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e5asd1p1h1stsa1.asd1.daas.local\P1FR03\standard\n0084873\Desktop\オペマニ修正\"/>
    </mc:Choice>
  </mc:AlternateContent>
  <bookViews>
    <workbookView xWindow="0" yWindow="0" windowWidth="20490" windowHeight="9075" tabRatio="792"/>
  </bookViews>
  <sheets>
    <sheet name="表紙" sheetId="18" r:id="rId1"/>
    <sheet name="変更履歴" sheetId="19" r:id="rId2"/>
    <sheet name="10_LBのActive Standby確認" sheetId="25" r:id="rId3"/>
    <sheet name="20_LBのstatus確認" sheetId="26" r:id="rId4"/>
    <sheet name="30_縮退デプロイジョブ実行手順" sheetId="24" r:id="rId5"/>
    <sheet name="定義" sheetId="27" r:id="rId6"/>
  </sheets>
  <definedNames>
    <definedName name="_Order1">255</definedName>
    <definedName name="HTML1_1" hidden="1">"'[MILLE999.xls]価格表（社外出力） (2)'!$A$1:$E$225"</definedName>
    <definedName name="HTML1_10" hidden="1">""</definedName>
    <definedName name="HTML1_11" hidden="1">1</definedName>
    <definedName name="HTML1_12" hidden="1">"J:\Ｎ技２\IWASHITA\MyHTML.htm"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"MILLE999.xls"</definedName>
    <definedName name="HTML1_4" hidden="1">"価格表（社外出力） (2)"</definedName>
    <definedName name="HTML1_5" hidden="1">""</definedName>
    <definedName name="HTML1_6" hidden="1">-4146</definedName>
    <definedName name="HTML1_7" hidden="1">-4146</definedName>
    <definedName name="HTML1_8" hidden="1">"98/03/13"</definedName>
    <definedName name="HTML1_9" hidden="1">"日立西部ソフトウェア(株)"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_xlnm.Print_Area" localSheetId="2">'10_LBのActive Standby確認'!$A$1:$BK$70</definedName>
    <definedName name="_xlnm.Print_Area" localSheetId="4">'30_縮退デプロイジョブ実行手順'!$A$1:$BK$114</definedName>
    <definedName name="_xlnm.Print_Area" localSheetId="0">表紙!$A$1:$AU$39</definedName>
    <definedName name="_xlnm.Print_Area" localSheetId="1">変更履歴!$A$1:$AU$27</definedName>
    <definedName name="_xlnm.Print_Titles" localSheetId="2">'10_LBのActive Standby確認'!$1:$3</definedName>
    <definedName name="_xlnm.Print_Titles" localSheetId="3">'20_LBのstatus確認'!$1:$3</definedName>
    <definedName name="_xlnm.Print_Titles" localSheetId="4">'30_縮退デプロイジョブ実行手順'!$1:$3</definedName>
    <definedName name="_xlnm.Print_Titles" localSheetId="0">表紙!$1:$3</definedName>
    <definedName name="_xlnm.Print_Titles" localSheetId="1">変更履歴!$1:$3</definedName>
    <definedName name="作業環境">#REF!</definedName>
  </definedNames>
  <calcPr calcId="152511"/>
</workbook>
</file>

<file path=xl/calcChain.xml><?xml version="1.0" encoding="utf-8"?>
<calcChain xmlns="http://schemas.openxmlformats.org/spreadsheetml/2006/main">
  <c r="E3" i="27" l="1"/>
  <c r="B3" i="27"/>
  <c r="E1" i="19"/>
  <c r="E1" i="18"/>
  <c r="AO18" i="24" l="1"/>
  <c r="E1" i="26"/>
  <c r="E1" i="25"/>
  <c r="P1" i="26"/>
  <c r="P1" i="25"/>
  <c r="E11" i="27" l="1"/>
  <c r="E10" i="27"/>
  <c r="B11" i="27"/>
  <c r="AY103" i="24" s="1"/>
  <c r="B10" i="27"/>
  <c r="AY99" i="24" s="1"/>
  <c r="E7" i="27"/>
  <c r="E6" i="27"/>
  <c r="B7" i="27"/>
  <c r="AV103" i="24" s="1"/>
  <c r="B6" i="27"/>
  <c r="AV99" i="24" s="1"/>
  <c r="U8" i="24"/>
  <c r="AA8" i="24" s="1"/>
  <c r="BA18" i="24" s="1"/>
  <c r="E2" i="26"/>
  <c r="E2" i="25"/>
  <c r="AV106" i="24" l="1"/>
  <c r="AV102" i="24"/>
  <c r="AY106" i="24"/>
  <c r="AV100" i="24"/>
  <c r="AV104" i="24"/>
  <c r="AY104" i="24"/>
  <c r="AY102" i="24"/>
  <c r="AY100" i="24"/>
  <c r="AV101" i="24"/>
  <c r="AY101" i="24"/>
  <c r="AV105" i="24"/>
  <c r="AY105" i="24"/>
  <c r="AM8" i="19"/>
  <c r="AJ8" i="19"/>
  <c r="E8" i="19"/>
  <c r="E2" i="24" l="1"/>
  <c r="BC1" i="24" l="1"/>
  <c r="BC2" i="24"/>
  <c r="AV1" i="24"/>
  <c r="AV2" i="24"/>
  <c r="AR1" i="19"/>
  <c r="AR2" i="19"/>
  <c r="AK1" i="19"/>
  <c r="AK2" i="19"/>
  <c r="AR3" i="19"/>
  <c r="AK3" i="19"/>
  <c r="BC3" i="24"/>
  <c r="AV3" i="24"/>
  <c r="P1" i="24"/>
  <c r="E1" i="24"/>
  <c r="E2" i="19" l="1"/>
  <c r="E2" i="18"/>
  <c r="P1" i="19"/>
  <c r="P1" i="18"/>
</calcChain>
</file>

<file path=xl/sharedStrings.xml><?xml version="1.0" encoding="utf-8"?>
<sst xmlns="http://schemas.openxmlformats.org/spreadsheetml/2006/main" count="277" uniqueCount="152">
  <si>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</si>
  <si>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</si>
  <si>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</si>
  <si>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</si>
  <si>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</si>
  <si>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</si>
  <si>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</si>
  <si>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</si>
  <si>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</si>
  <si>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</si>
  <si>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</si>
  <si>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</si>
  <si>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</si>
  <si>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</si>
  <si>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</si>
  <si>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</si>
  <si>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</si>
  <si>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</si>
  <si>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</si>
  <si>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</si>
  <si>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</si>
  <si>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</si>
  <si>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</si>
  <si>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</si>
  <si>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</si>
  <si>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</si>
  <si>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詳細設計</t>
    <rPh sb="0" eb="2">
      <t>ショウサイ</t>
    </rPh>
    <rPh sb="2" eb="4">
      <t>セッケイ</t>
    </rPh>
    <phoneticPr fontId="8"/>
  </si>
  <si>
    <t>アプリケーション　リリース手順</t>
  </si>
  <si>
    <t>ﾁｪｯｸ</t>
    <phoneticPr fontId="8"/>
  </si>
  <si>
    <t>□</t>
    <phoneticPr fontId="8"/>
  </si>
  <si>
    <t>■実施シーン</t>
    <rPh sb="1" eb="3">
      <t>ジッシ</t>
    </rPh>
    <phoneticPr fontId="8"/>
  </si>
  <si>
    <t>■作業の前提</t>
    <rPh sb="1" eb="3">
      <t>サギョウ</t>
    </rPh>
    <rPh sb="4" eb="6">
      <t>ゼンテイ</t>
    </rPh>
    <phoneticPr fontId="8"/>
  </si>
  <si>
    <t>■環境</t>
    <rPh sb="1" eb="3">
      <t>カンキョウ</t>
    </rPh>
    <phoneticPr fontId="8"/>
  </si>
  <si>
    <t>STG環境</t>
    <rPh sb="3" eb="5">
      <t>カンキョウ</t>
    </rPh>
    <phoneticPr fontId="8"/>
  </si>
  <si>
    <t>1.0.0</t>
    <phoneticPr fontId="8"/>
  </si>
  <si>
    <t>新規</t>
    <rPh sb="0" eb="2">
      <t>シンキ</t>
    </rPh>
    <phoneticPr fontId="8"/>
  </si>
  <si>
    <t>NSSOLxx</t>
    <phoneticPr fontId="8"/>
  </si>
  <si>
    <t>NSSOL
xx</t>
    <phoneticPr fontId="8"/>
  </si>
  <si>
    <t>縮退デプロイジョブ実行手順</t>
    <rPh sb="0" eb="2">
      <t>シュクタイ</t>
    </rPh>
    <rPh sb="9" eb="11">
      <t>ジッコウ</t>
    </rPh>
    <rPh sb="11" eb="13">
      <t>テジュン</t>
    </rPh>
    <phoneticPr fontId="8"/>
  </si>
  <si>
    <t>稼働面に対し、システムを停止させずに各インスタンスにデプロイを行う</t>
    <rPh sb="0" eb="2">
      <t>カドウ</t>
    </rPh>
    <rPh sb="2" eb="3">
      <t>メン</t>
    </rPh>
    <rPh sb="4" eb="5">
      <t>タイ</t>
    </rPh>
    <rPh sb="12" eb="14">
      <t>テイシ</t>
    </rPh>
    <rPh sb="18" eb="19">
      <t>カク</t>
    </rPh>
    <rPh sb="31" eb="32">
      <t>オコナ</t>
    </rPh>
    <phoneticPr fontId="8"/>
  </si>
  <si>
    <t>[lb]</t>
    <phoneticPr fontId="8"/>
  </si>
  <si>
    <t>縮退デプロイジョブのパラメータ付きビルドジョブ実行ボタンを押下</t>
    <rPh sb="0" eb="2">
      <t>シュクタイ</t>
    </rPh>
    <phoneticPr fontId="8"/>
  </si>
  <si>
    <t>フェーズ</t>
    <phoneticPr fontId="8"/>
  </si>
  <si>
    <t>ID</t>
    <phoneticPr fontId="8"/>
  </si>
  <si>
    <t>NSSOL</t>
    <phoneticPr fontId="150"/>
  </si>
  <si>
    <t>LBのactive/standbyを確認する</t>
    <rPh sb="18" eb="20">
      <t>カクニン</t>
    </rPh>
    <phoneticPr fontId="8"/>
  </si>
  <si>
    <t>リリース対象のモジュールがGIT登録済みであること。</t>
    <rPh sb="4" eb="6">
      <t>タイショウ</t>
    </rPh>
    <rPh sb="16" eb="18">
      <t>トウロク</t>
    </rPh>
    <rPh sb="18" eb="19">
      <t>ズ</t>
    </rPh>
    <phoneticPr fontId="8"/>
  </si>
  <si>
    <t>LBのActiveStandby確認</t>
    <rPh sb="16" eb="18">
      <t>カクニン</t>
    </rPh>
    <phoneticPr fontId="150"/>
  </si>
  <si>
    <t>ﾁｪｯｸ</t>
    <phoneticPr fontId="8"/>
  </si>
  <si>
    <t>・Chromeでjenkinsにログインする。</t>
    <phoneticPr fontId="8"/>
  </si>
  <si>
    <t>□</t>
    <phoneticPr fontId="8"/>
  </si>
  <si>
    <t>jenkins URL</t>
    <phoneticPr fontId="8"/>
  </si>
  <si>
    <t>ログインユーザ</t>
    <phoneticPr fontId="8"/>
  </si>
  <si>
    <t>asw-admin</t>
  </si>
  <si>
    <t>・パラメータ付きビルドジョブ実行ボタン(時計に緑色の三角がついたアイコン)を押下する。</t>
    <phoneticPr fontId="8"/>
  </si>
  <si>
    <t>　↓対象ジョブ</t>
    <rPh sb="2" eb="4">
      <t>タイショウ</t>
    </rPh>
    <phoneticPr fontId="150"/>
  </si>
  <si>
    <t>ジョブ実行時のパラメータを選択</t>
    <rPh sb="3" eb="5">
      <t>ジッコウ</t>
    </rPh>
    <rPh sb="5" eb="6">
      <t>ジ</t>
    </rPh>
    <rPh sb="13" eb="15">
      <t>センタク</t>
    </rPh>
    <phoneticPr fontId="8"/>
  </si>
  <si>
    <t>[lb]</t>
    <phoneticPr fontId="8"/>
  </si>
  <si>
    <t>・対象ジョブの「コンソール出力」を選択し、ジョブ実行ログを確認する。</t>
    <rPh sb="1" eb="3">
      <t>タイショウ</t>
    </rPh>
    <rPh sb="17" eb="19">
      <t>センタク</t>
    </rPh>
    <rPh sb="24" eb="26">
      <t>ジッコウ</t>
    </rPh>
    <rPh sb="29" eb="31">
      <t>カクニン</t>
    </rPh>
    <phoneticPr fontId="8"/>
  </si>
  <si>
    <t>・下記出力であることを確認。</t>
    <rPh sb="1" eb="3">
      <t>カキ</t>
    </rPh>
    <rPh sb="3" eb="5">
      <t>シュツリョク</t>
    </rPh>
    <rPh sb="11" eb="13">
      <t>カクニン</t>
    </rPh>
    <phoneticPr fontId="8"/>
  </si>
  <si>
    <t>Redundant</t>
    <phoneticPr fontId="150"/>
  </si>
  <si>
    <t>Failover_State</t>
    <phoneticPr fontId="150"/>
  </si>
  <si>
    <t>True</t>
    <phoneticPr fontId="150"/>
  </si>
  <si>
    <t>FAILOVER_STATE_ACTIVE</t>
    <phoneticPr fontId="150"/>
  </si>
  <si>
    <t>※上記状態でない場合は、リリースを中断しASW基盤へ問い合わせを行う。</t>
    <rPh sb="1" eb="3">
      <t>ジョウキ</t>
    </rPh>
    <rPh sb="3" eb="5">
      <t>ジョウタイ</t>
    </rPh>
    <rPh sb="8" eb="10">
      <t>バアイ</t>
    </rPh>
    <rPh sb="17" eb="19">
      <t>チュウダン</t>
    </rPh>
    <rPh sb="23" eb="25">
      <t>キバン</t>
    </rPh>
    <rPh sb="26" eb="27">
      <t>ト</t>
    </rPh>
    <rPh sb="28" eb="29">
      <t>ア</t>
    </rPh>
    <rPh sb="32" eb="33">
      <t>オコナ</t>
    </rPh>
    <phoneticPr fontId="150"/>
  </si>
  <si>
    <t>LB状態（LBが１面、２面どちらに向いているか）、OS状態（１面、２面のOSの起動状態）を確認するとき</t>
    <rPh sb="2" eb="4">
      <t>ジョウタイ</t>
    </rPh>
    <rPh sb="9" eb="10">
      <t>メン</t>
    </rPh>
    <rPh sb="12" eb="13">
      <t>メン</t>
    </rPh>
    <rPh sb="17" eb="18">
      <t>ム</t>
    </rPh>
    <rPh sb="27" eb="29">
      <t>ジョウタイ</t>
    </rPh>
    <rPh sb="31" eb="32">
      <t>メン</t>
    </rPh>
    <rPh sb="34" eb="35">
      <t>メン</t>
    </rPh>
    <rPh sb="39" eb="41">
      <t>キドウ</t>
    </rPh>
    <rPh sb="41" eb="43">
      <t>ジョウタイ</t>
    </rPh>
    <rPh sb="45" eb="47">
      <t>カクニン</t>
    </rPh>
    <phoneticPr fontId="8"/>
  </si>
  <si>
    <t>[poolName]</t>
    <phoneticPr fontId="8"/>
  </si>
  <si>
    <r>
      <t>・現在の</t>
    </r>
    <r>
      <rPr>
        <b/>
        <u/>
        <sz val="8"/>
        <color rgb="FFFF0000"/>
        <rFont val="Arial Unicode MS"/>
        <family val="3"/>
        <charset val="128"/>
      </rPr>
      <t>稼働面</t>
    </r>
    <r>
      <rPr>
        <sz val="8"/>
        <color theme="1"/>
        <rFont val="Arial Unicode MS"/>
        <family val="3"/>
        <charset val="128"/>
      </rPr>
      <t>を判定する。</t>
    </r>
    <rPh sb="1" eb="3">
      <t>ゲンザイ</t>
    </rPh>
    <rPh sb="4" eb="6">
      <t>カドウ</t>
    </rPh>
    <rPh sb="6" eb="7">
      <t>メン</t>
    </rPh>
    <rPh sb="8" eb="10">
      <t>ハンテイ</t>
    </rPh>
    <phoneticPr fontId="8"/>
  </si>
  <si>
    <t>※稼働面の判断基準は下記参照</t>
    <rPh sb="1" eb="3">
      <t>カドウ</t>
    </rPh>
    <rPh sb="3" eb="4">
      <t>メン</t>
    </rPh>
    <rPh sb="5" eb="7">
      <t>ハンダン</t>
    </rPh>
    <rPh sb="7" eb="9">
      <t>キジュン</t>
    </rPh>
    <rPh sb="10" eb="12">
      <t>カキ</t>
    </rPh>
    <rPh sb="12" eb="14">
      <t>サンショウ</t>
    </rPh>
    <phoneticPr fontId="150"/>
  </si>
  <si>
    <t>▽1面が稼働している場合</t>
    <rPh sb="2" eb="3">
      <t>メン</t>
    </rPh>
    <rPh sb="4" eb="6">
      <t>カドウ</t>
    </rPh>
    <rPh sb="10" eb="12">
      <t>バアイ</t>
    </rPh>
    <phoneticPr fontId="150"/>
  </si>
  <si>
    <t>Pool_Menber_Name</t>
    <phoneticPr fontId="150"/>
  </si>
  <si>
    <t>Status</t>
    <phoneticPr fontId="150"/>
  </si>
  <si>
    <t>HealthCheck</t>
    <phoneticPr fontId="150"/>
  </si>
  <si>
    <t>１面</t>
    <rPh sb="1" eb="2">
      <t>メン</t>
    </rPh>
    <phoneticPr fontId="150"/>
  </si>
  <si>
    <t>Enable</t>
    <phoneticPr fontId="150"/>
  </si>
  <si>
    <t>True</t>
    <phoneticPr fontId="150"/>
  </si>
  <si>
    <t>２面</t>
    <rPh sb="1" eb="2">
      <t>メン</t>
    </rPh>
    <phoneticPr fontId="150"/>
  </si>
  <si>
    <t>Disable</t>
    <phoneticPr fontId="150"/>
  </si>
  <si>
    <t>False</t>
    <phoneticPr fontId="150"/>
  </si>
  <si>
    <t>▽2面が稼働している場合</t>
    <rPh sb="2" eb="3">
      <t>メン</t>
    </rPh>
    <rPh sb="4" eb="6">
      <t>カドウ</t>
    </rPh>
    <rPh sb="10" eb="12">
      <t>バアイ</t>
    </rPh>
    <phoneticPr fontId="150"/>
  </si>
  <si>
    <t>→LBの向き先</t>
    <rPh sb="4" eb="5">
      <t>ム</t>
    </rPh>
    <rPh sb="6" eb="7">
      <t>サキ</t>
    </rPh>
    <phoneticPr fontId="150"/>
  </si>
  <si>
    <t>→OSの起動状態</t>
    <rPh sb="4" eb="6">
      <t>キドウ</t>
    </rPh>
    <rPh sb="6" eb="8">
      <t>ジョウタイ</t>
    </rPh>
    <phoneticPr fontId="150"/>
  </si>
  <si>
    <t>False</t>
  </si>
  <si>
    <t>Disable</t>
  </si>
  <si>
    <t>Enable</t>
  </si>
  <si>
    <t>True</t>
  </si>
  <si>
    <t>※上記いずれにも当てはまらない場合は、リリースを中断しASW基盤へ問い合わせを行う。</t>
    <rPh sb="1" eb="3">
      <t>ジョウキ</t>
    </rPh>
    <rPh sb="8" eb="9">
      <t>ア</t>
    </rPh>
    <rPh sb="15" eb="17">
      <t>バアイ</t>
    </rPh>
    <rPh sb="24" eb="26">
      <t>チュウダン</t>
    </rPh>
    <rPh sb="30" eb="32">
      <t>キバン</t>
    </rPh>
    <rPh sb="33" eb="34">
      <t>ト</t>
    </rPh>
    <rPh sb="35" eb="36">
      <t>ア</t>
    </rPh>
    <rPh sb="39" eb="40">
      <t>オコナ</t>
    </rPh>
    <phoneticPr fontId="150"/>
  </si>
  <si>
    <t>面</t>
    <rPh sb="0" eb="1">
      <t>メン</t>
    </rPh>
    <phoneticPr fontId="150"/>
  </si>
  <si>
    <t>HealthCheck</t>
    <phoneticPr fontId="150"/>
  </si>
  <si>
    <t>Pool_Menber_Name</t>
    <phoneticPr fontId="150"/>
  </si>
  <si>
    <t>「10_LBのActive Standby確認」がすべてチェックOKとなっていること。</t>
    <phoneticPr fontId="8"/>
  </si>
  <si>
    <t>現在の稼働面</t>
    <rPh sb="0" eb="2">
      <t>ゲンザイ</t>
    </rPh>
    <rPh sb="3" eb="5">
      <t>カドウ</t>
    </rPh>
    <rPh sb="5" eb="6">
      <t>メン</t>
    </rPh>
    <phoneticPr fontId="150"/>
  </si>
  <si>
    <t>↑本シート最後の手順で記入する。</t>
    <rPh sb="1" eb="2">
      <t>ホン</t>
    </rPh>
    <rPh sb="5" eb="7">
      <t>サイゴ</t>
    </rPh>
    <rPh sb="8" eb="10">
      <t>テジュン</t>
    </rPh>
    <rPh sb="11" eb="13">
      <t>キニュウ</t>
    </rPh>
    <phoneticPr fontId="8"/>
  </si>
  <si>
    <t>□</t>
    <phoneticPr fontId="8"/>
  </si>
  <si>
    <t>　※その他のセルはいじらないでください。</t>
    <rPh sb="4" eb="5">
      <t>タ</t>
    </rPh>
    <phoneticPr fontId="150"/>
  </si>
  <si>
    <t>・上記手順にて確認した、現在の稼働面をシート上部のピンクセルに記入する。</t>
    <rPh sb="1" eb="3">
      <t>ジョウキ</t>
    </rPh>
    <rPh sb="3" eb="5">
      <t>テジュン</t>
    </rPh>
    <rPh sb="7" eb="9">
      <t>カクニン</t>
    </rPh>
    <rPh sb="12" eb="14">
      <t>ゲンザイ</t>
    </rPh>
    <rPh sb="15" eb="17">
      <t>カドウ</t>
    </rPh>
    <rPh sb="17" eb="18">
      <t>メン</t>
    </rPh>
    <rPh sb="22" eb="23">
      <t>ジョウ</t>
    </rPh>
    <rPh sb="23" eb="24">
      <t>ブ</t>
    </rPh>
    <rPh sb="31" eb="33">
      <t>キニュウ</t>
    </rPh>
    <phoneticPr fontId="150"/>
  </si>
  <si>
    <t>「20_LBのstatus確認」がすべてチェックOKとなっていること。</t>
    <phoneticPr fontId="8"/>
  </si>
  <si>
    <t>リリースするジョブ</t>
    <phoneticPr fontId="150"/>
  </si>
  <si>
    <t>リリースする面</t>
    <rPh sb="6" eb="7">
      <t>メン</t>
    </rPh>
    <phoneticPr fontId="150"/>
  </si>
  <si>
    <t>：</t>
    <phoneticPr fontId="8"/>
  </si>
  <si>
    <t>・ビルドのパラメータを設定する。</t>
    <rPh sb="11" eb="13">
      <t>セッテイ</t>
    </rPh>
    <phoneticPr fontId="8"/>
  </si>
  <si>
    <t>項目</t>
    <rPh sb="0" eb="2">
      <t>コウモク</t>
    </rPh>
    <phoneticPr fontId="8"/>
  </si>
  <si>
    <t>パラメータ</t>
    <phoneticPr fontId="8"/>
  </si>
  <si>
    <t>設定例</t>
    <rPh sb="0" eb="2">
      <t>セッテイ</t>
    </rPh>
    <rPh sb="2" eb="3">
      <t>レイ</t>
    </rPh>
    <phoneticPr fontId="8"/>
  </si>
  <si>
    <t>profile</t>
    <phoneticPr fontId="8"/>
  </si>
  <si>
    <t>リリース環境</t>
    <rPh sb="4" eb="6">
      <t>カンキョウ</t>
    </rPh>
    <phoneticPr fontId="8"/>
  </si>
  <si>
    <t>target</t>
    <phoneticPr fontId="8"/>
  </si>
  <si>
    <t>カスタマ画面の場合</t>
    <rPh sb="4" eb="6">
      <t>ガメン</t>
    </rPh>
    <rPh sb="7" eb="9">
      <t>バアイ</t>
    </rPh>
    <phoneticPr fontId="8"/>
  </si>
  <si>
    <t>csm</t>
    <phoneticPr fontId="8"/>
  </si>
  <si>
    <t>マスタメンテの場合</t>
    <rPh sb="7" eb="9">
      <t>バアイ</t>
    </rPh>
    <phoneticPr fontId="8"/>
  </si>
  <si>
    <t>mng</t>
    <phoneticPr fontId="8"/>
  </si>
  <si>
    <t>revison</t>
    <phoneticPr fontId="8"/>
  </si>
  <si>
    <t>・設定内容が正しいことを確認し、[ビルド]ボタンを押下する。</t>
    <rPh sb="1" eb="3">
      <t>セッテイ</t>
    </rPh>
    <rPh sb="3" eb="5">
      <t>ナイヨウ</t>
    </rPh>
    <rPh sb="6" eb="7">
      <t>タダ</t>
    </rPh>
    <rPh sb="12" eb="14">
      <t>カクニン</t>
    </rPh>
    <rPh sb="25" eb="27">
      <t>オウカ</t>
    </rPh>
    <phoneticPr fontId="8"/>
  </si>
  <si>
    <t>※所要時間：約１５分</t>
    <rPh sb="1" eb="3">
      <t>ショヨウ</t>
    </rPh>
    <rPh sb="3" eb="5">
      <t>ジカン</t>
    </rPh>
    <rPh sb="6" eb="7">
      <t>ヤク</t>
    </rPh>
    <rPh sb="9" eb="10">
      <t>フン</t>
    </rPh>
    <phoneticPr fontId="8"/>
  </si>
  <si>
    <t>・すべてのジョブが完了していることを確認後、</t>
    <rPh sb="9" eb="11">
      <t>カンリョウ</t>
    </rPh>
    <rPh sb="18" eb="20">
      <t>カクニン</t>
    </rPh>
    <rPh sb="20" eb="21">
      <t>ゴ</t>
    </rPh>
    <phoneticPr fontId="8"/>
  </si>
  <si>
    <t xml:space="preserve"> 　を確認する。</t>
    <phoneticPr fontId="8"/>
  </si>
  <si>
    <t>・LBのステータスが下記であることを確認する。</t>
    <rPh sb="10" eb="12">
      <t>カキ</t>
    </rPh>
    <rPh sb="18" eb="20">
      <t>カクニン</t>
    </rPh>
    <phoneticPr fontId="8"/>
  </si>
  <si>
    <t>LBのステータス</t>
    <phoneticPr fontId="150"/>
  </si>
  <si>
    <t>１面</t>
    <rPh sb="1" eb="2">
      <t>メン</t>
    </rPh>
    <phoneticPr fontId="8"/>
  </si>
  <si>
    <t>２面</t>
  </si>
  <si>
    <t>２面</t>
    <rPh sb="1" eb="2">
      <t>メン</t>
    </rPh>
    <phoneticPr fontId="8"/>
  </si>
  <si>
    <t>待機面</t>
    <rPh sb="0" eb="2">
      <t>タイキ</t>
    </rPh>
    <rPh sb="2" eb="3">
      <t>メン</t>
    </rPh>
    <phoneticPr fontId="8"/>
  </si>
  <si>
    <t>Status</t>
    <phoneticPr fontId="150"/>
  </si>
  <si>
    <t>　最終ジョブの「コンソール出力」を選択し、ジョブ実行ログを確認する。</t>
    <rPh sb="1" eb="3">
      <t>サイシュウ</t>
    </rPh>
    <phoneticPr fontId="8"/>
  </si>
  <si>
    <t>/atd/atdaap1a:8001</t>
  </si>
  <si>
    <t>/atd/atdaap1a:8002</t>
  </si>
  <si>
    <t>/atd/atdaap1b:8001</t>
  </si>
  <si>
    <t>/atd/atdaap1b:8002</t>
  </si>
  <si>
    <t>/atd/atdaap2a:8001</t>
  </si>
  <si>
    <t>/atd/atdaap2a:8002</t>
  </si>
  <si>
    <t>/atd/atdaap2b:8001</t>
  </si>
  <si>
    <t>/atd/atdaap2b:8002</t>
  </si>
  <si>
    <t>[/atd/atd_1_1st_80_ap_p]</t>
    <phoneticPr fontId="8"/>
  </si>
  <si>
    <t>ASWツアー国内</t>
    <phoneticPr fontId="8"/>
  </si>
  <si>
    <t>https://awoaep3j:10443/</t>
  </si>
  <si>
    <t>PRD_DOM_LB</t>
  </si>
  <si>
    <t>PRD-ATD-LB-getActiveStandby</t>
  </si>
  <si>
    <t>PRD-ATD-LB-getStatus</t>
  </si>
  <si>
    <t>[10.39.163.247] インサイドLB #1</t>
  </si>
  <si>
    <t>PRD-DOM-ROLLING</t>
    <phoneticPr fontId="8"/>
  </si>
  <si>
    <r>
      <t>・JenkinsのTOPページに戻り、</t>
    </r>
    <r>
      <rPr>
        <sz val="8"/>
        <color rgb="FFFF0000"/>
        <rFont val="Arial Unicode MS"/>
        <family val="3"/>
        <charset val="128"/>
      </rPr>
      <t>PRD_DOM_ROLLING</t>
    </r>
    <r>
      <rPr>
        <sz val="8"/>
        <color theme="1"/>
        <rFont val="Arial Unicode MS"/>
        <family val="3"/>
        <charset val="128"/>
      </rPr>
      <t>を選択し、デプロイ状況を随時確認する。</t>
    </r>
    <rPh sb="16" eb="17">
      <t>モド</t>
    </rPh>
    <rPh sb="35" eb="37">
      <t>センタク</t>
    </rPh>
    <rPh sb="43" eb="45">
      <t>ジョウキョウ</t>
    </rPh>
    <rPh sb="46" eb="48">
      <t>ズイジ</t>
    </rPh>
    <rPh sb="48" eb="50">
      <t>カクニン</t>
    </rPh>
    <phoneticPr fontId="8"/>
  </si>
  <si>
    <t>・ログの終わりに、"Finished: SUCCESS"と表示されていること</t>
    <rPh sb="4" eb="5">
      <t>オ</t>
    </rPh>
    <rPh sb="29" eb="31">
      <t>ヒョウジ</t>
    </rPh>
    <phoneticPr fontId="8"/>
  </si>
  <si>
    <t>本番環境</t>
    <rPh sb="0" eb="2">
      <t>ホンバン</t>
    </rPh>
    <rPh sb="2" eb="4">
      <t>カンキョウ</t>
    </rPh>
    <phoneticPr fontId="8"/>
  </si>
  <si>
    <t>斡旋団体</t>
    <rPh sb="0" eb="2">
      <t>アッセン</t>
    </rPh>
    <rPh sb="2" eb="4">
      <t>ダンタイ</t>
    </rPh>
    <phoneticPr fontId="8"/>
  </si>
  <si>
    <t>prd（固定）</t>
    <rPh sb="4" eb="6">
      <t>コテイ</t>
    </rPh>
    <phoneticPr fontId="8"/>
  </si>
  <si>
    <t>biz</t>
    <phoneticPr fontId="8"/>
  </si>
  <si>
    <t>　　　　　　　　　　　　　</t>
    <phoneticPr fontId="8"/>
  </si>
  <si>
    <t>システム名</t>
    <rPh sb="4" eb="5">
      <t>メイ</t>
    </rPh>
    <phoneticPr fontId="8"/>
  </si>
  <si>
    <t>システム名</t>
    <rPh sb="4" eb="5">
      <t>メイ</t>
    </rPh>
    <phoneticPr fontId="8"/>
  </si>
  <si>
    <t>詳細設計</t>
    <rPh sb="0" eb="2">
      <t>ショウサイ</t>
    </rPh>
    <rPh sb="2" eb="4">
      <t>セッケイ</t>
    </rPh>
    <phoneticPr fontId="8"/>
  </si>
  <si>
    <t>リリース対象としたタグ名</t>
    <rPh sb="4" eb="6">
      <t>タイショウ</t>
    </rPh>
    <rPh sb="11" eb="12">
      <t>メイ</t>
    </rPh>
    <phoneticPr fontId="8"/>
  </si>
  <si>
    <t>リリース対象としたタグ名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</si>
</sst>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9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8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sz val="6"/>
      <name val="ＭＳ Ｐゴシック"/>
      <family val="3"/>
      <charset val="128"/>
      <scheme val="minor"/>
    </font>
    <font>
      <sz val="8"/>
      <color rgb="FFFF0000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b/>
      <u/>
      <sz val="8"/>
      <color rgb="FFFF0000"/>
      <name val="Arial Unicode MS"/>
      <family val="3"/>
      <charset val="128"/>
    </font>
    <font>
      <sz val="11"/>
      <color theme="1"/>
      <name val="ＭＳ Ｐゴシック"/>
      <family val="2"/>
      <scheme val="minor"/>
    </font>
    <font>
      <sz val="8"/>
      <color rgb="FF0070C0"/>
      <name val="Arial Unicode MS"/>
      <family val="3"/>
      <charset val="128"/>
    </font>
    <font>
      <sz val="11"/>
      <name val="Arial Unicode MS"/>
      <family val="3"/>
      <charset val="128"/>
    </font>
    <font>
      <sz val="9"/>
      <color rgb="FFFF0000"/>
      <name val="ＭＳ Ｐゴシック"/>
      <family val="3"/>
      <charset val="128"/>
    </font>
    <font>
      <b/>
      <sz val="8"/>
      <name val="Arial Unicode MS"/>
      <family val="3"/>
      <charset val="128"/>
    </font>
  </fonts>
  <fills count="11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183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1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4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3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64" borderId="0">
      <alignment vertical="center"/>
    </xf>
    <xf numFmtId="0" fontId="83" fillId="73" borderId="0">
      <alignment vertical="center"/>
    </xf>
    <xf numFmtId="0" fontId="83" fillId="76" borderId="0">
      <alignment vertical="center"/>
    </xf>
    <xf numFmtId="0" fontId="84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5" fillId="83" borderId="0">
      <alignment vertical="center"/>
    </xf>
    <xf numFmtId="0" fontId="85" fillId="74" borderId="0">
      <alignment vertical="center"/>
    </xf>
    <xf numFmtId="0" fontId="85" fillId="75" borderId="0">
      <alignment vertical="center"/>
    </xf>
    <xf numFmtId="0" fontId="85" fillId="84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6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5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84" borderId="0">
      <alignment vertical="center"/>
    </xf>
    <xf numFmtId="0" fontId="85" fillId="85" borderId="0">
      <alignment vertical="center"/>
    </xf>
    <xf numFmtId="0" fontId="85" fillId="96" borderId="0">
      <alignment vertical="center"/>
    </xf>
    <xf numFmtId="0" fontId="87" fillId="62" borderId="0">
      <alignment vertical="center"/>
    </xf>
    <xf numFmtId="189" fontId="88" fillId="0" borderId="0">
      <alignment vertical="center"/>
    </xf>
    <xf numFmtId="0" fontId="89" fillId="97" borderId="54">
      <alignment vertical="center"/>
    </xf>
    <xf numFmtId="0" fontId="90" fillId="98" borderId="55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1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64" borderId="0">
      <alignment vertical="center"/>
    </xf>
    <xf numFmtId="0" fontId="83" fillId="73" borderId="0">
      <alignment vertical="center"/>
    </xf>
    <xf numFmtId="0" fontId="83" fillId="76" borderId="0">
      <alignment vertical="center"/>
    </xf>
    <xf numFmtId="0" fontId="85" fillId="83" borderId="0">
      <alignment vertical="center"/>
    </xf>
    <xf numFmtId="0" fontId="85" fillId="74" borderId="0">
      <alignment vertical="center"/>
    </xf>
    <xf numFmtId="0" fontId="85" fillId="75" borderId="0">
      <alignment vertical="center"/>
    </xf>
    <xf numFmtId="0" fontId="85" fillId="84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84" borderId="0">
      <alignment vertical="center"/>
    </xf>
    <xf numFmtId="0" fontId="85" fillId="85" borderId="0">
      <alignment vertical="center"/>
    </xf>
    <xf numFmtId="0" fontId="85" fillId="96" borderId="0">
      <alignment vertical="center"/>
    </xf>
    <xf numFmtId="0" fontId="87" fillId="62" borderId="0">
      <alignment vertical="center"/>
    </xf>
    <xf numFmtId="0" fontId="89" fillId="97" borderId="54">
      <alignment vertical="center"/>
    </xf>
    <xf numFmtId="0" fontId="90" fillId="98" borderId="55">
      <alignment vertical="center"/>
    </xf>
    <xf numFmtId="0" fontId="95" fillId="0" borderId="0">
      <alignment vertical="center"/>
    </xf>
    <xf numFmtId="0" fontId="96" fillId="63" borderId="0">
      <alignment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0" fillId="66" borderId="54">
      <alignment vertical="center"/>
    </xf>
    <xf numFmtId="0" fontId="101" fillId="0" borderId="33">
      <alignment vertical="center"/>
    </xf>
    <xf numFmtId="0" fontId="102" fillId="99" borderId="0">
      <alignment vertical="center"/>
    </xf>
    <xf numFmtId="0" fontId="78" fillId="100" borderId="59">
      <alignment vertical="center"/>
    </xf>
    <xf numFmtId="0" fontId="103" fillId="97" borderId="60">
      <alignment vertical="center"/>
    </xf>
    <xf numFmtId="0" fontId="104" fillId="0" borderId="0">
      <alignment vertical="center"/>
    </xf>
    <xf numFmtId="0" fontId="105" fillId="0" borderId="61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3" borderId="0">
      <alignment vertical="center"/>
    </xf>
    <xf numFmtId="0" fontId="107" fillId="0" borderId="62">
      <alignment vertical="center"/>
    </xf>
    <xf numFmtId="0" fontId="107" fillId="0" borderId="62">
      <alignment horizontal="left" vertical="center"/>
    </xf>
    <xf numFmtId="0" fontId="108" fillId="0" borderId="0">
      <alignment horizontal="center"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6" borderId="54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99" borderId="0">
      <alignment vertical="center"/>
    </xf>
    <xf numFmtId="190" fontId="109" fillId="0" borderId="0"/>
    <xf numFmtId="191" fontId="110" fillId="0" borderId="0"/>
    <xf numFmtId="0" fontId="78" fillId="100" borderId="59">
      <alignment vertical="center"/>
    </xf>
    <xf numFmtId="192" fontId="78" fillId="0" borderId="0">
      <alignment vertical="center"/>
    </xf>
    <xf numFmtId="0" fontId="103" fillId="97" borderId="60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3">
      <protection locked="0"/>
    </xf>
    <xf numFmtId="0" fontId="106" fillId="0" borderId="0">
      <alignment vertical="center"/>
    </xf>
    <xf numFmtId="0" fontId="86" fillId="101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113" fillId="0" borderId="0">
      <alignment vertical="center"/>
    </xf>
    <xf numFmtId="0" fontId="114" fillId="107" borderId="55">
      <alignment vertical="center"/>
    </xf>
    <xf numFmtId="0" fontId="115" fillId="0" borderId="0">
      <alignment vertical="top" wrapText="1"/>
    </xf>
    <xf numFmtId="0" fontId="116" fillId="108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0" borderId="59">
      <alignment vertical="center"/>
    </xf>
    <xf numFmtId="0" fontId="78" fillId="100" borderId="59">
      <alignment vertical="center"/>
    </xf>
    <xf numFmtId="0" fontId="78" fillId="100" borderId="49">
      <alignment vertical="center"/>
    </xf>
    <xf numFmtId="0" fontId="119" fillId="0" borderId="33">
      <alignment vertical="center"/>
    </xf>
    <xf numFmtId="0" fontId="120" fillId="109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0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4">
      <alignment vertical="center"/>
    </xf>
    <xf numFmtId="0" fontId="126" fillId="0" borderId="65">
      <alignment vertical="center"/>
    </xf>
    <xf numFmtId="0" fontId="127" fillId="0" borderId="66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7">
      <alignment vertical="center"/>
    </xf>
    <xf numFmtId="0" fontId="130" fillId="110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6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1" borderId="0">
      <alignment vertical="center"/>
    </xf>
    <xf numFmtId="0" fontId="78" fillId="0" borderId="0"/>
    <xf numFmtId="0" fontId="78" fillId="0" borderId="0"/>
    <xf numFmtId="0" fontId="13" fillId="21" borderId="68" applyNumberFormat="0" applyAlignment="0" applyProtection="0">
      <alignment vertical="center"/>
    </xf>
    <xf numFmtId="0" fontId="13" fillId="21" borderId="68" applyNumberFormat="0" applyAlignment="0" applyProtection="0">
      <alignment vertical="center"/>
    </xf>
    <xf numFmtId="0" fontId="141" fillId="0" borderId="0">
      <alignment vertical="center"/>
    </xf>
    <xf numFmtId="0" fontId="154" fillId="0" borderId="0"/>
  </cellStyleXfs>
  <cellXfs count="266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0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7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29" xfId="603" applyFont="1" applyBorder="1">
      <alignment vertical="center"/>
    </xf>
    <xf numFmtId="0" fontId="144" fillId="0" borderId="30" xfId="603" applyFont="1" applyBorder="1">
      <alignment vertical="center"/>
    </xf>
    <xf numFmtId="0" fontId="144" fillId="0" borderId="28" xfId="603" applyFont="1" applyBorder="1">
      <alignment vertical="center"/>
    </xf>
    <xf numFmtId="0" fontId="144" fillId="0" borderId="0" xfId="603" applyFont="1">
      <alignment vertical="center"/>
    </xf>
    <xf numFmtId="0" fontId="143" fillId="0" borderId="0" xfId="86" applyFont="1" applyAlignment="1"/>
    <xf numFmtId="0" fontId="145" fillId="0" borderId="18" xfId="603" applyFont="1" applyBorder="1">
      <alignment vertical="center"/>
    </xf>
    <xf numFmtId="0" fontId="144" fillId="60" borderId="52" xfId="603" applyFont="1" applyFill="1" applyBorder="1" applyAlignment="1">
      <alignment vertical="center" textRotation="255"/>
    </xf>
    <xf numFmtId="0" fontId="146" fillId="0" borderId="0" xfId="86" applyFont="1" applyAlignment="1"/>
    <xf numFmtId="0" fontId="147" fillId="0" borderId="0" xfId="86" applyFont="1" applyAlignment="1"/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49" fontId="0" fillId="113" borderId="0" xfId="0" applyNumberFormat="1" applyFill="1" applyBorder="1" applyAlignment="1"/>
    <xf numFmtId="0" fontId="0" fillId="0" borderId="0" xfId="0" applyBorder="1" applyAlignment="1"/>
    <xf numFmtId="49" fontId="48" fillId="0" borderId="0" xfId="86" applyNumberFormat="1" applyFont="1" applyFill="1" applyBorder="1" applyAlignment="1">
      <alignment vertical="center"/>
    </xf>
    <xf numFmtId="0" fontId="145" fillId="0" borderId="0" xfId="603" applyFont="1" applyBorder="1">
      <alignment vertical="center"/>
    </xf>
    <xf numFmtId="0" fontId="144" fillId="0" borderId="25" xfId="603" applyFont="1" applyBorder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0" borderId="52" xfId="603" applyFont="1" applyFill="1" applyBorder="1" applyAlignment="1">
      <alignment horizontal="center" vertical="center" textRotation="255"/>
    </xf>
    <xf numFmtId="0" fontId="5" fillId="0" borderId="0" xfId="140" applyAlignment="1">
      <alignment vertical="center"/>
    </xf>
    <xf numFmtId="49" fontId="9" fillId="0" borderId="0" xfId="140" applyNumberFormat="1" applyFont="1" applyFill="1" applyBorder="1" applyAlignment="1">
      <alignment horizontal="right"/>
    </xf>
    <xf numFmtId="49" fontId="9" fillId="0" borderId="0" xfId="140" applyNumberFormat="1" applyFont="1" applyFill="1" applyBorder="1" applyAlignment="1">
      <alignment horizontal="center"/>
    </xf>
    <xf numFmtId="0" fontId="142" fillId="0" borderId="25" xfId="603" applyFont="1" applyBorder="1">
      <alignment vertical="center"/>
    </xf>
    <xf numFmtId="0" fontId="142" fillId="0" borderId="26" xfId="603" applyFont="1" applyBorder="1">
      <alignment vertical="center"/>
    </xf>
    <xf numFmtId="0" fontId="142" fillId="0" borderId="18" xfId="603" applyFont="1" applyBorder="1">
      <alignment vertical="center"/>
    </xf>
    <xf numFmtId="0" fontId="142" fillId="0" borderId="0" xfId="603" applyFont="1" applyBorder="1">
      <alignment vertical="center"/>
    </xf>
    <xf numFmtId="0" fontId="144" fillId="0" borderId="18" xfId="603" applyFont="1" applyFill="1" applyBorder="1">
      <alignment vertical="center"/>
    </xf>
    <xf numFmtId="0" fontId="142" fillId="0" borderId="15" xfId="603" applyFont="1" applyFill="1" applyBorder="1">
      <alignment vertical="center"/>
    </xf>
    <xf numFmtId="0" fontId="142" fillId="0" borderId="2" xfId="603" applyFont="1" applyFill="1" applyBorder="1">
      <alignment vertical="center"/>
    </xf>
    <xf numFmtId="0" fontId="142" fillId="0" borderId="16" xfId="603" applyFont="1" applyFill="1" applyBorder="1">
      <alignment vertical="center"/>
    </xf>
    <xf numFmtId="0" fontId="151" fillId="0" borderId="15" xfId="603" applyFont="1" applyFill="1" applyBorder="1">
      <alignment vertical="center"/>
    </xf>
    <xf numFmtId="0" fontId="144" fillId="0" borderId="2" xfId="603" applyFont="1" applyFill="1" applyBorder="1">
      <alignment vertical="center"/>
    </xf>
    <xf numFmtId="0" fontId="144" fillId="0" borderId="16" xfId="603" applyFont="1" applyFill="1" applyBorder="1">
      <alignment vertical="center"/>
    </xf>
    <xf numFmtId="0" fontId="144" fillId="0" borderId="0" xfId="603" applyFont="1" applyFill="1" applyBorder="1">
      <alignment vertical="center"/>
    </xf>
    <xf numFmtId="0" fontId="144" fillId="0" borderId="15" xfId="603" applyFont="1" applyFill="1" applyBorder="1">
      <alignment vertical="center"/>
    </xf>
    <xf numFmtId="0" fontId="142" fillId="0" borderId="0" xfId="603" applyFont="1" applyFill="1" applyBorder="1">
      <alignment vertical="center"/>
    </xf>
    <xf numFmtId="0" fontId="142" fillId="0" borderId="18" xfId="86" applyFont="1" applyBorder="1" applyAlignment="1">
      <alignment horizontal="center"/>
    </xf>
    <xf numFmtId="0" fontId="142" fillId="0" borderId="0" xfId="86" applyFont="1" applyBorder="1" applyAlignment="1">
      <alignment horizontal="center"/>
    </xf>
    <xf numFmtId="0" fontId="142" fillId="0" borderId="19" xfId="86" applyFont="1" applyBorder="1" applyAlignment="1">
      <alignment horizontal="center"/>
    </xf>
    <xf numFmtId="0" fontId="142" fillId="0" borderId="28" xfId="603" applyFont="1" applyBorder="1">
      <alignment vertical="center"/>
    </xf>
    <xf numFmtId="0" fontId="142" fillId="0" borderId="29" xfId="603" applyFont="1" applyBorder="1">
      <alignment vertical="center"/>
    </xf>
    <xf numFmtId="0" fontId="144" fillId="0" borderId="28" xfId="603" applyFont="1" applyFill="1" applyBorder="1">
      <alignment vertical="center"/>
    </xf>
    <xf numFmtId="0" fontId="142" fillId="0" borderId="29" xfId="603" applyFont="1" applyFill="1" applyBorder="1">
      <alignment vertical="center"/>
    </xf>
    <xf numFmtId="0" fontId="144" fillId="0" borderId="29" xfId="603" applyFont="1" applyFill="1" applyBorder="1">
      <alignment vertical="center"/>
    </xf>
    <xf numFmtId="0" fontId="142" fillId="0" borderId="28" xfId="86" applyFont="1" applyBorder="1" applyAlignment="1">
      <alignment horizontal="center"/>
    </xf>
    <xf numFmtId="0" fontId="142" fillId="0" borderId="29" xfId="86" applyFont="1" applyBorder="1" applyAlignment="1">
      <alignment horizontal="center"/>
    </xf>
    <xf numFmtId="0" fontId="142" fillId="0" borderId="30" xfId="86" applyFont="1" applyBorder="1" applyAlignment="1">
      <alignment horizontal="center"/>
    </xf>
    <xf numFmtId="0" fontId="142" fillId="0" borderId="15" xfId="603" applyFont="1" applyBorder="1">
      <alignment vertical="center"/>
    </xf>
    <xf numFmtId="0" fontId="142" fillId="0" borderId="2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0" fontId="151" fillId="0" borderId="0" xfId="603" applyFont="1" applyBorder="1">
      <alignment vertical="center"/>
    </xf>
    <xf numFmtId="0" fontId="152" fillId="0" borderId="18" xfId="603" applyFont="1" applyBorder="1">
      <alignment vertical="center"/>
    </xf>
    <xf numFmtId="49" fontId="5" fillId="0" borderId="0" xfId="140" applyNumberFormat="1" applyBorder="1" applyAlignment="1"/>
    <xf numFmtId="49" fontId="5" fillId="113" borderId="0" xfId="140" applyNumberFormat="1" applyFill="1" applyBorder="1" applyAlignment="1"/>
    <xf numFmtId="0" fontId="5" fillId="0" borderId="0" xfId="140" applyBorder="1" applyAlignment="1"/>
    <xf numFmtId="0" fontId="142" fillId="0" borderId="69" xfId="603" applyFont="1" applyBorder="1">
      <alignment vertical="center"/>
    </xf>
    <xf numFmtId="0" fontId="142" fillId="0" borderId="3" xfId="603" applyFont="1" applyBorder="1">
      <alignment vertical="center"/>
    </xf>
    <xf numFmtId="0" fontId="142" fillId="0" borderId="70" xfId="603" applyFont="1" applyBorder="1">
      <alignment vertical="center"/>
    </xf>
    <xf numFmtId="0" fontId="144" fillId="0" borderId="3" xfId="603" applyFont="1" applyBorder="1">
      <alignment vertical="center"/>
    </xf>
    <xf numFmtId="0" fontId="144" fillId="0" borderId="70" xfId="603" applyFont="1" applyBorder="1">
      <alignment vertical="center"/>
    </xf>
    <xf numFmtId="0" fontId="144" fillId="0" borderId="71" xfId="603" applyFont="1" applyBorder="1">
      <alignment vertical="center"/>
    </xf>
    <xf numFmtId="0" fontId="142" fillId="0" borderId="72" xfId="603" applyFont="1" applyBorder="1">
      <alignment vertical="center"/>
    </xf>
    <xf numFmtId="0" fontId="144" fillId="0" borderId="72" xfId="603" applyFont="1" applyBorder="1">
      <alignment vertical="center"/>
    </xf>
    <xf numFmtId="0" fontId="144" fillId="0" borderId="0" xfId="603" quotePrefix="1" applyFont="1" applyBorder="1">
      <alignment vertical="center"/>
    </xf>
    <xf numFmtId="0" fontId="144" fillId="0" borderId="73" xfId="603" applyFont="1" applyBorder="1">
      <alignment vertical="center"/>
    </xf>
    <xf numFmtId="0" fontId="144" fillId="0" borderId="29" xfId="603" quotePrefix="1" applyFont="1" applyBorder="1">
      <alignment vertical="center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54" fillId="0" borderId="0" xfId="1182"/>
    <xf numFmtId="0" fontId="77" fillId="114" borderId="17" xfId="603" applyFont="1" applyFill="1" applyBorder="1" applyAlignment="1">
      <alignment horizontal="center" vertical="center"/>
    </xf>
    <xf numFmtId="0" fontId="48" fillId="115" borderId="17" xfId="86" applyNumberFormat="1" applyFont="1" applyFill="1" applyBorder="1" applyAlignment="1">
      <alignment vertical="center"/>
    </xf>
    <xf numFmtId="0" fontId="152" fillId="0" borderId="26" xfId="603" applyFont="1" applyBorder="1">
      <alignment vertical="center"/>
    </xf>
    <xf numFmtId="0" fontId="144" fillId="60" borderId="53" xfId="603" applyFont="1" applyFill="1" applyBorder="1" applyAlignment="1">
      <alignment vertical="center" textRotation="255"/>
    </xf>
    <xf numFmtId="0" fontId="155" fillId="0" borderId="15" xfId="603" applyFont="1" applyFill="1" applyBorder="1">
      <alignment vertical="center"/>
    </xf>
    <xf numFmtId="0" fontId="155" fillId="0" borderId="2" xfId="603" applyFont="1" applyFill="1" applyBorder="1">
      <alignment vertical="center"/>
    </xf>
    <xf numFmtId="0" fontId="155" fillId="0" borderId="16" xfId="603" applyFont="1" applyFill="1" applyBorder="1">
      <alignment vertical="center"/>
    </xf>
    <xf numFmtId="0" fontId="144" fillId="0" borderId="25" xfId="603" applyFont="1" applyFill="1" applyBorder="1">
      <alignment vertical="center"/>
    </xf>
    <xf numFmtId="0" fontId="144" fillId="0" borderId="26" xfId="603" applyFont="1" applyFill="1" applyBorder="1">
      <alignment vertical="center"/>
    </xf>
    <xf numFmtId="0" fontId="144" fillId="0" borderId="27" xfId="603" applyFont="1" applyFill="1" applyBorder="1">
      <alignment vertical="center"/>
    </xf>
    <xf numFmtId="0" fontId="155" fillId="0" borderId="25" xfId="603" applyFont="1" applyFill="1" applyBorder="1">
      <alignment vertical="center"/>
    </xf>
    <xf numFmtId="0" fontId="155" fillId="0" borderId="26" xfId="603" applyFont="1" applyFill="1" applyBorder="1">
      <alignment vertical="center"/>
    </xf>
    <xf numFmtId="0" fontId="155" fillId="0" borderId="27" xfId="603" applyFont="1" applyFill="1" applyBorder="1">
      <alignment vertical="center"/>
    </xf>
    <xf numFmtId="0" fontId="144" fillId="0" borderId="30" xfId="603" applyFont="1" applyFill="1" applyBorder="1">
      <alignment vertical="center"/>
    </xf>
    <xf numFmtId="0" fontId="155" fillId="0" borderId="28" xfId="603" applyFont="1" applyFill="1" applyBorder="1">
      <alignment vertical="center"/>
    </xf>
    <xf numFmtId="0" fontId="155" fillId="0" borderId="29" xfId="603" applyFont="1" applyFill="1" applyBorder="1">
      <alignment vertical="center"/>
    </xf>
    <xf numFmtId="0" fontId="155" fillId="0" borderId="30" xfId="603" applyFont="1" applyFill="1" applyBorder="1">
      <alignment vertical="center"/>
    </xf>
    <xf numFmtId="0" fontId="145" fillId="0" borderId="18" xfId="603" applyFont="1" applyFill="1" applyBorder="1">
      <alignment vertical="center"/>
    </xf>
    <xf numFmtId="0" fontId="142" fillId="0" borderId="26" xfId="603" applyFont="1" applyFill="1" applyBorder="1">
      <alignment vertical="center"/>
    </xf>
    <xf numFmtId="0" fontId="155" fillId="0" borderId="0" xfId="603" applyFont="1" applyFill="1" applyBorder="1">
      <alignment vertical="center"/>
    </xf>
    <xf numFmtId="0" fontId="156" fillId="0" borderId="0" xfId="0" applyFont="1">
      <alignment vertical="center"/>
    </xf>
    <xf numFmtId="0" fontId="142" fillId="0" borderId="0" xfId="0" applyFont="1">
      <alignment vertical="center"/>
    </xf>
    <xf numFmtId="0" fontId="144" fillId="60" borderId="53" xfId="603" applyFont="1" applyFill="1" applyBorder="1" applyAlignment="1">
      <alignment horizontal="center" vertical="center" textRotation="255"/>
    </xf>
    <xf numFmtId="0" fontId="151" fillId="0" borderId="18" xfId="603" applyFont="1" applyBorder="1">
      <alignment vertical="center"/>
    </xf>
    <xf numFmtId="0" fontId="152" fillId="0" borderId="0" xfId="603" applyFont="1" applyBorder="1">
      <alignment vertical="center"/>
    </xf>
    <xf numFmtId="0" fontId="144" fillId="60" borderId="52" xfId="603" applyFont="1" applyFill="1" applyBorder="1" applyAlignment="1">
      <alignment horizontal="center" vertical="center" textRotation="255"/>
    </xf>
    <xf numFmtId="0" fontId="157" fillId="115" borderId="17" xfId="86" applyNumberFormat="1" applyFont="1" applyFill="1" applyBorder="1" applyAlignment="1">
      <alignment vertical="center"/>
    </xf>
    <xf numFmtId="0" fontId="142" fillId="0" borderId="0" xfId="603" applyFont="1">
      <alignment vertical="center"/>
    </xf>
    <xf numFmtId="0" fontId="142" fillId="0" borderId="28" xfId="603" quotePrefix="1" applyFont="1" applyBorder="1">
      <alignment vertical="center"/>
    </xf>
    <xf numFmtId="0" fontId="142" fillId="0" borderId="29" xfId="603" quotePrefix="1" applyFont="1" applyBorder="1">
      <alignment vertical="center"/>
    </xf>
    <xf numFmtId="0" fontId="142" fillId="0" borderId="25" xfId="603" applyFont="1" applyFill="1" applyBorder="1">
      <alignment vertical="center"/>
    </xf>
    <xf numFmtId="0" fontId="144" fillId="0" borderId="19" xfId="603" applyFont="1" applyFill="1" applyBorder="1">
      <alignment vertical="center"/>
    </xf>
    <xf numFmtId="0" fontId="155" fillId="0" borderId="18" xfId="603" applyFont="1" applyFill="1" applyBorder="1">
      <alignment vertical="center"/>
    </xf>
    <xf numFmtId="0" fontId="155" fillId="0" borderId="19" xfId="603" applyFont="1" applyFill="1" applyBorder="1">
      <alignment vertical="center"/>
    </xf>
    <xf numFmtId="0" fontId="158" fillId="0" borderId="0" xfId="603" applyFont="1" applyBorder="1">
      <alignment vertical="center"/>
    </xf>
    <xf numFmtId="0" fontId="158" fillId="0" borderId="29" xfId="603" applyFont="1" applyBorder="1">
      <alignment vertical="center"/>
    </xf>
    <xf numFmtId="0" fontId="158" fillId="0" borderId="18" xfId="603" applyFont="1" applyBorder="1">
      <alignment vertical="center"/>
    </xf>
    <xf numFmtId="0" fontId="158" fillId="0" borderId="28" xfId="603" applyFont="1" applyBorder="1">
      <alignment vertical="center"/>
    </xf>
    <xf numFmtId="0" fontId="123" fillId="0" borderId="0" xfId="603" applyFont="1">
      <alignment vertical="center"/>
    </xf>
    <xf numFmtId="0" fontId="145" fillId="0" borderId="26" xfId="603" applyFont="1" applyFill="1" applyBorder="1">
      <alignment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27" borderId="17" xfId="0" applyFont="1" applyFill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38" xfId="86" applyFont="1" applyFill="1" applyBorder="1" applyAlignment="1">
      <alignment horizontal="center" vertical="center" wrapText="1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48" fillId="112" borderId="15" xfId="140" applyNumberFormat="1" applyFont="1" applyFill="1" applyBorder="1" applyAlignment="1">
      <alignment horizontal="center"/>
    </xf>
    <xf numFmtId="49" fontId="148" fillId="112" borderId="16" xfId="140" applyNumberFormat="1" applyFont="1" applyFill="1" applyBorder="1" applyAlignment="1">
      <alignment horizontal="center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2" fillId="0" borderId="18" xfId="86" applyFont="1" applyBorder="1" applyAlignment="1">
      <alignment horizontal="center"/>
    </xf>
    <xf numFmtId="0" fontId="142" fillId="0" borderId="0" xfId="86" applyFont="1" applyBorder="1" applyAlignment="1">
      <alignment horizontal="center"/>
    </xf>
    <xf numFmtId="0" fontId="142" fillId="0" borderId="19" xfId="86" applyFont="1" applyBorder="1" applyAlignment="1">
      <alignment horizontal="center"/>
    </xf>
    <xf numFmtId="0" fontId="48" fillId="27" borderId="17" xfId="140" applyFont="1" applyFill="1" applyBorder="1" applyAlignment="1">
      <alignment horizontal="center" vertical="center"/>
    </xf>
    <xf numFmtId="0" fontId="48" fillId="28" borderId="17" xfId="140" applyFont="1" applyFill="1" applyBorder="1" applyAlignment="1">
      <alignment horizontal="center" vertical="center"/>
    </xf>
    <xf numFmtId="14" fontId="48" fillId="0" borderId="17" xfId="140" applyNumberFormat="1" applyFont="1" applyBorder="1" applyAlignment="1">
      <alignment horizontal="center" vertical="center"/>
    </xf>
    <xf numFmtId="0" fontId="48" fillId="0" borderId="17" xfId="140" applyFont="1" applyBorder="1" applyAlignment="1">
      <alignment horizontal="center" vertical="center" wrapText="1"/>
    </xf>
    <xf numFmtId="0" fontId="48" fillId="27" borderId="17" xfId="140" applyFont="1" applyFill="1" applyBorder="1" applyAlignment="1">
      <alignment horizontal="center" vertical="center" wrapText="1"/>
    </xf>
    <xf numFmtId="0" fontId="48" fillId="0" borderId="17" xfId="140" applyFont="1" applyBorder="1" applyAlignment="1">
      <alignment horizontal="center" vertical="center"/>
    </xf>
    <xf numFmtId="0" fontId="77" fillId="114" borderId="15" xfId="603" applyFont="1" applyFill="1" applyBorder="1" applyAlignment="1">
      <alignment horizontal="center" vertical="center"/>
    </xf>
    <xf numFmtId="0" fontId="77" fillId="114" borderId="2" xfId="603" applyFont="1" applyFill="1" applyBorder="1" applyAlignment="1">
      <alignment horizontal="center" vertical="center"/>
    </xf>
    <xf numFmtId="0" fontId="77" fillId="114" borderId="16" xfId="603" applyFont="1" applyFill="1" applyBorder="1" applyAlignment="1">
      <alignment horizontal="center" vertical="center"/>
    </xf>
    <xf numFmtId="0" fontId="77" fillId="116" borderId="17" xfId="603" applyFont="1" applyFill="1" applyBorder="1" applyAlignment="1">
      <alignment horizontal="center" vertical="center"/>
    </xf>
    <xf numFmtId="0" fontId="144" fillId="0" borderId="52" xfId="603" applyFont="1" applyBorder="1" applyAlignment="1">
      <alignment horizontal="center" vertical="center" textRotation="255"/>
    </xf>
    <xf numFmtId="0" fontId="144" fillId="0" borderId="53" xfId="603" applyFont="1" applyBorder="1" applyAlignment="1">
      <alignment horizontal="center" vertical="center" textRotation="255"/>
    </xf>
    <xf numFmtId="0" fontId="142" fillId="0" borderId="51" xfId="603" applyFont="1" applyBorder="1" applyAlignment="1">
      <alignment horizontal="center" vertical="center" textRotation="255"/>
    </xf>
    <xf numFmtId="0" fontId="142" fillId="0" borderId="52" xfId="603" applyFont="1" applyBorder="1" applyAlignment="1">
      <alignment horizontal="center" vertical="center" textRotation="255"/>
    </xf>
    <xf numFmtId="0" fontId="142" fillId="0" borderId="53" xfId="603" applyFont="1" applyBorder="1" applyAlignment="1">
      <alignment horizontal="center" vertical="center" textRotation="255"/>
    </xf>
    <xf numFmtId="0" fontId="149" fillId="0" borderId="28" xfId="86" applyFont="1" applyBorder="1" applyAlignment="1">
      <alignment horizontal="center" vertical="center"/>
    </xf>
    <xf numFmtId="0" fontId="149" fillId="0" borderId="29" xfId="86" applyFont="1" applyBorder="1" applyAlignment="1">
      <alignment horizontal="center" vertical="center"/>
    </xf>
    <xf numFmtId="0" fontId="149" fillId="0" borderId="30" xfId="86" applyFont="1" applyBorder="1" applyAlignment="1">
      <alignment horizontal="center" vertical="center"/>
    </xf>
    <xf numFmtId="0" fontId="77" fillId="115" borderId="17" xfId="603" applyFont="1" applyFill="1" applyBorder="1" applyAlignment="1">
      <alignment horizontal="center" vertical="center"/>
    </xf>
    <xf numFmtId="49" fontId="148" fillId="112" borderId="15" xfId="0" applyNumberFormat="1" applyFont="1" applyFill="1" applyBorder="1" applyAlignment="1">
      <alignment horizontal="center"/>
    </xf>
    <xf numFmtId="49" fontId="148" fillId="112" borderId="16" xfId="0" applyNumberFormat="1" applyFont="1" applyFill="1" applyBorder="1" applyAlignment="1">
      <alignment horizontal="center"/>
    </xf>
  </cellXfs>
  <cellStyles count="1183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52" xfId="1182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53</xdr:row>
      <xdr:rowOff>114300</xdr:rowOff>
    </xdr:from>
    <xdr:to>
      <xdr:col>35</xdr:col>
      <xdr:colOff>95250</xdr:colOff>
      <xdr:row>68</xdr:row>
      <xdr:rowOff>115200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6" y="9705975"/>
          <a:ext cx="7820024" cy="2715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42</xdr:row>
      <xdr:rowOff>66674</xdr:rowOff>
    </xdr:from>
    <xdr:to>
      <xdr:col>38</xdr:col>
      <xdr:colOff>8178</xdr:colOff>
      <xdr:row>52</xdr:row>
      <xdr:rowOff>76199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7667624"/>
          <a:ext cx="7809153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</xdr:colOff>
      <xdr:row>24</xdr:row>
      <xdr:rowOff>1</xdr:rowOff>
    </xdr:from>
    <xdr:to>
      <xdr:col>37</xdr:col>
      <xdr:colOff>166689</xdr:colOff>
      <xdr:row>38</xdr:row>
      <xdr:rowOff>95251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7" y="4343401"/>
          <a:ext cx="7777162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38100</xdr:colOff>
      <xdr:row>28</xdr:row>
      <xdr:rowOff>152401</xdr:rowOff>
    </xdr:from>
    <xdr:to>
      <xdr:col>23</xdr:col>
      <xdr:colOff>209550</xdr:colOff>
      <xdr:row>29</xdr:row>
      <xdr:rowOff>161926</xdr:rowOff>
    </xdr:to>
    <xdr:sp macro="" textlink="">
      <xdr:nvSpPr>
        <xdr:cNvPr id="3" name="正方形/長方形 2"/>
        <xdr:cNvSpPr/>
      </xdr:nvSpPr>
      <xdr:spPr bwMode="auto">
        <a:xfrm>
          <a:off x="4800600" y="5219701"/>
          <a:ext cx="609600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152400</xdr:colOff>
      <xdr:row>34</xdr:row>
      <xdr:rowOff>76200</xdr:rowOff>
    </xdr:from>
    <xdr:to>
      <xdr:col>37</xdr:col>
      <xdr:colOff>19049</xdr:colOff>
      <xdr:row>35</xdr:row>
      <xdr:rowOff>123825</xdr:rowOff>
    </xdr:to>
    <xdr:sp macro="" textlink="">
      <xdr:nvSpPr>
        <xdr:cNvPr id="4" name="正方形/長方形 3"/>
        <xdr:cNvSpPr/>
      </xdr:nvSpPr>
      <xdr:spPr bwMode="auto">
        <a:xfrm>
          <a:off x="7981950" y="6229350"/>
          <a:ext cx="304799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14</xdr:row>
      <xdr:rowOff>133350</xdr:rowOff>
    </xdr:from>
    <xdr:to>
      <xdr:col>26</xdr:col>
      <xdr:colOff>161250</xdr:colOff>
      <xdr:row>21</xdr:row>
      <xdr:rowOff>134286</xdr:rowOff>
    </xdr:to>
    <xdr:grpSp>
      <xdr:nvGrpSpPr>
        <xdr:cNvPr id="5" name="グループ化 4"/>
        <xdr:cNvGrpSpPr/>
      </xdr:nvGrpSpPr>
      <xdr:grpSpPr>
        <a:xfrm>
          <a:off x="629210" y="2643468"/>
          <a:ext cx="5515981" cy="1255994"/>
          <a:chOff x="542925" y="2790825"/>
          <a:chExt cx="5579311" cy="1267761"/>
        </a:xfrm>
      </xdr:grpSpPr>
      <xdr:pic>
        <xdr:nvPicPr>
          <xdr:cNvPr id="6" name="Picture 3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/>
          <a:srcRect l="1011" t="14365" r="1090" b="52840"/>
          <a:stretch/>
        </xdr:blipFill>
        <xdr:spPr bwMode="auto">
          <a:xfrm>
            <a:off x="542925" y="2790825"/>
            <a:ext cx="5579311" cy="126776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7" name="正方形/長方形 6"/>
          <xdr:cNvSpPr/>
        </xdr:nvSpPr>
        <xdr:spPr>
          <a:xfrm>
            <a:off x="2209800" y="3305175"/>
            <a:ext cx="1543050" cy="6858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161925</xdr:colOff>
      <xdr:row>47</xdr:row>
      <xdr:rowOff>104775</xdr:rowOff>
    </xdr:from>
    <xdr:to>
      <xdr:col>16</xdr:col>
      <xdr:colOff>152400</xdr:colOff>
      <xdr:row>49</xdr:row>
      <xdr:rowOff>28575</xdr:rowOff>
    </xdr:to>
    <xdr:sp macro="" textlink="">
      <xdr:nvSpPr>
        <xdr:cNvPr id="9" name="正方形/長方形 8"/>
        <xdr:cNvSpPr/>
      </xdr:nvSpPr>
      <xdr:spPr bwMode="auto">
        <a:xfrm>
          <a:off x="2790825" y="8610600"/>
          <a:ext cx="866775" cy="2857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85725</xdr:colOff>
      <xdr:row>65</xdr:row>
      <xdr:rowOff>66674</xdr:rowOff>
    </xdr:from>
    <xdr:to>
      <xdr:col>20</xdr:col>
      <xdr:colOff>161925</xdr:colOff>
      <xdr:row>68</xdr:row>
      <xdr:rowOff>142874</xdr:rowOff>
    </xdr:to>
    <xdr:sp macro="" textlink="">
      <xdr:nvSpPr>
        <xdr:cNvPr id="11" name="正方形/長方形 10"/>
        <xdr:cNvSpPr/>
      </xdr:nvSpPr>
      <xdr:spPr bwMode="auto">
        <a:xfrm>
          <a:off x="2714625" y="11830049"/>
          <a:ext cx="1990725" cy="6191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49</xdr:row>
      <xdr:rowOff>133350</xdr:rowOff>
    </xdr:from>
    <xdr:to>
      <xdr:col>28</xdr:col>
      <xdr:colOff>39968</xdr:colOff>
      <xdr:row>63</xdr:row>
      <xdr:rowOff>161925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32" t="51858" r="24879" b="7661"/>
        <a:stretch/>
      </xdr:blipFill>
      <xdr:spPr>
        <a:xfrm>
          <a:off x="809625" y="9001125"/>
          <a:ext cx="5526368" cy="2562225"/>
        </a:xfrm>
        <a:prstGeom prst="rect">
          <a:avLst/>
        </a:prstGeom>
      </xdr:spPr>
    </xdr:pic>
    <xdr:clientData/>
  </xdr:twoCellAnchor>
  <xdr:twoCellAnchor editAs="oneCell">
    <xdr:from>
      <xdr:col>2</xdr:col>
      <xdr:colOff>215347</xdr:colOff>
      <xdr:row>33</xdr:row>
      <xdr:rowOff>0</xdr:rowOff>
    </xdr:from>
    <xdr:to>
      <xdr:col>38</xdr:col>
      <xdr:colOff>90185</xdr:colOff>
      <xdr:row>47</xdr:row>
      <xdr:rowOff>57978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6043" y="6013174"/>
          <a:ext cx="7801294" cy="26090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215347</xdr:colOff>
      <xdr:row>15</xdr:row>
      <xdr:rowOff>0</xdr:rowOff>
    </xdr:from>
    <xdr:to>
      <xdr:col>38</xdr:col>
      <xdr:colOff>66053</xdr:colOff>
      <xdr:row>29</xdr:row>
      <xdr:rowOff>77857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6043" y="2733261"/>
          <a:ext cx="7777162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72472</xdr:colOff>
      <xdr:row>19</xdr:row>
      <xdr:rowOff>139147</xdr:rowOff>
    </xdr:from>
    <xdr:to>
      <xdr:col>24</xdr:col>
      <xdr:colOff>66259</xdr:colOff>
      <xdr:row>20</xdr:row>
      <xdr:rowOff>182216</xdr:rowOff>
    </xdr:to>
    <xdr:sp macro="" textlink="">
      <xdr:nvSpPr>
        <xdr:cNvPr id="3" name="正方形/長方形 2"/>
        <xdr:cNvSpPr/>
      </xdr:nvSpPr>
      <xdr:spPr bwMode="auto">
        <a:xfrm>
          <a:off x="4768711" y="3601277"/>
          <a:ext cx="639831" cy="225287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19878</xdr:colOff>
      <xdr:row>26</xdr:row>
      <xdr:rowOff>118856</xdr:rowOff>
    </xdr:from>
    <xdr:to>
      <xdr:col>37</xdr:col>
      <xdr:colOff>101875</xdr:colOff>
      <xdr:row>27</xdr:row>
      <xdr:rowOff>166480</xdr:rowOff>
    </xdr:to>
    <xdr:sp macro="" textlink="">
      <xdr:nvSpPr>
        <xdr:cNvPr id="4" name="正方形/長方形 3"/>
        <xdr:cNvSpPr/>
      </xdr:nvSpPr>
      <xdr:spPr bwMode="auto">
        <a:xfrm>
          <a:off x="7946335" y="4856508"/>
          <a:ext cx="297344" cy="229842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63359</xdr:colOff>
      <xdr:row>52</xdr:row>
      <xdr:rowOff>125898</xdr:rowOff>
    </xdr:from>
    <xdr:to>
      <xdr:col>26</xdr:col>
      <xdr:colOff>57149</xdr:colOff>
      <xdr:row>55</xdr:row>
      <xdr:rowOff>38930</xdr:rowOff>
    </xdr:to>
    <xdr:sp macro="" textlink="">
      <xdr:nvSpPr>
        <xdr:cNvPr id="7" name="正方形/長方形 6"/>
        <xdr:cNvSpPr/>
      </xdr:nvSpPr>
      <xdr:spPr>
        <a:xfrm>
          <a:off x="939659" y="9536598"/>
          <a:ext cx="4975365" cy="4559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75369</xdr:colOff>
      <xdr:row>57</xdr:row>
      <xdr:rowOff>76200</xdr:rowOff>
    </xdr:from>
    <xdr:to>
      <xdr:col>26</xdr:col>
      <xdr:colOff>57150</xdr:colOff>
      <xdr:row>59</xdr:row>
      <xdr:rowOff>171450</xdr:rowOff>
    </xdr:to>
    <xdr:sp macro="" textlink="">
      <xdr:nvSpPr>
        <xdr:cNvPr id="8" name="正方形/長方形 7"/>
        <xdr:cNvSpPr/>
      </xdr:nvSpPr>
      <xdr:spPr>
        <a:xfrm>
          <a:off x="951669" y="10391775"/>
          <a:ext cx="4963356" cy="457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180975</xdr:colOff>
      <xdr:row>53</xdr:row>
      <xdr:rowOff>85725</xdr:rowOff>
    </xdr:from>
    <xdr:to>
      <xdr:col>30</xdr:col>
      <xdr:colOff>180975</xdr:colOff>
      <xdr:row>55</xdr:row>
      <xdr:rowOff>0</xdr:rowOff>
    </xdr:to>
    <xdr:sp macro="" textlink="">
      <xdr:nvSpPr>
        <xdr:cNvPr id="9" name="角丸四角形吹き出し 8"/>
        <xdr:cNvSpPr/>
      </xdr:nvSpPr>
      <xdr:spPr>
        <a:xfrm>
          <a:off x="6038850" y="9677400"/>
          <a:ext cx="876300" cy="276225"/>
        </a:xfrm>
        <a:prstGeom prst="wedgeRoundRectCallout">
          <a:avLst>
            <a:gd name="adj1" fmla="val -57789"/>
            <a:gd name="adj2" fmla="val 2112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26</xdr:col>
      <xdr:colOff>180975</xdr:colOff>
      <xdr:row>58</xdr:row>
      <xdr:rowOff>66675</xdr:rowOff>
    </xdr:from>
    <xdr:to>
      <xdr:col>30</xdr:col>
      <xdr:colOff>180975</xdr:colOff>
      <xdr:row>59</xdr:row>
      <xdr:rowOff>161925</xdr:rowOff>
    </xdr:to>
    <xdr:sp macro="" textlink="">
      <xdr:nvSpPr>
        <xdr:cNvPr id="10" name="角丸四角形吹き出し 9"/>
        <xdr:cNvSpPr/>
      </xdr:nvSpPr>
      <xdr:spPr>
        <a:xfrm>
          <a:off x="6038850" y="10563225"/>
          <a:ext cx="876300" cy="276225"/>
        </a:xfrm>
        <a:prstGeom prst="wedgeRoundRectCallout">
          <a:avLst>
            <a:gd name="adj1" fmla="val -56702"/>
            <a:gd name="adj2" fmla="val 1767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88</xdr:row>
      <xdr:rowOff>47625</xdr:rowOff>
    </xdr:from>
    <xdr:to>
      <xdr:col>31</xdr:col>
      <xdr:colOff>0</xdr:colOff>
      <xdr:row>110</xdr:row>
      <xdr:rowOff>148195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478" t="34924" r="23986" b="8720"/>
        <a:stretch/>
      </xdr:blipFill>
      <xdr:spPr>
        <a:xfrm>
          <a:off x="581585" y="15646213"/>
          <a:ext cx="6522944" cy="404504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72</xdr:row>
      <xdr:rowOff>161927</xdr:rowOff>
    </xdr:from>
    <xdr:to>
      <xdr:col>36</xdr:col>
      <xdr:colOff>114300</xdr:colOff>
      <xdr:row>80</xdr:row>
      <xdr:rowOff>148081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1" y="13011152"/>
          <a:ext cx="7458074" cy="14339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219074</xdr:colOff>
      <xdr:row>60</xdr:row>
      <xdr:rowOff>1</xdr:rowOff>
    </xdr:from>
    <xdr:to>
      <xdr:col>36</xdr:col>
      <xdr:colOff>117480</xdr:colOff>
      <xdr:row>72</xdr:row>
      <xdr:rowOff>9525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4" y="10677526"/>
          <a:ext cx="7508881" cy="21812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57150</xdr:colOff>
      <xdr:row>41</xdr:row>
      <xdr:rowOff>152401</xdr:rowOff>
    </xdr:from>
    <xdr:to>
      <xdr:col>33</xdr:col>
      <xdr:colOff>152400</xdr:colOff>
      <xdr:row>56</xdr:row>
      <xdr:rowOff>80763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14375" y="7572376"/>
          <a:ext cx="6829425" cy="26429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209550</xdr:colOff>
      <xdr:row>28</xdr:row>
      <xdr:rowOff>47625</xdr:rowOff>
    </xdr:from>
    <xdr:to>
      <xdr:col>35</xdr:col>
      <xdr:colOff>38099</xdr:colOff>
      <xdr:row>40</xdr:row>
      <xdr:rowOff>34963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7700" y="5114925"/>
          <a:ext cx="7219949" cy="21590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35</xdr:col>
      <xdr:colOff>33909</xdr:colOff>
      <xdr:row>26</xdr:row>
      <xdr:rowOff>142875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57225" y="2714625"/>
          <a:ext cx="7206234" cy="2133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33</xdr:col>
      <xdr:colOff>28575</xdr:colOff>
      <xdr:row>33</xdr:row>
      <xdr:rowOff>66674</xdr:rowOff>
    </xdr:from>
    <xdr:to>
      <xdr:col>34</xdr:col>
      <xdr:colOff>161925</xdr:colOff>
      <xdr:row>34</xdr:row>
      <xdr:rowOff>123824</xdr:rowOff>
    </xdr:to>
    <xdr:sp macro="" textlink="">
      <xdr:nvSpPr>
        <xdr:cNvPr id="21" name="正方形/長方形 20"/>
        <xdr:cNvSpPr/>
      </xdr:nvSpPr>
      <xdr:spPr bwMode="auto">
        <a:xfrm>
          <a:off x="7419975" y="6038849"/>
          <a:ext cx="352425" cy="2381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28575</xdr:colOff>
      <xdr:row>21</xdr:row>
      <xdr:rowOff>19049</xdr:rowOff>
    </xdr:from>
    <xdr:to>
      <xdr:col>34</xdr:col>
      <xdr:colOff>161925</xdr:colOff>
      <xdr:row>22</xdr:row>
      <xdr:rowOff>76199</xdr:rowOff>
    </xdr:to>
    <xdr:sp macro="" textlink="">
      <xdr:nvSpPr>
        <xdr:cNvPr id="30" name="正方形/長方形 29"/>
        <xdr:cNvSpPr/>
      </xdr:nvSpPr>
      <xdr:spPr bwMode="auto">
        <a:xfrm>
          <a:off x="7419975" y="3819524"/>
          <a:ext cx="352425" cy="2381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85725</xdr:colOff>
      <xdr:row>18</xdr:row>
      <xdr:rowOff>38100</xdr:rowOff>
    </xdr:from>
    <xdr:to>
      <xdr:col>37</xdr:col>
      <xdr:colOff>9525</xdr:colOff>
      <xdr:row>20</xdr:row>
      <xdr:rowOff>28575</xdr:rowOff>
    </xdr:to>
    <xdr:sp macro="" textlink="">
      <xdr:nvSpPr>
        <xdr:cNvPr id="4" name="角丸四角形吹き出し 3"/>
        <xdr:cNvSpPr/>
      </xdr:nvSpPr>
      <xdr:spPr bwMode="auto">
        <a:xfrm>
          <a:off x="7038975" y="3295650"/>
          <a:ext cx="1238250" cy="352425"/>
        </a:xfrm>
        <a:prstGeom prst="wedgeRoundRectCallout">
          <a:avLst>
            <a:gd name="adj1" fmla="val -10064"/>
            <a:gd name="adj2" fmla="val 78716"/>
            <a:gd name="adj3" fmla="val 16667"/>
          </a:avLst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900">
              <a:solidFill>
                <a:schemeClr val="bg1"/>
              </a:solidFill>
            </a:rPr>
            <a:t>1</a:t>
          </a:r>
          <a:r>
            <a:rPr kumimoji="1" lang="ja-JP" altLang="en-US" sz="900">
              <a:solidFill>
                <a:schemeClr val="bg1"/>
              </a:solidFill>
            </a:rPr>
            <a:t>面リリースの場合</a:t>
          </a:r>
        </a:p>
      </xdr:txBody>
    </xdr:sp>
    <xdr:clientData/>
  </xdr:twoCellAnchor>
  <xdr:twoCellAnchor>
    <xdr:from>
      <xdr:col>31</xdr:col>
      <xdr:colOff>104775</xdr:colOff>
      <xdr:row>30</xdr:row>
      <xdr:rowOff>123825</xdr:rowOff>
    </xdr:from>
    <xdr:to>
      <xdr:col>37</xdr:col>
      <xdr:colOff>28575</xdr:colOff>
      <xdr:row>32</xdr:row>
      <xdr:rowOff>114300</xdr:rowOff>
    </xdr:to>
    <xdr:sp macro="" textlink="">
      <xdr:nvSpPr>
        <xdr:cNvPr id="31" name="角丸四角形吹き出し 30"/>
        <xdr:cNvSpPr/>
      </xdr:nvSpPr>
      <xdr:spPr bwMode="auto">
        <a:xfrm>
          <a:off x="7058025" y="5553075"/>
          <a:ext cx="1238250" cy="352425"/>
        </a:xfrm>
        <a:prstGeom prst="wedgeRoundRectCallout">
          <a:avLst>
            <a:gd name="adj1" fmla="val -10064"/>
            <a:gd name="adj2" fmla="val 78716"/>
            <a:gd name="adj3" fmla="val 16667"/>
          </a:avLst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900">
              <a:solidFill>
                <a:schemeClr val="bg1"/>
              </a:solidFill>
            </a:rPr>
            <a:t>2</a:t>
          </a:r>
          <a:r>
            <a:rPr kumimoji="1" lang="ja-JP" altLang="en-US" sz="900">
              <a:solidFill>
                <a:schemeClr val="bg1"/>
              </a:solidFill>
            </a:rPr>
            <a:t>面リリースの場合</a:t>
          </a:r>
        </a:p>
      </xdr:txBody>
    </xdr:sp>
    <xdr:clientData/>
  </xdr:twoCellAnchor>
  <xdr:twoCellAnchor>
    <xdr:from>
      <xdr:col>3</xdr:col>
      <xdr:colOff>123825</xdr:colOff>
      <xdr:row>54</xdr:row>
      <xdr:rowOff>114300</xdr:rowOff>
    </xdr:from>
    <xdr:to>
      <xdr:col>6</xdr:col>
      <xdr:colOff>38100</xdr:colOff>
      <xdr:row>56</xdr:row>
      <xdr:rowOff>76200</xdr:rowOff>
    </xdr:to>
    <xdr:sp macro="" textlink="">
      <xdr:nvSpPr>
        <xdr:cNvPr id="40" name="正方形/長方形 39"/>
        <xdr:cNvSpPr/>
      </xdr:nvSpPr>
      <xdr:spPr bwMode="auto">
        <a:xfrm>
          <a:off x="796178" y="9796182"/>
          <a:ext cx="586628" cy="32048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85724</xdr:colOff>
      <xdr:row>66</xdr:row>
      <xdr:rowOff>9525</xdr:rowOff>
    </xdr:from>
    <xdr:to>
      <xdr:col>27</xdr:col>
      <xdr:colOff>142874</xdr:colOff>
      <xdr:row>67</xdr:row>
      <xdr:rowOff>114300</xdr:rowOff>
    </xdr:to>
    <xdr:sp macro="" textlink="">
      <xdr:nvSpPr>
        <xdr:cNvPr id="47" name="正方形/長方形 46"/>
        <xdr:cNvSpPr/>
      </xdr:nvSpPr>
      <xdr:spPr bwMode="auto">
        <a:xfrm>
          <a:off x="5067299" y="11772900"/>
          <a:ext cx="1152525" cy="2857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74</xdr:row>
      <xdr:rowOff>57150</xdr:rowOff>
    </xdr:from>
    <xdr:to>
      <xdr:col>5</xdr:col>
      <xdr:colOff>38100</xdr:colOff>
      <xdr:row>76</xdr:row>
      <xdr:rowOff>66674</xdr:rowOff>
    </xdr:to>
    <xdr:sp macro="" textlink="">
      <xdr:nvSpPr>
        <xdr:cNvPr id="48" name="正方形/長方形 47"/>
        <xdr:cNvSpPr/>
      </xdr:nvSpPr>
      <xdr:spPr bwMode="auto">
        <a:xfrm>
          <a:off x="742950" y="13268325"/>
          <a:ext cx="390525" cy="37147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71</xdr:row>
      <xdr:rowOff>133350</xdr:rowOff>
    </xdr:from>
    <xdr:to>
      <xdr:col>13</xdr:col>
      <xdr:colOff>76200</xdr:colOff>
      <xdr:row>73</xdr:row>
      <xdr:rowOff>152400</xdr:rowOff>
    </xdr:to>
    <xdr:sp macro="" textlink="">
      <xdr:nvSpPr>
        <xdr:cNvPr id="7" name="角丸四角形吹き出し 6"/>
        <xdr:cNvSpPr/>
      </xdr:nvSpPr>
      <xdr:spPr bwMode="auto">
        <a:xfrm>
          <a:off x="838200" y="12801600"/>
          <a:ext cx="2085975" cy="381000"/>
        </a:xfrm>
        <a:prstGeom prst="wedgeRoundRectCallout">
          <a:avLst>
            <a:gd name="adj1" fmla="val -37347"/>
            <a:gd name="adj2" fmla="val 90000"/>
            <a:gd name="adj3" fmla="val 16667"/>
          </a:avLst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実行中のジョブはアイコンが点滅する。</a:t>
          </a:r>
        </a:p>
      </xdr:txBody>
    </xdr:sp>
    <xdr:clientData/>
  </xdr:twoCellAnchor>
  <xdr:twoCellAnchor>
    <xdr:from>
      <xdr:col>3</xdr:col>
      <xdr:colOff>67235</xdr:colOff>
      <xdr:row>98</xdr:row>
      <xdr:rowOff>67236</xdr:rowOff>
    </xdr:from>
    <xdr:to>
      <xdr:col>28</xdr:col>
      <xdr:colOff>22412</xdr:colOff>
      <xdr:row>101</xdr:row>
      <xdr:rowOff>56029</xdr:rowOff>
    </xdr:to>
    <xdr:sp macro="" textlink="">
      <xdr:nvSpPr>
        <xdr:cNvPr id="23" name="正方形/長方形 22"/>
        <xdr:cNvSpPr/>
      </xdr:nvSpPr>
      <xdr:spPr>
        <a:xfrm>
          <a:off x="739588" y="17458765"/>
          <a:ext cx="5715000" cy="5266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56833</xdr:colOff>
      <xdr:row>103</xdr:row>
      <xdr:rowOff>160413</xdr:rowOff>
    </xdr:from>
    <xdr:to>
      <xdr:col>28</xdr:col>
      <xdr:colOff>22412</xdr:colOff>
      <xdr:row>106</xdr:row>
      <xdr:rowOff>156883</xdr:rowOff>
    </xdr:to>
    <xdr:sp macro="" textlink="">
      <xdr:nvSpPr>
        <xdr:cNvPr id="24" name="正方形/長方形 23"/>
        <xdr:cNvSpPr/>
      </xdr:nvSpPr>
      <xdr:spPr>
        <a:xfrm>
          <a:off x="729186" y="18448413"/>
          <a:ext cx="5725402" cy="5343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78956</xdr:colOff>
      <xdr:row>99</xdr:row>
      <xdr:rowOff>95978</xdr:rowOff>
    </xdr:from>
    <xdr:to>
      <xdr:col>32</xdr:col>
      <xdr:colOff>58785</xdr:colOff>
      <xdr:row>101</xdr:row>
      <xdr:rowOff>13615</xdr:rowOff>
    </xdr:to>
    <xdr:sp macro="" textlink="">
      <xdr:nvSpPr>
        <xdr:cNvPr id="25" name="角丸四角形吹き出し 24"/>
        <xdr:cNvSpPr/>
      </xdr:nvSpPr>
      <xdr:spPr>
        <a:xfrm>
          <a:off x="6511132" y="17666802"/>
          <a:ext cx="876300" cy="276225"/>
        </a:xfrm>
        <a:prstGeom prst="wedgeRoundRectCallout">
          <a:avLst>
            <a:gd name="adj1" fmla="val -57789"/>
            <a:gd name="adj2" fmla="val 2112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28</xdr:col>
      <xdr:colOff>101368</xdr:colOff>
      <xdr:row>104</xdr:row>
      <xdr:rowOff>130157</xdr:rowOff>
    </xdr:from>
    <xdr:to>
      <xdr:col>32</xdr:col>
      <xdr:colOff>81197</xdr:colOff>
      <xdr:row>106</xdr:row>
      <xdr:rowOff>47794</xdr:rowOff>
    </xdr:to>
    <xdr:sp macro="" textlink="">
      <xdr:nvSpPr>
        <xdr:cNvPr id="26" name="角丸四角形吹き出し 25"/>
        <xdr:cNvSpPr/>
      </xdr:nvSpPr>
      <xdr:spPr>
        <a:xfrm>
          <a:off x="6533544" y="18597451"/>
          <a:ext cx="876300" cy="276225"/>
        </a:xfrm>
        <a:prstGeom prst="wedgeRoundRectCallout">
          <a:avLst>
            <a:gd name="adj1" fmla="val -56702"/>
            <a:gd name="adj2" fmla="val 1767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63" t="s">
        <v>147</v>
      </c>
      <c r="B1" s="163"/>
      <c r="C1" s="163"/>
      <c r="D1" s="163"/>
      <c r="E1" s="152" t="str">
        <f ca="1">INDIRECT("表紙!A12")</f>
        <v>ASWツアー国内</v>
      </c>
      <c r="F1" s="152"/>
      <c r="G1" s="152"/>
      <c r="H1" s="152"/>
      <c r="I1" s="152"/>
      <c r="J1" s="152"/>
      <c r="K1" s="152"/>
      <c r="L1" s="163" t="s">
        <v>4</v>
      </c>
      <c r="M1" s="163"/>
      <c r="N1" s="163"/>
      <c r="O1" s="163"/>
      <c r="P1" s="152" t="str">
        <f ca="1">INDIRECT("表紙!A14")</f>
        <v>縮退デプロイジョブ実行手順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63" t="s">
        <v>23</v>
      </c>
      <c r="AI1" s="163"/>
      <c r="AJ1" s="163"/>
      <c r="AK1" s="152" t="s">
        <v>26</v>
      </c>
      <c r="AL1" s="152"/>
      <c r="AM1" s="152"/>
      <c r="AN1" s="152"/>
      <c r="AO1" s="163" t="s">
        <v>5</v>
      </c>
      <c r="AP1" s="163"/>
      <c r="AQ1" s="163"/>
      <c r="AR1" s="164" t="s">
        <v>24</v>
      </c>
      <c r="AS1" s="164"/>
      <c r="AT1" s="164"/>
      <c r="AU1" s="164"/>
    </row>
    <row r="2" spans="1:100" s="4" customFormat="1" ht="14.25" customHeight="1">
      <c r="A2" s="163" t="s">
        <v>19</v>
      </c>
      <c r="B2" s="163"/>
      <c r="C2" s="163"/>
      <c r="D2" s="163"/>
      <c r="E2" s="166" t="str">
        <f ca="1">RIGHT(CELL("filename",A1),LEN(CELL("filename",A1))-FIND("]",CELL("filename",A1)))</f>
        <v>表紙</v>
      </c>
      <c r="F2" s="166"/>
      <c r="G2" s="166"/>
      <c r="H2" s="166"/>
      <c r="I2" s="166"/>
      <c r="J2" s="166"/>
      <c r="K2" s="166"/>
      <c r="L2" s="167" t="s">
        <v>20</v>
      </c>
      <c r="M2" s="167"/>
      <c r="N2" s="167"/>
      <c r="O2" s="167"/>
      <c r="P2" s="152"/>
      <c r="Q2" s="152"/>
      <c r="R2" s="152"/>
      <c r="S2" s="152"/>
      <c r="T2" s="152"/>
      <c r="U2" s="163" t="s">
        <v>18</v>
      </c>
      <c r="V2" s="163"/>
      <c r="W2" s="163"/>
      <c r="X2" s="163"/>
      <c r="Y2" s="152"/>
      <c r="Z2" s="152"/>
      <c r="AA2" s="152"/>
      <c r="AB2" s="152"/>
      <c r="AC2" s="152"/>
      <c r="AD2" s="152"/>
      <c r="AE2" s="152"/>
      <c r="AF2" s="152"/>
      <c r="AG2" s="152"/>
      <c r="AH2" s="163" t="s">
        <v>21</v>
      </c>
      <c r="AI2" s="163"/>
      <c r="AJ2" s="163"/>
      <c r="AK2" s="165">
        <v>43146</v>
      </c>
      <c r="AL2" s="165"/>
      <c r="AM2" s="165"/>
      <c r="AN2" s="165"/>
      <c r="AO2" s="163" t="s">
        <v>22</v>
      </c>
      <c r="AP2" s="163"/>
      <c r="AQ2" s="163"/>
      <c r="AR2" s="164" t="s">
        <v>36</v>
      </c>
      <c r="AS2" s="164"/>
      <c r="AT2" s="164"/>
      <c r="AU2" s="164"/>
    </row>
    <row r="3" spans="1:100" s="4" customFormat="1" ht="14.25" customHeight="1">
      <c r="A3" s="163"/>
      <c r="B3" s="163"/>
      <c r="C3" s="163"/>
      <c r="D3" s="163"/>
      <c r="E3" s="166"/>
      <c r="F3" s="166"/>
      <c r="G3" s="166"/>
      <c r="H3" s="166"/>
      <c r="I3" s="166"/>
      <c r="J3" s="166"/>
      <c r="K3" s="166"/>
      <c r="L3" s="167"/>
      <c r="M3" s="167"/>
      <c r="N3" s="167"/>
      <c r="O3" s="167"/>
      <c r="P3" s="152"/>
      <c r="Q3" s="152"/>
      <c r="R3" s="152"/>
      <c r="S3" s="152"/>
      <c r="T3" s="152"/>
      <c r="U3" s="163"/>
      <c r="V3" s="163"/>
      <c r="W3" s="163"/>
      <c r="X3" s="163"/>
      <c r="Y3" s="152"/>
      <c r="Z3" s="152"/>
      <c r="AA3" s="152"/>
      <c r="AB3" s="152"/>
      <c r="AC3" s="152"/>
      <c r="AD3" s="152"/>
      <c r="AE3" s="152"/>
      <c r="AF3" s="152"/>
      <c r="AG3" s="152"/>
      <c r="AH3" s="163" t="s">
        <v>1</v>
      </c>
      <c r="AI3" s="163"/>
      <c r="AJ3" s="163"/>
      <c r="AK3" s="165"/>
      <c r="AL3" s="165"/>
      <c r="AM3" s="165"/>
      <c r="AN3" s="165"/>
      <c r="AO3" s="163" t="s">
        <v>2</v>
      </c>
      <c r="AP3" s="163"/>
      <c r="AQ3" s="163"/>
      <c r="AR3" s="164"/>
      <c r="AS3" s="164"/>
      <c r="AT3" s="164"/>
      <c r="AU3" s="164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41" t="s">
        <v>133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42" t="s">
        <v>38</v>
      </c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55" t="s">
        <v>25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</row>
    <row r="27" spans="1:100" s="2" customFormat="1" ht="14.25" customHeight="1">
      <c r="A27" s="156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</row>
    <row r="28" spans="1:100" customFormat="1" ht="14.25" customHeight="1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</row>
    <row r="29" spans="1:100" customFormat="1" ht="14.25" customHeight="1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57" t="s">
        <v>6</v>
      </c>
      <c r="AK32" s="158"/>
      <c r="AL32" s="158"/>
      <c r="AM32" s="159"/>
      <c r="AN32" s="157" t="s">
        <v>7</v>
      </c>
      <c r="AO32" s="158"/>
      <c r="AP32" s="158"/>
      <c r="AQ32" s="159"/>
      <c r="AR32" s="157" t="s">
        <v>0</v>
      </c>
      <c r="AS32" s="158"/>
      <c r="AT32" s="158"/>
      <c r="AU32" s="159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60"/>
      <c r="AK33" s="161"/>
      <c r="AL33" s="161"/>
      <c r="AM33" s="162"/>
      <c r="AN33" s="160"/>
      <c r="AO33" s="161"/>
      <c r="AP33" s="161"/>
      <c r="AQ33" s="162"/>
      <c r="AR33" s="160"/>
      <c r="AS33" s="161"/>
      <c r="AT33" s="161"/>
      <c r="AU33" s="162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43"/>
      <c r="AK34" s="144"/>
      <c r="AL34" s="144"/>
      <c r="AM34" s="145"/>
      <c r="AN34" s="153" t="s">
        <v>37</v>
      </c>
      <c r="AO34" s="144"/>
      <c r="AP34" s="144"/>
      <c r="AQ34" s="145"/>
      <c r="AR34" s="153" t="s">
        <v>37</v>
      </c>
      <c r="AS34" s="144"/>
      <c r="AT34" s="144"/>
      <c r="AU34" s="145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46"/>
      <c r="AK35" s="147"/>
      <c r="AL35" s="147"/>
      <c r="AM35" s="148"/>
      <c r="AN35" s="154"/>
      <c r="AO35" s="147"/>
      <c r="AP35" s="147"/>
      <c r="AQ35" s="148"/>
      <c r="AR35" s="154"/>
      <c r="AS35" s="147"/>
      <c r="AT35" s="147"/>
      <c r="AU35" s="148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46"/>
      <c r="AK36" s="147"/>
      <c r="AL36" s="147"/>
      <c r="AM36" s="148"/>
      <c r="AN36" s="146"/>
      <c r="AO36" s="147"/>
      <c r="AP36" s="147"/>
      <c r="AQ36" s="148"/>
      <c r="AR36" s="146"/>
      <c r="AS36" s="147"/>
      <c r="AT36" s="147"/>
      <c r="AU36" s="148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49"/>
      <c r="AK37" s="150"/>
      <c r="AL37" s="150"/>
      <c r="AM37" s="151"/>
      <c r="AN37" s="149"/>
      <c r="AO37" s="150"/>
      <c r="AP37" s="150"/>
      <c r="AQ37" s="151"/>
      <c r="AR37" s="149"/>
      <c r="AS37" s="150"/>
      <c r="AT37" s="150"/>
      <c r="AU37" s="151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2:D3"/>
    <mergeCell ref="E2:K3"/>
    <mergeCell ref="L2:O3"/>
    <mergeCell ref="P2:T3"/>
    <mergeCell ref="U2:X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63" t="s">
        <v>148</v>
      </c>
      <c r="B1" s="163"/>
      <c r="C1" s="163"/>
      <c r="D1" s="163"/>
      <c r="E1" s="152" t="str">
        <f ca="1">INDIRECT("表紙!A12")</f>
        <v>ASWツアー国内</v>
      </c>
      <c r="F1" s="152"/>
      <c r="G1" s="152"/>
      <c r="H1" s="152"/>
      <c r="I1" s="152"/>
      <c r="J1" s="152"/>
      <c r="K1" s="152"/>
      <c r="L1" s="163" t="s">
        <v>4</v>
      </c>
      <c r="M1" s="163"/>
      <c r="N1" s="163"/>
      <c r="O1" s="163"/>
      <c r="P1" s="152" t="str">
        <f ca="1">INDIRECT("表紙!A14")</f>
        <v>縮退デプロイジョブ実行手順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63" t="s">
        <v>23</v>
      </c>
      <c r="AI1" s="163"/>
      <c r="AJ1" s="163"/>
      <c r="AK1" s="165" t="str">
        <f>IF(表紙!AK1&lt;&gt;"",表紙!AK1,"")</f>
        <v>詳細設計</v>
      </c>
      <c r="AL1" s="165"/>
      <c r="AM1" s="165"/>
      <c r="AN1" s="165"/>
      <c r="AO1" s="163" t="s">
        <v>5</v>
      </c>
      <c r="AP1" s="163"/>
      <c r="AQ1" s="163"/>
      <c r="AR1" s="164" t="str">
        <f>IF(表紙!AR1&lt;&gt;"",表紙!AR1,"")</f>
        <v>1.0.0</v>
      </c>
      <c r="AS1" s="164"/>
      <c r="AT1" s="164"/>
      <c r="AU1" s="164"/>
    </row>
    <row r="2" spans="1:47" s="4" customFormat="1" ht="14.25" customHeight="1">
      <c r="A2" s="163" t="s">
        <v>19</v>
      </c>
      <c r="B2" s="163"/>
      <c r="C2" s="163"/>
      <c r="D2" s="163"/>
      <c r="E2" s="166" t="str">
        <f ca="1">RIGHT(CELL("filename",A1),LEN(CELL("filename",A1))-FIND("]",CELL("filename",A1)))</f>
        <v>変更履歴</v>
      </c>
      <c r="F2" s="166"/>
      <c r="G2" s="166"/>
      <c r="H2" s="166"/>
      <c r="I2" s="166"/>
      <c r="J2" s="166"/>
      <c r="K2" s="166"/>
      <c r="L2" s="167" t="s">
        <v>20</v>
      </c>
      <c r="M2" s="167"/>
      <c r="N2" s="167"/>
      <c r="O2" s="167"/>
      <c r="P2" s="152"/>
      <c r="Q2" s="152"/>
      <c r="R2" s="152"/>
      <c r="S2" s="152"/>
      <c r="T2" s="152"/>
      <c r="U2" s="163" t="s">
        <v>18</v>
      </c>
      <c r="V2" s="163"/>
      <c r="W2" s="163"/>
      <c r="X2" s="163"/>
      <c r="Y2" s="152"/>
      <c r="Z2" s="152"/>
      <c r="AA2" s="152"/>
      <c r="AB2" s="152"/>
      <c r="AC2" s="152"/>
      <c r="AD2" s="152"/>
      <c r="AE2" s="152"/>
      <c r="AF2" s="152"/>
      <c r="AG2" s="152"/>
      <c r="AH2" s="163" t="s">
        <v>21</v>
      </c>
      <c r="AI2" s="163"/>
      <c r="AJ2" s="163"/>
      <c r="AK2" s="165">
        <f>IF(表紙!AK2&lt;&gt;"",表紙!AK2,"")</f>
        <v>43146</v>
      </c>
      <c r="AL2" s="165"/>
      <c r="AM2" s="165"/>
      <c r="AN2" s="165"/>
      <c r="AO2" s="163" t="s">
        <v>22</v>
      </c>
      <c r="AP2" s="163"/>
      <c r="AQ2" s="163"/>
      <c r="AR2" s="164" t="str">
        <f>IF(表紙!AR2&lt;&gt;"",表紙!AR2,"")</f>
        <v>NSSOLxx</v>
      </c>
      <c r="AS2" s="164"/>
      <c r="AT2" s="164"/>
      <c r="AU2" s="164"/>
    </row>
    <row r="3" spans="1:47" s="4" customFormat="1" ht="14.25" customHeight="1">
      <c r="A3" s="163"/>
      <c r="B3" s="163"/>
      <c r="C3" s="163"/>
      <c r="D3" s="163"/>
      <c r="E3" s="166"/>
      <c r="F3" s="166"/>
      <c r="G3" s="166"/>
      <c r="H3" s="166"/>
      <c r="I3" s="166"/>
      <c r="J3" s="166"/>
      <c r="K3" s="166"/>
      <c r="L3" s="167"/>
      <c r="M3" s="167"/>
      <c r="N3" s="167"/>
      <c r="O3" s="167"/>
      <c r="P3" s="152"/>
      <c r="Q3" s="152"/>
      <c r="R3" s="152"/>
      <c r="S3" s="152"/>
      <c r="T3" s="152"/>
      <c r="U3" s="163"/>
      <c r="V3" s="163"/>
      <c r="W3" s="163"/>
      <c r="X3" s="163"/>
      <c r="Y3" s="152"/>
      <c r="Z3" s="152"/>
      <c r="AA3" s="152"/>
      <c r="AB3" s="152"/>
      <c r="AC3" s="152"/>
      <c r="AD3" s="152"/>
      <c r="AE3" s="152"/>
      <c r="AF3" s="152"/>
      <c r="AG3" s="152"/>
      <c r="AH3" s="163" t="s">
        <v>1</v>
      </c>
      <c r="AI3" s="163"/>
      <c r="AJ3" s="163"/>
      <c r="AK3" s="165" t="str">
        <f>IF(表紙!AK3&lt;&gt;"",表紙!AK3,"")</f>
        <v/>
      </c>
      <c r="AL3" s="165"/>
      <c r="AM3" s="165"/>
      <c r="AN3" s="165"/>
      <c r="AO3" s="163" t="s">
        <v>2</v>
      </c>
      <c r="AP3" s="163"/>
      <c r="AQ3" s="163"/>
      <c r="AR3" s="164" t="str">
        <f>IF(表紙!AR3&lt;&gt;"",表紙!AR3,"")</f>
        <v/>
      </c>
      <c r="AS3" s="164"/>
      <c r="AT3" s="164"/>
      <c r="AU3" s="164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96" t="s">
        <v>8</v>
      </c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8"/>
    </row>
    <row r="6" spans="1:47" ht="14.25" customHeight="1">
      <c r="A6" s="199" t="s">
        <v>3</v>
      </c>
      <c r="B6" s="200"/>
      <c r="C6" s="199" t="s">
        <v>9</v>
      </c>
      <c r="D6" s="200"/>
      <c r="E6" s="199" t="s">
        <v>10</v>
      </c>
      <c r="F6" s="203"/>
      <c r="G6" s="200"/>
      <c r="H6" s="205" t="s">
        <v>11</v>
      </c>
      <c r="I6" s="206"/>
      <c r="J6" s="205" t="s">
        <v>12</v>
      </c>
      <c r="K6" s="209"/>
      <c r="L6" s="209"/>
      <c r="M6" s="206"/>
      <c r="N6" s="205" t="s">
        <v>13</v>
      </c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6"/>
      <c r="AJ6" s="205" t="s">
        <v>15</v>
      </c>
      <c r="AK6" s="209"/>
      <c r="AL6" s="206"/>
      <c r="AM6" s="205" t="s">
        <v>16</v>
      </c>
      <c r="AN6" s="209"/>
      <c r="AO6" s="206"/>
      <c r="AP6" s="205" t="s">
        <v>17</v>
      </c>
      <c r="AQ6" s="209"/>
      <c r="AR6" s="206"/>
      <c r="AS6" s="205" t="s">
        <v>14</v>
      </c>
      <c r="AT6" s="209"/>
      <c r="AU6" s="206"/>
    </row>
    <row r="7" spans="1:47" ht="14.25" customHeight="1" thickBot="1">
      <c r="A7" s="201"/>
      <c r="B7" s="202"/>
      <c r="C7" s="201"/>
      <c r="D7" s="202"/>
      <c r="E7" s="201"/>
      <c r="F7" s="204"/>
      <c r="G7" s="202"/>
      <c r="H7" s="207"/>
      <c r="I7" s="208"/>
      <c r="J7" s="207"/>
      <c r="K7" s="210"/>
      <c r="L7" s="210"/>
      <c r="M7" s="208"/>
      <c r="N7" s="207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08"/>
      <c r="AJ7" s="207"/>
      <c r="AK7" s="210"/>
      <c r="AL7" s="208"/>
      <c r="AM7" s="207"/>
      <c r="AN7" s="210"/>
      <c r="AO7" s="208"/>
      <c r="AP7" s="207"/>
      <c r="AQ7" s="210"/>
      <c r="AR7" s="208"/>
      <c r="AS7" s="207"/>
      <c r="AT7" s="210"/>
      <c r="AU7" s="208"/>
    </row>
    <row r="8" spans="1:47" ht="14.25" customHeight="1" thickTop="1">
      <c r="A8" s="211">
        <v>1</v>
      </c>
      <c r="B8" s="212"/>
      <c r="C8" s="211" t="s">
        <v>34</v>
      </c>
      <c r="D8" s="212"/>
      <c r="E8" s="213">
        <f>表紙!AK2</f>
        <v>43146</v>
      </c>
      <c r="F8" s="214"/>
      <c r="G8" s="215"/>
      <c r="H8" s="216" t="s">
        <v>35</v>
      </c>
      <c r="I8" s="217"/>
      <c r="J8" s="211"/>
      <c r="K8" s="218"/>
      <c r="L8" s="218"/>
      <c r="M8" s="212"/>
      <c r="N8" s="225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7"/>
      <c r="AJ8" s="219" t="str">
        <f>表紙!AR2</f>
        <v>NSSOLxx</v>
      </c>
      <c r="AK8" s="220"/>
      <c r="AL8" s="221"/>
      <c r="AM8" s="219">
        <f>表紙!AK2</f>
        <v>43146</v>
      </c>
      <c r="AN8" s="220"/>
      <c r="AO8" s="221"/>
      <c r="AP8" s="228"/>
      <c r="AQ8" s="220"/>
      <c r="AR8" s="221"/>
      <c r="AS8" s="228"/>
      <c r="AT8" s="220"/>
      <c r="AU8" s="221"/>
    </row>
    <row r="9" spans="1:47" ht="14.25" customHeight="1">
      <c r="A9" s="171">
        <v>2</v>
      </c>
      <c r="B9" s="172"/>
      <c r="C9" s="171"/>
      <c r="D9" s="172"/>
      <c r="E9" s="173"/>
      <c r="F9" s="174"/>
      <c r="G9" s="175"/>
      <c r="H9" s="176"/>
      <c r="I9" s="177"/>
      <c r="J9" s="176"/>
      <c r="K9" s="178"/>
      <c r="L9" s="178"/>
      <c r="M9" s="172"/>
      <c r="N9" s="19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2"/>
      <c r="AJ9" s="187"/>
      <c r="AK9" s="188"/>
      <c r="AL9" s="189"/>
      <c r="AM9" s="187"/>
      <c r="AN9" s="188"/>
      <c r="AO9" s="189"/>
      <c r="AP9" s="187"/>
      <c r="AQ9" s="188"/>
      <c r="AR9" s="189"/>
      <c r="AS9" s="187"/>
      <c r="AT9" s="188"/>
      <c r="AU9" s="189"/>
    </row>
    <row r="10" spans="1:47" ht="14.25" customHeight="1">
      <c r="A10" s="171">
        <v>3</v>
      </c>
      <c r="B10" s="172"/>
      <c r="C10" s="171"/>
      <c r="D10" s="172"/>
      <c r="E10" s="173"/>
      <c r="F10" s="174"/>
      <c r="G10" s="175"/>
      <c r="H10" s="176"/>
      <c r="I10" s="177"/>
      <c r="J10" s="176"/>
      <c r="K10" s="178"/>
      <c r="L10" s="178"/>
      <c r="M10" s="172"/>
      <c r="N10" s="19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2"/>
      <c r="AJ10" s="187"/>
      <c r="AK10" s="188"/>
      <c r="AL10" s="189"/>
      <c r="AM10" s="187"/>
      <c r="AN10" s="188"/>
      <c r="AO10" s="189"/>
      <c r="AP10" s="187"/>
      <c r="AQ10" s="188"/>
      <c r="AR10" s="189"/>
      <c r="AS10" s="187"/>
      <c r="AT10" s="188"/>
      <c r="AU10" s="189"/>
    </row>
    <row r="11" spans="1:47" ht="14.25" customHeight="1">
      <c r="A11" s="171">
        <v>4</v>
      </c>
      <c r="B11" s="172"/>
      <c r="C11" s="171"/>
      <c r="D11" s="172"/>
      <c r="E11" s="173"/>
      <c r="F11" s="174"/>
      <c r="G11" s="175"/>
      <c r="H11" s="176"/>
      <c r="I11" s="177"/>
      <c r="J11" s="176"/>
      <c r="K11" s="178"/>
      <c r="L11" s="178"/>
      <c r="M11" s="172"/>
      <c r="N11" s="190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2"/>
      <c r="AJ11" s="187"/>
      <c r="AK11" s="188"/>
      <c r="AL11" s="189"/>
      <c r="AM11" s="187"/>
      <c r="AN11" s="188"/>
      <c r="AO11" s="189"/>
      <c r="AP11" s="187"/>
      <c r="AQ11" s="188"/>
      <c r="AR11" s="189"/>
      <c r="AS11" s="187"/>
      <c r="AT11" s="188"/>
      <c r="AU11" s="189"/>
    </row>
    <row r="12" spans="1:47" ht="14.25" customHeight="1">
      <c r="A12" s="171">
        <v>5</v>
      </c>
      <c r="B12" s="172"/>
      <c r="C12" s="171"/>
      <c r="D12" s="172"/>
      <c r="E12" s="173"/>
      <c r="F12" s="174"/>
      <c r="G12" s="175"/>
      <c r="H12" s="176"/>
      <c r="I12" s="177"/>
      <c r="J12" s="176"/>
      <c r="K12" s="178"/>
      <c r="L12" s="178"/>
      <c r="M12" s="172"/>
      <c r="N12" s="190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2"/>
      <c r="AJ12" s="187"/>
      <c r="AK12" s="188"/>
      <c r="AL12" s="189"/>
      <c r="AM12" s="187"/>
      <c r="AN12" s="188"/>
      <c r="AO12" s="189"/>
      <c r="AP12" s="187"/>
      <c r="AQ12" s="188"/>
      <c r="AR12" s="189"/>
      <c r="AS12" s="187"/>
      <c r="AT12" s="188"/>
      <c r="AU12" s="189"/>
    </row>
    <row r="13" spans="1:47" ht="14.25" customHeight="1">
      <c r="A13" s="171">
        <v>6</v>
      </c>
      <c r="B13" s="172"/>
      <c r="C13" s="171"/>
      <c r="D13" s="172"/>
      <c r="E13" s="173"/>
      <c r="F13" s="174"/>
      <c r="G13" s="175"/>
      <c r="H13" s="176"/>
      <c r="I13" s="177"/>
      <c r="J13" s="176"/>
      <c r="K13" s="178"/>
      <c r="L13" s="178"/>
      <c r="M13" s="172"/>
      <c r="N13" s="190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2"/>
      <c r="AJ13" s="187"/>
      <c r="AK13" s="188"/>
      <c r="AL13" s="189"/>
      <c r="AM13" s="187"/>
      <c r="AN13" s="188"/>
      <c r="AO13" s="189"/>
      <c r="AP13" s="187"/>
      <c r="AQ13" s="188"/>
      <c r="AR13" s="189"/>
      <c r="AS13" s="187"/>
      <c r="AT13" s="188"/>
      <c r="AU13" s="189"/>
    </row>
    <row r="14" spans="1:47" ht="14.25" customHeight="1">
      <c r="A14" s="171">
        <v>7</v>
      </c>
      <c r="B14" s="172"/>
      <c r="C14" s="171"/>
      <c r="D14" s="172"/>
      <c r="E14" s="173"/>
      <c r="F14" s="174"/>
      <c r="G14" s="175"/>
      <c r="H14" s="176"/>
      <c r="I14" s="177"/>
      <c r="J14" s="176"/>
      <c r="K14" s="178"/>
      <c r="L14" s="178"/>
      <c r="M14" s="172"/>
      <c r="N14" s="190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2"/>
      <c r="AJ14" s="187"/>
      <c r="AK14" s="188"/>
      <c r="AL14" s="189"/>
      <c r="AM14" s="187"/>
      <c r="AN14" s="188"/>
      <c r="AO14" s="189"/>
      <c r="AP14" s="187"/>
      <c r="AQ14" s="188"/>
      <c r="AR14" s="189"/>
      <c r="AS14" s="187"/>
      <c r="AT14" s="188"/>
      <c r="AU14" s="189"/>
    </row>
    <row r="15" spans="1:47" ht="14.25" customHeight="1">
      <c r="A15" s="171">
        <v>8</v>
      </c>
      <c r="B15" s="172"/>
      <c r="C15" s="171"/>
      <c r="D15" s="172"/>
      <c r="E15" s="173"/>
      <c r="F15" s="174"/>
      <c r="G15" s="175"/>
      <c r="H15" s="176"/>
      <c r="I15" s="177"/>
      <c r="J15" s="176"/>
      <c r="K15" s="178"/>
      <c r="L15" s="178"/>
      <c r="M15" s="172"/>
      <c r="N15" s="190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2"/>
      <c r="AJ15" s="187"/>
      <c r="AK15" s="188"/>
      <c r="AL15" s="189"/>
      <c r="AM15" s="187"/>
      <c r="AN15" s="188"/>
      <c r="AO15" s="189"/>
      <c r="AP15" s="187"/>
      <c r="AQ15" s="188"/>
      <c r="AR15" s="189"/>
      <c r="AS15" s="187"/>
      <c r="AT15" s="188"/>
      <c r="AU15" s="189"/>
    </row>
    <row r="16" spans="1:47" ht="14.25" customHeight="1">
      <c r="A16" s="171">
        <v>9</v>
      </c>
      <c r="B16" s="172"/>
      <c r="C16" s="171"/>
      <c r="D16" s="172"/>
      <c r="E16" s="173"/>
      <c r="F16" s="174"/>
      <c r="G16" s="175"/>
      <c r="H16" s="176"/>
      <c r="I16" s="177"/>
      <c r="J16" s="176"/>
      <c r="K16" s="178"/>
      <c r="L16" s="178"/>
      <c r="M16" s="172"/>
      <c r="N16" s="190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2"/>
      <c r="AJ16" s="187"/>
      <c r="AK16" s="188"/>
      <c r="AL16" s="189"/>
      <c r="AM16" s="187"/>
      <c r="AN16" s="188"/>
      <c r="AO16" s="189"/>
      <c r="AP16" s="187"/>
      <c r="AQ16" s="188"/>
      <c r="AR16" s="189"/>
      <c r="AS16" s="187"/>
      <c r="AT16" s="188"/>
      <c r="AU16" s="189"/>
    </row>
    <row r="17" spans="1:47" ht="14.25" customHeight="1">
      <c r="A17" s="171">
        <v>10</v>
      </c>
      <c r="B17" s="172"/>
      <c r="C17" s="171"/>
      <c r="D17" s="172"/>
      <c r="E17" s="173"/>
      <c r="F17" s="174"/>
      <c r="G17" s="175"/>
      <c r="H17" s="176"/>
      <c r="I17" s="177"/>
      <c r="J17" s="171"/>
      <c r="K17" s="178"/>
      <c r="L17" s="178"/>
      <c r="M17" s="172"/>
      <c r="N17" s="168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70"/>
      <c r="AJ17" s="187"/>
      <c r="AK17" s="188"/>
      <c r="AL17" s="189"/>
      <c r="AM17" s="187"/>
      <c r="AN17" s="188"/>
      <c r="AO17" s="189"/>
      <c r="AP17" s="187"/>
      <c r="AQ17" s="188"/>
      <c r="AR17" s="189"/>
      <c r="AS17" s="187"/>
      <c r="AT17" s="188"/>
      <c r="AU17" s="189"/>
    </row>
    <row r="18" spans="1:47" ht="14.25" customHeight="1">
      <c r="A18" s="171">
        <v>11</v>
      </c>
      <c r="B18" s="172"/>
      <c r="C18" s="171"/>
      <c r="D18" s="172"/>
      <c r="E18" s="173"/>
      <c r="F18" s="174"/>
      <c r="G18" s="175"/>
      <c r="H18" s="176"/>
      <c r="I18" s="177"/>
      <c r="J18" s="171"/>
      <c r="K18" s="178"/>
      <c r="L18" s="178"/>
      <c r="M18" s="172"/>
      <c r="N18" s="168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70"/>
      <c r="AJ18" s="187"/>
      <c r="AK18" s="188"/>
      <c r="AL18" s="189"/>
      <c r="AM18" s="187"/>
      <c r="AN18" s="188"/>
      <c r="AO18" s="189"/>
      <c r="AP18" s="187"/>
      <c r="AQ18" s="188"/>
      <c r="AR18" s="189"/>
      <c r="AS18" s="187"/>
      <c r="AT18" s="188"/>
      <c r="AU18" s="189"/>
    </row>
    <row r="19" spans="1:47" ht="14.25" customHeight="1">
      <c r="A19" s="171">
        <v>12</v>
      </c>
      <c r="B19" s="172"/>
      <c r="C19" s="171"/>
      <c r="D19" s="172"/>
      <c r="E19" s="173"/>
      <c r="F19" s="174"/>
      <c r="G19" s="175"/>
      <c r="H19" s="176"/>
      <c r="I19" s="177"/>
      <c r="J19" s="171"/>
      <c r="K19" s="178"/>
      <c r="L19" s="178"/>
      <c r="M19" s="172"/>
      <c r="N19" s="168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70"/>
      <c r="AJ19" s="187"/>
      <c r="AK19" s="188"/>
      <c r="AL19" s="189"/>
      <c r="AM19" s="187"/>
      <c r="AN19" s="188"/>
      <c r="AO19" s="189"/>
      <c r="AP19" s="187"/>
      <c r="AQ19" s="188"/>
      <c r="AR19" s="189"/>
      <c r="AS19" s="187"/>
      <c r="AT19" s="188"/>
      <c r="AU19" s="189"/>
    </row>
    <row r="20" spans="1:47" ht="14.25" customHeight="1">
      <c r="A20" s="171">
        <v>13</v>
      </c>
      <c r="B20" s="172"/>
      <c r="C20" s="171"/>
      <c r="D20" s="172"/>
      <c r="E20" s="173"/>
      <c r="F20" s="174"/>
      <c r="G20" s="175"/>
      <c r="H20" s="176"/>
      <c r="I20" s="177"/>
      <c r="J20" s="171"/>
      <c r="K20" s="178"/>
      <c r="L20" s="178"/>
      <c r="M20" s="172"/>
      <c r="N20" s="168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70"/>
      <c r="AJ20" s="187"/>
      <c r="AK20" s="188"/>
      <c r="AL20" s="189"/>
      <c r="AM20" s="187"/>
      <c r="AN20" s="188"/>
      <c r="AO20" s="189"/>
      <c r="AP20" s="187"/>
      <c r="AQ20" s="188"/>
      <c r="AR20" s="189"/>
      <c r="AS20" s="187"/>
      <c r="AT20" s="188"/>
      <c r="AU20" s="189"/>
    </row>
    <row r="21" spans="1:47" ht="14.25" customHeight="1">
      <c r="A21" s="171">
        <v>14</v>
      </c>
      <c r="B21" s="172"/>
      <c r="C21" s="171"/>
      <c r="D21" s="172"/>
      <c r="E21" s="173"/>
      <c r="F21" s="174"/>
      <c r="G21" s="175"/>
      <c r="H21" s="176"/>
      <c r="I21" s="177"/>
      <c r="J21" s="171"/>
      <c r="K21" s="178"/>
      <c r="L21" s="178"/>
      <c r="M21" s="172"/>
      <c r="N21" s="168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70"/>
      <c r="AJ21" s="187"/>
      <c r="AK21" s="188"/>
      <c r="AL21" s="189"/>
      <c r="AM21" s="187"/>
      <c r="AN21" s="188"/>
      <c r="AO21" s="189"/>
      <c r="AP21" s="187"/>
      <c r="AQ21" s="188"/>
      <c r="AR21" s="189"/>
      <c r="AS21" s="187"/>
      <c r="AT21" s="188"/>
      <c r="AU21" s="189"/>
    </row>
    <row r="22" spans="1:47" ht="14.25" customHeight="1">
      <c r="A22" s="171">
        <v>15</v>
      </c>
      <c r="B22" s="172"/>
      <c r="C22" s="171"/>
      <c r="D22" s="172"/>
      <c r="E22" s="173"/>
      <c r="F22" s="174"/>
      <c r="G22" s="175"/>
      <c r="H22" s="176"/>
      <c r="I22" s="177"/>
      <c r="J22" s="171"/>
      <c r="K22" s="178"/>
      <c r="L22" s="178"/>
      <c r="M22" s="172"/>
      <c r="N22" s="168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70"/>
      <c r="AJ22" s="187"/>
      <c r="AK22" s="188"/>
      <c r="AL22" s="189"/>
      <c r="AM22" s="187"/>
      <c r="AN22" s="188"/>
      <c r="AO22" s="189"/>
      <c r="AP22" s="187"/>
      <c r="AQ22" s="188"/>
      <c r="AR22" s="189"/>
      <c r="AS22" s="187"/>
      <c r="AT22" s="188"/>
      <c r="AU22" s="189"/>
    </row>
    <row r="23" spans="1:47" ht="14.25" customHeight="1">
      <c r="A23" s="171">
        <v>16</v>
      </c>
      <c r="B23" s="172"/>
      <c r="C23" s="171"/>
      <c r="D23" s="172"/>
      <c r="E23" s="173"/>
      <c r="F23" s="174"/>
      <c r="G23" s="175"/>
      <c r="H23" s="176"/>
      <c r="I23" s="177"/>
      <c r="J23" s="171"/>
      <c r="K23" s="178"/>
      <c r="L23" s="178"/>
      <c r="M23" s="172"/>
      <c r="N23" s="168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70"/>
      <c r="AJ23" s="187"/>
      <c r="AK23" s="188"/>
      <c r="AL23" s="189"/>
      <c r="AM23" s="187"/>
      <c r="AN23" s="188"/>
      <c r="AO23" s="189"/>
      <c r="AP23" s="187"/>
      <c r="AQ23" s="188"/>
      <c r="AR23" s="189"/>
      <c r="AS23" s="187"/>
      <c r="AT23" s="188"/>
      <c r="AU23" s="189"/>
    </row>
    <row r="24" spans="1:47" ht="14.25" customHeight="1">
      <c r="A24" s="171">
        <v>17</v>
      </c>
      <c r="B24" s="172"/>
      <c r="C24" s="171"/>
      <c r="D24" s="172"/>
      <c r="E24" s="173"/>
      <c r="F24" s="174"/>
      <c r="G24" s="175"/>
      <c r="H24" s="176"/>
      <c r="I24" s="177"/>
      <c r="J24" s="171"/>
      <c r="K24" s="178"/>
      <c r="L24" s="178"/>
      <c r="M24" s="172"/>
      <c r="N24" s="168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70"/>
      <c r="AJ24" s="187"/>
      <c r="AK24" s="188"/>
      <c r="AL24" s="189"/>
      <c r="AM24" s="187"/>
      <c r="AN24" s="188"/>
      <c r="AO24" s="189"/>
      <c r="AP24" s="187"/>
      <c r="AQ24" s="188"/>
      <c r="AR24" s="189"/>
      <c r="AS24" s="187"/>
      <c r="AT24" s="188"/>
      <c r="AU24" s="189"/>
    </row>
    <row r="25" spans="1:47" ht="14.25" customHeight="1">
      <c r="A25" s="171">
        <v>18</v>
      </c>
      <c r="B25" s="172"/>
      <c r="C25" s="171"/>
      <c r="D25" s="172"/>
      <c r="E25" s="173"/>
      <c r="F25" s="174"/>
      <c r="G25" s="175"/>
      <c r="H25" s="176"/>
      <c r="I25" s="177"/>
      <c r="J25" s="171"/>
      <c r="K25" s="178"/>
      <c r="L25" s="178"/>
      <c r="M25" s="172"/>
      <c r="N25" s="168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70"/>
      <c r="AJ25" s="187"/>
      <c r="AK25" s="188"/>
      <c r="AL25" s="189"/>
      <c r="AM25" s="187"/>
      <c r="AN25" s="188"/>
      <c r="AO25" s="189"/>
      <c r="AP25" s="187"/>
      <c r="AQ25" s="188"/>
      <c r="AR25" s="189"/>
      <c r="AS25" s="187"/>
      <c r="AT25" s="188"/>
      <c r="AU25" s="189"/>
    </row>
    <row r="26" spans="1:47" ht="14.25" customHeight="1">
      <c r="A26" s="171">
        <v>19</v>
      </c>
      <c r="B26" s="172"/>
      <c r="C26" s="171"/>
      <c r="D26" s="172"/>
      <c r="E26" s="173"/>
      <c r="F26" s="174"/>
      <c r="G26" s="175"/>
      <c r="H26" s="176"/>
      <c r="I26" s="177"/>
      <c r="J26" s="171"/>
      <c r="K26" s="178"/>
      <c r="L26" s="178"/>
      <c r="M26" s="172"/>
      <c r="N26" s="168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70"/>
      <c r="AJ26" s="187"/>
      <c r="AK26" s="188"/>
      <c r="AL26" s="189"/>
      <c r="AM26" s="187"/>
      <c r="AN26" s="188"/>
      <c r="AO26" s="189"/>
      <c r="AP26" s="187"/>
      <c r="AQ26" s="188"/>
      <c r="AR26" s="189"/>
      <c r="AS26" s="187"/>
      <c r="AT26" s="188"/>
      <c r="AU26" s="189"/>
    </row>
    <row r="27" spans="1:47" ht="14.25" customHeight="1">
      <c r="A27" s="179">
        <v>20</v>
      </c>
      <c r="B27" s="180"/>
      <c r="C27" s="179"/>
      <c r="D27" s="180"/>
      <c r="E27" s="181"/>
      <c r="F27" s="182"/>
      <c r="G27" s="183"/>
      <c r="H27" s="184"/>
      <c r="I27" s="185"/>
      <c r="J27" s="179"/>
      <c r="K27" s="186"/>
      <c r="L27" s="186"/>
      <c r="M27" s="180"/>
      <c r="N27" s="222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  <c r="AI27" s="224"/>
      <c r="AJ27" s="193"/>
      <c r="AK27" s="194"/>
      <c r="AL27" s="195"/>
      <c r="AM27" s="193"/>
      <c r="AN27" s="194"/>
      <c r="AO27" s="195"/>
      <c r="AP27" s="193"/>
      <c r="AQ27" s="194"/>
      <c r="AR27" s="195"/>
      <c r="AS27" s="193"/>
      <c r="AT27" s="194"/>
      <c r="AU27" s="195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333"/>
  <sheetViews>
    <sheetView showGridLines="0" view="pageBreakPreview" zoomScale="85" zoomScaleNormal="100" zoomScaleSheetLayoutView="85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40" width="2.875" style="1"/>
    <col min="41" max="41" width="2.875" style="1" customWidth="1"/>
    <col min="42" max="62" width="2.875" style="1"/>
    <col min="63" max="63" width="1.75" style="83" customWidth="1"/>
    <col min="64" max="16384" width="2.875" style="1"/>
  </cols>
  <sheetData>
    <row r="1" spans="1:63" s="49" customFormat="1" ht="14.25" customHeight="1">
      <c r="A1" s="245" t="s">
        <v>147</v>
      </c>
      <c r="B1" s="245"/>
      <c r="C1" s="245"/>
      <c r="D1" s="245"/>
      <c r="E1" s="250" t="str">
        <f ca="1">INDIRECT("表紙!A12")</f>
        <v>ASWツアー国内</v>
      </c>
      <c r="F1" s="250"/>
      <c r="G1" s="250"/>
      <c r="H1" s="250"/>
      <c r="I1" s="250"/>
      <c r="J1" s="250"/>
      <c r="K1" s="250"/>
      <c r="L1" s="245" t="s">
        <v>4</v>
      </c>
      <c r="M1" s="245"/>
      <c r="N1" s="245"/>
      <c r="O1" s="245"/>
      <c r="P1" s="152" t="str">
        <f ca="1">INDIRECT("表紙!A14")</f>
        <v>縮退デプロイジョブ実行手順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245" t="s">
        <v>42</v>
      </c>
      <c r="AT1" s="245"/>
      <c r="AU1" s="245"/>
      <c r="AV1" s="247" t="s">
        <v>149</v>
      </c>
      <c r="AW1" s="247"/>
      <c r="AX1" s="247"/>
      <c r="AY1" s="247"/>
      <c r="AZ1" s="245" t="s">
        <v>5</v>
      </c>
      <c r="BA1" s="245"/>
      <c r="BB1" s="245"/>
      <c r="BC1" s="246"/>
      <c r="BD1" s="246"/>
      <c r="BE1" s="246"/>
      <c r="BF1" s="246"/>
      <c r="BK1" s="50"/>
    </row>
    <row r="2" spans="1:63" s="49" customFormat="1" ht="14.25" customHeight="1">
      <c r="A2" s="245" t="s">
        <v>19</v>
      </c>
      <c r="B2" s="245"/>
      <c r="C2" s="245"/>
      <c r="D2" s="245"/>
      <c r="E2" s="248" t="str">
        <f ca="1">RIGHT(CELL("filename",A1),LEN(CELL("filename",A1))-FIND("]",CELL("filename",A1)))</f>
        <v>10_LBのActive Standby確認</v>
      </c>
      <c r="F2" s="248"/>
      <c r="G2" s="248"/>
      <c r="H2" s="248"/>
      <c r="I2" s="248"/>
      <c r="J2" s="248"/>
      <c r="K2" s="248"/>
      <c r="L2" s="249" t="s">
        <v>43</v>
      </c>
      <c r="M2" s="249"/>
      <c r="N2" s="249"/>
      <c r="O2" s="249"/>
      <c r="P2" s="250"/>
      <c r="Q2" s="250"/>
      <c r="R2" s="250"/>
      <c r="S2" s="250"/>
      <c r="T2" s="250"/>
      <c r="U2" s="245" t="s">
        <v>18</v>
      </c>
      <c r="V2" s="245"/>
      <c r="W2" s="245"/>
      <c r="X2" s="245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45" t="s">
        <v>21</v>
      </c>
      <c r="AT2" s="245"/>
      <c r="AU2" s="245"/>
      <c r="AV2" s="247">
        <v>43146</v>
      </c>
      <c r="AW2" s="247"/>
      <c r="AX2" s="247"/>
      <c r="AY2" s="247"/>
      <c r="AZ2" s="245" t="s">
        <v>22</v>
      </c>
      <c r="BA2" s="245"/>
      <c r="BB2" s="245"/>
      <c r="BC2" s="246" t="s">
        <v>44</v>
      </c>
      <c r="BD2" s="246"/>
      <c r="BE2" s="246"/>
      <c r="BF2" s="246"/>
      <c r="BK2" s="51"/>
    </row>
    <row r="3" spans="1:63" s="49" customFormat="1" ht="14.25" customHeight="1">
      <c r="A3" s="245"/>
      <c r="B3" s="245"/>
      <c r="C3" s="245"/>
      <c r="D3" s="245"/>
      <c r="E3" s="248"/>
      <c r="F3" s="248"/>
      <c r="G3" s="248"/>
      <c r="H3" s="248"/>
      <c r="I3" s="248"/>
      <c r="J3" s="248"/>
      <c r="K3" s="248"/>
      <c r="L3" s="249"/>
      <c r="M3" s="249"/>
      <c r="N3" s="249"/>
      <c r="O3" s="249"/>
      <c r="P3" s="250"/>
      <c r="Q3" s="250"/>
      <c r="R3" s="250"/>
      <c r="S3" s="250"/>
      <c r="T3" s="250"/>
      <c r="U3" s="245"/>
      <c r="V3" s="245"/>
      <c r="W3" s="245"/>
      <c r="X3" s="245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45" t="s">
        <v>1</v>
      </c>
      <c r="AT3" s="245"/>
      <c r="AU3" s="245"/>
      <c r="AV3" s="247"/>
      <c r="AW3" s="247"/>
      <c r="AX3" s="247"/>
      <c r="AY3" s="247"/>
      <c r="AZ3" s="245" t="s">
        <v>2</v>
      </c>
      <c r="BA3" s="245"/>
      <c r="BB3" s="245"/>
      <c r="BC3" s="246"/>
      <c r="BD3" s="246"/>
      <c r="BE3" s="246"/>
      <c r="BF3" s="246"/>
      <c r="BK3" s="51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49"/>
      <c r="BK4" s="51"/>
    </row>
    <row r="5" spans="1:63" ht="14.25" customHeight="1">
      <c r="A5" s="42"/>
      <c r="B5" s="17" t="s">
        <v>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J5" s="49"/>
      <c r="BK5" s="51"/>
    </row>
    <row r="6" spans="1:63" ht="14.25" customHeight="1">
      <c r="A6" s="42"/>
      <c r="B6" s="42"/>
      <c r="C6" s="42" t="s">
        <v>45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J6" s="49"/>
      <c r="BK6" s="51"/>
    </row>
    <row r="7" spans="1:63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J7" s="49"/>
      <c r="BK7" s="51"/>
    </row>
    <row r="8" spans="1:63" ht="14.25" customHeight="1">
      <c r="A8" s="42"/>
      <c r="B8" s="17" t="s">
        <v>31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J8" s="49"/>
      <c r="BK8" s="51"/>
    </row>
    <row r="9" spans="1:63" ht="14.25" customHeight="1">
      <c r="A9" s="42"/>
      <c r="B9" s="42"/>
      <c r="C9" s="42" t="s">
        <v>46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J9" s="49"/>
      <c r="BK9" s="51"/>
    </row>
    <row r="10" spans="1:63" ht="14.2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J10" s="49"/>
      <c r="BK10" s="51"/>
    </row>
    <row r="11" spans="1:63" s="20" customFormat="1" ht="14.25" customHeight="1">
      <c r="A11" s="19"/>
      <c r="B11" s="17" t="s">
        <v>32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J11" s="49"/>
      <c r="BK11" s="51"/>
    </row>
    <row r="12" spans="1:63" s="20" customFormat="1" ht="14.25" customHeight="1">
      <c r="A12" s="19"/>
      <c r="B12" s="17"/>
      <c r="C12" s="139" t="s">
        <v>142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J12" s="49"/>
      <c r="BK12" s="51"/>
    </row>
    <row r="13" spans="1:63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J13" s="49"/>
      <c r="BK13" s="51"/>
    </row>
    <row r="14" spans="1:63" s="21" customFormat="1" ht="14.25" customHeight="1">
      <c r="A14" s="22"/>
      <c r="B14" s="235" t="s">
        <v>47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7"/>
      <c r="BI14" s="238" t="s">
        <v>48</v>
      </c>
      <c r="BJ14" s="239"/>
      <c r="BK14" s="239"/>
    </row>
    <row r="15" spans="1:63" s="21" customFormat="1" ht="14.25" customHeight="1">
      <c r="A15" s="22"/>
      <c r="B15" s="240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4" t="s">
        <v>49</v>
      </c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5"/>
      <c r="BI15" s="232" t="s">
        <v>50</v>
      </c>
      <c r="BJ15" s="233"/>
      <c r="BK15" s="234"/>
    </row>
    <row r="16" spans="1:63" s="21" customFormat="1" ht="14.25" customHeight="1">
      <c r="A16" s="22"/>
      <c r="B16" s="241"/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56"/>
      <c r="AO16" s="57" t="s">
        <v>51</v>
      </c>
      <c r="AP16" s="58"/>
      <c r="AQ16" s="58"/>
      <c r="AR16" s="59"/>
      <c r="AS16" s="60" t="s">
        <v>134</v>
      </c>
      <c r="AT16" s="61"/>
      <c r="AU16" s="61"/>
      <c r="AV16" s="61"/>
      <c r="AW16" s="61"/>
      <c r="AX16" s="61"/>
      <c r="AY16" s="62"/>
      <c r="AZ16" s="63"/>
      <c r="BA16" s="63"/>
      <c r="BB16" s="63"/>
      <c r="BC16" s="63"/>
      <c r="BD16" s="23"/>
      <c r="BE16" s="23"/>
      <c r="BF16" s="23"/>
      <c r="BG16" s="23"/>
      <c r="BH16" s="27"/>
      <c r="BI16" s="229"/>
      <c r="BJ16" s="230"/>
      <c r="BK16" s="231"/>
    </row>
    <row r="17" spans="1:63" s="21" customFormat="1" ht="14.25" customHeight="1">
      <c r="A17" s="22"/>
      <c r="B17" s="241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56"/>
      <c r="AO17" s="57" t="s">
        <v>52</v>
      </c>
      <c r="AP17" s="58"/>
      <c r="AQ17" s="58"/>
      <c r="AR17" s="59"/>
      <c r="AS17" s="64" t="s">
        <v>53</v>
      </c>
      <c r="AT17" s="61"/>
      <c r="AU17" s="61"/>
      <c r="AV17" s="61"/>
      <c r="AW17" s="61"/>
      <c r="AX17" s="61"/>
      <c r="AY17" s="62"/>
      <c r="AZ17" s="63"/>
      <c r="BA17" s="63"/>
      <c r="BB17" s="63"/>
      <c r="BC17" s="63"/>
      <c r="BD17" s="23"/>
      <c r="BE17" s="23"/>
      <c r="BF17" s="23"/>
      <c r="BG17" s="23"/>
      <c r="BH17" s="27"/>
      <c r="BI17" s="242"/>
      <c r="BJ17" s="243"/>
      <c r="BK17" s="244"/>
    </row>
    <row r="18" spans="1:63" s="21" customFormat="1" ht="14.25" customHeight="1">
      <c r="A18" s="22"/>
      <c r="B18" s="241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56"/>
      <c r="AO18" s="65"/>
      <c r="AP18" s="65"/>
      <c r="AQ18" s="65"/>
      <c r="AR18" s="65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23"/>
      <c r="BE18" s="23"/>
      <c r="BF18" s="23"/>
      <c r="BG18" s="23"/>
      <c r="BH18" s="27"/>
      <c r="BI18" s="66"/>
      <c r="BJ18" s="67"/>
      <c r="BK18" s="68"/>
    </row>
    <row r="19" spans="1:63" s="21" customFormat="1" ht="14.25" customHeight="1">
      <c r="A19" s="22"/>
      <c r="B19" s="241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56"/>
      <c r="AO19" s="65"/>
      <c r="AP19" s="65"/>
      <c r="AQ19" s="65"/>
      <c r="AR19" s="65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23"/>
      <c r="BE19" s="23"/>
      <c r="BF19" s="23"/>
      <c r="BG19" s="23"/>
      <c r="BH19" s="27"/>
      <c r="BI19" s="66"/>
      <c r="BJ19" s="67"/>
      <c r="BK19" s="68"/>
    </row>
    <row r="20" spans="1:63" s="21" customFormat="1" ht="14.25" customHeight="1">
      <c r="A20" s="22"/>
      <c r="B20" s="241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56"/>
      <c r="AO20" s="65"/>
      <c r="AP20" s="65"/>
      <c r="AQ20" s="65"/>
      <c r="AR20" s="65"/>
      <c r="AS20" s="63"/>
      <c r="AT20" s="63"/>
      <c r="AU20" s="63"/>
      <c r="AV20" s="63"/>
      <c r="AW20" s="63"/>
      <c r="AX20" s="63"/>
      <c r="AY20" s="63"/>
      <c r="AZ20" s="63"/>
      <c r="BA20" s="23"/>
      <c r="BB20" s="23"/>
      <c r="BC20" s="23"/>
      <c r="BD20" s="23"/>
      <c r="BE20" s="23"/>
      <c r="BF20" s="23"/>
      <c r="BG20" s="23"/>
      <c r="BH20" s="27"/>
      <c r="BI20" s="66"/>
      <c r="BJ20" s="67"/>
      <c r="BK20" s="68"/>
    </row>
    <row r="21" spans="1:63" s="21" customFormat="1" ht="14.25" customHeight="1">
      <c r="A21" s="22"/>
      <c r="B21" s="241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56"/>
      <c r="AO21" s="65"/>
      <c r="AP21" s="65"/>
      <c r="AQ21" s="65"/>
      <c r="AR21" s="65"/>
      <c r="AS21" s="63"/>
      <c r="AT21" s="63"/>
      <c r="AU21" s="63"/>
      <c r="AV21" s="63"/>
      <c r="AW21" s="63"/>
      <c r="AX21" s="63"/>
      <c r="AY21" s="63"/>
      <c r="AZ21" s="63"/>
      <c r="BA21" s="23"/>
      <c r="BB21" s="23"/>
      <c r="BC21" s="23"/>
      <c r="BD21" s="23"/>
      <c r="BE21" s="23"/>
      <c r="BF21" s="23"/>
      <c r="BG21" s="23"/>
      <c r="BH21" s="27"/>
      <c r="BI21" s="66"/>
      <c r="BJ21" s="67"/>
      <c r="BK21" s="68"/>
    </row>
    <row r="22" spans="1:63" s="21" customFormat="1" ht="14.25" customHeight="1">
      <c r="A22" s="22"/>
      <c r="B22" s="241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56"/>
      <c r="AO22" s="65"/>
      <c r="AP22" s="65"/>
      <c r="AQ22" s="65"/>
      <c r="AR22" s="65"/>
      <c r="AS22" s="63"/>
      <c r="AT22" s="63"/>
      <c r="AU22" s="63"/>
      <c r="AV22" s="63"/>
      <c r="AW22" s="63"/>
      <c r="AX22" s="63"/>
      <c r="AY22" s="63"/>
      <c r="AZ22" s="63"/>
      <c r="BA22" s="23"/>
      <c r="BB22" s="23"/>
      <c r="BC22" s="23"/>
      <c r="BD22" s="23"/>
      <c r="BE22" s="23"/>
      <c r="BF22" s="23"/>
      <c r="BG22" s="23"/>
      <c r="BH22" s="27"/>
      <c r="BI22" s="66"/>
      <c r="BJ22" s="67"/>
      <c r="BK22" s="68"/>
    </row>
    <row r="23" spans="1:63" s="21" customFormat="1" ht="14.25" customHeight="1">
      <c r="A23" s="22"/>
      <c r="B23" s="241"/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71"/>
      <c r="AO23" s="72"/>
      <c r="AP23" s="72"/>
      <c r="AQ23" s="72"/>
      <c r="AR23" s="72"/>
      <c r="AS23" s="73"/>
      <c r="AT23" s="73"/>
      <c r="AU23" s="73"/>
      <c r="AV23" s="73"/>
      <c r="AW23" s="73"/>
      <c r="AX23" s="73"/>
      <c r="AY23" s="73"/>
      <c r="AZ23" s="73"/>
      <c r="BA23" s="28"/>
      <c r="BB23" s="28"/>
      <c r="BC23" s="28"/>
      <c r="BD23" s="28"/>
      <c r="BE23" s="28"/>
      <c r="BF23" s="28"/>
      <c r="BG23" s="28"/>
      <c r="BH23" s="29"/>
      <c r="BI23" s="74"/>
      <c r="BJ23" s="75"/>
      <c r="BK23" s="76"/>
    </row>
    <row r="24" spans="1:63" s="21" customFormat="1" ht="14.25" customHeight="1">
      <c r="A24" s="22"/>
      <c r="B24" s="241"/>
      <c r="C24" s="26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26" t="s">
        <v>54</v>
      </c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7"/>
      <c r="BI24" s="232" t="s">
        <v>50</v>
      </c>
      <c r="BJ24" s="233"/>
      <c r="BK24" s="234"/>
    </row>
    <row r="25" spans="1:63" s="21" customFormat="1" ht="14.25" customHeight="1">
      <c r="A25" s="22"/>
      <c r="B25" s="241"/>
      <c r="C25" s="23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26" t="s">
        <v>55</v>
      </c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7"/>
      <c r="BI25" s="232"/>
      <c r="BJ25" s="233"/>
      <c r="BK25" s="234"/>
    </row>
    <row r="26" spans="1:63" s="21" customFormat="1" ht="14.25" customHeight="1">
      <c r="A26" s="22"/>
      <c r="B26" s="241"/>
      <c r="C26" s="23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26"/>
      <c r="AO26" s="81" t="s">
        <v>135</v>
      </c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7"/>
      <c r="BI26" s="232"/>
      <c r="BJ26" s="233"/>
      <c r="BK26" s="234"/>
    </row>
    <row r="27" spans="1:63" s="21" customFormat="1" ht="14.25" customHeight="1">
      <c r="A27" s="22"/>
      <c r="B27" s="241"/>
      <c r="C27" s="23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26"/>
      <c r="AO27" s="23"/>
      <c r="AP27" s="81" t="s">
        <v>136</v>
      </c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7"/>
      <c r="BI27" s="232"/>
      <c r="BJ27" s="233"/>
      <c r="BK27" s="234"/>
    </row>
    <row r="28" spans="1:63" s="21" customFormat="1" ht="14.25" customHeight="1">
      <c r="A28" s="22"/>
      <c r="B28" s="241"/>
      <c r="C28" s="23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26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7"/>
      <c r="BI28" s="232"/>
      <c r="BJ28" s="233"/>
      <c r="BK28" s="234"/>
    </row>
    <row r="29" spans="1:63" s="21" customFormat="1" ht="14.25" customHeight="1">
      <c r="A29" s="22"/>
      <c r="B29" s="241"/>
      <c r="C29" s="23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26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7"/>
      <c r="BI29" s="232"/>
      <c r="BJ29" s="233"/>
      <c r="BK29" s="234"/>
    </row>
    <row r="30" spans="1:63" s="21" customFormat="1" ht="14.25" customHeight="1">
      <c r="A30" s="22"/>
      <c r="B30" s="241"/>
      <c r="C30" s="23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26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7"/>
      <c r="BI30" s="232"/>
      <c r="BJ30" s="233"/>
      <c r="BK30" s="234"/>
    </row>
    <row r="31" spans="1:63" s="21" customFormat="1" ht="14.25" customHeight="1">
      <c r="A31" s="22"/>
      <c r="B31" s="241"/>
      <c r="C31" s="23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26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7"/>
      <c r="BI31" s="232"/>
      <c r="BJ31" s="233"/>
      <c r="BK31" s="234"/>
    </row>
    <row r="32" spans="1:63" s="21" customFormat="1" ht="14.25" customHeight="1">
      <c r="A32" s="22"/>
      <c r="B32" s="241"/>
      <c r="C32" s="23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26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7"/>
      <c r="BI32" s="232"/>
      <c r="BJ32" s="233"/>
      <c r="BK32" s="234"/>
    </row>
    <row r="33" spans="1:63" s="21" customFormat="1" ht="14.25" customHeight="1">
      <c r="A33" s="22"/>
      <c r="B33" s="241"/>
      <c r="C33" s="23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26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7"/>
      <c r="BI33" s="232"/>
      <c r="BJ33" s="233"/>
      <c r="BK33" s="234"/>
    </row>
    <row r="34" spans="1:63" s="21" customFormat="1" ht="14.25" customHeight="1">
      <c r="A34" s="22"/>
      <c r="B34" s="241"/>
      <c r="C34" s="23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26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7"/>
      <c r="BI34" s="45"/>
      <c r="BJ34" s="46"/>
      <c r="BK34" s="47"/>
    </row>
    <row r="35" spans="1:63" s="21" customFormat="1" ht="14.25" customHeight="1">
      <c r="A35" s="22"/>
      <c r="B35" s="241"/>
      <c r="C35" s="23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26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7"/>
      <c r="BI35" s="45"/>
      <c r="BJ35" s="46"/>
      <c r="BK35" s="47"/>
    </row>
    <row r="36" spans="1:63" s="21" customFormat="1" ht="14.25" customHeight="1">
      <c r="A36" s="22"/>
      <c r="B36" s="241"/>
      <c r="C36" s="23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26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7"/>
      <c r="BI36" s="45"/>
      <c r="BJ36" s="46"/>
      <c r="BK36" s="47"/>
    </row>
    <row r="37" spans="1:63" s="21" customFormat="1" ht="14.25" customHeight="1">
      <c r="A37" s="22"/>
      <c r="B37" s="241"/>
      <c r="C37" s="23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26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7"/>
      <c r="BI37" s="45"/>
      <c r="BJ37" s="46"/>
      <c r="BK37" s="47"/>
    </row>
    <row r="38" spans="1:63" s="21" customFormat="1" ht="14.25" customHeight="1">
      <c r="A38" s="22"/>
      <c r="B38" s="241"/>
      <c r="C38" s="23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26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7"/>
      <c r="BI38" s="232"/>
      <c r="BJ38" s="233"/>
      <c r="BK38" s="234"/>
    </row>
    <row r="39" spans="1:63" s="21" customFormat="1" ht="14.25" customHeight="1">
      <c r="A39" s="22"/>
      <c r="B39" s="241"/>
      <c r="C39" s="23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26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7"/>
      <c r="BI39" s="232"/>
      <c r="BJ39" s="233"/>
      <c r="BK39" s="234"/>
    </row>
    <row r="40" spans="1:63" s="21" customFormat="1" ht="14.25" customHeight="1">
      <c r="A40" s="22"/>
      <c r="B40" s="241"/>
      <c r="C40" s="23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26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7"/>
      <c r="BI40" s="232"/>
      <c r="BJ40" s="233"/>
      <c r="BK40" s="234"/>
    </row>
    <row r="41" spans="1:63" s="21" customFormat="1" ht="14.25" customHeight="1">
      <c r="A41" s="22"/>
      <c r="B41" s="241"/>
      <c r="C41" s="30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30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9"/>
      <c r="BI41" s="232"/>
      <c r="BJ41" s="233"/>
      <c r="BK41" s="234"/>
    </row>
    <row r="42" spans="1:63" s="21" customFormat="1" ht="14.25" customHeight="1">
      <c r="A42" s="22"/>
      <c r="B42" s="241"/>
      <c r="C42" s="2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26" t="s">
        <v>56</v>
      </c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7"/>
      <c r="BI42" s="232" t="s">
        <v>50</v>
      </c>
      <c r="BJ42" s="233"/>
      <c r="BK42" s="234"/>
    </row>
    <row r="43" spans="1:63" s="21" customFormat="1" ht="14.25" customHeight="1">
      <c r="A43" s="22"/>
      <c r="B43" s="241"/>
      <c r="C43" s="23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3" t="s">
        <v>57</v>
      </c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7"/>
      <c r="BI43" s="232"/>
      <c r="BJ43" s="233"/>
      <c r="BK43" s="234"/>
    </row>
    <row r="44" spans="1:63" s="21" customFormat="1" ht="14.25" customHeight="1">
      <c r="A44" s="22"/>
      <c r="B44" s="241"/>
      <c r="C44" s="23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26"/>
      <c r="AO44" s="125" t="s">
        <v>138</v>
      </c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7"/>
      <c r="BI44" s="232"/>
      <c r="BJ44" s="233"/>
      <c r="BK44" s="234"/>
    </row>
    <row r="45" spans="1:63" s="21" customFormat="1" ht="14.25" customHeight="1">
      <c r="A45" s="22"/>
      <c r="B45" s="241"/>
      <c r="C45" s="23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26"/>
      <c r="AO45" s="4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7"/>
      <c r="BI45" s="232"/>
      <c r="BJ45" s="233"/>
      <c r="BK45" s="234"/>
    </row>
    <row r="46" spans="1:63" s="21" customFormat="1" ht="14.25" customHeight="1">
      <c r="A46" s="22"/>
      <c r="B46" s="241"/>
      <c r="C46" s="23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26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7"/>
      <c r="BI46" s="232"/>
      <c r="BJ46" s="233"/>
      <c r="BK46" s="234"/>
    </row>
    <row r="47" spans="1:63" s="21" customFormat="1" ht="14.25" customHeight="1">
      <c r="A47" s="22"/>
      <c r="B47" s="241"/>
      <c r="C47" s="23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26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7"/>
      <c r="BI47" s="232"/>
      <c r="BJ47" s="233"/>
      <c r="BK47" s="234"/>
    </row>
    <row r="48" spans="1:63" s="21" customFormat="1" ht="14.25" customHeight="1">
      <c r="A48" s="22"/>
      <c r="B48" s="241"/>
      <c r="C48" s="23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26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7"/>
      <c r="BI48" s="232"/>
      <c r="BJ48" s="233"/>
      <c r="BK48" s="234"/>
    </row>
    <row r="49" spans="1:63" s="21" customFormat="1" ht="14.25" customHeight="1">
      <c r="A49" s="22"/>
      <c r="B49" s="241"/>
      <c r="C49" s="23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26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7"/>
      <c r="BI49" s="232"/>
      <c r="BJ49" s="233"/>
      <c r="BK49" s="234"/>
    </row>
    <row r="50" spans="1:63" s="21" customFormat="1" ht="14.25" customHeight="1">
      <c r="A50" s="22"/>
      <c r="B50" s="241"/>
      <c r="C50" s="23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26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7"/>
      <c r="BI50" s="232"/>
      <c r="BJ50" s="233"/>
      <c r="BK50" s="234"/>
    </row>
    <row r="51" spans="1:63" s="21" customFormat="1" ht="14.25" customHeight="1">
      <c r="A51" s="22"/>
      <c r="B51" s="241"/>
      <c r="C51" s="2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26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7"/>
      <c r="BI51" s="232"/>
      <c r="BJ51" s="233"/>
      <c r="BK51" s="234"/>
    </row>
    <row r="52" spans="1:63" s="21" customFormat="1" ht="14.25" customHeight="1">
      <c r="A52" s="22"/>
      <c r="B52" s="241"/>
      <c r="C52" s="23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26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7"/>
      <c r="BI52" s="232"/>
      <c r="BJ52" s="233"/>
      <c r="BK52" s="234"/>
    </row>
    <row r="53" spans="1:63" s="21" customFormat="1" ht="14.25" customHeight="1">
      <c r="A53" s="22"/>
      <c r="B53" s="241"/>
      <c r="C53" s="30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30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9"/>
      <c r="BI53" s="232"/>
      <c r="BJ53" s="233"/>
      <c r="BK53" s="234"/>
    </row>
    <row r="54" spans="1:63" s="21" customFormat="1" ht="14.25" customHeight="1">
      <c r="A54" s="22"/>
      <c r="B54" s="241"/>
      <c r="C54" s="23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44" t="s">
        <v>58</v>
      </c>
      <c r="AO54" s="24"/>
      <c r="AP54" s="24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7"/>
      <c r="BI54" s="232" t="s">
        <v>50</v>
      </c>
      <c r="BJ54" s="233"/>
      <c r="BK54" s="234"/>
    </row>
    <row r="55" spans="1:63" s="21" customFormat="1" ht="14.25" customHeight="1">
      <c r="A55" s="22"/>
      <c r="B55" s="241"/>
      <c r="C55" s="23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26" t="s">
        <v>59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7"/>
      <c r="BI55" s="232"/>
      <c r="BJ55" s="233"/>
      <c r="BK55" s="234"/>
    </row>
    <row r="56" spans="1:63" s="21" customFormat="1" ht="14.25" customHeight="1">
      <c r="A56" s="22"/>
      <c r="B56" s="241"/>
      <c r="C56" s="23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54"/>
      <c r="AO56" s="77" t="s">
        <v>60</v>
      </c>
      <c r="AP56" s="78"/>
      <c r="AQ56" s="79"/>
      <c r="AR56" s="79"/>
      <c r="AS56" s="80"/>
      <c r="AT56" s="79" t="s">
        <v>61</v>
      </c>
      <c r="AU56" s="79"/>
      <c r="AV56" s="79"/>
      <c r="AW56" s="79"/>
      <c r="AX56" s="79"/>
      <c r="AY56" s="79"/>
      <c r="AZ56" s="80"/>
      <c r="BA56" s="23"/>
      <c r="BB56" s="23"/>
      <c r="BC56" s="23"/>
      <c r="BD56" s="23"/>
      <c r="BE56" s="23"/>
      <c r="BF56" s="23"/>
      <c r="BG56" s="23"/>
      <c r="BH56" s="27"/>
      <c r="BI56" s="232"/>
      <c r="BJ56" s="233"/>
      <c r="BK56" s="234"/>
    </row>
    <row r="57" spans="1:63" s="21" customFormat="1" ht="14.25" customHeight="1">
      <c r="A57" s="22"/>
      <c r="B57" s="241"/>
      <c r="C57" s="23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54"/>
      <c r="AO57" s="129" t="s">
        <v>62</v>
      </c>
      <c r="AP57" s="70"/>
      <c r="AQ57" s="28"/>
      <c r="AR57" s="28"/>
      <c r="AS57" s="29"/>
      <c r="AT57" s="130" t="s">
        <v>63</v>
      </c>
      <c r="AU57" s="28"/>
      <c r="AV57" s="28"/>
      <c r="AW57" s="28"/>
      <c r="AX57" s="28"/>
      <c r="AY57" s="28"/>
      <c r="AZ57" s="29"/>
      <c r="BA57" s="23"/>
      <c r="BB57" s="23"/>
      <c r="BC57" s="23"/>
      <c r="BD57" s="23"/>
      <c r="BE57" s="23"/>
      <c r="BF57" s="23"/>
      <c r="BG57" s="23"/>
      <c r="BH57" s="27"/>
      <c r="BI57" s="232"/>
      <c r="BJ57" s="233"/>
      <c r="BK57" s="234"/>
    </row>
    <row r="58" spans="1:63" s="21" customFormat="1" ht="14.25" customHeight="1">
      <c r="A58" s="22"/>
      <c r="B58" s="241"/>
      <c r="C58" s="23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54"/>
      <c r="AO58" s="8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7"/>
      <c r="BI58" s="232"/>
      <c r="BJ58" s="233"/>
      <c r="BK58" s="234"/>
    </row>
    <row r="59" spans="1:63" s="21" customFormat="1" ht="14.25" customHeight="1">
      <c r="A59" s="22"/>
      <c r="B59" s="241"/>
      <c r="C59" s="23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82" t="s">
        <v>64</v>
      </c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7"/>
      <c r="BI59" s="45"/>
      <c r="BJ59" s="46"/>
      <c r="BK59" s="47"/>
    </row>
    <row r="60" spans="1:63" s="21" customFormat="1" ht="14.25" customHeight="1">
      <c r="A60" s="22"/>
      <c r="B60" s="241"/>
      <c r="C60" s="23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26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7"/>
      <c r="BI60" s="45"/>
      <c r="BJ60" s="46"/>
      <c r="BK60" s="47"/>
    </row>
    <row r="61" spans="1:63" s="21" customFormat="1" ht="14.25" customHeight="1">
      <c r="A61" s="22"/>
      <c r="B61" s="241"/>
      <c r="C61" s="2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26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7"/>
      <c r="BI61" s="45"/>
      <c r="BJ61" s="46"/>
      <c r="BK61" s="47"/>
    </row>
    <row r="62" spans="1:63" s="21" customFormat="1" ht="14.25" customHeight="1">
      <c r="A62" s="22"/>
      <c r="B62" s="241"/>
      <c r="C62" s="2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26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7"/>
      <c r="BI62" s="45"/>
      <c r="BJ62" s="46"/>
      <c r="BK62" s="47"/>
    </row>
    <row r="63" spans="1:63" s="21" customFormat="1" ht="14.25" customHeight="1">
      <c r="A63" s="22"/>
      <c r="B63" s="241"/>
      <c r="C63" s="2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26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7"/>
      <c r="BI63" s="45"/>
      <c r="BJ63" s="46"/>
      <c r="BK63" s="47"/>
    </row>
    <row r="64" spans="1:63" s="21" customFormat="1" ht="14.25" customHeight="1">
      <c r="A64" s="22"/>
      <c r="B64" s="241"/>
      <c r="C64" s="2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26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7"/>
      <c r="BI64" s="45"/>
      <c r="BJ64" s="46"/>
      <c r="BK64" s="47"/>
    </row>
    <row r="65" spans="1:63" s="21" customFormat="1" ht="14.25" customHeight="1">
      <c r="A65" s="22"/>
      <c r="B65" s="241"/>
      <c r="C65" s="2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26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7"/>
      <c r="BI65" s="45"/>
      <c r="BJ65" s="46"/>
      <c r="BK65" s="47"/>
    </row>
    <row r="66" spans="1:63" s="21" customFormat="1" ht="14.25" customHeight="1">
      <c r="A66" s="22"/>
      <c r="B66" s="241"/>
      <c r="C66" s="2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26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7"/>
      <c r="BI66" s="45"/>
      <c r="BJ66" s="46"/>
      <c r="BK66" s="47"/>
    </row>
    <row r="67" spans="1:63" s="21" customFormat="1" ht="14.25" customHeight="1">
      <c r="A67" s="22"/>
      <c r="B67" s="241"/>
      <c r="C67" s="2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26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7"/>
      <c r="BI67" s="232"/>
      <c r="BJ67" s="233"/>
      <c r="BK67" s="234"/>
    </row>
    <row r="68" spans="1:63" s="21" customFormat="1" ht="14.25" customHeight="1">
      <c r="A68" s="22"/>
      <c r="B68" s="241"/>
      <c r="C68" s="2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26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7"/>
      <c r="BI68" s="232"/>
      <c r="BJ68" s="233"/>
      <c r="BK68" s="234"/>
    </row>
    <row r="69" spans="1:63" s="21" customFormat="1" ht="14.25" customHeight="1">
      <c r="A69" s="22"/>
      <c r="B69" s="241"/>
      <c r="C69" s="2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26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7"/>
      <c r="BI69" s="232"/>
      <c r="BJ69" s="233"/>
      <c r="BK69" s="234"/>
    </row>
    <row r="70" spans="1:63" s="21" customFormat="1" ht="14.25" customHeight="1">
      <c r="A70" s="32"/>
      <c r="B70" s="241"/>
      <c r="C70" s="30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30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9"/>
      <c r="BI70" s="229"/>
      <c r="BJ70" s="230"/>
      <c r="BK70" s="231"/>
    </row>
    <row r="71" spans="1:63" s="21" customFormat="1" ht="14.2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K71" s="83"/>
    </row>
    <row r="72" spans="1:63" s="21" customFormat="1" ht="14.2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K72" s="83"/>
    </row>
    <row r="73" spans="1:63" s="21" customFormat="1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K73" s="83"/>
    </row>
    <row r="74" spans="1:63" s="21" customFormat="1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K74" s="83"/>
    </row>
    <row r="75" spans="1:63" s="21" customFormat="1" ht="14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K75" s="83"/>
    </row>
    <row r="76" spans="1:63" s="21" customFormat="1" ht="14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K76" s="83"/>
    </row>
    <row r="77" spans="1:63" s="21" customFormat="1" ht="14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K77" s="83"/>
    </row>
    <row r="78" spans="1:63" s="21" customFormat="1" ht="14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K78" s="83"/>
    </row>
    <row r="79" spans="1:63" s="21" customFormat="1" ht="14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K79" s="83"/>
    </row>
    <row r="80" spans="1:63" s="21" customFormat="1" ht="14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K80" s="83"/>
    </row>
    <row r="81" spans="1:63" s="21" customFormat="1" ht="14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K81" s="83"/>
    </row>
    <row r="82" spans="1:63" s="21" customFormat="1" ht="14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K82" s="83"/>
    </row>
    <row r="83" spans="1:63" s="21" customFormat="1" ht="14.2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K83" s="83"/>
    </row>
    <row r="84" spans="1:63" s="21" customFormat="1" ht="14.2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K84" s="83"/>
    </row>
    <row r="85" spans="1:63" s="21" customFormat="1" ht="14.2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K85" s="83"/>
    </row>
    <row r="86" spans="1:63" s="21" customFormat="1" ht="14.2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K86" s="83"/>
    </row>
    <row r="87" spans="1:63" s="21" customFormat="1" ht="14.2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K87" s="83"/>
    </row>
    <row r="88" spans="1:63" s="21" customFormat="1" ht="14.2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K88" s="83"/>
    </row>
    <row r="89" spans="1:63" s="21" customFormat="1" ht="14.2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K89" s="83"/>
    </row>
    <row r="90" spans="1:63" s="21" customFormat="1" ht="14.2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K90" s="83"/>
    </row>
    <row r="91" spans="1:63" s="21" customFormat="1" ht="14.2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K91" s="83"/>
    </row>
    <row r="92" spans="1:63" s="21" customFormat="1" ht="14.2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K92" s="83"/>
    </row>
    <row r="93" spans="1:63" s="21" customFormat="1" ht="14.2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K93" s="83"/>
    </row>
    <row r="94" spans="1:63" s="21" customFormat="1" ht="14.2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K94" s="83"/>
    </row>
    <row r="95" spans="1:63" s="21" customFormat="1" ht="14.2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K95" s="83"/>
    </row>
    <row r="96" spans="1:63" s="21" customFormat="1" ht="14.2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K96" s="83"/>
    </row>
    <row r="97" spans="1:63" s="36" customFormat="1" ht="14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K97" s="83"/>
    </row>
    <row r="98" spans="1:63" s="36" customFormat="1" ht="14.2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K98" s="83"/>
    </row>
    <row r="99" spans="1:63" s="36" customFormat="1" ht="14.2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K99" s="83"/>
    </row>
    <row r="100" spans="1:63" s="36" customFormat="1" ht="14.2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K100" s="83"/>
    </row>
    <row r="101" spans="1:63" s="36" customFormat="1" ht="14.2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K101" s="83"/>
    </row>
    <row r="102" spans="1:63" s="36" customFormat="1" ht="14.2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K102" s="83"/>
    </row>
    <row r="103" spans="1:63" s="36" customFormat="1" ht="14.2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K103" s="83"/>
    </row>
    <row r="104" spans="1:63" s="36" customFormat="1" ht="14.2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K104" s="83"/>
    </row>
    <row r="105" spans="1:63" s="36" customFormat="1" ht="14.2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K105" s="83"/>
    </row>
    <row r="106" spans="1:63" s="36" customFormat="1" ht="14.2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K106" s="83"/>
    </row>
    <row r="107" spans="1:63" s="36" customFormat="1" ht="14.2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K107" s="83"/>
    </row>
    <row r="108" spans="1:63" s="36" customFormat="1" ht="14.2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K108" s="83"/>
    </row>
    <row r="109" spans="1:63" s="36" customFormat="1" ht="14.2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K109" s="84"/>
    </row>
    <row r="110" spans="1:63" s="36" customFormat="1" ht="14.2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K110" s="84"/>
    </row>
    <row r="111" spans="1:63" s="36" customFormat="1" ht="14.2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K111" s="84"/>
    </row>
    <row r="112" spans="1:63" s="36" customFormat="1" ht="14.2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K112" s="84"/>
    </row>
    <row r="113" spans="1:63" s="36" customFormat="1" ht="14.2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K113" s="84"/>
    </row>
    <row r="114" spans="1:63" s="36" customFormat="1" ht="14.2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K114" s="84"/>
    </row>
    <row r="115" spans="1:63" s="36" customFormat="1" ht="14.2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K115" s="84"/>
    </row>
    <row r="116" spans="1:63" s="36" customFormat="1" ht="14.2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K116" s="84"/>
    </row>
    <row r="117" spans="1:63" s="36" customFormat="1" ht="14.2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K117" s="84"/>
    </row>
    <row r="118" spans="1:63" s="36" customFormat="1" ht="14.2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K118" s="84"/>
    </row>
    <row r="119" spans="1:63" s="36" customFormat="1" ht="14.2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K119" s="84"/>
    </row>
    <row r="120" spans="1:63" s="36" customFormat="1" ht="14.2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K120" s="84"/>
    </row>
    <row r="121" spans="1:63" s="36" customFormat="1" ht="14.2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K121" s="84"/>
    </row>
    <row r="122" spans="1:63" s="36" customFormat="1" ht="14.2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K122" s="84"/>
    </row>
    <row r="123" spans="1:63" s="36" customFormat="1" ht="14.2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K123" s="84"/>
    </row>
    <row r="124" spans="1:63" s="36" customFormat="1" ht="14.2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K124" s="84"/>
    </row>
    <row r="125" spans="1:63" s="36" customFormat="1" ht="14.2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K125" s="84"/>
    </row>
    <row r="126" spans="1:63" s="36" customFormat="1" ht="14.2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K126" s="84"/>
    </row>
    <row r="127" spans="1:63" s="36" customFormat="1" ht="14.2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K127" s="84"/>
    </row>
    <row r="128" spans="1:63" s="36" customFormat="1" ht="14.2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K128" s="84"/>
    </row>
    <row r="129" spans="1:63" s="36" customFormat="1" ht="14.2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K129" s="84"/>
    </row>
    <row r="130" spans="1:63" s="36" customFormat="1" ht="14.2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K130" s="84"/>
    </row>
    <row r="131" spans="1:63" s="36" customFormat="1" ht="14.2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K131" s="84"/>
    </row>
    <row r="132" spans="1:63" s="36" customFormat="1" ht="14.2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K132" s="84"/>
    </row>
    <row r="133" spans="1:63" s="36" customFormat="1" ht="14.2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K133" s="84"/>
    </row>
    <row r="134" spans="1:63" s="36" customFormat="1" ht="14.2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K134" s="84"/>
    </row>
    <row r="135" spans="1:63" s="36" customFormat="1" ht="14.2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K135" s="83"/>
    </row>
    <row r="136" spans="1:63" s="36" customFormat="1" ht="14.2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K136" s="83"/>
    </row>
    <row r="137" spans="1:63" s="36" customFormat="1" ht="14.2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K137" s="84"/>
    </row>
    <row r="138" spans="1:63" s="36" customFormat="1" ht="14.2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K138" s="84"/>
    </row>
    <row r="139" spans="1:63" s="36" customFormat="1" ht="14.2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K139" s="83"/>
    </row>
    <row r="140" spans="1:63" s="36" customFormat="1" ht="14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K140" s="83"/>
    </row>
    <row r="141" spans="1:63" s="36" customFormat="1" ht="14.2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K141" s="83"/>
    </row>
    <row r="142" spans="1:63" s="36" customFormat="1" ht="14.2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K142" s="83"/>
    </row>
    <row r="143" spans="1:63" s="36" customFormat="1" ht="14.2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K143" s="83"/>
    </row>
    <row r="144" spans="1:63" s="36" customFormat="1" ht="14.2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K144" s="83"/>
    </row>
    <row r="145" spans="1:63" s="36" customFormat="1" ht="14.2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K145" s="83"/>
    </row>
    <row r="146" spans="1:63" s="36" customFormat="1" ht="14.2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K146" s="83"/>
    </row>
    <row r="147" spans="1:63" s="36" customFormat="1" ht="14.2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K147" s="83"/>
    </row>
    <row r="148" spans="1:63" s="36" customFormat="1" ht="14.2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K148" s="85"/>
    </row>
    <row r="149" spans="1:63" s="36" customFormat="1" ht="14.2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K149" s="85"/>
    </row>
    <row r="150" spans="1:63" s="36" customFormat="1" ht="14.2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K150" s="85"/>
    </row>
    <row r="151" spans="1:63" s="36" customFormat="1" ht="14.2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K151" s="85"/>
    </row>
    <row r="152" spans="1:63" s="36" customFormat="1" ht="14.2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K152" s="85"/>
    </row>
    <row r="153" spans="1:63" s="36" customFormat="1" ht="14.2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K153" s="85"/>
    </row>
    <row r="154" spans="1:63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K154" s="85"/>
    </row>
    <row r="155" spans="1:63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K155" s="85"/>
    </row>
    <row r="156" spans="1:63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K156" s="85"/>
    </row>
    <row r="157" spans="1:63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K157" s="85"/>
    </row>
    <row r="158" spans="1:63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K158" s="85"/>
    </row>
    <row r="159" spans="1:63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K159" s="85"/>
    </row>
    <row r="160" spans="1:63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K160" s="85"/>
    </row>
    <row r="161" spans="1:63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K161" s="85"/>
    </row>
    <row r="162" spans="1:63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K162" s="85"/>
    </row>
    <row r="163" spans="1: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K163" s="85"/>
    </row>
    <row r="164" spans="1:63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K164" s="85"/>
    </row>
    <row r="165" spans="1:63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K165" s="85"/>
    </row>
    <row r="166" spans="1:63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K166" s="85"/>
    </row>
    <row r="167" spans="1:63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K167" s="85"/>
    </row>
    <row r="168" spans="1:63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K168" s="85"/>
    </row>
    <row r="169" spans="1:63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K169" s="85"/>
    </row>
    <row r="170" spans="1:63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K170" s="85"/>
    </row>
    <row r="171" spans="1:63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K171" s="85"/>
    </row>
    <row r="172" spans="1:63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K172" s="85"/>
    </row>
    <row r="173" spans="1:6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K173" s="85"/>
    </row>
    <row r="174" spans="1:63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K174" s="85"/>
    </row>
    <row r="175" spans="1:63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K175" s="85"/>
    </row>
    <row r="176" spans="1:63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K176" s="85"/>
    </row>
    <row r="177" spans="1:63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K177" s="85"/>
    </row>
    <row r="178" spans="1:63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K178" s="85"/>
    </row>
    <row r="179" spans="1:63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K179" s="85"/>
    </row>
    <row r="180" spans="1:63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</row>
    <row r="181" spans="1:63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</row>
    <row r="182" spans="1:63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</row>
    <row r="183" spans="1:6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</row>
    <row r="184" spans="1:63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</row>
    <row r="185" spans="1:63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</row>
    <row r="186" spans="1:63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</row>
    <row r="187" spans="1:63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</row>
    <row r="188" spans="1:63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 spans="1:63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</row>
    <row r="190" spans="1:63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</row>
    <row r="191" spans="1:63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</row>
    <row r="192" spans="1:63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</row>
    <row r="193" spans="1:58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</row>
    <row r="194" spans="1:58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</row>
    <row r="195" spans="1:58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</row>
    <row r="196" spans="1:58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</row>
    <row r="197" spans="1:58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</row>
    <row r="198" spans="1:5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</row>
    <row r="199" spans="1:58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</row>
    <row r="200" spans="1:58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</row>
    <row r="201" spans="1:58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</row>
    <row r="202" spans="1:58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</row>
    <row r="203" spans="1:58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</row>
    <row r="204" spans="1:58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</row>
    <row r="205" spans="1:58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</row>
    <row r="206" spans="1:58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</row>
    <row r="207" spans="1:58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</row>
    <row r="208" spans="1:5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</row>
    <row r="209" spans="1:58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</row>
    <row r="210" spans="1:58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</row>
    <row r="211" spans="1:58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</row>
    <row r="212" spans="1:58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</row>
    <row r="213" spans="1:58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</row>
    <row r="214" spans="1:58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</row>
    <row r="215" spans="1:58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</row>
    <row r="216" spans="1:58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</row>
    <row r="217" spans="1:58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</row>
    <row r="218" spans="1:5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</row>
    <row r="219" spans="1:58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</row>
    <row r="220" spans="1:58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</row>
    <row r="221" spans="1:58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</row>
    <row r="222" spans="1:58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</row>
    <row r="223" spans="1:58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</row>
    <row r="224" spans="1:58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 spans="1:58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</row>
    <row r="226" spans="1:58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 spans="1:58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 spans="1:5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 spans="1:58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</row>
    <row r="230" spans="1:58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 spans="1:58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 spans="1:58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 spans="1:58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</row>
    <row r="234" spans="1:58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 spans="1:58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</row>
    <row r="236" spans="1:58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</row>
    <row r="237" spans="1:58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</row>
    <row r="238" spans="1:5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 spans="1:58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 spans="1:58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 spans="1:58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 spans="1:58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 spans="1:58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 spans="1:58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 spans="1:58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 spans="1:58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spans="1:58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 spans="1:5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 spans="1:58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 spans="1:58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 spans="1:58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 spans="1:58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 spans="1:58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 spans="1:58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 spans="1:58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 spans="1:58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 spans="1:58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 spans="1: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 spans="1:58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 spans="1:58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 spans="1:58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 spans="1:58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 spans="1:58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 spans="1:58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 spans="1:58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 spans="1:58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 spans="1:58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 spans="1:5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 spans="1:58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 spans="1:58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</row>
    <row r="271" spans="1:58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</row>
    <row r="272" spans="1:58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 spans="1:58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</row>
    <row r="274" spans="1:58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</row>
    <row r="275" spans="1:58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</row>
    <row r="276" spans="1:58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</row>
    <row r="277" spans="1:58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</row>
    <row r="278" spans="1:5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</row>
    <row r="279" spans="1:58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</row>
    <row r="280" spans="1:58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</row>
    <row r="281" spans="1:58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</row>
    <row r="282" spans="1:58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</row>
    <row r="283" spans="1:58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</row>
    <row r="284" spans="1:58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</row>
    <row r="285" spans="1:58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</row>
    <row r="286" spans="1:58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</row>
    <row r="287" spans="1:58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 spans="1:5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</row>
    <row r="289" spans="1:58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</row>
    <row r="290" spans="1:58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</row>
    <row r="291" spans="1:58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</row>
    <row r="292" spans="1:58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 spans="1:58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</row>
    <row r="294" spans="1:58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</row>
    <row r="295" spans="1:58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 spans="1:58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</row>
    <row r="297" spans="1:58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 spans="1:5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 spans="1:58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</row>
    <row r="300" spans="1:58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</row>
    <row r="301" spans="1:58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 spans="1:58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 spans="1:58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</row>
    <row r="304" spans="1:58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</row>
    <row r="305" spans="1:58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</row>
    <row r="306" spans="1:58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 spans="1:58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</row>
    <row r="308" spans="1:5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</row>
    <row r="309" spans="1:58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</row>
    <row r="310" spans="1:58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</row>
    <row r="311" spans="1:58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</row>
    <row r="312" spans="1:58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 spans="1:58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</row>
    <row r="314" spans="1:58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</row>
    <row r="315" spans="1:58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 spans="1:58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spans="1:58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 spans="1:5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 spans="1:58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 spans="1:58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 spans="1:58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spans="1:58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 spans="1:58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 spans="1:58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spans="1:58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 spans="1:58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 spans="1:58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  <row r="328" spans="1:5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</row>
    <row r="329" spans="1:58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</row>
    <row r="330" spans="1:58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</row>
    <row r="331" spans="1:58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</row>
    <row r="332" spans="1:58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</row>
    <row r="333" spans="1:58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</row>
  </sheetData>
  <mergeCells count="63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B14:BH14"/>
    <mergeCell ref="BI14:BK14"/>
    <mergeCell ref="B15:B70"/>
    <mergeCell ref="BI15:BK15"/>
    <mergeCell ref="BI16:BK16"/>
    <mergeCell ref="BI17:BK17"/>
    <mergeCell ref="BI24:BK24"/>
    <mergeCell ref="BI25:BK25"/>
    <mergeCell ref="BI26:BK26"/>
    <mergeCell ref="BI27:BK27"/>
    <mergeCell ref="BI43:BK43"/>
    <mergeCell ref="BI28:BK28"/>
    <mergeCell ref="BI29:BK29"/>
    <mergeCell ref="BI30:BK30"/>
    <mergeCell ref="BI31:BK31"/>
    <mergeCell ref="BI32:BK32"/>
    <mergeCell ref="BI33:BK33"/>
    <mergeCell ref="BI38:BK38"/>
    <mergeCell ref="BI39:BK39"/>
    <mergeCell ref="BI40:BK40"/>
    <mergeCell ref="BI41:BK41"/>
    <mergeCell ref="BI42:BK42"/>
    <mergeCell ref="BI55:BK55"/>
    <mergeCell ref="BI44:BK44"/>
    <mergeCell ref="BI45:BK45"/>
    <mergeCell ref="BI46:BK46"/>
    <mergeCell ref="BI47:BK47"/>
    <mergeCell ref="BI48:BK48"/>
    <mergeCell ref="BI49:BK49"/>
    <mergeCell ref="BI50:BK50"/>
    <mergeCell ref="BI51:BK51"/>
    <mergeCell ref="BI52:BK52"/>
    <mergeCell ref="BI53:BK53"/>
    <mergeCell ref="BI54:BK54"/>
    <mergeCell ref="BI70:BK70"/>
    <mergeCell ref="BI56:BK56"/>
    <mergeCell ref="BI57:BK57"/>
    <mergeCell ref="BI58:BK58"/>
    <mergeCell ref="BI67:BK67"/>
    <mergeCell ref="BI68:BK68"/>
    <mergeCell ref="BI69:BK69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263"/>
  <sheetViews>
    <sheetView showGridLines="0" view="pageBreakPreview" zoomScale="85" zoomScaleNormal="100" zoomScaleSheetLayoutView="85" workbookViewId="0">
      <selection activeCell="A2" sqref="A2:D3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62" width="2.875" style="1"/>
    <col min="63" max="63" width="1.75" style="83" customWidth="1"/>
    <col min="64" max="16384" width="2.875" style="1"/>
  </cols>
  <sheetData>
    <row r="1" spans="1:63" s="49" customFormat="1" ht="14.25" customHeight="1">
      <c r="A1" s="245" t="s">
        <v>147</v>
      </c>
      <c r="B1" s="245"/>
      <c r="C1" s="245"/>
      <c r="D1" s="245"/>
      <c r="E1" s="250" t="str">
        <f ca="1">INDIRECT("表紙!A12")</f>
        <v>ASWツアー国内</v>
      </c>
      <c r="F1" s="250"/>
      <c r="G1" s="250"/>
      <c r="H1" s="250"/>
      <c r="I1" s="250"/>
      <c r="J1" s="250"/>
      <c r="K1" s="250"/>
      <c r="L1" s="245" t="s">
        <v>4</v>
      </c>
      <c r="M1" s="245"/>
      <c r="N1" s="245"/>
      <c r="O1" s="245"/>
      <c r="P1" s="152" t="str">
        <f ca="1">INDIRECT("表紙!A14")</f>
        <v>縮退デプロイジョブ実行手順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245" t="s">
        <v>23</v>
      </c>
      <c r="AT1" s="245"/>
      <c r="AU1" s="245"/>
      <c r="AV1" s="247" t="s">
        <v>149</v>
      </c>
      <c r="AW1" s="247"/>
      <c r="AX1" s="247"/>
      <c r="AY1" s="247"/>
      <c r="AZ1" s="245" t="s">
        <v>5</v>
      </c>
      <c r="BA1" s="245"/>
      <c r="BB1" s="245"/>
      <c r="BC1" s="246"/>
      <c r="BD1" s="246"/>
      <c r="BE1" s="246"/>
      <c r="BF1" s="246"/>
      <c r="BK1" s="50"/>
    </row>
    <row r="2" spans="1:63" s="49" customFormat="1" ht="14.25" customHeight="1">
      <c r="A2" s="245" t="s">
        <v>19</v>
      </c>
      <c r="B2" s="245"/>
      <c r="C2" s="245"/>
      <c r="D2" s="245"/>
      <c r="E2" s="248" t="str">
        <f ca="1">RIGHT(CELL("filename",A1),LEN(CELL("filename",A1))-FIND("]",CELL("filename",A1)))</f>
        <v>20_LBのstatus確認</v>
      </c>
      <c r="F2" s="248"/>
      <c r="G2" s="248"/>
      <c r="H2" s="248"/>
      <c r="I2" s="248"/>
      <c r="J2" s="248"/>
      <c r="K2" s="248"/>
      <c r="L2" s="249" t="s">
        <v>43</v>
      </c>
      <c r="M2" s="249"/>
      <c r="N2" s="249"/>
      <c r="O2" s="249"/>
      <c r="P2" s="250"/>
      <c r="Q2" s="250"/>
      <c r="R2" s="250"/>
      <c r="S2" s="250"/>
      <c r="T2" s="250"/>
      <c r="U2" s="245" t="s">
        <v>18</v>
      </c>
      <c r="V2" s="245"/>
      <c r="W2" s="245"/>
      <c r="X2" s="245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45" t="s">
        <v>21</v>
      </c>
      <c r="AT2" s="245"/>
      <c r="AU2" s="245"/>
      <c r="AV2" s="247">
        <v>43146</v>
      </c>
      <c r="AW2" s="247"/>
      <c r="AX2" s="247"/>
      <c r="AY2" s="247"/>
      <c r="AZ2" s="245" t="s">
        <v>22</v>
      </c>
      <c r="BA2" s="245"/>
      <c r="BB2" s="245"/>
      <c r="BC2" s="246" t="s">
        <v>44</v>
      </c>
      <c r="BD2" s="246"/>
      <c r="BE2" s="246"/>
      <c r="BF2" s="246"/>
      <c r="BK2" s="51"/>
    </row>
    <row r="3" spans="1:63" s="49" customFormat="1" ht="14.25" customHeight="1">
      <c r="A3" s="245"/>
      <c r="B3" s="245"/>
      <c r="C3" s="245"/>
      <c r="D3" s="245"/>
      <c r="E3" s="248"/>
      <c r="F3" s="248"/>
      <c r="G3" s="248"/>
      <c r="H3" s="248"/>
      <c r="I3" s="248"/>
      <c r="J3" s="248"/>
      <c r="K3" s="248"/>
      <c r="L3" s="249"/>
      <c r="M3" s="249"/>
      <c r="N3" s="249"/>
      <c r="O3" s="249"/>
      <c r="P3" s="250"/>
      <c r="Q3" s="250"/>
      <c r="R3" s="250"/>
      <c r="S3" s="250"/>
      <c r="T3" s="250"/>
      <c r="U3" s="245"/>
      <c r="V3" s="245"/>
      <c r="W3" s="245"/>
      <c r="X3" s="245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45" t="s">
        <v>1</v>
      </c>
      <c r="AT3" s="245"/>
      <c r="AU3" s="245"/>
      <c r="AV3" s="247"/>
      <c r="AW3" s="247"/>
      <c r="AX3" s="247"/>
      <c r="AY3" s="247"/>
      <c r="AZ3" s="245" t="s">
        <v>2</v>
      </c>
      <c r="BA3" s="245"/>
      <c r="BB3" s="245"/>
      <c r="BC3" s="246"/>
      <c r="BD3" s="246"/>
      <c r="BE3" s="246"/>
      <c r="BF3" s="246"/>
      <c r="BK3" s="51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49"/>
      <c r="BK4" s="51"/>
    </row>
    <row r="5" spans="1:63" ht="14.25" customHeight="1">
      <c r="A5" s="42"/>
      <c r="B5" s="17" t="s">
        <v>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J5" s="49"/>
      <c r="BK5" s="51"/>
    </row>
    <row r="6" spans="1:63" ht="14.25" customHeight="1">
      <c r="A6" s="42"/>
      <c r="B6" s="42"/>
      <c r="C6" s="42" t="s">
        <v>65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251" t="s">
        <v>91</v>
      </c>
      <c r="AB6" s="252"/>
      <c r="AC6" s="252"/>
      <c r="AD6" s="252"/>
      <c r="AE6" s="252"/>
      <c r="AF6" s="253"/>
      <c r="AG6" s="42"/>
      <c r="AH6" s="42"/>
      <c r="AI6" s="42"/>
      <c r="AJ6" s="42"/>
      <c r="AK6" s="42"/>
      <c r="AL6" s="42"/>
      <c r="AM6" s="42"/>
      <c r="AN6" s="42"/>
      <c r="AR6" s="49"/>
      <c r="AS6" s="51"/>
      <c r="BK6" s="1"/>
    </row>
    <row r="7" spans="1:63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251" t="s">
        <v>87</v>
      </c>
      <c r="AB7" s="252"/>
      <c r="AC7" s="252"/>
      <c r="AD7" s="252"/>
      <c r="AE7" s="252"/>
      <c r="AF7" s="253"/>
      <c r="AG7" s="42"/>
      <c r="AH7" s="42"/>
      <c r="AI7" s="42"/>
      <c r="AJ7" s="42"/>
      <c r="AK7" s="42"/>
      <c r="AL7" s="42"/>
      <c r="AM7" s="42"/>
      <c r="AN7" s="42"/>
      <c r="AR7" s="49"/>
      <c r="AS7" s="51"/>
      <c r="BK7" s="1"/>
    </row>
    <row r="8" spans="1:63" ht="14.25" customHeight="1">
      <c r="A8" s="42"/>
      <c r="B8" s="17" t="s">
        <v>31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254" t="s">
        <v>119</v>
      </c>
      <c r="AB8" s="254"/>
      <c r="AC8" s="254"/>
      <c r="AD8" s="254"/>
      <c r="AE8" s="254"/>
      <c r="AF8" s="254"/>
      <c r="AG8" s="42"/>
      <c r="AH8" s="42"/>
      <c r="AI8" s="42"/>
      <c r="AJ8" s="42"/>
      <c r="AK8" s="42"/>
      <c r="AL8" s="42"/>
      <c r="AM8" s="42"/>
      <c r="AN8" s="42"/>
      <c r="AR8" s="49"/>
      <c r="AS8" s="51"/>
      <c r="BK8" s="1"/>
    </row>
    <row r="9" spans="1:63" ht="14.25" customHeight="1">
      <c r="A9" s="42"/>
      <c r="B9" s="42"/>
      <c r="C9" s="42" t="s">
        <v>90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254"/>
      <c r="AB9" s="254"/>
      <c r="AC9" s="254"/>
      <c r="AD9" s="254"/>
      <c r="AE9" s="254"/>
      <c r="AF9" s="254"/>
      <c r="AG9" s="42"/>
      <c r="AH9" s="42"/>
      <c r="AI9" s="42"/>
      <c r="AJ9" s="42"/>
      <c r="AK9" s="42"/>
      <c r="AL9" s="42"/>
      <c r="AM9" s="42"/>
      <c r="AN9" s="42"/>
      <c r="AR9" s="49"/>
      <c r="AS9" s="51"/>
      <c r="BK9" s="1"/>
    </row>
    <row r="10" spans="1:63" ht="14.2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254"/>
      <c r="AB10" s="254"/>
      <c r="AC10" s="254"/>
      <c r="AD10" s="254"/>
      <c r="AE10" s="254"/>
      <c r="AF10" s="254"/>
      <c r="AG10" s="42"/>
      <c r="AH10" s="42"/>
      <c r="AI10" s="42"/>
      <c r="AJ10" s="42"/>
      <c r="AK10" s="42"/>
      <c r="AL10" s="42"/>
      <c r="AM10" s="42"/>
      <c r="AN10" s="42"/>
      <c r="AR10" s="49"/>
      <c r="AS10" s="51"/>
      <c r="BK10" s="1"/>
    </row>
    <row r="11" spans="1:63" s="20" customFormat="1" ht="14.25" customHeight="1">
      <c r="A11" s="19"/>
      <c r="B11" s="17" t="s">
        <v>32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54"/>
      <c r="AB11" s="254"/>
      <c r="AC11" s="254"/>
      <c r="AD11" s="254"/>
      <c r="AE11" s="254"/>
      <c r="AF11" s="254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R11" s="49"/>
      <c r="AS11" s="51"/>
    </row>
    <row r="12" spans="1:63" s="20" customFormat="1" ht="14.25" customHeight="1">
      <c r="A12" s="19"/>
      <c r="B12" s="17"/>
      <c r="C12" s="18" t="s">
        <v>33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 t="s">
        <v>92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J12" s="49"/>
      <c r="BK12" s="51"/>
    </row>
    <row r="13" spans="1:63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J13" s="49"/>
      <c r="BK13" s="51"/>
    </row>
    <row r="14" spans="1:63" s="21" customFormat="1" ht="14.25" customHeight="1">
      <c r="A14" s="22"/>
      <c r="B14" s="235" t="s">
        <v>27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7"/>
      <c r="BI14" s="238" t="s">
        <v>48</v>
      </c>
      <c r="BJ14" s="239"/>
      <c r="BK14" s="239"/>
    </row>
    <row r="15" spans="1:63" s="21" customFormat="1" ht="14.25" customHeight="1">
      <c r="A15" s="22"/>
      <c r="B15" s="34"/>
      <c r="C15" s="26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26" t="s">
        <v>54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7"/>
      <c r="BI15" s="232" t="s">
        <v>50</v>
      </c>
      <c r="BJ15" s="233"/>
      <c r="BK15" s="234"/>
    </row>
    <row r="16" spans="1:63" s="21" customFormat="1" ht="14.25" customHeight="1">
      <c r="A16" s="22"/>
      <c r="B16" s="34"/>
      <c r="C16" s="23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26" t="s">
        <v>55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7"/>
      <c r="BI16" s="232"/>
      <c r="BJ16" s="233"/>
      <c r="BK16" s="234"/>
    </row>
    <row r="17" spans="1:63" s="21" customFormat="1" ht="14.25" customHeight="1">
      <c r="A17" s="22"/>
      <c r="B17" s="34"/>
      <c r="C17" s="2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26"/>
      <c r="AO17" s="81" t="s">
        <v>135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7"/>
      <c r="BI17" s="232"/>
      <c r="BJ17" s="233"/>
      <c r="BK17" s="234"/>
    </row>
    <row r="18" spans="1:63" s="21" customFormat="1" ht="14.25" customHeight="1">
      <c r="A18" s="22"/>
      <c r="B18" s="34"/>
      <c r="C18" s="23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26"/>
      <c r="AO18" s="23"/>
      <c r="AP18" s="81" t="s">
        <v>137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7"/>
      <c r="BI18" s="232"/>
      <c r="BJ18" s="233"/>
      <c r="BK18" s="234"/>
    </row>
    <row r="19" spans="1:63" s="21" customFormat="1" ht="14.25" customHeight="1">
      <c r="A19" s="22"/>
      <c r="B19" s="34"/>
      <c r="C19" s="23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26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7"/>
      <c r="BI19" s="232"/>
      <c r="BJ19" s="233"/>
      <c r="BK19" s="234"/>
    </row>
    <row r="20" spans="1:63" s="21" customFormat="1" ht="14.25" customHeight="1">
      <c r="A20" s="22"/>
      <c r="B20" s="34"/>
      <c r="C20" s="23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26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7"/>
      <c r="BI20" s="232"/>
      <c r="BJ20" s="233"/>
      <c r="BK20" s="234"/>
    </row>
    <row r="21" spans="1:63" s="21" customFormat="1" ht="14.25" customHeight="1">
      <c r="A21" s="22"/>
      <c r="B21" s="34"/>
      <c r="C21" s="23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26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7"/>
      <c r="BI21" s="232"/>
      <c r="BJ21" s="233"/>
      <c r="BK21" s="234"/>
    </row>
    <row r="22" spans="1:63" s="21" customFormat="1" ht="14.25" customHeight="1">
      <c r="A22" s="22"/>
      <c r="B22" s="34"/>
      <c r="C22" s="23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26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7"/>
      <c r="BI22" s="232"/>
      <c r="BJ22" s="233"/>
      <c r="BK22" s="234"/>
    </row>
    <row r="23" spans="1:63" s="21" customFormat="1" ht="14.25" customHeight="1">
      <c r="A23" s="22"/>
      <c r="B23" s="34"/>
      <c r="C23" s="2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26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7"/>
      <c r="BI23" s="232"/>
      <c r="BJ23" s="233"/>
      <c r="BK23" s="234"/>
    </row>
    <row r="24" spans="1:63" s="21" customFormat="1" ht="14.25" customHeight="1">
      <c r="A24" s="22"/>
      <c r="B24" s="34"/>
      <c r="C24" s="23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26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7"/>
      <c r="BI24" s="232"/>
      <c r="BJ24" s="233"/>
      <c r="BK24" s="234"/>
    </row>
    <row r="25" spans="1:63" s="21" customFormat="1" ht="14.25" customHeight="1">
      <c r="A25" s="22"/>
      <c r="B25" s="34"/>
      <c r="C25" s="23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26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7"/>
      <c r="BI25" s="45"/>
      <c r="BJ25" s="46"/>
      <c r="BK25" s="47"/>
    </row>
    <row r="26" spans="1:63" s="21" customFormat="1" ht="14.25" customHeight="1">
      <c r="A26" s="22"/>
      <c r="B26" s="34"/>
      <c r="C26" s="23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26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7"/>
      <c r="BI26" s="45"/>
      <c r="BJ26" s="46"/>
      <c r="BK26" s="47"/>
    </row>
    <row r="27" spans="1:63" s="21" customFormat="1" ht="14.25" customHeight="1">
      <c r="A27" s="22"/>
      <c r="B27" s="34"/>
      <c r="C27" s="23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26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7"/>
      <c r="BI27" s="45"/>
      <c r="BJ27" s="46"/>
      <c r="BK27" s="47"/>
    </row>
    <row r="28" spans="1:63" s="21" customFormat="1" ht="14.25" customHeight="1">
      <c r="A28" s="22"/>
      <c r="B28" s="34"/>
      <c r="C28" s="23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26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7"/>
      <c r="BI28" s="45"/>
      <c r="BJ28" s="46"/>
      <c r="BK28" s="47"/>
    </row>
    <row r="29" spans="1:63" s="21" customFormat="1" ht="14.25" customHeight="1">
      <c r="A29" s="22"/>
      <c r="B29" s="34"/>
      <c r="C29" s="23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26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7"/>
      <c r="BI29" s="232"/>
      <c r="BJ29" s="233"/>
      <c r="BK29" s="234"/>
    </row>
    <row r="30" spans="1:63" s="21" customFormat="1" ht="14.25" customHeight="1">
      <c r="A30" s="22"/>
      <c r="B30" s="34"/>
      <c r="C30" s="23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26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7"/>
      <c r="BI30" s="232"/>
      <c r="BJ30" s="233"/>
      <c r="BK30" s="234"/>
    </row>
    <row r="31" spans="1:63" s="21" customFormat="1" ht="14.25" customHeight="1">
      <c r="A31" s="22"/>
      <c r="B31" s="34"/>
      <c r="C31" s="23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26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7"/>
      <c r="BI31" s="232"/>
      <c r="BJ31" s="233"/>
      <c r="BK31" s="234"/>
    </row>
    <row r="32" spans="1:63" s="21" customFormat="1" ht="14.25" customHeight="1">
      <c r="A32" s="22"/>
      <c r="B32" s="34"/>
      <c r="C32" s="30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30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9"/>
      <c r="BI32" s="232"/>
      <c r="BJ32" s="233"/>
      <c r="BK32" s="234"/>
    </row>
    <row r="33" spans="1:63" s="21" customFormat="1" ht="14.25" customHeight="1">
      <c r="A33" s="22"/>
      <c r="B33" s="34"/>
      <c r="C33" s="23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26" t="s">
        <v>56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7"/>
      <c r="BI33" s="260"/>
      <c r="BJ33" s="261"/>
      <c r="BK33" s="262"/>
    </row>
    <row r="34" spans="1:63" s="21" customFormat="1" ht="14.25" customHeight="1">
      <c r="A34" s="22"/>
      <c r="B34" s="34"/>
      <c r="C34" s="23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3" t="s">
        <v>40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7"/>
      <c r="BI34" s="232"/>
      <c r="BJ34" s="233"/>
      <c r="BK34" s="234"/>
    </row>
    <row r="35" spans="1:63" s="21" customFormat="1" ht="14.25" customHeight="1">
      <c r="A35" s="22"/>
      <c r="B35" s="34"/>
      <c r="C35" s="23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26"/>
      <c r="AO35" s="125" t="s">
        <v>138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7"/>
      <c r="BI35" s="232"/>
      <c r="BJ35" s="233"/>
      <c r="BK35" s="234"/>
    </row>
    <row r="36" spans="1:63" s="21" customFormat="1" ht="14.25" customHeight="1">
      <c r="A36" s="22"/>
      <c r="B36" s="34"/>
      <c r="C36" s="23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3" t="s">
        <v>66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7"/>
      <c r="BI36" s="232"/>
      <c r="BJ36" s="233"/>
      <c r="BK36" s="234"/>
    </row>
    <row r="37" spans="1:63" s="21" customFormat="1" ht="14.25" customHeight="1">
      <c r="A37" s="22"/>
      <c r="B37" s="34"/>
      <c r="C37" s="23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26"/>
      <c r="AO37" s="125" t="s">
        <v>132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7"/>
      <c r="BI37" s="232"/>
      <c r="BJ37" s="233"/>
      <c r="BK37" s="234"/>
    </row>
    <row r="38" spans="1:63" s="21" customFormat="1" ht="14.25" customHeight="1">
      <c r="A38" s="22"/>
      <c r="B38" s="34"/>
      <c r="C38" s="23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26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7"/>
      <c r="BI38" s="232"/>
      <c r="BJ38" s="233"/>
      <c r="BK38" s="234"/>
    </row>
    <row r="39" spans="1:63" s="21" customFormat="1" ht="14.25" customHeight="1">
      <c r="A39" s="22"/>
      <c r="B39" s="34"/>
      <c r="C39" s="23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26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7"/>
      <c r="BI39" s="232"/>
      <c r="BJ39" s="233"/>
      <c r="BK39" s="234"/>
    </row>
    <row r="40" spans="1:63" s="21" customFormat="1" ht="14.25" customHeight="1">
      <c r="A40" s="22"/>
      <c r="B40" s="34"/>
      <c r="C40" s="23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26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7"/>
      <c r="BI40" s="232"/>
      <c r="BJ40" s="233"/>
      <c r="BK40" s="234"/>
    </row>
    <row r="41" spans="1:63" s="21" customFormat="1" ht="14.25" customHeight="1">
      <c r="A41" s="22"/>
      <c r="B41" s="34"/>
      <c r="C41" s="23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26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7"/>
      <c r="BI41" s="232"/>
      <c r="BJ41" s="233"/>
      <c r="BK41" s="234"/>
    </row>
    <row r="42" spans="1:63" s="21" customFormat="1" ht="14.25" customHeight="1">
      <c r="A42" s="22"/>
      <c r="B42" s="34"/>
      <c r="C42" s="2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26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7"/>
      <c r="BI42" s="232"/>
      <c r="BJ42" s="233"/>
      <c r="BK42" s="234"/>
    </row>
    <row r="43" spans="1:63" s="21" customFormat="1" ht="14.25" customHeight="1">
      <c r="A43" s="22"/>
      <c r="B43" s="34"/>
      <c r="C43" s="23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26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7"/>
      <c r="BI43" s="45"/>
      <c r="BJ43" s="46"/>
      <c r="BK43" s="47"/>
    </row>
    <row r="44" spans="1:63" s="21" customFormat="1" ht="14.25" customHeight="1">
      <c r="A44" s="22"/>
      <c r="B44" s="34"/>
      <c r="C44" s="23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26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7"/>
      <c r="BI44" s="45"/>
      <c r="BJ44" s="46"/>
      <c r="BK44" s="47"/>
    </row>
    <row r="45" spans="1:63" s="21" customFormat="1" ht="14.25" customHeight="1">
      <c r="A45" s="22"/>
      <c r="B45" s="34"/>
      <c r="C45" s="23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26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7"/>
      <c r="BI45" s="232"/>
      <c r="BJ45" s="233"/>
      <c r="BK45" s="234"/>
    </row>
    <row r="46" spans="1:63" s="21" customFormat="1" ht="14.25" customHeight="1">
      <c r="A46" s="22"/>
      <c r="B46" s="34"/>
      <c r="C46" s="23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26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7"/>
      <c r="BI46" s="232"/>
      <c r="BJ46" s="233"/>
      <c r="BK46" s="234"/>
    </row>
    <row r="47" spans="1:63" s="21" customFormat="1" ht="14.25" customHeight="1">
      <c r="A47" s="22"/>
      <c r="B47" s="34"/>
      <c r="C47" s="23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26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7"/>
      <c r="BI47" s="232"/>
      <c r="BJ47" s="233"/>
      <c r="BK47" s="234"/>
    </row>
    <row r="48" spans="1:63" s="21" customFormat="1" ht="14.25" customHeight="1">
      <c r="A48" s="22"/>
      <c r="B48" s="34"/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30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9"/>
      <c r="BI48" s="232"/>
      <c r="BJ48" s="233"/>
      <c r="BK48" s="234"/>
    </row>
    <row r="49" spans="1:63" s="21" customFormat="1" ht="14.25" customHeight="1">
      <c r="A49" s="22"/>
      <c r="B49" s="34"/>
      <c r="C49" s="23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44" t="s">
        <v>58</v>
      </c>
      <c r="AO49" s="24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7"/>
      <c r="BI49" s="260"/>
      <c r="BJ49" s="261"/>
      <c r="BK49" s="262"/>
    </row>
    <row r="50" spans="1:63" s="21" customFormat="1" ht="14.25" customHeight="1">
      <c r="A50" s="22"/>
      <c r="B50" s="34"/>
      <c r="C50" s="23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26" t="s">
        <v>67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7"/>
      <c r="BI50" s="232"/>
      <c r="BJ50" s="233"/>
      <c r="BK50" s="234"/>
    </row>
    <row r="51" spans="1:63" s="21" customFormat="1" ht="14.25" customHeight="1">
      <c r="A51" s="22"/>
      <c r="B51" s="34"/>
      <c r="C51" s="2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54" t="s">
        <v>68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7"/>
      <c r="BI51" s="232"/>
      <c r="BJ51" s="233"/>
      <c r="BK51" s="234"/>
    </row>
    <row r="52" spans="1:63" s="21" customFormat="1" ht="14.25" customHeight="1">
      <c r="A52" s="22"/>
      <c r="B52" s="34"/>
      <c r="C52" s="23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54"/>
      <c r="AO52" s="23" t="s">
        <v>69</v>
      </c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7"/>
      <c r="BI52" s="232"/>
      <c r="BJ52" s="233"/>
      <c r="BK52" s="234"/>
    </row>
    <row r="53" spans="1:63" s="21" customFormat="1" ht="14.25" customHeight="1" thickBot="1">
      <c r="A53" s="22"/>
      <c r="B53" s="34"/>
      <c r="C53" s="23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54"/>
      <c r="AO53" s="55"/>
      <c r="AP53" s="86" t="s">
        <v>70</v>
      </c>
      <c r="AQ53" s="87"/>
      <c r="AR53" s="87"/>
      <c r="AS53" s="87"/>
      <c r="AT53" s="87"/>
      <c r="AU53" s="88"/>
      <c r="AV53" s="89" t="s">
        <v>71</v>
      </c>
      <c r="AW53" s="89"/>
      <c r="AX53" s="90"/>
      <c r="AY53" s="89" t="s">
        <v>72</v>
      </c>
      <c r="AZ53" s="89"/>
      <c r="BA53" s="89"/>
      <c r="BB53" s="91"/>
      <c r="BC53" s="23"/>
      <c r="BD53" s="23"/>
      <c r="BE53" s="23"/>
      <c r="BF53" s="23"/>
      <c r="BG53" s="23"/>
      <c r="BH53" s="27"/>
      <c r="BI53" s="232"/>
      <c r="BJ53" s="233"/>
      <c r="BK53" s="234"/>
    </row>
    <row r="54" spans="1:63" s="21" customFormat="1" ht="14.25" customHeight="1" thickTop="1">
      <c r="A54" s="22"/>
      <c r="B54" s="34"/>
      <c r="C54" s="23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82"/>
      <c r="AO54" s="257" t="s">
        <v>73</v>
      </c>
      <c r="AP54" s="55" t="s">
        <v>124</v>
      </c>
      <c r="AQ54" s="55"/>
      <c r="AR54" s="55"/>
      <c r="AS54" s="55"/>
      <c r="AT54" s="55"/>
      <c r="AU54" s="92"/>
      <c r="AV54" s="23" t="s">
        <v>74</v>
      </c>
      <c r="AW54" s="23"/>
      <c r="AX54" s="93"/>
      <c r="AY54" s="94" t="s">
        <v>75</v>
      </c>
      <c r="AZ54" s="23"/>
      <c r="BA54" s="23"/>
      <c r="BB54" s="27"/>
      <c r="BC54" s="23"/>
      <c r="BD54" s="23"/>
      <c r="BE54" s="23"/>
      <c r="BF54" s="23"/>
      <c r="BG54" s="23"/>
      <c r="BH54" s="27"/>
      <c r="BI54" s="232"/>
      <c r="BJ54" s="233"/>
      <c r="BK54" s="234"/>
    </row>
    <row r="55" spans="1:63" s="21" customFormat="1" ht="14.25" customHeight="1">
      <c r="A55" s="22"/>
      <c r="B55" s="34"/>
      <c r="C55" s="23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26"/>
      <c r="AO55" s="258"/>
      <c r="AP55" s="55" t="s">
        <v>125</v>
      </c>
      <c r="AQ55" s="23"/>
      <c r="AR55" s="23"/>
      <c r="AS55" s="23"/>
      <c r="AT55" s="23"/>
      <c r="AU55" s="93"/>
      <c r="AV55" s="23" t="s">
        <v>74</v>
      </c>
      <c r="AW55" s="23"/>
      <c r="AX55" s="93"/>
      <c r="AY55" s="94" t="s">
        <v>75</v>
      </c>
      <c r="AZ55" s="23"/>
      <c r="BA55" s="23"/>
      <c r="BB55" s="27"/>
      <c r="BC55" s="23"/>
      <c r="BD55" s="23"/>
      <c r="BE55" s="23"/>
      <c r="BF55" s="23"/>
      <c r="BG55" s="23"/>
      <c r="BH55" s="27"/>
      <c r="BI55" s="232"/>
      <c r="BJ55" s="233"/>
      <c r="BK55" s="234"/>
    </row>
    <row r="56" spans="1:63" s="21" customFormat="1" ht="14.25" customHeight="1">
      <c r="A56" s="22"/>
      <c r="B56" s="34"/>
      <c r="C56" s="23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26"/>
      <c r="AO56" s="258"/>
      <c r="AP56" s="55" t="s">
        <v>126</v>
      </c>
      <c r="AQ56" s="23"/>
      <c r="AR56" s="23"/>
      <c r="AS56" s="23"/>
      <c r="AT56" s="23"/>
      <c r="AU56" s="93"/>
      <c r="AV56" s="23" t="s">
        <v>74</v>
      </c>
      <c r="AW56" s="23"/>
      <c r="AX56" s="93"/>
      <c r="AY56" s="94" t="s">
        <v>75</v>
      </c>
      <c r="AZ56" s="23"/>
      <c r="BA56" s="23"/>
      <c r="BB56" s="27"/>
      <c r="BC56" s="23"/>
      <c r="BD56" s="23"/>
      <c r="BE56" s="23"/>
      <c r="BF56" s="23"/>
      <c r="BG56" s="23"/>
      <c r="BH56" s="27"/>
      <c r="BI56" s="232"/>
      <c r="BJ56" s="233"/>
      <c r="BK56" s="234"/>
    </row>
    <row r="57" spans="1:63" s="21" customFormat="1" ht="14.25" customHeight="1">
      <c r="A57" s="22"/>
      <c r="B57" s="34"/>
      <c r="C57" s="23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26"/>
      <c r="AO57" s="259"/>
      <c r="AP57" s="70" t="s">
        <v>127</v>
      </c>
      <c r="AQ57" s="28"/>
      <c r="AR57" s="28"/>
      <c r="AS57" s="28"/>
      <c r="AT57" s="28"/>
      <c r="AU57" s="95"/>
      <c r="AV57" s="28" t="s">
        <v>74</v>
      </c>
      <c r="AW57" s="28"/>
      <c r="AX57" s="95"/>
      <c r="AY57" s="96" t="s">
        <v>75</v>
      </c>
      <c r="AZ57" s="28"/>
      <c r="BA57" s="28"/>
      <c r="BB57" s="29"/>
      <c r="BC57" s="23"/>
      <c r="BD57" s="23"/>
      <c r="BE57" s="23"/>
      <c r="BF57" s="23"/>
      <c r="BG57" s="23"/>
      <c r="BH57" s="27"/>
      <c r="BI57" s="232"/>
      <c r="BJ57" s="233"/>
      <c r="BK57" s="234"/>
    </row>
    <row r="58" spans="1:63" s="21" customFormat="1" ht="14.25" customHeight="1">
      <c r="A58" s="22"/>
      <c r="B58" s="34"/>
      <c r="C58" s="23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26"/>
      <c r="AO58" s="255" t="s">
        <v>76</v>
      </c>
      <c r="AP58" s="54" t="s">
        <v>128</v>
      </c>
      <c r="AQ58" s="55"/>
      <c r="AR58" s="55"/>
      <c r="AS58" s="55"/>
      <c r="AT58" s="55"/>
      <c r="AU58" s="92"/>
      <c r="AV58" s="23" t="s">
        <v>77</v>
      </c>
      <c r="AW58" s="23"/>
      <c r="AX58" s="93"/>
      <c r="AY58" s="94" t="s">
        <v>78</v>
      </c>
      <c r="AZ58" s="23"/>
      <c r="BA58" s="23"/>
      <c r="BB58" s="27"/>
      <c r="BC58" s="23"/>
      <c r="BD58" s="23"/>
      <c r="BE58" s="23"/>
      <c r="BF58" s="23"/>
      <c r="BG58" s="23"/>
      <c r="BH58" s="27"/>
      <c r="BI58" s="45"/>
      <c r="BJ58" s="46"/>
      <c r="BK58" s="47"/>
    </row>
    <row r="59" spans="1:63" s="21" customFormat="1" ht="14.25" customHeight="1">
      <c r="A59" s="22"/>
      <c r="B59" s="34"/>
      <c r="C59" s="23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54"/>
      <c r="AO59" s="255"/>
      <c r="AP59" s="54" t="s">
        <v>129</v>
      </c>
      <c r="AQ59" s="23"/>
      <c r="AR59" s="23"/>
      <c r="AS59" s="23"/>
      <c r="AT59" s="23"/>
      <c r="AU59" s="93"/>
      <c r="AV59" s="23" t="s">
        <v>77</v>
      </c>
      <c r="AW59" s="23"/>
      <c r="AX59" s="93"/>
      <c r="AY59" s="94" t="s">
        <v>78</v>
      </c>
      <c r="AZ59" s="23"/>
      <c r="BA59" s="23"/>
      <c r="BB59" s="27"/>
      <c r="BC59" s="23"/>
      <c r="BD59" s="23"/>
      <c r="BE59" s="23"/>
      <c r="BF59" s="23"/>
      <c r="BG59" s="23"/>
      <c r="BH59" s="27"/>
      <c r="BI59" s="45"/>
      <c r="BJ59" s="46"/>
      <c r="BK59" s="47"/>
    </row>
    <row r="60" spans="1:63" s="21" customFormat="1" ht="14.25" customHeight="1">
      <c r="A60" s="22"/>
      <c r="B60" s="34"/>
      <c r="C60" s="23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54"/>
      <c r="AO60" s="255"/>
      <c r="AP60" s="54" t="s">
        <v>130</v>
      </c>
      <c r="AQ60" s="23"/>
      <c r="AR60" s="23"/>
      <c r="AS60" s="23"/>
      <c r="AT60" s="23"/>
      <c r="AU60" s="93"/>
      <c r="AV60" s="23" t="s">
        <v>77</v>
      </c>
      <c r="AW60" s="23"/>
      <c r="AX60" s="93"/>
      <c r="AY60" s="94" t="s">
        <v>78</v>
      </c>
      <c r="AZ60" s="23"/>
      <c r="BA60" s="23"/>
      <c r="BB60" s="27"/>
      <c r="BC60" s="23"/>
      <c r="BD60" s="23"/>
      <c r="BE60" s="23"/>
      <c r="BF60" s="23"/>
      <c r="BG60" s="23"/>
      <c r="BH60" s="27"/>
      <c r="BI60" s="45"/>
      <c r="BJ60" s="46"/>
      <c r="BK60" s="47"/>
    </row>
    <row r="61" spans="1:63" s="21" customFormat="1" ht="14.25" customHeight="1">
      <c r="A61" s="22"/>
      <c r="B61" s="34"/>
      <c r="C61" s="2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82"/>
      <c r="AO61" s="256"/>
      <c r="AP61" s="69" t="s">
        <v>131</v>
      </c>
      <c r="AQ61" s="28"/>
      <c r="AR61" s="28"/>
      <c r="AS61" s="28"/>
      <c r="AT61" s="28"/>
      <c r="AU61" s="95"/>
      <c r="AV61" s="28" t="s">
        <v>77</v>
      </c>
      <c r="AW61" s="28"/>
      <c r="AX61" s="95"/>
      <c r="AY61" s="96" t="s">
        <v>78</v>
      </c>
      <c r="AZ61" s="28"/>
      <c r="BA61" s="28"/>
      <c r="BB61" s="29"/>
      <c r="BC61" s="23"/>
      <c r="BD61" s="23"/>
      <c r="BE61" s="23"/>
      <c r="BF61" s="23"/>
      <c r="BG61" s="23"/>
      <c r="BH61" s="27"/>
      <c r="BI61" s="45"/>
      <c r="BJ61" s="46"/>
      <c r="BK61" s="47"/>
    </row>
    <row r="62" spans="1:63" s="21" customFormat="1" ht="14.25" customHeight="1">
      <c r="A62" s="22"/>
      <c r="B62" s="34"/>
      <c r="C62" s="2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26"/>
      <c r="AO62" s="23"/>
      <c r="AP62" s="55"/>
      <c r="AQ62" s="23"/>
      <c r="AR62" s="23"/>
      <c r="AS62" s="23"/>
      <c r="AT62" s="23"/>
      <c r="AU62" s="23"/>
      <c r="AV62" s="23"/>
      <c r="AW62" s="23"/>
      <c r="AX62" s="23"/>
      <c r="AY62" s="94"/>
      <c r="AZ62" s="23"/>
      <c r="BA62" s="23"/>
      <c r="BB62" s="23"/>
      <c r="BC62" s="23"/>
      <c r="BD62" s="23"/>
      <c r="BE62" s="23"/>
      <c r="BF62" s="23"/>
      <c r="BG62" s="23"/>
      <c r="BH62" s="27"/>
      <c r="BI62" s="45"/>
      <c r="BJ62" s="46"/>
      <c r="BK62" s="47"/>
    </row>
    <row r="63" spans="1:63" s="21" customFormat="1" ht="14.25" customHeight="1">
      <c r="A63" s="22"/>
      <c r="B63" s="34"/>
      <c r="C63" s="2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26"/>
      <c r="AO63" s="23" t="s">
        <v>79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7"/>
      <c r="BI63" s="45"/>
      <c r="BJ63" s="46"/>
      <c r="BK63" s="47"/>
    </row>
    <row r="64" spans="1:63" s="21" customFormat="1" ht="14.25" customHeight="1" thickBot="1">
      <c r="A64" s="22"/>
      <c r="B64" s="34"/>
      <c r="C64" s="2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 t="s">
        <v>71</v>
      </c>
      <c r="AF64" s="31"/>
      <c r="AG64" s="31"/>
      <c r="AH64" s="31"/>
      <c r="AI64" s="31" t="s">
        <v>80</v>
      </c>
      <c r="AJ64" s="31"/>
      <c r="AK64" s="31"/>
      <c r="AL64" s="31"/>
      <c r="AM64" s="31"/>
      <c r="AN64" s="26"/>
      <c r="AO64" s="55"/>
      <c r="AP64" s="86" t="s">
        <v>70</v>
      </c>
      <c r="AQ64" s="87"/>
      <c r="AR64" s="87"/>
      <c r="AS64" s="87"/>
      <c r="AT64" s="87"/>
      <c r="AU64" s="88"/>
      <c r="AV64" s="89" t="s">
        <v>71</v>
      </c>
      <c r="AW64" s="89"/>
      <c r="AX64" s="90"/>
      <c r="AY64" s="89" t="s">
        <v>72</v>
      </c>
      <c r="AZ64" s="89"/>
      <c r="BA64" s="89"/>
      <c r="BB64" s="91"/>
      <c r="BC64" s="23"/>
      <c r="BD64" s="23"/>
      <c r="BE64" s="23"/>
      <c r="BF64" s="23"/>
      <c r="BG64" s="23"/>
      <c r="BH64" s="27"/>
      <c r="BI64" s="45"/>
      <c r="BJ64" s="46"/>
      <c r="BK64" s="47"/>
    </row>
    <row r="65" spans="1:63" s="21" customFormat="1" ht="14.25" customHeight="1" thickTop="1">
      <c r="A65" s="22"/>
      <c r="B65" s="34"/>
      <c r="C65" s="2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 t="s">
        <v>72</v>
      </c>
      <c r="AF65" s="31"/>
      <c r="AG65" s="31"/>
      <c r="AH65" s="31"/>
      <c r="AI65" s="31" t="s">
        <v>81</v>
      </c>
      <c r="AJ65" s="31"/>
      <c r="AK65" s="31"/>
      <c r="AL65" s="31"/>
      <c r="AM65" s="31"/>
      <c r="AN65" s="26"/>
      <c r="AO65" s="257" t="s">
        <v>73</v>
      </c>
      <c r="AP65" s="55" t="s">
        <v>124</v>
      </c>
      <c r="AQ65" s="55"/>
      <c r="AR65" s="55"/>
      <c r="AS65" s="55"/>
      <c r="AT65" s="55"/>
      <c r="AU65" s="92"/>
      <c r="AV65" s="23" t="s">
        <v>77</v>
      </c>
      <c r="AW65" s="23"/>
      <c r="AX65" s="93"/>
      <c r="AY65" s="94" t="s">
        <v>82</v>
      </c>
      <c r="AZ65" s="23"/>
      <c r="BA65" s="23"/>
      <c r="BB65" s="27"/>
      <c r="BC65" s="23"/>
      <c r="BD65" s="23"/>
      <c r="BE65" s="23"/>
      <c r="BF65" s="23"/>
      <c r="BG65" s="23"/>
      <c r="BH65" s="27"/>
      <c r="BI65" s="45"/>
      <c r="BJ65" s="46"/>
      <c r="BK65" s="47"/>
    </row>
    <row r="66" spans="1:63" s="21" customFormat="1" ht="14.25" customHeight="1">
      <c r="A66" s="22"/>
      <c r="B66" s="34"/>
      <c r="C66" s="2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26"/>
      <c r="AO66" s="258"/>
      <c r="AP66" s="55" t="s">
        <v>125</v>
      </c>
      <c r="AQ66" s="23"/>
      <c r="AR66" s="23"/>
      <c r="AS66" s="23"/>
      <c r="AT66" s="23"/>
      <c r="AU66" s="93"/>
      <c r="AV66" s="23" t="s">
        <v>83</v>
      </c>
      <c r="AW66" s="23"/>
      <c r="AX66" s="93"/>
      <c r="AY66" s="94" t="s">
        <v>82</v>
      </c>
      <c r="AZ66" s="23"/>
      <c r="BA66" s="23"/>
      <c r="BB66" s="27"/>
      <c r="BC66" s="23"/>
      <c r="BD66" s="23"/>
      <c r="BE66" s="23"/>
      <c r="BF66" s="23"/>
      <c r="BG66" s="23"/>
      <c r="BH66" s="27"/>
      <c r="BI66" s="45"/>
      <c r="BJ66" s="46"/>
      <c r="BK66" s="47"/>
    </row>
    <row r="67" spans="1:63" s="21" customFormat="1" ht="14.25" customHeight="1">
      <c r="A67" s="22"/>
      <c r="B67" s="34"/>
      <c r="C67" s="2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26"/>
      <c r="AO67" s="258"/>
      <c r="AP67" s="55" t="s">
        <v>126</v>
      </c>
      <c r="AQ67" s="23"/>
      <c r="AR67" s="23"/>
      <c r="AS67" s="23"/>
      <c r="AT67" s="23"/>
      <c r="AU67" s="93"/>
      <c r="AV67" s="23" t="s">
        <v>83</v>
      </c>
      <c r="AW67" s="23"/>
      <c r="AX67" s="93"/>
      <c r="AY67" s="94" t="s">
        <v>82</v>
      </c>
      <c r="AZ67" s="23"/>
      <c r="BA67" s="23"/>
      <c r="BB67" s="27"/>
      <c r="BC67" s="23"/>
      <c r="BD67" s="23"/>
      <c r="BE67" s="23"/>
      <c r="BF67" s="23"/>
      <c r="BG67" s="23"/>
      <c r="BH67" s="27"/>
      <c r="BI67" s="45"/>
      <c r="BJ67" s="46"/>
      <c r="BK67" s="47"/>
    </row>
    <row r="68" spans="1:63" s="21" customFormat="1" ht="14.25" customHeight="1">
      <c r="A68" s="22"/>
      <c r="B68" s="34"/>
      <c r="C68" s="2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54"/>
      <c r="AO68" s="259"/>
      <c r="AP68" s="70" t="s">
        <v>127</v>
      </c>
      <c r="AQ68" s="28"/>
      <c r="AR68" s="28"/>
      <c r="AS68" s="28"/>
      <c r="AT68" s="28"/>
      <c r="AU68" s="95"/>
      <c r="AV68" s="28" t="s">
        <v>83</v>
      </c>
      <c r="AW68" s="28"/>
      <c r="AX68" s="95"/>
      <c r="AY68" s="96" t="s">
        <v>82</v>
      </c>
      <c r="AZ68" s="28"/>
      <c r="BA68" s="28"/>
      <c r="BB68" s="29"/>
      <c r="BC68" s="23"/>
      <c r="BD68" s="23"/>
      <c r="BE68" s="23"/>
      <c r="BF68" s="23"/>
      <c r="BG68" s="23"/>
      <c r="BH68" s="27"/>
      <c r="BI68" s="45"/>
      <c r="BJ68" s="46"/>
      <c r="BK68" s="47"/>
    </row>
    <row r="69" spans="1:63" s="21" customFormat="1" ht="14.25" customHeight="1">
      <c r="A69" s="22"/>
      <c r="B69" s="34"/>
      <c r="C69" s="2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54"/>
      <c r="AO69" s="255" t="s">
        <v>76</v>
      </c>
      <c r="AP69" s="54" t="s">
        <v>128</v>
      </c>
      <c r="AQ69" s="55"/>
      <c r="AR69" s="55"/>
      <c r="AS69" s="55"/>
      <c r="AT69" s="55"/>
      <c r="AU69" s="92"/>
      <c r="AV69" s="23" t="s">
        <v>84</v>
      </c>
      <c r="AW69" s="23"/>
      <c r="AX69" s="93"/>
      <c r="AY69" s="94" t="s">
        <v>85</v>
      </c>
      <c r="AZ69" s="23"/>
      <c r="BA69" s="23"/>
      <c r="BB69" s="27"/>
      <c r="BC69" s="23"/>
      <c r="BD69" s="23"/>
      <c r="BE69" s="23"/>
      <c r="BF69" s="23"/>
      <c r="BG69" s="23"/>
      <c r="BH69" s="27"/>
      <c r="BI69" s="45"/>
      <c r="BJ69" s="46"/>
      <c r="BK69" s="47"/>
    </row>
    <row r="70" spans="1:63" s="21" customFormat="1" ht="14.25" customHeight="1">
      <c r="A70" s="22"/>
      <c r="B70" s="34"/>
      <c r="C70" s="2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82"/>
      <c r="AO70" s="255"/>
      <c r="AP70" s="54" t="s">
        <v>129</v>
      </c>
      <c r="AQ70" s="23"/>
      <c r="AR70" s="23"/>
      <c r="AS70" s="23"/>
      <c r="AT70" s="23"/>
      <c r="AU70" s="93"/>
      <c r="AV70" s="23" t="s">
        <v>84</v>
      </c>
      <c r="AW70" s="23"/>
      <c r="AX70" s="93"/>
      <c r="AY70" s="94" t="s">
        <v>85</v>
      </c>
      <c r="AZ70" s="23"/>
      <c r="BA70" s="23"/>
      <c r="BB70" s="27"/>
      <c r="BC70" s="23"/>
      <c r="BD70" s="23"/>
      <c r="BE70" s="23"/>
      <c r="BF70" s="23"/>
      <c r="BG70" s="23"/>
      <c r="BH70" s="27"/>
      <c r="BI70" s="232"/>
      <c r="BJ70" s="233"/>
      <c r="BK70" s="234"/>
    </row>
    <row r="71" spans="1:63" s="21" customFormat="1" ht="14.25" customHeight="1">
      <c r="A71" s="22"/>
      <c r="B71" s="34"/>
      <c r="C71" s="2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26"/>
      <c r="AO71" s="255"/>
      <c r="AP71" s="54" t="s">
        <v>130</v>
      </c>
      <c r="AQ71" s="23"/>
      <c r="AR71" s="23"/>
      <c r="AS71" s="23"/>
      <c r="AT71" s="23"/>
      <c r="AU71" s="93"/>
      <c r="AV71" s="23" t="s">
        <v>84</v>
      </c>
      <c r="AW71" s="23"/>
      <c r="AX71" s="93"/>
      <c r="AY71" s="94" t="s">
        <v>85</v>
      </c>
      <c r="AZ71" s="23"/>
      <c r="BA71" s="23"/>
      <c r="BB71" s="27"/>
      <c r="BC71" s="23"/>
      <c r="BD71" s="23"/>
      <c r="BE71" s="23"/>
      <c r="BF71" s="23"/>
      <c r="BG71" s="23"/>
      <c r="BH71" s="27"/>
      <c r="BI71" s="232"/>
      <c r="BJ71" s="233"/>
      <c r="BK71" s="234"/>
    </row>
    <row r="72" spans="1:63" s="21" customFormat="1" ht="14.25" customHeight="1">
      <c r="A72" s="22"/>
      <c r="B72" s="34"/>
      <c r="C72" s="2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26"/>
      <c r="AO72" s="256"/>
      <c r="AP72" s="69" t="s">
        <v>131</v>
      </c>
      <c r="AQ72" s="28"/>
      <c r="AR72" s="28"/>
      <c r="AS72" s="28"/>
      <c r="AT72" s="28"/>
      <c r="AU72" s="95"/>
      <c r="AV72" s="28" t="s">
        <v>84</v>
      </c>
      <c r="AW72" s="28"/>
      <c r="AX72" s="95"/>
      <c r="AY72" s="96" t="s">
        <v>85</v>
      </c>
      <c r="AZ72" s="28"/>
      <c r="BA72" s="28"/>
      <c r="BB72" s="29"/>
      <c r="BC72" s="23"/>
      <c r="BD72" s="23"/>
      <c r="BE72" s="23"/>
      <c r="BF72" s="23"/>
      <c r="BG72" s="23"/>
      <c r="BH72" s="27"/>
      <c r="BI72" s="232"/>
      <c r="BJ72" s="233"/>
      <c r="BK72" s="234"/>
    </row>
    <row r="73" spans="1:63" s="21" customFormat="1" ht="14.25" customHeight="1">
      <c r="A73" s="22"/>
      <c r="B73" s="34"/>
      <c r="C73" s="2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26"/>
      <c r="AO73" s="31"/>
      <c r="AP73" s="128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23"/>
      <c r="BE73" s="23"/>
      <c r="BF73" s="23"/>
      <c r="BG73" s="23"/>
      <c r="BH73" s="27"/>
      <c r="BI73" s="97"/>
      <c r="BJ73" s="98"/>
      <c r="BK73" s="99"/>
    </row>
    <row r="74" spans="1:63" s="21" customFormat="1" ht="14.25" customHeight="1">
      <c r="A74" s="22"/>
      <c r="B74" s="34"/>
      <c r="C74" s="2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26" t="s">
        <v>86</v>
      </c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23"/>
      <c r="BE74" s="23"/>
      <c r="BF74" s="23"/>
      <c r="BG74" s="23"/>
      <c r="BH74" s="27"/>
      <c r="BI74" s="97"/>
      <c r="BJ74" s="98"/>
      <c r="BK74" s="99"/>
    </row>
    <row r="75" spans="1:63" s="21" customFormat="1" ht="14.25" customHeight="1">
      <c r="A75" s="32"/>
      <c r="B75" s="34"/>
      <c r="C75" s="30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30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9"/>
      <c r="BI75" s="229"/>
      <c r="BJ75" s="230"/>
      <c r="BK75" s="231"/>
    </row>
    <row r="76" spans="1:63" s="21" customFormat="1" ht="14.25" customHeight="1">
      <c r="A76" s="22"/>
      <c r="B76" s="34"/>
      <c r="C76" s="103" t="s">
        <v>95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5"/>
      <c r="BI76" s="232" t="s">
        <v>93</v>
      </c>
      <c r="BJ76" s="233"/>
      <c r="BK76" s="234"/>
    </row>
    <row r="77" spans="1:63" s="21" customFormat="1" ht="14.25" customHeight="1">
      <c r="A77" s="22"/>
      <c r="B77" s="34"/>
      <c r="C77" s="23" t="s">
        <v>94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6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7"/>
      <c r="BI77" s="232"/>
      <c r="BJ77" s="233"/>
      <c r="BK77" s="234"/>
    </row>
    <row r="78" spans="1:63" s="21" customFormat="1" ht="14.25" customHeight="1">
      <c r="A78" s="22"/>
      <c r="B78" s="104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30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9"/>
      <c r="BI78" s="232"/>
      <c r="BJ78" s="233"/>
      <c r="BK78" s="234"/>
    </row>
    <row r="79" spans="1:63" s="21" customFormat="1" ht="14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K79" s="83"/>
    </row>
    <row r="80" spans="1:63" s="36" customFormat="1" ht="14.2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K80" s="85"/>
    </row>
    <row r="81" spans="1:63" s="36" customFormat="1" ht="14.2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K81" s="85"/>
    </row>
    <row r="82" spans="1:63" s="36" customFormat="1" ht="14.2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K82" s="85"/>
    </row>
    <row r="83" spans="1:63" s="36" customFormat="1" ht="14.2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K83" s="85"/>
    </row>
    <row r="84" spans="1:63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K84" s="85"/>
    </row>
    <row r="85" spans="1:63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K85" s="85"/>
    </row>
    <row r="86" spans="1:63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K86" s="85"/>
    </row>
    <row r="87" spans="1:63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K87" s="85"/>
    </row>
    <row r="88" spans="1:63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K88" s="85"/>
    </row>
    <row r="89" spans="1:63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K89" s="85"/>
    </row>
    <row r="90" spans="1:63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K90" s="85"/>
    </row>
    <row r="91" spans="1:63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K91" s="85"/>
    </row>
    <row r="92" spans="1:63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K92" s="85"/>
    </row>
    <row r="93" spans="1:63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K93" s="85"/>
    </row>
    <row r="94" spans="1:63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K94" s="85"/>
    </row>
    <row r="95" spans="1:63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K95" s="85"/>
    </row>
    <row r="96" spans="1:63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K96" s="85"/>
    </row>
    <row r="97" spans="1:63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K97" s="85"/>
    </row>
    <row r="98" spans="1:63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K98" s="85"/>
    </row>
    <row r="99" spans="1:63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K99" s="85"/>
    </row>
    <row r="100" spans="1:63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K100" s="85"/>
    </row>
    <row r="101" spans="1:63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K101" s="85"/>
    </row>
    <row r="102" spans="1:63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K102" s="85"/>
    </row>
    <row r="103" spans="1:63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K103" s="85"/>
    </row>
    <row r="104" spans="1:63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K104" s="85"/>
    </row>
    <row r="105" spans="1:63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K105" s="85"/>
    </row>
    <row r="106" spans="1:63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K106" s="85"/>
    </row>
    <row r="107" spans="1:63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K107" s="85"/>
    </row>
    <row r="108" spans="1:63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K108" s="85"/>
    </row>
    <row r="109" spans="1:63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K109" s="85"/>
    </row>
    <row r="110" spans="1:63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</row>
    <row r="111" spans="1:63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</row>
    <row r="112" spans="1:63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</row>
    <row r="113" spans="1:58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</row>
    <row r="114" spans="1:58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</row>
    <row r="115" spans="1:58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</row>
    <row r="116" spans="1:58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</row>
    <row r="117" spans="1:58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</row>
    <row r="118" spans="1:58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</row>
    <row r="119" spans="1:58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</row>
    <row r="120" spans="1:58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</row>
    <row r="121" spans="1:58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</row>
    <row r="122" spans="1:58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</row>
    <row r="123" spans="1:58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</row>
    <row r="124" spans="1:58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</row>
    <row r="125" spans="1:58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</row>
    <row r="126" spans="1:58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</row>
    <row r="127" spans="1:58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</row>
    <row r="128" spans="1:58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</row>
    <row r="129" spans="1:58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</row>
    <row r="130" spans="1:58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</row>
    <row r="131" spans="1:58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</row>
    <row r="132" spans="1:58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</row>
    <row r="133" spans="1:58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</row>
    <row r="134" spans="1:58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</row>
    <row r="135" spans="1:58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</row>
    <row r="136" spans="1:58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</row>
    <row r="137" spans="1:58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</row>
    <row r="138" spans="1:58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</row>
    <row r="139" spans="1:58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</row>
    <row r="140" spans="1:58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</row>
    <row r="141" spans="1:58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</row>
    <row r="142" spans="1:58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</row>
    <row r="143" spans="1:58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</row>
    <row r="144" spans="1:58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</row>
    <row r="145" spans="1:58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</row>
    <row r="146" spans="1:58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</row>
    <row r="147" spans="1:58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</row>
    <row r="148" spans="1:58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</row>
    <row r="149" spans="1:58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</row>
    <row r="150" spans="1:58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</row>
    <row r="151" spans="1:58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</row>
    <row r="152" spans="1:58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</row>
    <row r="153" spans="1:58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</row>
    <row r="154" spans="1:58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</row>
    <row r="155" spans="1:58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</row>
    <row r="156" spans="1:58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</row>
    <row r="157" spans="1:58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</row>
    <row r="158" spans="1:58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</row>
    <row r="159" spans="1:58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</row>
    <row r="160" spans="1:58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</row>
    <row r="161" spans="1:58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</row>
    <row r="162" spans="1:58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</row>
    <row r="163" spans="1:58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</row>
    <row r="164" spans="1:58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</row>
    <row r="165" spans="1:58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</row>
    <row r="166" spans="1:58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</row>
    <row r="167" spans="1:58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</row>
    <row r="168" spans="1:5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</row>
    <row r="169" spans="1:58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</row>
    <row r="170" spans="1:58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</row>
    <row r="171" spans="1:58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</row>
    <row r="172" spans="1:58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</row>
    <row r="173" spans="1:58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</row>
    <row r="174" spans="1:58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</row>
    <row r="175" spans="1:58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</row>
    <row r="176" spans="1:58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</row>
    <row r="177" spans="1:58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</row>
    <row r="178" spans="1:5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</row>
    <row r="179" spans="1:58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</row>
    <row r="180" spans="1:58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</row>
    <row r="181" spans="1:58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</row>
    <row r="182" spans="1:58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</row>
    <row r="183" spans="1:58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</row>
    <row r="184" spans="1:58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</row>
    <row r="185" spans="1:58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</row>
    <row r="186" spans="1:58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</row>
    <row r="187" spans="1:58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</row>
    <row r="188" spans="1:5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 spans="1:58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</row>
    <row r="190" spans="1:58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</row>
    <row r="191" spans="1:58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</row>
    <row r="192" spans="1:58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</row>
    <row r="193" spans="1:58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</row>
    <row r="194" spans="1:58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</row>
    <row r="195" spans="1:58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</row>
    <row r="196" spans="1:58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</row>
    <row r="197" spans="1:58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</row>
    <row r="198" spans="1:5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</row>
    <row r="199" spans="1:58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</row>
    <row r="200" spans="1:58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</row>
    <row r="201" spans="1:58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</row>
    <row r="202" spans="1:58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</row>
    <row r="203" spans="1:58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</row>
    <row r="204" spans="1:58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</row>
    <row r="205" spans="1:58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</row>
    <row r="206" spans="1:58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</row>
    <row r="207" spans="1:58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</row>
    <row r="208" spans="1:5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</row>
    <row r="209" spans="1:58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</row>
    <row r="210" spans="1:58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</row>
    <row r="211" spans="1:58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</row>
    <row r="212" spans="1:58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</row>
    <row r="213" spans="1:58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</row>
    <row r="214" spans="1:58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</row>
    <row r="215" spans="1:58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</row>
    <row r="216" spans="1:58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</row>
    <row r="217" spans="1:58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</row>
    <row r="218" spans="1:5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</row>
    <row r="219" spans="1:58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</row>
    <row r="220" spans="1:58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</row>
    <row r="221" spans="1:58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</row>
    <row r="222" spans="1:58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</row>
    <row r="223" spans="1:58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</row>
    <row r="224" spans="1:58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 spans="1:58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</row>
    <row r="226" spans="1:58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 spans="1:58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 spans="1:5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 spans="1:58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</row>
    <row r="230" spans="1:58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 spans="1:58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 spans="1:58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 spans="1:58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</row>
    <row r="234" spans="1:58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 spans="1:58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</row>
    <row r="236" spans="1:58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</row>
    <row r="237" spans="1:58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</row>
    <row r="238" spans="1:5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 spans="1:58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 spans="1:58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 spans="1:58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 spans="1:58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 spans="1:58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 spans="1:58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 spans="1:58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 spans="1:58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spans="1:58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 spans="1:5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 spans="1:58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 spans="1:58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 spans="1:58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 spans="1:58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 spans="1:58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 spans="1:58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 spans="1:58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 spans="1:58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 spans="1:58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 spans="1: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 spans="1:58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 spans="1:58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 spans="1:58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 spans="1:58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 spans="1:58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</sheetData>
  <mergeCells count="75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BI31:BK31"/>
    <mergeCell ref="B14:BH14"/>
    <mergeCell ref="BI14:BK14"/>
    <mergeCell ref="BI15:BK15"/>
    <mergeCell ref="BI16:BK16"/>
    <mergeCell ref="BI17:BK17"/>
    <mergeCell ref="BI18:BK18"/>
    <mergeCell ref="BI19:BK19"/>
    <mergeCell ref="BI20:BK20"/>
    <mergeCell ref="BI21:BK21"/>
    <mergeCell ref="BI22:BK22"/>
    <mergeCell ref="BI23:BK23"/>
    <mergeCell ref="BI24:BK24"/>
    <mergeCell ref="BI29:BK29"/>
    <mergeCell ref="BI30:BK30"/>
    <mergeCell ref="BI45:BK45"/>
    <mergeCell ref="BI32:BK32"/>
    <mergeCell ref="BI33:BK33"/>
    <mergeCell ref="BI34:BK34"/>
    <mergeCell ref="BI35:BK35"/>
    <mergeCell ref="BI36:BK36"/>
    <mergeCell ref="BI37:BK37"/>
    <mergeCell ref="BI38:BK38"/>
    <mergeCell ref="BI39:BK39"/>
    <mergeCell ref="BI40:BK40"/>
    <mergeCell ref="BI41:BK41"/>
    <mergeCell ref="BI42:BK42"/>
    <mergeCell ref="BI54:BK54"/>
    <mergeCell ref="BI55:BK55"/>
    <mergeCell ref="BI56:BK56"/>
    <mergeCell ref="BI57:BK57"/>
    <mergeCell ref="BI46:BK46"/>
    <mergeCell ref="BI47:BK47"/>
    <mergeCell ref="BI48:BK48"/>
    <mergeCell ref="BI49:BK49"/>
    <mergeCell ref="BI50:BK50"/>
    <mergeCell ref="BI51:BK51"/>
    <mergeCell ref="BI76:BK76"/>
    <mergeCell ref="BI77:BK77"/>
    <mergeCell ref="BI78:BK78"/>
    <mergeCell ref="AA6:AF6"/>
    <mergeCell ref="BI75:BK75"/>
    <mergeCell ref="AA7:AF7"/>
    <mergeCell ref="AA8:AF11"/>
    <mergeCell ref="AO58:AO61"/>
    <mergeCell ref="AO65:AO68"/>
    <mergeCell ref="AO69:AO72"/>
    <mergeCell ref="BI70:BK70"/>
    <mergeCell ref="BI71:BK71"/>
    <mergeCell ref="BI72:BK72"/>
    <mergeCell ref="BI52:BK52"/>
    <mergeCell ref="BI53:BK53"/>
    <mergeCell ref="AO54:AO57"/>
  </mergeCells>
  <phoneticPr fontId="8"/>
  <dataValidations count="1">
    <dataValidation type="list" showInputMessage="1" showErrorMessage="1" sqref="AA8:AF11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376"/>
  <sheetViews>
    <sheetView showGridLines="0" view="pageBreakPreview" zoomScale="85" zoomScaleNormal="100" zoomScaleSheetLayoutView="85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48" width="2.875" style="1"/>
    <col min="49" max="49" width="4" style="1" bestFit="1" customWidth="1"/>
    <col min="50" max="62" width="2.875" style="1"/>
    <col min="63" max="63" width="1.75" style="39" customWidth="1"/>
    <col min="64" max="16384" width="2.875" style="1"/>
  </cols>
  <sheetData>
    <row r="1" spans="1:63" s="4" customFormat="1" ht="14.25" customHeight="1">
      <c r="A1" s="163" t="s">
        <v>147</v>
      </c>
      <c r="B1" s="163"/>
      <c r="C1" s="163"/>
      <c r="D1" s="163"/>
      <c r="E1" s="152" t="str">
        <f ca="1">INDIRECT("表紙!A12")</f>
        <v>ASWツアー国内</v>
      </c>
      <c r="F1" s="152"/>
      <c r="G1" s="152"/>
      <c r="H1" s="152"/>
      <c r="I1" s="152"/>
      <c r="J1" s="152"/>
      <c r="K1" s="152"/>
      <c r="L1" s="163" t="s">
        <v>4</v>
      </c>
      <c r="M1" s="163"/>
      <c r="N1" s="163"/>
      <c r="O1" s="163"/>
      <c r="P1" s="152" t="str">
        <f ca="1">INDIRECT("表紙!A14")</f>
        <v>縮退デプロイジョブ実行手順</v>
      </c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63" t="s">
        <v>23</v>
      </c>
      <c r="AT1" s="163"/>
      <c r="AU1" s="163"/>
      <c r="AV1" s="165" t="str">
        <f>IF(表紙!AK1&lt;&gt;"",表紙!AK1,"")</f>
        <v>詳細設計</v>
      </c>
      <c r="AW1" s="165"/>
      <c r="AX1" s="165"/>
      <c r="AY1" s="165"/>
      <c r="AZ1" s="163" t="s">
        <v>5</v>
      </c>
      <c r="BA1" s="163"/>
      <c r="BB1" s="163"/>
      <c r="BC1" s="164" t="str">
        <f>IF(表紙!AR1&lt;&gt;"",表紙!AR1,"")</f>
        <v>1.0.0</v>
      </c>
      <c r="BD1" s="164"/>
      <c r="BE1" s="164"/>
      <c r="BF1" s="164"/>
      <c r="BK1" s="37"/>
    </row>
    <row r="2" spans="1:63" s="4" customFormat="1" ht="14.25" customHeight="1">
      <c r="A2" s="163" t="s">
        <v>19</v>
      </c>
      <c r="B2" s="163"/>
      <c r="C2" s="163"/>
      <c r="D2" s="163"/>
      <c r="E2" s="166" t="str">
        <f ca="1">RIGHT(CELL("filename",A1),LEN(CELL("filename",A1))-FIND("]",CELL("filename",A1)))</f>
        <v>30_縮退デプロイジョブ実行手順</v>
      </c>
      <c r="F2" s="166"/>
      <c r="G2" s="166"/>
      <c r="H2" s="166"/>
      <c r="I2" s="166"/>
      <c r="J2" s="166"/>
      <c r="K2" s="166"/>
      <c r="L2" s="167" t="s">
        <v>20</v>
      </c>
      <c r="M2" s="167"/>
      <c r="N2" s="167"/>
      <c r="O2" s="167"/>
      <c r="P2" s="152"/>
      <c r="Q2" s="152"/>
      <c r="R2" s="152"/>
      <c r="S2" s="152"/>
      <c r="T2" s="152"/>
      <c r="U2" s="163" t="s">
        <v>18</v>
      </c>
      <c r="V2" s="163"/>
      <c r="W2" s="163"/>
      <c r="X2" s="163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63" t="s">
        <v>21</v>
      </c>
      <c r="AT2" s="163"/>
      <c r="AU2" s="163"/>
      <c r="AV2" s="165">
        <f>IF(表紙!AK2&lt;&gt;"",表紙!AK2,"")</f>
        <v>43146</v>
      </c>
      <c r="AW2" s="165"/>
      <c r="AX2" s="165"/>
      <c r="AY2" s="165"/>
      <c r="AZ2" s="163" t="s">
        <v>22</v>
      </c>
      <c r="BA2" s="163"/>
      <c r="BB2" s="163"/>
      <c r="BC2" s="164" t="str">
        <f>IF(表紙!AR2&lt;&gt;"",表紙!AR2,"")</f>
        <v>NSSOLxx</v>
      </c>
      <c r="BD2" s="164"/>
      <c r="BE2" s="164"/>
      <c r="BF2" s="164"/>
      <c r="BK2" s="38"/>
    </row>
    <row r="3" spans="1:63" s="4" customFormat="1" ht="14.25" customHeight="1">
      <c r="A3" s="163"/>
      <c r="B3" s="163"/>
      <c r="C3" s="163"/>
      <c r="D3" s="163"/>
      <c r="E3" s="166"/>
      <c r="F3" s="166"/>
      <c r="G3" s="166"/>
      <c r="H3" s="166"/>
      <c r="I3" s="166"/>
      <c r="J3" s="166"/>
      <c r="K3" s="166"/>
      <c r="L3" s="167"/>
      <c r="M3" s="167"/>
      <c r="N3" s="167"/>
      <c r="O3" s="167"/>
      <c r="P3" s="152"/>
      <c r="Q3" s="152"/>
      <c r="R3" s="152"/>
      <c r="S3" s="152"/>
      <c r="T3" s="152"/>
      <c r="U3" s="163"/>
      <c r="V3" s="163"/>
      <c r="W3" s="163"/>
      <c r="X3" s="163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63" t="s">
        <v>1</v>
      </c>
      <c r="AT3" s="163"/>
      <c r="AU3" s="163"/>
      <c r="AV3" s="165" t="str">
        <f>IF(表紙!AK3&lt;&gt;"",表紙!AK3,"")</f>
        <v/>
      </c>
      <c r="AW3" s="165"/>
      <c r="AX3" s="165"/>
      <c r="AY3" s="165"/>
      <c r="AZ3" s="163" t="s">
        <v>2</v>
      </c>
      <c r="BA3" s="163"/>
      <c r="BB3" s="163"/>
      <c r="BC3" s="164" t="str">
        <f>IF(表紙!AR3&lt;&gt;"",表紙!AR3,"")</f>
        <v/>
      </c>
      <c r="BD3" s="164"/>
      <c r="BE3" s="164"/>
      <c r="BF3" s="164"/>
      <c r="BK3" s="38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4"/>
      <c r="BK4" s="38"/>
    </row>
    <row r="5" spans="1:63" ht="14.25" customHeight="1">
      <c r="A5" s="42"/>
      <c r="B5" s="17" t="s">
        <v>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J5" s="4"/>
      <c r="BK5" s="38"/>
    </row>
    <row r="6" spans="1:63" ht="14.25" customHeight="1">
      <c r="A6" s="42"/>
      <c r="B6" s="42"/>
      <c r="C6" s="42" t="s">
        <v>39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251" t="s">
        <v>91</v>
      </c>
      <c r="V6" s="252"/>
      <c r="W6" s="252"/>
      <c r="X6" s="252"/>
      <c r="Y6" s="252"/>
      <c r="Z6" s="253"/>
      <c r="AA6" s="251" t="s">
        <v>98</v>
      </c>
      <c r="AB6" s="252"/>
      <c r="AC6" s="252"/>
      <c r="AD6" s="252"/>
      <c r="AE6" s="252"/>
      <c r="AF6" s="253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J6" s="4"/>
      <c r="BK6" s="38"/>
    </row>
    <row r="7" spans="1:63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251" t="s">
        <v>87</v>
      </c>
      <c r="V7" s="252"/>
      <c r="W7" s="252"/>
      <c r="X7" s="252"/>
      <c r="Y7" s="252"/>
      <c r="Z7" s="253"/>
      <c r="AA7" s="251" t="s">
        <v>87</v>
      </c>
      <c r="AB7" s="252"/>
      <c r="AC7" s="252"/>
      <c r="AD7" s="252"/>
      <c r="AE7" s="252"/>
      <c r="AF7" s="253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J7" s="4"/>
      <c r="BK7" s="38"/>
    </row>
    <row r="8" spans="1:63" ht="14.25" customHeight="1">
      <c r="A8" s="42"/>
      <c r="B8" s="17" t="s">
        <v>31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263" t="str">
        <f>'20_LBのstatus確認'!$AA$8</f>
        <v>２面</v>
      </c>
      <c r="V8" s="263"/>
      <c r="W8" s="263"/>
      <c r="X8" s="263"/>
      <c r="Y8" s="263"/>
      <c r="Z8" s="263"/>
      <c r="AA8" s="263" t="str">
        <f>$U$8</f>
        <v>２面</v>
      </c>
      <c r="AB8" s="263"/>
      <c r="AC8" s="263"/>
      <c r="AD8" s="263"/>
      <c r="AE8" s="263"/>
      <c r="AF8" s="263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J8" s="4"/>
      <c r="BK8" s="38"/>
    </row>
    <row r="9" spans="1:63" ht="14.25" customHeight="1">
      <c r="A9" s="42"/>
      <c r="B9" s="42"/>
      <c r="C9" s="42" t="s">
        <v>96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J9" s="4"/>
      <c r="BK9" s="38"/>
    </row>
    <row r="10" spans="1:63" ht="14.2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J10" s="4"/>
      <c r="BK10" s="38"/>
    </row>
    <row r="11" spans="1:63" s="20" customFormat="1" ht="14.25" customHeight="1">
      <c r="A11" s="19"/>
      <c r="B11" s="17" t="s">
        <v>32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J11" s="4"/>
      <c r="BK11" s="38"/>
    </row>
    <row r="12" spans="1:63" s="20" customFormat="1" ht="14.25" customHeight="1">
      <c r="A12" s="19"/>
      <c r="B12" s="17"/>
      <c r="C12" s="139" t="s">
        <v>142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J12" s="4"/>
      <c r="BK12" s="38"/>
    </row>
    <row r="13" spans="1:63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J13" s="4"/>
      <c r="BK13" s="38"/>
    </row>
    <row r="14" spans="1:63" s="21" customFormat="1" ht="14.25" customHeight="1">
      <c r="A14" s="22"/>
      <c r="B14" s="235" t="s">
        <v>27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7"/>
      <c r="BI14" s="264" t="s">
        <v>28</v>
      </c>
      <c r="BJ14" s="265"/>
      <c r="BK14" s="265"/>
    </row>
    <row r="15" spans="1:63" s="21" customFormat="1" ht="14.25" customHeight="1">
      <c r="A15" s="22"/>
      <c r="B15" s="48"/>
      <c r="C15" s="23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26" t="s">
        <v>41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7"/>
      <c r="BI15" s="232" t="s">
        <v>29</v>
      </c>
      <c r="BJ15" s="233"/>
      <c r="BK15" s="234"/>
    </row>
    <row r="16" spans="1:63" s="21" customFormat="1" ht="14.25" customHeight="1">
      <c r="A16" s="22"/>
      <c r="B16" s="48"/>
      <c r="C16" s="23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26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7"/>
      <c r="BI16" s="232"/>
      <c r="BJ16" s="233"/>
      <c r="BK16" s="234"/>
    </row>
    <row r="17" spans="1:63" s="21" customFormat="1" ht="14.25" customHeight="1">
      <c r="A17" s="22"/>
      <c r="B17" s="48"/>
      <c r="C17" s="2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124" t="s">
        <v>139</v>
      </c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7"/>
      <c r="BI17" s="232"/>
      <c r="BJ17" s="233"/>
      <c r="BK17" s="234"/>
    </row>
    <row r="18" spans="1:63" s="21" customFormat="1" ht="14.25" customHeight="1">
      <c r="A18" s="22"/>
      <c r="B18" s="48"/>
      <c r="C18" s="23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26"/>
      <c r="AO18" s="81" t="str">
        <f>定義!B3</f>
        <v>PRD-ATD-rolling-deploy-2side-01_21a_disable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 t="s">
        <v>99</v>
      </c>
      <c r="BA18" s="23" t="str">
        <f>AA8&amp;"_縮退RLS"</f>
        <v>２面_縮退RLS</v>
      </c>
      <c r="BB18" s="23"/>
      <c r="BC18" s="23"/>
      <c r="BD18" s="23"/>
      <c r="BE18" s="23"/>
      <c r="BF18" s="23"/>
      <c r="BG18" s="23"/>
      <c r="BH18" s="27"/>
      <c r="BI18" s="232"/>
      <c r="BJ18" s="233"/>
      <c r="BK18" s="234"/>
    </row>
    <row r="19" spans="1:63" s="21" customFormat="1" ht="14.25" customHeight="1">
      <c r="A19" s="22"/>
      <c r="B19" s="48"/>
      <c r="C19" s="23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26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7"/>
      <c r="BI19" s="232"/>
      <c r="BJ19" s="233"/>
      <c r="BK19" s="234"/>
    </row>
    <row r="20" spans="1:63" s="21" customFormat="1" ht="14.25" customHeight="1">
      <c r="A20" s="22"/>
      <c r="B20" s="48"/>
      <c r="C20" s="23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26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7"/>
      <c r="BI20" s="232"/>
      <c r="BJ20" s="233"/>
      <c r="BK20" s="234"/>
    </row>
    <row r="21" spans="1:63" s="21" customFormat="1" ht="14.25" customHeight="1">
      <c r="A21" s="22"/>
      <c r="B21" s="48"/>
      <c r="C21" s="23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26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7"/>
      <c r="BI21" s="232"/>
      <c r="BJ21" s="233"/>
      <c r="BK21" s="234"/>
    </row>
    <row r="22" spans="1:63" s="21" customFormat="1" ht="14.25" customHeight="1">
      <c r="A22" s="22"/>
      <c r="B22" s="48"/>
      <c r="C22" s="23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26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7"/>
      <c r="BI22" s="232"/>
      <c r="BJ22" s="233"/>
      <c r="BK22" s="234"/>
    </row>
    <row r="23" spans="1:63" s="21" customFormat="1" ht="14.25" customHeight="1">
      <c r="A23" s="22"/>
      <c r="B23" s="48"/>
      <c r="C23" s="2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26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7"/>
      <c r="BI23" s="232"/>
      <c r="BJ23" s="233"/>
      <c r="BK23" s="234"/>
    </row>
    <row r="24" spans="1:63" s="21" customFormat="1" ht="14.25" customHeight="1">
      <c r="A24" s="22"/>
      <c r="B24" s="48"/>
      <c r="C24" s="23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26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7"/>
      <c r="BI24" s="232"/>
      <c r="BJ24" s="233"/>
      <c r="BK24" s="234"/>
    </row>
    <row r="25" spans="1:63" s="21" customFormat="1" ht="14.25" customHeight="1">
      <c r="A25" s="22"/>
      <c r="B25" s="48"/>
      <c r="C25" s="23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26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7"/>
      <c r="BI25" s="232"/>
      <c r="BJ25" s="233"/>
      <c r="BK25" s="234"/>
    </row>
    <row r="26" spans="1:63" s="21" customFormat="1" ht="14.25" customHeight="1">
      <c r="A26" s="22"/>
      <c r="B26" s="48"/>
      <c r="C26" s="23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26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7"/>
      <c r="BI26" s="232"/>
      <c r="BJ26" s="233"/>
      <c r="BK26" s="234"/>
    </row>
    <row r="27" spans="1:63" s="21" customFormat="1" ht="14.25" customHeight="1">
      <c r="A27" s="22"/>
      <c r="B27" s="48"/>
      <c r="C27" s="23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26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7"/>
      <c r="BI27" s="232"/>
      <c r="BJ27" s="233"/>
      <c r="BK27" s="234"/>
    </row>
    <row r="28" spans="1:63" s="21" customFormat="1" ht="14.25" customHeight="1">
      <c r="A28" s="22"/>
      <c r="B28" s="48"/>
      <c r="C28" s="23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26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7"/>
      <c r="BI28" s="232"/>
      <c r="BJ28" s="233"/>
      <c r="BK28" s="234"/>
    </row>
    <row r="29" spans="1:63" s="21" customFormat="1" ht="14.25" customHeight="1">
      <c r="A29" s="22"/>
      <c r="B29" s="48"/>
      <c r="C29" s="23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26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7"/>
      <c r="BI29" s="232"/>
      <c r="BJ29" s="233"/>
      <c r="BK29" s="234"/>
    </row>
    <row r="30" spans="1:63" s="21" customFormat="1" ht="14.25" customHeight="1">
      <c r="A30" s="22"/>
      <c r="B30" s="48"/>
      <c r="C30" s="23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26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7"/>
      <c r="BI30" s="232"/>
      <c r="BJ30" s="233"/>
      <c r="BK30" s="234"/>
    </row>
    <row r="31" spans="1:63" s="21" customFormat="1" ht="14.25" customHeight="1">
      <c r="A31" s="22"/>
      <c r="B31" s="48"/>
      <c r="C31" s="23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26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7"/>
      <c r="BI31" s="232"/>
      <c r="BJ31" s="233"/>
      <c r="BK31" s="234"/>
    </row>
    <row r="32" spans="1:63" s="21" customFormat="1" ht="14.25" customHeight="1">
      <c r="A32" s="22"/>
      <c r="B32" s="48"/>
      <c r="C32" s="23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26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7"/>
      <c r="BI32" s="232"/>
      <c r="BJ32" s="233"/>
      <c r="BK32" s="234"/>
    </row>
    <row r="33" spans="1:63" s="21" customFormat="1" ht="14.25" customHeight="1">
      <c r="A33" s="22"/>
      <c r="B33" s="48"/>
      <c r="C33" s="23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26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7"/>
      <c r="BI33" s="232"/>
      <c r="BJ33" s="233"/>
      <c r="BK33" s="234"/>
    </row>
    <row r="34" spans="1:63" s="21" customFormat="1" ht="14.25" customHeight="1">
      <c r="A34" s="22"/>
      <c r="B34" s="48"/>
      <c r="C34" s="23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26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7"/>
      <c r="BI34" s="232"/>
      <c r="BJ34" s="233"/>
      <c r="BK34" s="234"/>
    </row>
    <row r="35" spans="1:63" s="21" customFormat="1" ht="14.25" customHeight="1">
      <c r="A35" s="22"/>
      <c r="B35" s="48"/>
      <c r="C35" s="23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26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7"/>
      <c r="BI35" s="232"/>
      <c r="BJ35" s="233"/>
      <c r="BK35" s="234"/>
    </row>
    <row r="36" spans="1:63" s="21" customFormat="1" ht="14.25" customHeight="1">
      <c r="A36" s="22"/>
      <c r="B36" s="48"/>
      <c r="C36" s="23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26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7"/>
      <c r="BI36" s="232"/>
      <c r="BJ36" s="233"/>
      <c r="BK36" s="234"/>
    </row>
    <row r="37" spans="1:63" s="21" customFormat="1" ht="14.25" customHeight="1">
      <c r="A37" s="22"/>
      <c r="B37" s="48"/>
      <c r="C37" s="23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26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7"/>
      <c r="BI37" s="232"/>
      <c r="BJ37" s="233"/>
      <c r="BK37" s="234"/>
    </row>
    <row r="38" spans="1:63" s="21" customFormat="1" ht="14.25" customHeight="1">
      <c r="A38" s="22"/>
      <c r="B38" s="48"/>
      <c r="C38" s="23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26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7"/>
      <c r="BI38" s="232"/>
      <c r="BJ38" s="233"/>
      <c r="BK38" s="234"/>
    </row>
    <row r="39" spans="1:63" s="21" customFormat="1" ht="14.25" customHeight="1">
      <c r="A39" s="22"/>
      <c r="B39" s="48"/>
      <c r="C39" s="23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26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7"/>
      <c r="BI39" s="232"/>
      <c r="BJ39" s="233"/>
      <c r="BK39" s="234"/>
    </row>
    <row r="40" spans="1:63" s="21" customFormat="1" ht="14.25" customHeight="1">
      <c r="A40" s="22"/>
      <c r="B40" s="48"/>
      <c r="C40" s="23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26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7"/>
      <c r="BI40" s="232"/>
      <c r="BJ40" s="233"/>
      <c r="BK40" s="234"/>
    </row>
    <row r="41" spans="1:63" s="21" customFormat="1" ht="14.25" customHeight="1">
      <c r="A41" s="32"/>
      <c r="B41" s="48"/>
      <c r="C41" s="30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30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9"/>
      <c r="BI41" s="229"/>
      <c r="BJ41" s="230"/>
      <c r="BK41" s="231"/>
    </row>
    <row r="42" spans="1:63" s="21" customFormat="1" ht="14.25" customHeight="1">
      <c r="A42" s="22"/>
      <c r="B42" s="48"/>
      <c r="C42" s="2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56" t="s">
        <v>100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27"/>
      <c r="BI42" s="232" t="s">
        <v>29</v>
      </c>
      <c r="BJ42" s="233"/>
      <c r="BK42" s="234"/>
    </row>
    <row r="43" spans="1:63" s="21" customFormat="1" ht="14.25" customHeight="1">
      <c r="A43" s="22"/>
      <c r="B43" s="48"/>
      <c r="C43" s="23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56"/>
      <c r="AO43" s="64" t="s">
        <v>101</v>
      </c>
      <c r="AP43" s="61"/>
      <c r="AQ43" s="62"/>
      <c r="AR43" s="64" t="s">
        <v>102</v>
      </c>
      <c r="AS43" s="61"/>
      <c r="AT43" s="61"/>
      <c r="AU43" s="61"/>
      <c r="AV43" s="61"/>
      <c r="AW43" s="61"/>
      <c r="AX43" s="61"/>
      <c r="AY43" s="62"/>
      <c r="AZ43" s="64" t="s">
        <v>103</v>
      </c>
      <c r="BA43" s="61"/>
      <c r="BB43" s="61"/>
      <c r="BC43" s="61"/>
      <c r="BD43" s="61"/>
      <c r="BE43" s="61"/>
      <c r="BF43" s="61"/>
      <c r="BG43" s="62"/>
      <c r="BH43" s="27"/>
      <c r="BI43" s="232"/>
      <c r="BJ43" s="233"/>
      <c r="BK43" s="234"/>
    </row>
    <row r="44" spans="1:63" s="21" customFormat="1" ht="14.25" customHeight="1">
      <c r="A44" s="22"/>
      <c r="B44" s="48"/>
      <c r="C44" s="23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56"/>
      <c r="AO44" s="64" t="s">
        <v>104</v>
      </c>
      <c r="AP44" s="61"/>
      <c r="AQ44" s="62"/>
      <c r="AR44" s="64" t="s">
        <v>105</v>
      </c>
      <c r="AS44" s="61"/>
      <c r="AT44" s="61"/>
      <c r="AU44" s="61"/>
      <c r="AV44" s="61"/>
      <c r="AW44" s="61"/>
      <c r="AX44" s="61"/>
      <c r="AY44" s="62"/>
      <c r="AZ44" s="105" t="s">
        <v>144</v>
      </c>
      <c r="BA44" s="106"/>
      <c r="BB44" s="106"/>
      <c r="BC44" s="106"/>
      <c r="BD44" s="106"/>
      <c r="BE44" s="106"/>
      <c r="BF44" s="106"/>
      <c r="BG44" s="107"/>
      <c r="BH44" s="27"/>
      <c r="BI44" s="232"/>
      <c r="BJ44" s="233"/>
      <c r="BK44" s="234"/>
    </row>
    <row r="45" spans="1:63" s="21" customFormat="1" ht="14.25" customHeight="1">
      <c r="A45" s="22"/>
      <c r="B45" s="48"/>
      <c r="C45" s="23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56"/>
      <c r="AO45" s="108" t="s">
        <v>106</v>
      </c>
      <c r="AP45" s="109"/>
      <c r="AQ45" s="110"/>
      <c r="AR45" s="64" t="s">
        <v>107</v>
      </c>
      <c r="AS45" s="61"/>
      <c r="AT45" s="61"/>
      <c r="AU45" s="61"/>
      <c r="AV45" s="62"/>
      <c r="AW45" s="64" t="s">
        <v>108</v>
      </c>
      <c r="AX45" s="61"/>
      <c r="AY45" s="62"/>
      <c r="AZ45" s="111" t="s">
        <v>108</v>
      </c>
      <c r="BA45" s="112"/>
      <c r="BB45" s="112"/>
      <c r="BC45" s="112"/>
      <c r="BD45" s="112"/>
      <c r="BE45" s="112"/>
      <c r="BF45" s="112"/>
      <c r="BG45" s="113"/>
      <c r="BH45" s="27"/>
      <c r="BI45" s="232"/>
      <c r="BJ45" s="233"/>
      <c r="BK45" s="234"/>
    </row>
    <row r="46" spans="1:63" s="21" customFormat="1" ht="14.25" customHeight="1">
      <c r="A46" s="22"/>
      <c r="B46" s="126"/>
      <c r="C46" s="23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56"/>
      <c r="AO46" s="56"/>
      <c r="AP46" s="63"/>
      <c r="AQ46" s="132"/>
      <c r="AR46" s="64" t="s">
        <v>109</v>
      </c>
      <c r="AS46" s="61"/>
      <c r="AT46" s="61"/>
      <c r="AU46" s="61"/>
      <c r="AV46" s="62"/>
      <c r="AW46" s="64" t="s">
        <v>110</v>
      </c>
      <c r="AX46" s="61"/>
      <c r="AY46" s="62"/>
      <c r="AZ46" s="133"/>
      <c r="BA46" s="120"/>
      <c r="BB46" s="120"/>
      <c r="BC46" s="120"/>
      <c r="BD46" s="120"/>
      <c r="BE46" s="120"/>
      <c r="BF46" s="120"/>
      <c r="BG46" s="134"/>
      <c r="BH46" s="27"/>
      <c r="BI46" s="232"/>
      <c r="BJ46" s="233"/>
      <c r="BK46" s="234"/>
    </row>
    <row r="47" spans="1:63" s="21" customFormat="1" ht="14.25" customHeight="1">
      <c r="A47" s="22"/>
      <c r="B47" s="48"/>
      <c r="C47" s="23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56"/>
      <c r="AO47" s="71"/>
      <c r="AP47" s="73"/>
      <c r="AQ47" s="114"/>
      <c r="AR47" s="64" t="s">
        <v>143</v>
      </c>
      <c r="AS47" s="61"/>
      <c r="AT47" s="61"/>
      <c r="AU47" s="61"/>
      <c r="AV47" s="62"/>
      <c r="AW47" s="64" t="s">
        <v>145</v>
      </c>
      <c r="AX47" s="61"/>
      <c r="AY47" s="62"/>
      <c r="AZ47" s="115"/>
      <c r="BA47" s="116"/>
      <c r="BB47" s="116"/>
      <c r="BC47" s="116"/>
      <c r="BD47" s="116"/>
      <c r="BE47" s="116"/>
      <c r="BF47" s="116"/>
      <c r="BG47" s="117"/>
      <c r="BH47" s="27"/>
      <c r="BI47" s="232"/>
      <c r="BJ47" s="233"/>
      <c r="BK47" s="234"/>
    </row>
    <row r="48" spans="1:63" s="21" customFormat="1" ht="14.25" customHeight="1">
      <c r="A48" s="22"/>
      <c r="B48" s="48"/>
      <c r="C48" s="23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118"/>
      <c r="AO48" s="108" t="s">
        <v>111</v>
      </c>
      <c r="AP48" s="109"/>
      <c r="AQ48" s="110"/>
      <c r="AR48" s="131" t="s">
        <v>151</v>
      </c>
      <c r="AS48" s="109"/>
      <c r="AT48" s="109"/>
      <c r="AU48" s="109"/>
      <c r="AV48" s="109"/>
      <c r="AW48" s="109"/>
      <c r="AX48" s="119"/>
      <c r="AY48" s="110"/>
      <c r="AZ48" s="111" t="s">
        <v>150</v>
      </c>
      <c r="BA48" s="112"/>
      <c r="BB48" s="112"/>
      <c r="BC48" s="112"/>
      <c r="BD48" s="112"/>
      <c r="BE48" s="112"/>
      <c r="BF48" s="112"/>
      <c r="BG48" s="113"/>
      <c r="BH48" s="27"/>
      <c r="BI48" s="232"/>
      <c r="BJ48" s="233"/>
      <c r="BK48" s="234"/>
    </row>
    <row r="49" spans="1:63" s="21" customFormat="1" ht="14.25" customHeight="1">
      <c r="A49" s="22"/>
      <c r="B49" s="48"/>
      <c r="C49" s="23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56"/>
      <c r="AO49" s="140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2"/>
      <c r="BA49" s="112"/>
      <c r="BB49" s="112"/>
      <c r="BC49" s="112"/>
      <c r="BD49" s="112"/>
      <c r="BE49" s="112"/>
      <c r="BF49" s="112"/>
      <c r="BG49" s="112"/>
      <c r="BH49" s="27"/>
      <c r="BI49" s="232"/>
      <c r="BJ49" s="233"/>
      <c r="BK49" s="234"/>
    </row>
    <row r="50" spans="1:63" s="21" customFormat="1" ht="14.25" customHeight="1">
      <c r="A50" s="22"/>
      <c r="B50" s="48"/>
      <c r="C50" s="23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56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27"/>
      <c r="BI50" s="232"/>
      <c r="BJ50" s="233"/>
      <c r="BK50" s="234"/>
    </row>
    <row r="51" spans="1:63" s="21" customFormat="1" ht="14.25" customHeight="1">
      <c r="A51" s="22"/>
      <c r="B51" s="48"/>
      <c r="C51" s="2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56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27"/>
      <c r="BI51" s="45"/>
      <c r="BJ51" s="46"/>
      <c r="BK51" s="47"/>
    </row>
    <row r="52" spans="1:63" s="21" customFormat="1" ht="14.25" customHeight="1">
      <c r="A52" s="22"/>
      <c r="B52" s="48"/>
      <c r="C52" s="23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56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27"/>
      <c r="BI52" s="45"/>
      <c r="BJ52" s="46"/>
      <c r="BK52" s="47"/>
    </row>
    <row r="53" spans="1:63" s="21" customFormat="1" ht="14.25" customHeight="1">
      <c r="A53" s="22"/>
      <c r="B53" s="48"/>
      <c r="C53" s="23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56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27"/>
      <c r="BI53" s="45"/>
      <c r="BJ53" s="46"/>
      <c r="BK53" s="47"/>
    </row>
    <row r="54" spans="1:63" s="21" customFormat="1" ht="14.25" customHeight="1">
      <c r="A54" s="22"/>
      <c r="B54" s="48"/>
      <c r="C54" s="23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56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27"/>
      <c r="BI54" s="45"/>
      <c r="BJ54" s="46"/>
      <c r="BK54" s="47"/>
    </row>
    <row r="55" spans="1:63" s="21" customFormat="1" ht="14.25" customHeight="1">
      <c r="A55" s="22"/>
      <c r="B55" s="48"/>
      <c r="C55" s="23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56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27"/>
      <c r="BI55" s="45"/>
      <c r="BJ55" s="46"/>
      <c r="BK55" s="47"/>
    </row>
    <row r="56" spans="1:63" s="21" customFormat="1" ht="14.25" customHeight="1">
      <c r="A56" s="22"/>
      <c r="B56" s="48"/>
      <c r="C56" s="23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26" t="s">
        <v>112</v>
      </c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7"/>
      <c r="BI56" s="45"/>
      <c r="BJ56" s="46"/>
      <c r="BK56" s="47"/>
    </row>
    <row r="57" spans="1:63" s="21" customFormat="1" ht="14.25" customHeight="1">
      <c r="A57" s="22"/>
      <c r="B57" s="48"/>
      <c r="C57" s="23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26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7"/>
      <c r="BI57" s="45"/>
      <c r="BJ57" s="46"/>
      <c r="BK57" s="47"/>
    </row>
    <row r="58" spans="1:63" s="21" customFormat="1" ht="14.25" customHeight="1">
      <c r="A58" s="22"/>
      <c r="B58" s="48"/>
      <c r="C58" s="23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26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7"/>
      <c r="BI58" s="45"/>
      <c r="BJ58" s="46"/>
      <c r="BK58" s="47"/>
    </row>
    <row r="59" spans="1:63" s="21" customFormat="1" ht="14.25" customHeight="1">
      <c r="A59" s="32"/>
      <c r="B59" s="48"/>
      <c r="C59" s="30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30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9"/>
      <c r="BI59" s="229"/>
      <c r="BJ59" s="230"/>
      <c r="BK59" s="231"/>
    </row>
    <row r="60" spans="1:63" s="21" customFormat="1" ht="14.25" customHeight="1">
      <c r="A60" s="22"/>
      <c r="B60" s="48"/>
      <c r="C60" s="23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56" t="s">
        <v>140</v>
      </c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27"/>
      <c r="BI60" s="232" t="s">
        <v>29</v>
      </c>
      <c r="BJ60" s="233"/>
      <c r="BK60" s="234"/>
    </row>
    <row r="61" spans="1:63" s="21" customFormat="1" ht="14.25" customHeight="1">
      <c r="A61" s="22"/>
      <c r="B61" s="48"/>
      <c r="C61" s="2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23"/>
      <c r="AM61" s="27"/>
      <c r="AN61" s="122" t="s">
        <v>113</v>
      </c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232"/>
      <c r="BJ61" s="233"/>
      <c r="BK61" s="234"/>
    </row>
    <row r="62" spans="1:63" s="21" customFormat="1" ht="14.25" customHeight="1">
      <c r="A62" s="22"/>
      <c r="B62" s="48"/>
      <c r="C62" s="2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23"/>
      <c r="AM62" s="27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232"/>
      <c r="BJ62" s="233"/>
      <c r="BK62" s="234"/>
    </row>
    <row r="63" spans="1:63" s="21" customFormat="1" ht="14.25" customHeight="1">
      <c r="A63" s="22"/>
      <c r="B63" s="48"/>
      <c r="C63" s="2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23"/>
      <c r="AM63" s="27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232"/>
      <c r="BJ63" s="233"/>
      <c r="BK63" s="234"/>
    </row>
    <row r="64" spans="1:63" s="21" customFormat="1" ht="14.25" customHeight="1">
      <c r="A64" s="22"/>
      <c r="B64" s="48"/>
      <c r="C64" s="2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23"/>
      <c r="AM64" s="27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232"/>
      <c r="BJ64" s="233"/>
      <c r="BK64" s="234"/>
    </row>
    <row r="65" spans="1:63" s="21" customFormat="1" ht="14.25" customHeight="1">
      <c r="A65" s="22"/>
      <c r="B65" s="48"/>
      <c r="C65" s="2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23"/>
      <c r="AM65" s="27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232"/>
      <c r="BJ65" s="233"/>
      <c r="BK65" s="234"/>
    </row>
    <row r="66" spans="1:63" s="21" customFormat="1" ht="14.25" customHeight="1">
      <c r="A66" s="22"/>
      <c r="B66" s="48"/>
      <c r="C66" s="2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23"/>
      <c r="AM66" s="27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232"/>
      <c r="BJ66" s="233"/>
      <c r="BK66" s="234"/>
    </row>
    <row r="67" spans="1:63" s="21" customFormat="1" ht="14.25" customHeight="1">
      <c r="A67" s="22"/>
      <c r="B67" s="48"/>
      <c r="C67" s="2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23"/>
      <c r="AM67" s="27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232"/>
      <c r="BJ67" s="233"/>
      <c r="BK67" s="234"/>
    </row>
    <row r="68" spans="1:63" s="21" customFormat="1" ht="14.25" customHeight="1">
      <c r="A68" s="22"/>
      <c r="B68" s="48"/>
      <c r="C68" s="2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23"/>
      <c r="AM68" s="27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45"/>
      <c r="BJ68" s="46"/>
      <c r="BK68" s="47"/>
    </row>
    <row r="69" spans="1:63" s="21" customFormat="1" ht="14.25" customHeight="1">
      <c r="A69" s="22"/>
      <c r="B69" s="48"/>
      <c r="C69" s="2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23"/>
      <c r="AM69" s="27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45"/>
      <c r="BJ69" s="46"/>
      <c r="BK69" s="47"/>
    </row>
    <row r="70" spans="1:63" s="21" customFormat="1" ht="14.25" customHeight="1">
      <c r="A70" s="22"/>
      <c r="B70" s="48"/>
      <c r="C70" s="2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23"/>
      <c r="AM70" s="27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45"/>
      <c r="BJ70" s="46"/>
      <c r="BK70" s="47"/>
    </row>
    <row r="71" spans="1:63" s="21" customFormat="1" ht="14.25" customHeight="1">
      <c r="A71" s="22"/>
      <c r="B71" s="48"/>
      <c r="C71" s="2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23"/>
      <c r="AM71" s="27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45"/>
      <c r="BJ71" s="46"/>
      <c r="BK71" s="47"/>
    </row>
    <row r="72" spans="1:63" s="21" customFormat="1" ht="14.25" customHeight="1">
      <c r="A72" s="22"/>
      <c r="B72" s="48"/>
      <c r="C72" s="2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23"/>
      <c r="AM72" s="27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45"/>
      <c r="BJ72" s="46"/>
      <c r="BK72" s="47"/>
    </row>
    <row r="73" spans="1:63" s="21" customFormat="1" ht="14.25" customHeight="1">
      <c r="A73" s="22"/>
      <c r="B73" s="48"/>
      <c r="C73" s="2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23"/>
      <c r="AM73" s="27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27"/>
      <c r="BI73" s="45"/>
      <c r="BJ73" s="46"/>
      <c r="BK73" s="47"/>
    </row>
    <row r="74" spans="1:63" s="21" customFormat="1" ht="14.25" customHeight="1">
      <c r="A74" s="22"/>
      <c r="B74" s="48"/>
      <c r="C74" s="2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23"/>
      <c r="AM74" s="27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27"/>
      <c r="BI74" s="45"/>
      <c r="BJ74" s="46"/>
      <c r="BK74" s="47"/>
    </row>
    <row r="75" spans="1:63" s="21" customFormat="1" ht="14.25" customHeight="1">
      <c r="A75" s="22"/>
      <c r="B75" s="48"/>
      <c r="C75" s="23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56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27"/>
      <c r="BI75" s="45"/>
      <c r="BJ75" s="46"/>
      <c r="BK75" s="47"/>
    </row>
    <row r="76" spans="1:63" s="21" customFormat="1" ht="14.25" customHeight="1">
      <c r="A76" s="22"/>
      <c r="B76" s="48"/>
      <c r="C76" s="2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56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27"/>
      <c r="BI76" s="45"/>
      <c r="BJ76" s="46"/>
      <c r="BK76" s="47"/>
    </row>
    <row r="77" spans="1:63" s="21" customFormat="1" ht="14.25" customHeight="1">
      <c r="A77" s="22"/>
      <c r="B77" s="48"/>
      <c r="C77" s="23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56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27"/>
      <c r="BI77" s="45"/>
      <c r="BJ77" s="46"/>
      <c r="BK77" s="47"/>
    </row>
    <row r="78" spans="1:63" s="21" customFormat="1" ht="14.25" customHeight="1">
      <c r="A78" s="22"/>
      <c r="B78" s="48"/>
      <c r="C78" s="23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56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27"/>
      <c r="BI78" s="45"/>
      <c r="BJ78" s="46"/>
      <c r="BK78" s="47"/>
    </row>
    <row r="79" spans="1:63" s="21" customFormat="1" ht="14.25" customHeight="1">
      <c r="A79" s="22"/>
      <c r="B79" s="48"/>
      <c r="C79" s="23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56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27"/>
      <c r="BI79" s="45"/>
      <c r="BJ79" s="46"/>
      <c r="BK79" s="47"/>
    </row>
    <row r="80" spans="1:63" s="21" customFormat="1" ht="14.25" customHeight="1">
      <c r="A80" s="22"/>
      <c r="B80" s="48"/>
      <c r="C80" s="23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56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27"/>
      <c r="BI80" s="45"/>
      <c r="BJ80" s="46"/>
      <c r="BK80" s="47"/>
    </row>
    <row r="81" spans="1:63" s="21" customFormat="1" ht="14.25" customHeight="1">
      <c r="A81" s="22"/>
      <c r="B81" s="48"/>
      <c r="C81" s="23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56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27"/>
      <c r="BI81" s="45"/>
      <c r="BJ81" s="46"/>
      <c r="BK81" s="47"/>
    </row>
    <row r="82" spans="1:63" s="21" customFormat="1" ht="14.25" customHeight="1">
      <c r="A82" s="22"/>
      <c r="B82" s="48"/>
      <c r="C82" s="23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56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27"/>
      <c r="BI82" s="45"/>
      <c r="BJ82" s="46"/>
      <c r="BK82" s="47"/>
    </row>
    <row r="83" spans="1:63" s="21" customFormat="1" ht="14.25" customHeight="1">
      <c r="A83" s="22"/>
      <c r="B83" s="48"/>
      <c r="C83" s="23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56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27"/>
      <c r="BI83" s="45"/>
      <c r="BJ83" s="46"/>
      <c r="BK83" s="47"/>
    </row>
    <row r="84" spans="1:63" s="21" customFormat="1" ht="14.25" customHeight="1">
      <c r="A84" s="22"/>
      <c r="B84" s="48"/>
      <c r="C84" s="23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26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7"/>
      <c r="BI84" s="45"/>
      <c r="BJ84" s="46"/>
      <c r="BK84" s="47"/>
    </row>
    <row r="85" spans="1:63" s="21" customFormat="1" ht="14.25" customHeight="1">
      <c r="A85" s="22"/>
      <c r="B85" s="48"/>
      <c r="C85" s="23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26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7"/>
      <c r="BI85" s="45"/>
      <c r="BJ85" s="46"/>
      <c r="BK85" s="47"/>
    </row>
    <row r="86" spans="1:63" s="21" customFormat="1" ht="14.25" customHeight="1">
      <c r="A86" s="22"/>
      <c r="B86" s="48"/>
      <c r="C86" s="23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26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7"/>
      <c r="BI86" s="45"/>
      <c r="BJ86" s="46"/>
      <c r="BK86" s="47"/>
    </row>
    <row r="87" spans="1:63" s="21" customFormat="1" ht="14.25" customHeight="1">
      <c r="A87" s="32"/>
      <c r="B87" s="48"/>
      <c r="C87" s="30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30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9"/>
      <c r="BI87" s="229"/>
      <c r="BJ87" s="230"/>
      <c r="BK87" s="231"/>
    </row>
    <row r="88" spans="1:63" s="21" customFormat="1" ht="14.25" customHeight="1">
      <c r="A88" s="22"/>
      <c r="B88" s="48"/>
      <c r="C88" s="23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44" t="s">
        <v>114</v>
      </c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7"/>
      <c r="BI88" s="232" t="s">
        <v>29</v>
      </c>
      <c r="BJ88" s="233"/>
      <c r="BK88" s="234"/>
    </row>
    <row r="89" spans="1:63" s="21" customFormat="1" ht="14.25" customHeight="1">
      <c r="A89" s="22"/>
      <c r="B89" s="48"/>
      <c r="C89" s="23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26" t="s">
        <v>123</v>
      </c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7"/>
      <c r="BI89" s="232"/>
      <c r="BJ89" s="233"/>
      <c r="BK89" s="234"/>
    </row>
    <row r="90" spans="1:63" s="21" customFormat="1" ht="14.25" customHeight="1">
      <c r="A90" s="22"/>
      <c r="B90" s="48"/>
      <c r="C90" s="23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7"/>
      <c r="BI90" s="232"/>
      <c r="BJ90" s="233"/>
      <c r="BK90" s="234"/>
    </row>
    <row r="91" spans="1:63" s="21" customFormat="1" ht="14.25" customHeight="1">
      <c r="A91" s="22"/>
      <c r="B91" s="48"/>
      <c r="C91" s="23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54" t="s">
        <v>141</v>
      </c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7"/>
      <c r="BI91" s="232"/>
      <c r="BJ91" s="233"/>
      <c r="BK91" s="234"/>
    </row>
    <row r="92" spans="1:63" s="21" customFormat="1" ht="14.25" customHeight="1">
      <c r="A92" s="22"/>
      <c r="B92" s="48"/>
      <c r="C92" s="23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54" t="s">
        <v>115</v>
      </c>
      <c r="AO92" s="55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7"/>
      <c r="BI92" s="232"/>
      <c r="BJ92" s="233"/>
      <c r="BK92" s="234"/>
    </row>
    <row r="93" spans="1:63" s="21" customFormat="1" ht="14.25" customHeight="1">
      <c r="A93" s="22"/>
      <c r="B93" s="48"/>
      <c r="C93" s="23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54"/>
      <c r="AO93" s="81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7"/>
      <c r="BI93" s="232"/>
      <c r="BJ93" s="233"/>
      <c r="BK93" s="234"/>
    </row>
    <row r="94" spans="1:63" s="21" customFormat="1" ht="14.25" customHeight="1">
      <c r="A94" s="22"/>
      <c r="B94" s="48"/>
      <c r="C94" s="23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54"/>
      <c r="AO94" s="81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7"/>
      <c r="BI94" s="232"/>
      <c r="BJ94" s="233"/>
      <c r="BK94" s="234"/>
    </row>
    <row r="95" spans="1:63" s="21" customFormat="1" ht="14.25" customHeight="1">
      <c r="A95" s="22"/>
      <c r="B95" s="48"/>
      <c r="C95" s="23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26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7"/>
      <c r="BI95" s="232"/>
      <c r="BJ95" s="233"/>
      <c r="BK95" s="234"/>
    </row>
    <row r="96" spans="1:63" s="21" customFormat="1" ht="14.25" customHeight="1">
      <c r="A96" s="22"/>
      <c r="B96" s="48"/>
      <c r="C96" s="23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26" t="s">
        <v>116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7"/>
      <c r="BI96" s="232"/>
      <c r="BJ96" s="233"/>
      <c r="BK96" s="234"/>
    </row>
    <row r="97" spans="1:63" s="21" customFormat="1" ht="14.25" customHeight="1">
      <c r="A97" s="22"/>
      <c r="B97" s="48"/>
      <c r="C97" s="23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26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7"/>
      <c r="BI97" s="232"/>
      <c r="BJ97" s="233"/>
      <c r="BK97" s="234"/>
    </row>
    <row r="98" spans="1:63" s="21" customFormat="1" ht="14.25" customHeight="1" thickBot="1">
      <c r="A98" s="22"/>
      <c r="B98" s="48"/>
      <c r="C98" s="23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26"/>
      <c r="AO98" s="55"/>
      <c r="AP98" s="86" t="s">
        <v>89</v>
      </c>
      <c r="AQ98" s="87"/>
      <c r="AR98" s="87"/>
      <c r="AS98" s="87"/>
      <c r="AT98" s="87"/>
      <c r="AU98" s="88"/>
      <c r="AV98" s="89" t="s">
        <v>122</v>
      </c>
      <c r="AW98" s="89"/>
      <c r="AX98" s="90"/>
      <c r="AY98" s="89" t="s">
        <v>88</v>
      </c>
      <c r="AZ98" s="89"/>
      <c r="BA98" s="89"/>
      <c r="BB98" s="91"/>
      <c r="BC98" s="23"/>
      <c r="BD98" s="23"/>
      <c r="BE98" s="23"/>
      <c r="BF98" s="23"/>
      <c r="BG98" s="23"/>
      <c r="BH98" s="27"/>
      <c r="BI98" s="45"/>
      <c r="BJ98" s="46"/>
      <c r="BK98" s="47"/>
    </row>
    <row r="99" spans="1:63" s="21" customFormat="1" ht="14.25" customHeight="1" thickTop="1">
      <c r="A99" s="22"/>
      <c r="B99" s="48"/>
      <c r="C99" s="23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26"/>
      <c r="AO99" s="257" t="s">
        <v>73</v>
      </c>
      <c r="AP99" s="135" t="s">
        <v>124</v>
      </c>
      <c r="AQ99" s="55"/>
      <c r="AR99" s="55"/>
      <c r="AS99" s="55"/>
      <c r="AT99" s="55"/>
      <c r="AU99" s="92"/>
      <c r="AV99" s="23" t="str">
        <f>定義!$B$6</f>
        <v>Disable</v>
      </c>
      <c r="AW99" s="23"/>
      <c r="AX99" s="93"/>
      <c r="AY99" s="94" t="str">
        <f>定義!$B$10</f>
        <v>False</v>
      </c>
      <c r="AZ99" s="23"/>
      <c r="BA99" s="23"/>
      <c r="BB99" s="27"/>
      <c r="BC99" s="23"/>
      <c r="BD99" s="23"/>
      <c r="BE99" s="23"/>
      <c r="BF99" s="23"/>
      <c r="BG99" s="23"/>
      <c r="BH99" s="27"/>
      <c r="BI99" s="45"/>
      <c r="BJ99" s="46"/>
      <c r="BK99" s="47"/>
    </row>
    <row r="100" spans="1:63" s="21" customFormat="1" ht="14.25" customHeight="1">
      <c r="A100" s="22"/>
      <c r="B100" s="48"/>
      <c r="C100" s="23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26"/>
      <c r="AO100" s="258"/>
      <c r="AP100" s="135" t="s">
        <v>125</v>
      </c>
      <c r="AQ100" s="23"/>
      <c r="AR100" s="23"/>
      <c r="AS100" s="23"/>
      <c r="AT100" s="23"/>
      <c r="AU100" s="93"/>
      <c r="AV100" s="23" t="str">
        <f>定義!$B$6</f>
        <v>Disable</v>
      </c>
      <c r="AW100" s="23"/>
      <c r="AX100" s="93"/>
      <c r="AY100" s="94" t="str">
        <f>定義!$B$10</f>
        <v>False</v>
      </c>
      <c r="AZ100" s="23"/>
      <c r="BA100" s="23"/>
      <c r="BB100" s="27"/>
      <c r="BC100" s="23"/>
      <c r="BD100" s="23"/>
      <c r="BE100" s="23"/>
      <c r="BF100" s="23"/>
      <c r="BG100" s="23"/>
      <c r="BH100" s="27"/>
      <c r="BI100" s="45"/>
      <c r="BJ100" s="46"/>
      <c r="BK100" s="47"/>
    </row>
    <row r="101" spans="1:63" s="21" customFormat="1" ht="14.25" customHeight="1">
      <c r="A101" s="22"/>
      <c r="B101" s="48"/>
      <c r="C101" s="23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26"/>
      <c r="AO101" s="258"/>
      <c r="AP101" s="135" t="s">
        <v>126</v>
      </c>
      <c r="AQ101" s="23"/>
      <c r="AR101" s="23"/>
      <c r="AS101" s="23"/>
      <c r="AT101" s="23"/>
      <c r="AU101" s="93"/>
      <c r="AV101" s="23" t="str">
        <f>定義!$B$6</f>
        <v>Disable</v>
      </c>
      <c r="AW101" s="23"/>
      <c r="AX101" s="93"/>
      <c r="AY101" s="94" t="str">
        <f>定義!$B$10</f>
        <v>False</v>
      </c>
      <c r="AZ101" s="23"/>
      <c r="BA101" s="23"/>
      <c r="BB101" s="27"/>
      <c r="BC101" s="23"/>
      <c r="BD101" s="23"/>
      <c r="BE101" s="23"/>
      <c r="BF101" s="23"/>
      <c r="BG101" s="23"/>
      <c r="BH101" s="27"/>
      <c r="BI101" s="45"/>
      <c r="BJ101" s="46"/>
      <c r="BK101" s="47"/>
    </row>
    <row r="102" spans="1:63" s="21" customFormat="1" ht="14.25" customHeight="1">
      <c r="A102" s="22"/>
      <c r="B102" s="48"/>
      <c r="C102" s="23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26"/>
      <c r="AO102" s="259"/>
      <c r="AP102" s="136" t="s">
        <v>127</v>
      </c>
      <c r="AQ102" s="28"/>
      <c r="AR102" s="28"/>
      <c r="AS102" s="28"/>
      <c r="AT102" s="28"/>
      <c r="AU102" s="95"/>
      <c r="AV102" s="28" t="str">
        <f>定義!$B$6</f>
        <v>Disable</v>
      </c>
      <c r="AW102" s="28"/>
      <c r="AX102" s="95"/>
      <c r="AY102" s="96" t="str">
        <f>定義!$B$10</f>
        <v>False</v>
      </c>
      <c r="AZ102" s="28"/>
      <c r="BA102" s="28"/>
      <c r="BB102" s="29"/>
      <c r="BC102" s="23"/>
      <c r="BD102" s="23"/>
      <c r="BE102" s="23"/>
      <c r="BF102" s="23"/>
      <c r="BG102" s="23"/>
      <c r="BH102" s="27"/>
      <c r="BI102" s="45"/>
      <c r="BJ102" s="46"/>
      <c r="BK102" s="47"/>
    </row>
    <row r="103" spans="1:63" s="21" customFormat="1" ht="14.25" customHeight="1">
      <c r="A103" s="22"/>
      <c r="B103" s="48"/>
      <c r="C103" s="23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26"/>
      <c r="AO103" s="255" t="s">
        <v>76</v>
      </c>
      <c r="AP103" s="137" t="s">
        <v>128</v>
      </c>
      <c r="AQ103" s="55"/>
      <c r="AR103" s="55"/>
      <c r="AS103" s="55"/>
      <c r="AT103" s="55"/>
      <c r="AU103" s="92"/>
      <c r="AV103" s="23" t="str">
        <f>定義!$B$7</f>
        <v>Enable</v>
      </c>
      <c r="AW103" s="23"/>
      <c r="AX103" s="93"/>
      <c r="AY103" s="94" t="str">
        <f>定義!$B$11</f>
        <v>True</v>
      </c>
      <c r="AZ103" s="23"/>
      <c r="BA103" s="23"/>
      <c r="BB103" s="27"/>
      <c r="BC103" s="23"/>
      <c r="BD103" s="23"/>
      <c r="BE103" s="23"/>
      <c r="BF103" s="23"/>
      <c r="BG103" s="23"/>
      <c r="BH103" s="27"/>
      <c r="BI103" s="45"/>
      <c r="BJ103" s="46"/>
      <c r="BK103" s="47"/>
    </row>
    <row r="104" spans="1:63" s="21" customFormat="1" ht="14.25" customHeight="1">
      <c r="A104" s="22"/>
      <c r="B104" s="48"/>
      <c r="C104" s="23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26"/>
      <c r="AO104" s="255"/>
      <c r="AP104" s="137" t="s">
        <v>129</v>
      </c>
      <c r="AQ104" s="23"/>
      <c r="AR104" s="23"/>
      <c r="AS104" s="23"/>
      <c r="AT104" s="23"/>
      <c r="AU104" s="93"/>
      <c r="AV104" s="23" t="str">
        <f>定義!$B$7</f>
        <v>Enable</v>
      </c>
      <c r="AW104" s="23"/>
      <c r="AX104" s="93"/>
      <c r="AY104" s="94" t="str">
        <f>定義!$B$11</f>
        <v>True</v>
      </c>
      <c r="AZ104" s="23"/>
      <c r="BA104" s="23"/>
      <c r="BB104" s="27"/>
      <c r="BC104" s="23"/>
      <c r="BD104" s="23"/>
      <c r="BE104" s="23"/>
      <c r="BF104" s="23"/>
      <c r="BG104" s="23"/>
      <c r="BH104" s="27"/>
      <c r="BI104" s="45"/>
      <c r="BJ104" s="46"/>
      <c r="BK104" s="47"/>
    </row>
    <row r="105" spans="1:63" s="21" customFormat="1" ht="14.25" customHeight="1">
      <c r="A105" s="22"/>
      <c r="B105" s="48"/>
      <c r="C105" s="23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26"/>
      <c r="AO105" s="255"/>
      <c r="AP105" s="137" t="s">
        <v>130</v>
      </c>
      <c r="AQ105" s="23"/>
      <c r="AR105" s="23"/>
      <c r="AS105" s="23"/>
      <c r="AT105" s="23"/>
      <c r="AU105" s="93"/>
      <c r="AV105" s="23" t="str">
        <f>定義!$B$7</f>
        <v>Enable</v>
      </c>
      <c r="AW105" s="23"/>
      <c r="AX105" s="93"/>
      <c r="AY105" s="94" t="str">
        <f>定義!$B$11</f>
        <v>True</v>
      </c>
      <c r="AZ105" s="23"/>
      <c r="BA105" s="23"/>
      <c r="BB105" s="27"/>
      <c r="BC105" s="23"/>
      <c r="BD105" s="23"/>
      <c r="BE105" s="23"/>
      <c r="BF105" s="23"/>
      <c r="BG105" s="23"/>
      <c r="BH105" s="27"/>
      <c r="BI105" s="45"/>
      <c r="BJ105" s="46"/>
      <c r="BK105" s="47"/>
    </row>
    <row r="106" spans="1:63" s="21" customFormat="1" ht="14.25" customHeight="1">
      <c r="A106" s="22"/>
      <c r="B106" s="48"/>
      <c r="C106" s="23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26"/>
      <c r="AO106" s="256"/>
      <c r="AP106" s="138" t="s">
        <v>131</v>
      </c>
      <c r="AQ106" s="28"/>
      <c r="AR106" s="28"/>
      <c r="AS106" s="28"/>
      <c r="AT106" s="28"/>
      <c r="AU106" s="95"/>
      <c r="AV106" s="28" t="str">
        <f>定義!$B$7</f>
        <v>Enable</v>
      </c>
      <c r="AW106" s="28"/>
      <c r="AX106" s="95"/>
      <c r="AY106" s="96" t="str">
        <f>定義!$B$11</f>
        <v>True</v>
      </c>
      <c r="AZ106" s="28"/>
      <c r="BA106" s="28"/>
      <c r="BB106" s="29"/>
      <c r="BC106" s="23"/>
      <c r="BD106" s="23"/>
      <c r="BE106" s="23"/>
      <c r="BF106" s="23"/>
      <c r="BG106" s="23"/>
      <c r="BH106" s="27"/>
      <c r="BI106" s="45"/>
      <c r="BJ106" s="46"/>
      <c r="BK106" s="47"/>
    </row>
    <row r="107" spans="1:63" s="21" customFormat="1" ht="14.25" customHeight="1">
      <c r="A107" s="22"/>
      <c r="B107" s="48"/>
      <c r="C107" s="23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26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7"/>
      <c r="BI107" s="45"/>
      <c r="BJ107" s="46"/>
      <c r="BK107" s="47"/>
    </row>
    <row r="108" spans="1:63" s="21" customFormat="1" ht="14.25" customHeight="1">
      <c r="A108" s="22"/>
      <c r="B108" s="48"/>
      <c r="C108" s="23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26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7"/>
      <c r="BI108" s="45"/>
      <c r="BJ108" s="46"/>
      <c r="BK108" s="47"/>
    </row>
    <row r="109" spans="1:63" s="21" customFormat="1" ht="14.25" customHeight="1">
      <c r="A109" s="22"/>
      <c r="B109" s="48"/>
      <c r="C109" s="23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26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7"/>
      <c r="BI109" s="45"/>
      <c r="BJ109" s="46"/>
      <c r="BK109" s="47"/>
    </row>
    <row r="110" spans="1:63" s="21" customFormat="1" ht="14.25" customHeight="1">
      <c r="A110" s="22"/>
      <c r="B110" s="48"/>
      <c r="C110" s="23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26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7"/>
      <c r="BI110" s="45"/>
      <c r="BJ110" s="46"/>
      <c r="BK110" s="47"/>
    </row>
    <row r="111" spans="1:63" s="21" customFormat="1" ht="14.25" customHeight="1">
      <c r="A111" s="22"/>
      <c r="B111" s="48"/>
      <c r="C111" s="23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26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7"/>
      <c r="BI111" s="232"/>
      <c r="BJ111" s="233"/>
      <c r="BK111" s="234"/>
    </row>
    <row r="112" spans="1:63" s="21" customFormat="1" ht="14.25" customHeight="1">
      <c r="A112" s="22"/>
      <c r="B112" s="48"/>
      <c r="C112" s="23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26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7"/>
      <c r="BI112" s="232"/>
      <c r="BJ112" s="233"/>
      <c r="BK112" s="234"/>
    </row>
    <row r="113" spans="1:63" s="21" customFormat="1" ht="14.25" customHeight="1">
      <c r="A113" s="32"/>
      <c r="B113" s="123"/>
      <c r="C113" s="30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30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9"/>
      <c r="BI113" s="229"/>
      <c r="BJ113" s="230"/>
      <c r="BK113" s="231"/>
    </row>
    <row r="114" spans="1:63" s="21" customFormat="1" ht="14.2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K114" s="39"/>
    </row>
    <row r="115" spans="1:63" s="21" customFormat="1" ht="14.2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K115" s="39"/>
    </row>
    <row r="116" spans="1:63" s="21" customFormat="1" ht="14.2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K116" s="39"/>
    </row>
    <row r="117" spans="1:63" s="21" customFormat="1" ht="14.2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K117" s="39"/>
    </row>
    <row r="118" spans="1:63" s="21" customFormat="1" ht="14.2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K118" s="39"/>
    </row>
    <row r="119" spans="1:63" s="21" customFormat="1" ht="14.2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K119" s="39"/>
    </row>
    <row r="120" spans="1:63" s="21" customFormat="1" ht="14.2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K120" s="39"/>
    </row>
    <row r="121" spans="1:63" s="21" customFormat="1" ht="14.2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K121" s="39"/>
    </row>
    <row r="122" spans="1:63" s="21" customFormat="1" ht="14.2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K122" s="39"/>
    </row>
    <row r="123" spans="1:63" s="21" customFormat="1" ht="14.2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K123" s="39"/>
    </row>
    <row r="124" spans="1:63" s="21" customFormat="1" ht="14.2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K124" s="39"/>
    </row>
    <row r="125" spans="1:63" s="21" customFormat="1" ht="14.2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K125" s="39"/>
    </row>
    <row r="126" spans="1:63" s="21" customFormat="1" ht="14.2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K126" s="39"/>
    </row>
    <row r="127" spans="1:63" s="21" customFormat="1" ht="14.2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K127" s="39"/>
    </row>
    <row r="128" spans="1:63" s="21" customFormat="1" ht="14.2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K128" s="39"/>
    </row>
    <row r="129" spans="1:63" s="21" customFormat="1" ht="14.2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K129" s="39"/>
    </row>
    <row r="130" spans="1:63" s="21" customFormat="1" ht="14.2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K130" s="39"/>
    </row>
    <row r="131" spans="1:63" s="21" customFormat="1" ht="14.2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K131" s="39"/>
    </row>
    <row r="132" spans="1:63" s="21" customFormat="1" ht="14.2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K132" s="39"/>
    </row>
    <row r="133" spans="1:63" s="21" customFormat="1" ht="14.2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K133" s="39"/>
    </row>
    <row r="134" spans="1:63" s="21" customFormat="1" ht="14.2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K134" s="39"/>
    </row>
    <row r="135" spans="1:63" s="21" customFormat="1" ht="14.2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K135" s="39"/>
    </row>
    <row r="136" spans="1:63" s="21" customFormat="1" ht="14.2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K136" s="39"/>
    </row>
    <row r="137" spans="1:63" s="21" customFormat="1" ht="14.2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K137" s="39"/>
    </row>
    <row r="138" spans="1:63" s="21" customFormat="1" ht="14.2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K138" s="39"/>
    </row>
    <row r="139" spans="1:63" s="21" customFormat="1" ht="14.2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K139" s="39"/>
    </row>
    <row r="140" spans="1:63" s="36" customFormat="1" ht="14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K140" s="39"/>
    </row>
    <row r="141" spans="1:63" s="36" customFormat="1" ht="14.2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K141" s="39"/>
    </row>
    <row r="142" spans="1:63" s="36" customFormat="1" ht="14.2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K142" s="39"/>
    </row>
    <row r="143" spans="1:63" s="36" customFormat="1" ht="14.2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K143" s="39"/>
    </row>
    <row r="144" spans="1:63" s="36" customFormat="1" ht="14.2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K144" s="39"/>
    </row>
    <row r="145" spans="1:63" s="36" customFormat="1" ht="14.2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K145" s="39"/>
    </row>
    <row r="146" spans="1:63" s="36" customFormat="1" ht="14.2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K146" s="39"/>
    </row>
    <row r="147" spans="1:63" s="36" customFormat="1" ht="14.2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K147" s="39"/>
    </row>
    <row r="148" spans="1:63" s="36" customFormat="1" ht="14.2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K148" s="39"/>
    </row>
    <row r="149" spans="1:63" s="36" customFormat="1" ht="14.2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K149" s="39"/>
    </row>
    <row r="150" spans="1:63" s="36" customFormat="1" ht="14.2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K150" s="39"/>
    </row>
    <row r="151" spans="1:63" s="36" customFormat="1" ht="14.2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K151" s="39"/>
    </row>
    <row r="152" spans="1:63" s="36" customFormat="1" ht="14.2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K152" s="40"/>
    </row>
    <row r="153" spans="1:63" s="36" customFormat="1" ht="14.2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K153" s="40"/>
    </row>
    <row r="154" spans="1:63" s="36" customFormat="1" ht="14.2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K154" s="40"/>
    </row>
    <row r="155" spans="1:63" s="36" customFormat="1" ht="14.2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K155" s="40"/>
    </row>
    <row r="156" spans="1:63" s="36" customFormat="1" ht="14.2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K156" s="40"/>
    </row>
    <row r="157" spans="1:63" s="36" customFormat="1" ht="14.2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K157" s="40"/>
    </row>
    <row r="158" spans="1:63" s="36" customFormat="1" ht="14.2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K158" s="40"/>
    </row>
    <row r="159" spans="1:63" s="36" customFormat="1" ht="14.2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K159" s="40"/>
    </row>
    <row r="160" spans="1:63" s="36" customFormat="1" ht="14.2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K160" s="40"/>
    </row>
    <row r="161" spans="1:63" s="36" customFormat="1" ht="14.2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K161" s="40"/>
    </row>
    <row r="162" spans="1:63" s="36" customFormat="1" ht="14.2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K162" s="40"/>
    </row>
    <row r="163" spans="1:63" s="36" customFormat="1" ht="14.2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K163" s="40"/>
    </row>
    <row r="164" spans="1:63" s="36" customFormat="1" ht="14.2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K164" s="40"/>
    </row>
    <row r="165" spans="1:63" s="36" customFormat="1" ht="14.2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K165" s="40"/>
    </row>
    <row r="166" spans="1:63" s="36" customFormat="1" ht="14.2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K166" s="40"/>
    </row>
    <row r="167" spans="1:63" s="36" customFormat="1" ht="14.2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K167" s="40"/>
    </row>
    <row r="168" spans="1:63" s="36" customFormat="1" ht="14.2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K168" s="40"/>
    </row>
    <row r="169" spans="1:63" s="36" customFormat="1" ht="14.2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K169" s="40"/>
    </row>
    <row r="170" spans="1:63" s="36" customFormat="1" ht="14.2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K170" s="40"/>
    </row>
    <row r="171" spans="1:63" s="36" customFormat="1" ht="14.2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K171" s="40"/>
    </row>
    <row r="172" spans="1:63" s="36" customFormat="1" ht="14.2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K172" s="40"/>
    </row>
    <row r="173" spans="1:63" s="36" customFormat="1" ht="14.2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K173" s="40"/>
    </row>
    <row r="174" spans="1:63" s="36" customFormat="1" ht="14.2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K174" s="40"/>
    </row>
    <row r="175" spans="1:63" s="36" customFormat="1" ht="14.2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K175" s="40"/>
    </row>
    <row r="176" spans="1:63" s="36" customFormat="1" ht="14.2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K176" s="40"/>
    </row>
    <row r="177" spans="1:63" s="36" customFormat="1" ht="14.2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K177" s="40"/>
    </row>
    <row r="178" spans="1:63" s="36" customFormat="1" ht="14.2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K178" s="39"/>
    </row>
    <row r="179" spans="1:63" s="36" customFormat="1" ht="14.2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K179" s="39"/>
    </row>
    <row r="180" spans="1:63" s="36" customFormat="1" ht="14.2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K180" s="40"/>
    </row>
    <row r="181" spans="1:63" s="36" customFormat="1" ht="14.2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K181" s="40"/>
    </row>
    <row r="182" spans="1:63" s="36" customFormat="1" ht="14.2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K182" s="39"/>
    </row>
    <row r="183" spans="1:63" s="36" customFormat="1" ht="14.2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K183" s="39"/>
    </row>
    <row r="184" spans="1:63" s="36" customFormat="1" ht="14.2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K184" s="39"/>
    </row>
    <row r="185" spans="1:63" s="36" customFormat="1" ht="14.2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K185" s="39"/>
    </row>
    <row r="186" spans="1:63" s="36" customFormat="1" ht="14.2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K186" s="39"/>
    </row>
    <row r="187" spans="1:63" s="36" customFormat="1" ht="14.2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K187" s="39"/>
    </row>
    <row r="188" spans="1:63" s="36" customFormat="1" ht="14.2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K188" s="39"/>
    </row>
    <row r="189" spans="1:63" s="36" customFormat="1" ht="14.2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K189" s="39"/>
    </row>
    <row r="190" spans="1:63" s="36" customFormat="1" ht="14.2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K190" s="39"/>
    </row>
    <row r="191" spans="1:63" s="36" customFormat="1" ht="14.2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K191" s="41"/>
    </row>
    <row r="192" spans="1:63" s="36" customFormat="1" ht="14.2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K192" s="41"/>
    </row>
    <row r="193" spans="1:63" s="36" customFormat="1" ht="14.2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K193" s="41"/>
    </row>
    <row r="194" spans="1:63" s="36" customFormat="1" ht="14.2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K194" s="41"/>
    </row>
    <row r="195" spans="1:63" s="36" customFormat="1" ht="14.2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K195" s="41"/>
    </row>
    <row r="196" spans="1:63" s="36" customFormat="1" ht="14.2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K196" s="41"/>
    </row>
    <row r="197" spans="1:63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K197" s="41"/>
    </row>
    <row r="198" spans="1:63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K198" s="41"/>
    </row>
    <row r="199" spans="1:63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K199" s="41"/>
    </row>
    <row r="200" spans="1:63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K200" s="41"/>
    </row>
    <row r="201" spans="1:63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K201" s="41"/>
    </row>
    <row r="202" spans="1:63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K202" s="41"/>
    </row>
    <row r="203" spans="1:6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K203" s="41"/>
    </row>
    <row r="204" spans="1:63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K204" s="41"/>
    </row>
    <row r="205" spans="1:63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K205" s="41"/>
    </row>
    <row r="206" spans="1:63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K206" s="41"/>
    </row>
    <row r="207" spans="1:63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K207" s="41"/>
    </row>
    <row r="208" spans="1:63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K208" s="41"/>
    </row>
    <row r="209" spans="1:63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K209" s="41"/>
    </row>
    <row r="210" spans="1:63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K210" s="41"/>
    </row>
    <row r="211" spans="1:63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K211" s="41"/>
    </row>
    <row r="212" spans="1:63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K212" s="41"/>
    </row>
    <row r="213" spans="1:6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K213" s="41"/>
    </row>
    <row r="214" spans="1:63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K214" s="41"/>
    </row>
    <row r="215" spans="1:63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K215" s="41"/>
    </row>
    <row r="216" spans="1:63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K216" s="41"/>
    </row>
    <row r="217" spans="1:63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K217" s="41"/>
    </row>
    <row r="218" spans="1:63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K218" s="41"/>
    </row>
    <row r="219" spans="1:63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K219" s="41"/>
    </row>
    <row r="220" spans="1:63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K220" s="41"/>
    </row>
    <row r="221" spans="1:63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K221" s="41"/>
    </row>
    <row r="222" spans="1:63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K222" s="41"/>
    </row>
    <row r="223" spans="1:6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</row>
    <row r="224" spans="1:63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 spans="1:58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</row>
    <row r="226" spans="1:58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 spans="1:58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 spans="1:5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 spans="1:58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</row>
    <row r="230" spans="1:58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 spans="1:58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 spans="1:58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 spans="1:58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</row>
    <row r="234" spans="1:58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 spans="1:58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</row>
    <row r="236" spans="1:58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</row>
    <row r="237" spans="1:58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</row>
    <row r="238" spans="1:5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 spans="1:58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 spans="1:58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 spans="1:58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 spans="1:58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 spans="1:58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 spans="1:58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 spans="1:58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 spans="1:58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spans="1:58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 spans="1:5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 spans="1:58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 spans="1:58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 spans="1:58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 spans="1:58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 spans="1:58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 spans="1:58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 spans="1:58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 spans="1:58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 spans="1:58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 spans="1: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 spans="1:58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 spans="1:58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 spans="1:58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 spans="1:58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 spans="1:58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 spans="1:58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 spans="1:58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 spans="1:58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 spans="1:58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 spans="1:5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 spans="1:58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 spans="1:58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</row>
    <row r="271" spans="1:58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</row>
    <row r="272" spans="1:58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 spans="1:58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</row>
    <row r="274" spans="1:58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</row>
    <row r="275" spans="1:58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</row>
    <row r="276" spans="1:58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</row>
    <row r="277" spans="1:58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</row>
    <row r="278" spans="1:5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</row>
    <row r="279" spans="1:58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</row>
    <row r="280" spans="1:58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</row>
    <row r="281" spans="1:58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</row>
    <row r="282" spans="1:58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</row>
    <row r="283" spans="1:58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</row>
    <row r="284" spans="1:58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</row>
    <row r="285" spans="1:58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</row>
    <row r="286" spans="1:58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</row>
    <row r="287" spans="1:58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 spans="1:5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</row>
    <row r="289" spans="1:58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</row>
    <row r="290" spans="1:58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</row>
    <row r="291" spans="1:58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</row>
    <row r="292" spans="1:58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 spans="1:58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</row>
    <row r="294" spans="1:58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</row>
    <row r="295" spans="1:58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 spans="1:58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</row>
    <row r="297" spans="1:58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 spans="1:5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 spans="1:58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</row>
    <row r="300" spans="1:58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</row>
    <row r="301" spans="1:58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 spans="1:58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 spans="1:58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</row>
    <row r="304" spans="1:58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</row>
    <row r="305" spans="1:58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</row>
    <row r="306" spans="1:58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 spans="1:58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</row>
    <row r="308" spans="1:5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</row>
    <row r="309" spans="1:58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</row>
    <row r="310" spans="1:58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</row>
    <row r="311" spans="1:58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</row>
    <row r="312" spans="1:58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 spans="1:58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</row>
    <row r="314" spans="1:58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</row>
    <row r="315" spans="1:58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 spans="1:58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spans="1:58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 spans="1:5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 spans="1:58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 spans="1:58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 spans="1:58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spans="1:58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 spans="1:58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 spans="1:58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spans="1:58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 spans="1:58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 spans="1:58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  <row r="328" spans="1:5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</row>
    <row r="329" spans="1:58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</row>
    <row r="330" spans="1:58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</row>
    <row r="331" spans="1:58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</row>
    <row r="332" spans="1:58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</row>
    <row r="333" spans="1:58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</row>
    <row r="334" spans="1:58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</row>
    <row r="335" spans="1:58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</row>
    <row r="336" spans="1:58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</row>
    <row r="337" spans="1:58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</row>
    <row r="338" spans="1:58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</row>
    <row r="339" spans="1:58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</row>
    <row r="340" spans="1:58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</row>
    <row r="341" spans="1:58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</row>
    <row r="342" spans="1:58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</row>
    <row r="343" spans="1:58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</row>
    <row r="344" spans="1:58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</row>
    <row r="345" spans="1:58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</row>
    <row r="346" spans="1:58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</row>
    <row r="347" spans="1:58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</row>
    <row r="348" spans="1:58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</row>
    <row r="349" spans="1:58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</row>
    <row r="350" spans="1:58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</row>
    <row r="351" spans="1:58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</row>
    <row r="352" spans="1:58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</row>
    <row r="353" spans="1:58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</row>
    <row r="354" spans="1:58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</row>
    <row r="355" spans="1:58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</row>
    <row r="356" spans="1:58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</row>
    <row r="357" spans="1:58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</row>
    <row r="358" spans="1:58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</row>
    <row r="359" spans="1:58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</row>
    <row r="360" spans="1:58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</row>
    <row r="361" spans="1:58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</row>
    <row r="362" spans="1:58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</row>
    <row r="363" spans="1:58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</row>
    <row r="364" spans="1:58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</row>
    <row r="365" spans="1:58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</row>
    <row r="366" spans="1:58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</row>
    <row r="367" spans="1:58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</row>
    <row r="368" spans="1:58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</row>
    <row r="369" spans="1:58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</row>
    <row r="370" spans="1:58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</row>
    <row r="371" spans="1:58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</row>
    <row r="372" spans="1:58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</row>
    <row r="373" spans="1:58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</row>
    <row r="374" spans="1:58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</row>
    <row r="375" spans="1:58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</row>
    <row r="376" spans="1:58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</row>
  </sheetData>
  <mergeCells count="91">
    <mergeCell ref="BI66:BK66"/>
    <mergeCell ref="BI67:BK67"/>
    <mergeCell ref="BI112:BK112"/>
    <mergeCell ref="BI113:BK113"/>
    <mergeCell ref="BI97:BK97"/>
    <mergeCell ref="BI111:BK111"/>
    <mergeCell ref="BI92:BK92"/>
    <mergeCell ref="BI93:BK93"/>
    <mergeCell ref="BI94:BK94"/>
    <mergeCell ref="BI95:BK95"/>
    <mergeCell ref="BI96:BK96"/>
    <mergeCell ref="BI87:BK87"/>
    <mergeCell ref="BI88:BK88"/>
    <mergeCell ref="BI89:BK89"/>
    <mergeCell ref="BI90:BK90"/>
    <mergeCell ref="BI91:BK91"/>
    <mergeCell ref="BI59:BK59"/>
    <mergeCell ref="BI60:BK60"/>
    <mergeCell ref="BI61:BK61"/>
    <mergeCell ref="BI62:BK62"/>
    <mergeCell ref="BI65:BK65"/>
    <mergeCell ref="BI63:BK63"/>
    <mergeCell ref="BI64:BK64"/>
    <mergeCell ref="BI17:BK17"/>
    <mergeCell ref="BI33:BK33"/>
    <mergeCell ref="BI34:BK34"/>
    <mergeCell ref="BI22:BK22"/>
    <mergeCell ref="BI23:BK23"/>
    <mergeCell ref="BI24:BK24"/>
    <mergeCell ref="BI25:BK25"/>
    <mergeCell ref="BI31:BK31"/>
    <mergeCell ref="BI32:BK32"/>
    <mergeCell ref="BI49:BK49"/>
    <mergeCell ref="BI50:BK50"/>
    <mergeCell ref="BI43:BK43"/>
    <mergeCell ref="BI44:BK44"/>
    <mergeCell ref="BI35:BK35"/>
    <mergeCell ref="BI36:BK36"/>
    <mergeCell ref="BI37:BK37"/>
    <mergeCell ref="BI38:BK38"/>
    <mergeCell ref="BI39:BK39"/>
    <mergeCell ref="BI40:BK40"/>
    <mergeCell ref="BI41:BK41"/>
    <mergeCell ref="BI46:BK46"/>
    <mergeCell ref="BI14:BK14"/>
    <mergeCell ref="BI45:BK45"/>
    <mergeCell ref="BI47:BK47"/>
    <mergeCell ref="BI48:BK48"/>
    <mergeCell ref="BI42:BK42"/>
    <mergeCell ref="BI15:BK15"/>
    <mergeCell ref="BI16:BK16"/>
    <mergeCell ref="BI18:BK18"/>
    <mergeCell ref="BI19:BK19"/>
    <mergeCell ref="BI20:BK20"/>
    <mergeCell ref="BI21:BK21"/>
    <mergeCell ref="BI26:BK26"/>
    <mergeCell ref="BI27:BK27"/>
    <mergeCell ref="BI28:BK28"/>
    <mergeCell ref="BI29:BK29"/>
    <mergeCell ref="BI30:BK30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O99:AO102"/>
    <mergeCell ref="AO103:AO106"/>
    <mergeCell ref="U6:Z6"/>
    <mergeCell ref="U7:Z7"/>
    <mergeCell ref="U8:Z11"/>
    <mergeCell ref="AA6:AF6"/>
    <mergeCell ref="AA7:AF7"/>
    <mergeCell ref="AA8:AF11"/>
    <mergeCell ref="B14:BH14"/>
  </mergeCells>
  <phoneticPr fontId="8"/>
  <dataValidations disablePrompts="1" count="1">
    <dataValidation type="list" showInputMessage="1" showErrorMessage="1" sqref="U8:AF11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K1"/>
    </sheetView>
  </sheetViews>
  <sheetFormatPr defaultRowHeight="13.5"/>
  <cols>
    <col min="1" max="1" width="4.625" style="100" customWidth="1"/>
    <col min="2" max="2" width="33.125" style="100" bestFit="1" customWidth="1"/>
    <col min="3" max="4" width="9" style="100"/>
    <col min="5" max="5" width="33.125" style="100" bestFit="1" customWidth="1"/>
    <col min="6" max="16384" width="9" style="100"/>
  </cols>
  <sheetData>
    <row r="1" spans="1:5">
      <c r="A1" s="100" t="s">
        <v>146</v>
      </c>
      <c r="D1" s="100" t="s">
        <v>121</v>
      </c>
    </row>
    <row r="2" spans="1:5" ht="15">
      <c r="B2" s="101" t="s">
        <v>97</v>
      </c>
      <c r="E2" s="101" t="s">
        <v>97</v>
      </c>
    </row>
    <row r="3" spans="1:5">
      <c r="B3" s="127" t="str">
        <f>IF('20_LBのstatus確認'!$AA$8="１面","PRD-ATD-rolling-deploy-1side-01_11a_disable",IF('20_LBのstatus確認'!$AA$8="２面","PRD-ATD-rolling-deploy-2side-01_21a_disable",""))</f>
        <v>PRD-ATD-rolling-deploy-2side-01_21a_disable</v>
      </c>
      <c r="E3" s="127" t="str">
        <f>IF('20_LBのstatus確認'!$AA$8="１面","PRD-ATD-rolling-deploy-2side-01_21a_disable",IF('20_LBのstatus確認'!$AA$8="２面","PRD-ATD-rolling-deploy-1side-01_11a_disable",""))</f>
        <v>PRD-ATD-rolling-deploy-1side-01_11a_disable</v>
      </c>
    </row>
    <row r="5" spans="1:5" ht="15">
      <c r="B5" s="101" t="s">
        <v>117</v>
      </c>
      <c r="E5" s="101" t="s">
        <v>117</v>
      </c>
    </row>
    <row r="6" spans="1:5">
      <c r="A6" s="100" t="s">
        <v>118</v>
      </c>
      <c r="B6" s="102" t="str">
        <f>IF('20_LBのstatus確認'!$AA$8="１面","Enable",IF('20_LBのstatus確認'!$AA$8="２面","Disable",""))</f>
        <v>Disable</v>
      </c>
      <c r="E6" s="102" t="str">
        <f>IF('20_LBのstatus確認'!$AA$8="１面","Disable",IF('20_LBのstatus確認'!$AA$8="２面","Enable",""))</f>
        <v>Enable</v>
      </c>
    </row>
    <row r="7" spans="1:5">
      <c r="A7" s="100" t="s">
        <v>120</v>
      </c>
      <c r="B7" s="102" t="str">
        <f>IF('20_LBのstatus確認'!$AA$8="１面","Disable",IF('20_LBのstatus確認'!$AA$8="２面","Enable",""))</f>
        <v>Enable</v>
      </c>
      <c r="E7" s="102" t="str">
        <f>IF('20_LBのstatus確認'!$AA$8="１面","Enable",IF('20_LBのstatus確認'!$AA$8="２面","Disable",""))</f>
        <v>Disable</v>
      </c>
    </row>
    <row r="9" spans="1:5" ht="15">
      <c r="B9" s="101" t="s">
        <v>72</v>
      </c>
      <c r="E9" s="101" t="s">
        <v>72</v>
      </c>
    </row>
    <row r="10" spans="1:5">
      <c r="A10" s="100" t="s">
        <v>118</v>
      </c>
      <c r="B10" s="102" t="str">
        <f>IF('20_LBのstatus確認'!$AA$8="１面","True",IF('20_LBのstatus確認'!$AA$8="２面","False",""))</f>
        <v>False</v>
      </c>
      <c r="E10" s="102" t="str">
        <f>IF('20_LBのstatus確認'!$AA$8="１面","False",IF('20_LBのstatus確認'!$AA$8="２面","True",""))</f>
        <v>True</v>
      </c>
    </row>
    <row r="11" spans="1:5">
      <c r="A11" s="100" t="s">
        <v>120</v>
      </c>
      <c r="B11" s="102" t="str">
        <f>IF('20_LBのstatus確認'!$AA$8="１面","False",IF('20_LBのstatus確認'!$AA$8="２面","True",""))</f>
        <v>True</v>
      </c>
      <c r="E11" s="102" t="str">
        <f>IF('20_LBのstatus確認'!$AA$8="１面","True",IF('20_LBのstatus確認'!$AA$8="２面","False",""))</f>
        <v>False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表紙</vt:lpstr>
      <vt:lpstr>変更履歴</vt:lpstr>
      <vt:lpstr>10_LBのActive Standby確認</vt:lpstr>
      <vt:lpstr>20_LBのstatus確認</vt:lpstr>
      <vt:lpstr>30_縮退デプロイジョブ実行手順</vt:lpstr>
      <vt:lpstr>定義</vt:lpstr>
      <vt:lpstr>'10_LBのActive Standby確認'!Print_Area</vt:lpstr>
      <vt:lpstr>'30_縮退デプロイジョブ実行手順'!Print_Area</vt:lpstr>
      <vt:lpstr>表紙!Print_Area</vt:lpstr>
      <vt:lpstr>変更履歴!Print_Area</vt:lpstr>
      <vt:lpstr>'10_LBのActive Standby確認'!Print_Titles</vt:lpstr>
      <vt:lpstr>'20_LBのstatus確認'!Print_Titles</vt:lpstr>
      <vt:lpstr>'30_縮退デプロイジョブ実行手順'!Print_Titles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n0084873</cp:lastModifiedBy>
  <cp:lastPrinted>2015-01-29T01:14:04Z</cp:lastPrinted>
  <dcterms:created xsi:type="dcterms:W3CDTF">2007-03-29T19:02:24Z</dcterms:created>
  <dcterms:modified xsi:type="dcterms:W3CDTF">2018-03-02T07:11:45Z</dcterms:modified>
</cp:coreProperties>
</file>