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share\Action_2_Poor\doc\"/>
    </mc:Choice>
  </mc:AlternateContent>
  <xr:revisionPtr revIDLastSave="0" documentId="13_ncr:1_{BE5A99B0-8912-4A51-80EB-D2BBE88A3D9B}" xr6:coauthVersionLast="47" xr6:coauthVersionMax="47" xr10:uidLastSave="{00000000-0000-0000-0000-000000000000}"/>
  <bookViews>
    <workbookView xWindow="-108" yWindow="-108" windowWidth="23256" windowHeight="12576" xr2:uid="{BA160BA6-073E-4133-A85B-700CAF62C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8" i="1"/>
  <c r="D19" i="1"/>
  <c r="D20" i="1"/>
  <c r="D21" i="1"/>
  <c r="D11" i="1"/>
  <c r="D25" i="1"/>
  <c r="D26" i="1"/>
  <c r="D12" i="1"/>
  <c r="D13" i="1"/>
  <c r="D2" i="1"/>
  <c r="D14" i="1" l="1"/>
  <c r="C36" i="1" s="1"/>
  <c r="B35" i="1"/>
  <c r="B38" i="1"/>
  <c r="B37" i="1"/>
  <c r="B36" i="1"/>
  <c r="C35" i="1"/>
  <c r="C38" i="1"/>
  <c r="C37" i="1"/>
  <c r="C31" i="1"/>
  <c r="B34" i="1"/>
  <c r="B33" i="1"/>
  <c r="B32" i="1"/>
  <c r="C34" i="1"/>
  <c r="C32" i="1"/>
  <c r="B30" i="1"/>
  <c r="C30" i="1"/>
  <c r="C33" i="1"/>
  <c r="B31" i="1"/>
</calcChain>
</file>

<file path=xl/sharedStrings.xml><?xml version="1.0" encoding="utf-8"?>
<sst xmlns="http://schemas.openxmlformats.org/spreadsheetml/2006/main" count="64" uniqueCount="56">
  <si>
    <t>mpu6050</t>
    <phoneticPr fontId="1" type="noConversion"/>
  </si>
  <si>
    <t>型号</t>
    <phoneticPr fontId="1" type="noConversion"/>
  </si>
  <si>
    <t>单价</t>
    <phoneticPr fontId="1" type="noConversion"/>
  </si>
  <si>
    <t>备注</t>
    <phoneticPr fontId="1" type="noConversion"/>
  </si>
  <si>
    <t>w25q128</t>
    <phoneticPr fontId="1" type="noConversion"/>
  </si>
  <si>
    <t>立创 C97521</t>
    <phoneticPr fontId="1" type="noConversion"/>
  </si>
  <si>
    <t>3516ev200</t>
    <phoneticPr fontId="1" type="noConversion"/>
  </si>
  <si>
    <t>镜头膜</t>
    <phoneticPr fontId="1" type="noConversion"/>
  </si>
  <si>
    <t>镜头</t>
    <phoneticPr fontId="1" type="noConversion"/>
  </si>
  <si>
    <t>显示屏</t>
    <phoneticPr fontId="1" type="noConversion"/>
  </si>
  <si>
    <t>触摸屏</t>
    <phoneticPr fontId="1" type="noConversion"/>
  </si>
  <si>
    <t>电池</t>
    <phoneticPr fontId="1" type="noConversion"/>
  </si>
  <si>
    <t>主板5片贴双面</t>
    <phoneticPr fontId="1" type="noConversion"/>
  </si>
  <si>
    <t>主板2片贴双面</t>
    <phoneticPr fontId="1" type="noConversion"/>
  </si>
  <si>
    <t>CNC外壳</t>
    <phoneticPr fontId="1" type="noConversion"/>
  </si>
  <si>
    <t>3D打印外壳</t>
    <phoneticPr fontId="1" type="noConversion"/>
  </si>
  <si>
    <t>主板2片贴背面</t>
    <phoneticPr fontId="1" type="noConversion"/>
  </si>
  <si>
    <t>主板5片贴背面</t>
    <phoneticPr fontId="1" type="noConversion"/>
  </si>
  <si>
    <t>其他</t>
    <phoneticPr fontId="1" type="noConversion"/>
  </si>
  <si>
    <t>数量</t>
    <phoneticPr fontId="1" type="noConversion"/>
  </si>
  <si>
    <t>总价</t>
    <phoneticPr fontId="1" type="noConversion"/>
  </si>
  <si>
    <t>只贴阻容、磁珠，不贴其他任何芯片、连接器、功率电感等，约50+10*2</t>
    <phoneticPr fontId="1" type="noConversion"/>
  </si>
  <si>
    <t>只贴阻容、磁珠，不贴其他任何芯片、连接器、功率电感等，约50+10*5</t>
    <phoneticPr fontId="1" type="noConversion"/>
  </si>
  <si>
    <t>不贴3516和6050，其余阻容、芯片、连接器等全贴，约400+50*2</t>
    <phoneticPr fontId="1" type="noConversion"/>
  </si>
  <si>
    <t>不贴3516和6050，其余阻容、芯片、连接器等全贴，约400+45*5</t>
    <phoneticPr fontId="1" type="noConversion"/>
  </si>
  <si>
    <t>淘宝购买任意DJI Action 2镜头膜即可，价格仅供参考，不同厂家镜头膜直径略有不同，但都在28mm至30mm之间</t>
    <phoneticPr fontId="1" type="noConversion"/>
  </si>
  <si>
    <t>金属壳带自动对焦的OV5640视场角比较小，一般为68度，不推荐。
淘宝上只有“独具匠心之家”卖96度视角的OV5640</t>
    <phoneticPr fontId="1" type="noConversion"/>
  </si>
  <si>
    <t>1.33寸ips液晶屏，spi接口。渠道：淘宝中景园企业店</t>
    <phoneticPr fontId="1" type="noConversion"/>
  </si>
  <si>
    <t>淘宝只有“深圳市迈高达科技有限公司”这家店卖1.54寸触摸屏</t>
    <phoneticPr fontId="1" type="noConversion"/>
  </si>
  <si>
    <t>iPhone按键</t>
    <phoneticPr fontId="1" type="noConversion"/>
  </si>
  <si>
    <t>如胶带、胶水、螺丝、散热帖等</t>
    <phoneticPr fontId="1" type="noConversion"/>
  </si>
  <si>
    <t>三维猴，工艺不同价格略有不同，一般在220到250之间</t>
    <phoneticPr fontId="1" type="noConversion"/>
  </si>
  <si>
    <t>三维猴，黑色尼龙的价格，在20到25左右</t>
    <phoneticPr fontId="1" type="noConversion"/>
  </si>
  <si>
    <t>任意渠道购买4s、5、5c、6、6p的按键即可，这几款都是不带指纹的，按键的直径完全一样，价格也是最便宜的。6s及其他型号的按键带有指纹功能，价格更贵，不推荐。</t>
    <phoneticPr fontId="1" type="noConversion"/>
  </si>
  <si>
    <t>以下三种焊接方案，大家可以视自己的焊接能力（钞能力）酌情选择
1.全手工焊接：开钢网的话还行，不开钢网的话不推荐手焊。元件数量多，焊接过程容易出错，一不小心就5A大电流
2.只贴背面：少花一点钱，而且可以节省不少精力（只贴背面的阻容、磁珠，贴除此以外的其他任何器件都会导致费用明显增加）
3.全贴：方便快捷，拿到手只需焊个主控，土豪的选择
备注：为了尽可能降低贴片费用，所有贴片元件能用立创基础库的都已修改为基础库</t>
    <phoneticPr fontId="1" type="noConversion"/>
  </si>
  <si>
    <t>总计</t>
    <phoneticPr fontId="1" type="noConversion"/>
  </si>
  <si>
    <t>不贴片</t>
    <phoneticPr fontId="1" type="noConversion"/>
  </si>
  <si>
    <t>外壳成本</t>
    <phoneticPr fontId="1" type="noConversion"/>
  </si>
  <si>
    <t>3D打印</t>
    <phoneticPr fontId="1" type="noConversion"/>
  </si>
  <si>
    <t>CNC</t>
    <phoneticPr fontId="1" type="noConversion"/>
  </si>
  <si>
    <t>贴片成本（不含换料费）</t>
    <phoneticPr fontId="1" type="noConversion"/>
  </si>
  <si>
    <t>成本</t>
    <phoneticPr fontId="1" type="noConversion"/>
  </si>
  <si>
    <t>主板2片贴背面（单台）</t>
    <phoneticPr fontId="1" type="noConversion"/>
  </si>
  <si>
    <t>主板2片贴背面（2台）</t>
    <phoneticPr fontId="1" type="noConversion"/>
  </si>
  <si>
    <t>主板5片贴背面（单台）</t>
    <phoneticPr fontId="1" type="noConversion"/>
  </si>
  <si>
    <t>主板2片贴双面（单台）</t>
    <phoneticPr fontId="1" type="noConversion"/>
  </si>
  <si>
    <t>主板5片贴双面（单台）</t>
    <phoneticPr fontId="1" type="noConversion"/>
  </si>
  <si>
    <t>主板2片贴双面（2台）</t>
    <phoneticPr fontId="1" type="noConversion"/>
  </si>
  <si>
    <t>主板5片贴背面（5台）</t>
    <phoneticPr fontId="1" type="noConversion"/>
  </si>
  <si>
    <t>主板5片贴双面（5台）</t>
    <phoneticPr fontId="1" type="noConversion"/>
  </si>
  <si>
    <t>1.闲鱼购买二手拆机摄像头，这种不包好坏，完全看运气，然后自己拆芯片，价格20到50不等，超过50就是奸商
2.购买全新库存摄像头模组，这种模组都是可以正常使用，因此价格较贵，一般在40到150不等。
3.全新库存芯片。能买到最好，反正我没买到，具体价格也不知道，姑且算40吧。</t>
    <phoneticPr fontId="1" type="noConversion"/>
  </si>
  <si>
    <t>1.立创 C24112 价格有波动，按80计算，当然以后也许会降价吧
2.淘宝货源，模块或单芯片价格在5到20元不等
综上，这里暂且按30元计算</t>
    <phoneticPr fontId="1" type="noConversion"/>
  </si>
  <si>
    <t>其他器件
（容阻感、DC电源、接插件、FPC排线等）</t>
    <phoneticPr fontId="1" type="noConversion"/>
  </si>
  <si>
    <t>喇叭</t>
    <phoneticPr fontId="1" type="noConversion"/>
  </si>
  <si>
    <t>1510喇叭，淘宝上随便买</t>
    <phoneticPr fontId="1" type="noConversion"/>
  </si>
  <si>
    <t>如果自己已购买了一些元件，这里的花费比较小，反之较高
如果打算使用SMT，这部分成本可以算在SMT中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</si>
</sst>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1014-4836-4DFD-AA68-D52F6B045E94}">
  <dimension ref="A1:E41"/>
  <sheetViews>
    <sheetView tabSelected="1" topLeftCell="A22" workbookViewId="0">
      <selection activeCell="A42" sqref="A42"/>
    </sheetView>
  </sheetViews>
  <sheetFormatPr defaultRowHeight="13.8" x14ac:dyDescent="0.25"/>
  <cols>
    <col min="1" max="1" width="23.109375" customWidth="1"/>
    <col min="2" max="2" width="7.44140625" customWidth="1"/>
    <col min="3" max="4" width="5.5546875" bestFit="1" customWidth="1"/>
    <col min="5" max="5" width="72.6640625" customWidth="1"/>
  </cols>
  <sheetData>
    <row r="1" spans="1:5" x14ac:dyDescent="0.25">
      <c r="A1" s="2" t="s">
        <v>1</v>
      </c>
      <c r="B1" s="2" t="s">
        <v>2</v>
      </c>
      <c r="C1" s="2" t="s">
        <v>19</v>
      </c>
      <c r="D1" s="2" t="s">
        <v>20</v>
      </c>
      <c r="E1" s="2" t="s">
        <v>3</v>
      </c>
    </row>
    <row r="2" spans="1:5" ht="41.4" x14ac:dyDescent="0.25">
      <c r="A2" s="4" t="s">
        <v>52</v>
      </c>
      <c r="B2" s="3">
        <v>50</v>
      </c>
      <c r="C2" s="3">
        <v>1</v>
      </c>
      <c r="D2" s="3">
        <f>B2*C2</f>
        <v>50</v>
      </c>
      <c r="E2" s="4" t="s">
        <v>55</v>
      </c>
    </row>
    <row r="3" spans="1:5" ht="41.4" x14ac:dyDescent="0.25">
      <c r="A3" s="3" t="s">
        <v>0</v>
      </c>
      <c r="B3" s="3">
        <v>30</v>
      </c>
      <c r="C3" s="3">
        <v>1</v>
      </c>
      <c r="D3" s="3">
        <f t="shared" ref="D3:D10" si="0">B3*C3</f>
        <v>30</v>
      </c>
      <c r="E3" s="4" t="s">
        <v>51</v>
      </c>
    </row>
    <row r="4" spans="1:5" x14ac:dyDescent="0.25">
      <c r="A4" s="3" t="s">
        <v>4</v>
      </c>
      <c r="B4" s="3">
        <v>6</v>
      </c>
      <c r="C4" s="3">
        <v>1</v>
      </c>
      <c r="D4" s="3">
        <f t="shared" si="0"/>
        <v>6</v>
      </c>
      <c r="E4" s="4" t="s">
        <v>5</v>
      </c>
    </row>
    <row r="5" spans="1:5" ht="69" x14ac:dyDescent="0.25">
      <c r="A5" s="3" t="s">
        <v>6</v>
      </c>
      <c r="B5" s="3">
        <v>30</v>
      </c>
      <c r="C5" s="3">
        <v>1</v>
      </c>
      <c r="D5" s="3">
        <f t="shared" si="0"/>
        <v>30</v>
      </c>
      <c r="E5" s="4" t="s">
        <v>50</v>
      </c>
    </row>
    <row r="6" spans="1:5" ht="27.6" x14ac:dyDescent="0.25">
      <c r="A6" s="3" t="s">
        <v>7</v>
      </c>
      <c r="B6" s="3">
        <v>7</v>
      </c>
      <c r="C6" s="3">
        <v>1</v>
      </c>
      <c r="D6" s="3">
        <f t="shared" si="0"/>
        <v>7</v>
      </c>
      <c r="E6" s="4" t="s">
        <v>25</v>
      </c>
    </row>
    <row r="7" spans="1:5" ht="27.6" x14ac:dyDescent="0.25">
      <c r="A7" s="3" t="s">
        <v>8</v>
      </c>
      <c r="B7" s="3">
        <v>21</v>
      </c>
      <c r="C7" s="3">
        <v>1</v>
      </c>
      <c r="D7" s="3">
        <f t="shared" si="0"/>
        <v>21</v>
      </c>
      <c r="E7" s="4" t="s">
        <v>26</v>
      </c>
    </row>
    <row r="8" spans="1:5" x14ac:dyDescent="0.25">
      <c r="A8" s="3" t="s">
        <v>9</v>
      </c>
      <c r="B8" s="3">
        <v>12</v>
      </c>
      <c r="C8" s="3">
        <v>1</v>
      </c>
      <c r="D8" s="3">
        <f t="shared" si="0"/>
        <v>12</v>
      </c>
      <c r="E8" s="4" t="s">
        <v>27</v>
      </c>
    </row>
    <row r="9" spans="1:5" x14ac:dyDescent="0.25">
      <c r="A9" s="3" t="s">
        <v>10</v>
      </c>
      <c r="B9" s="3">
        <v>7</v>
      </c>
      <c r="C9" s="3">
        <v>1</v>
      </c>
      <c r="D9" s="3">
        <f t="shared" si="0"/>
        <v>7</v>
      </c>
      <c r="E9" s="4" t="s">
        <v>28</v>
      </c>
    </row>
    <row r="10" spans="1:5" x14ac:dyDescent="0.25">
      <c r="A10" s="3" t="s">
        <v>11</v>
      </c>
      <c r="B10" s="3">
        <v>10</v>
      </c>
      <c r="C10" s="3">
        <v>1</v>
      </c>
      <c r="D10" s="3">
        <f t="shared" si="0"/>
        <v>10</v>
      </c>
      <c r="E10" s="4"/>
    </row>
    <row r="11" spans="1:5" x14ac:dyDescent="0.25">
      <c r="A11" s="3" t="s">
        <v>53</v>
      </c>
      <c r="B11" s="3">
        <v>1</v>
      </c>
      <c r="C11" s="3">
        <v>1</v>
      </c>
      <c r="D11" s="3">
        <f>B11*C11</f>
        <v>1</v>
      </c>
      <c r="E11" s="4" t="s">
        <v>54</v>
      </c>
    </row>
    <row r="12" spans="1:5" ht="41.4" x14ac:dyDescent="0.25">
      <c r="A12" s="3" t="s">
        <v>29</v>
      </c>
      <c r="B12" s="3">
        <v>2</v>
      </c>
      <c r="C12" s="3">
        <v>1</v>
      </c>
      <c r="D12" s="3">
        <f>B12*C12</f>
        <v>2</v>
      </c>
      <c r="E12" s="4" t="s">
        <v>33</v>
      </c>
    </row>
    <row r="13" spans="1:5" x14ac:dyDescent="0.25">
      <c r="A13" s="3" t="s">
        <v>18</v>
      </c>
      <c r="B13" s="3">
        <v>50</v>
      </c>
      <c r="C13" s="3">
        <v>1</v>
      </c>
      <c r="D13" s="3">
        <f>B13*C13</f>
        <v>50</v>
      </c>
      <c r="E13" s="4" t="s">
        <v>30</v>
      </c>
    </row>
    <row r="14" spans="1:5" x14ac:dyDescent="0.25">
      <c r="A14" s="5" t="s">
        <v>35</v>
      </c>
      <c r="B14" s="5"/>
      <c r="C14" s="5"/>
      <c r="D14" s="5">
        <f>SUM(D2:D13)</f>
        <v>226</v>
      </c>
      <c r="E14" s="6"/>
    </row>
    <row r="17" spans="1:5" x14ac:dyDescent="0.25">
      <c r="A17" s="2" t="s">
        <v>40</v>
      </c>
      <c r="B17" s="2" t="s">
        <v>2</v>
      </c>
      <c r="C17" s="2" t="s">
        <v>19</v>
      </c>
      <c r="D17" s="2" t="s">
        <v>20</v>
      </c>
      <c r="E17" s="2" t="s">
        <v>3</v>
      </c>
    </row>
    <row r="18" spans="1:5" x14ac:dyDescent="0.25">
      <c r="A18" s="3" t="s">
        <v>16</v>
      </c>
      <c r="B18" s="3">
        <v>35</v>
      </c>
      <c r="C18" s="3">
        <v>2</v>
      </c>
      <c r="D18" s="3">
        <f>B18*C18</f>
        <v>70</v>
      </c>
      <c r="E18" s="4" t="s">
        <v>21</v>
      </c>
    </row>
    <row r="19" spans="1:5" x14ac:dyDescent="0.25">
      <c r="A19" s="3" t="s">
        <v>17</v>
      </c>
      <c r="B19" s="3">
        <v>20</v>
      </c>
      <c r="C19" s="3">
        <v>5</v>
      </c>
      <c r="D19" s="3">
        <f>B19*C19</f>
        <v>100</v>
      </c>
      <c r="E19" s="4" t="s">
        <v>22</v>
      </c>
    </row>
    <row r="20" spans="1:5" x14ac:dyDescent="0.25">
      <c r="A20" s="3" t="s">
        <v>13</v>
      </c>
      <c r="B20" s="3">
        <v>250</v>
      </c>
      <c r="C20" s="3">
        <v>2</v>
      </c>
      <c r="D20" s="3">
        <f>B20*C20</f>
        <v>500</v>
      </c>
      <c r="E20" s="4" t="s">
        <v>23</v>
      </c>
    </row>
    <row r="21" spans="1:5" x14ac:dyDescent="0.25">
      <c r="A21" s="3" t="s">
        <v>12</v>
      </c>
      <c r="B21" s="3">
        <v>125</v>
      </c>
      <c r="C21" s="3">
        <v>5</v>
      </c>
      <c r="D21" s="3">
        <f>B21*C21</f>
        <v>625</v>
      </c>
      <c r="E21" s="4" t="s">
        <v>24</v>
      </c>
    </row>
    <row r="22" spans="1:5" x14ac:dyDescent="0.25">
      <c r="E22" s="1"/>
    </row>
    <row r="23" spans="1:5" x14ac:dyDescent="0.25">
      <c r="E23" s="1"/>
    </row>
    <row r="24" spans="1:5" x14ac:dyDescent="0.25">
      <c r="A24" s="2" t="s">
        <v>37</v>
      </c>
      <c r="B24" s="2" t="s">
        <v>2</v>
      </c>
      <c r="C24" s="2" t="s">
        <v>19</v>
      </c>
      <c r="D24" s="2" t="s">
        <v>20</v>
      </c>
      <c r="E24" s="2" t="s">
        <v>3</v>
      </c>
    </row>
    <row r="25" spans="1:5" x14ac:dyDescent="0.25">
      <c r="A25" s="3" t="s">
        <v>14</v>
      </c>
      <c r="B25" s="3">
        <v>240</v>
      </c>
      <c r="C25" s="3">
        <v>1</v>
      </c>
      <c r="D25" s="3">
        <f>B25*C25</f>
        <v>240</v>
      </c>
      <c r="E25" s="4" t="s">
        <v>31</v>
      </c>
    </row>
    <row r="26" spans="1:5" x14ac:dyDescent="0.25">
      <c r="A26" s="3" t="s">
        <v>15</v>
      </c>
      <c r="B26" s="3">
        <v>25</v>
      </c>
      <c r="C26" s="3">
        <v>1</v>
      </c>
      <c r="D26" s="3">
        <f>B26*C26</f>
        <v>25</v>
      </c>
      <c r="E26" s="4" t="s">
        <v>32</v>
      </c>
    </row>
    <row r="29" spans="1:5" x14ac:dyDescent="0.25">
      <c r="A29" s="2" t="s">
        <v>41</v>
      </c>
      <c r="B29" s="2" t="s">
        <v>38</v>
      </c>
      <c r="C29" s="2" t="s">
        <v>39</v>
      </c>
    </row>
    <row r="30" spans="1:5" x14ac:dyDescent="0.25">
      <c r="A30" s="4" t="s">
        <v>36</v>
      </c>
      <c r="B30" s="3">
        <f>$D$14+B26</f>
        <v>251</v>
      </c>
      <c r="C30" s="3">
        <f>$D$14+B25</f>
        <v>466</v>
      </c>
    </row>
    <row r="31" spans="1:5" x14ac:dyDescent="0.25">
      <c r="A31" s="3" t="s">
        <v>42</v>
      </c>
      <c r="B31" s="3">
        <f>$D$14+$B$26+B18</f>
        <v>286</v>
      </c>
      <c r="C31" s="3">
        <f>$D$14+$B$25+B18</f>
        <v>501</v>
      </c>
    </row>
    <row r="32" spans="1:5" x14ac:dyDescent="0.25">
      <c r="A32" s="3" t="s">
        <v>44</v>
      </c>
      <c r="B32" s="3">
        <f t="shared" ref="B32:B34" si="1">$D$14+$B$26+B19</f>
        <v>271</v>
      </c>
      <c r="C32" s="3">
        <f t="shared" ref="C32:C34" si="2">$D$14+$B$25+B19</f>
        <v>486</v>
      </c>
    </row>
    <row r="33" spans="1:5" x14ac:dyDescent="0.25">
      <c r="A33" s="3" t="s">
        <v>45</v>
      </c>
      <c r="B33" s="3">
        <f t="shared" si="1"/>
        <v>501</v>
      </c>
      <c r="C33" s="3">
        <f t="shared" si="2"/>
        <v>716</v>
      </c>
    </row>
    <row r="34" spans="1:5" x14ac:dyDescent="0.25">
      <c r="A34" s="3" t="s">
        <v>46</v>
      </c>
      <c r="B34" s="3">
        <f t="shared" si="1"/>
        <v>376</v>
      </c>
      <c r="C34" s="3">
        <f t="shared" si="2"/>
        <v>591</v>
      </c>
    </row>
    <row r="35" spans="1:5" x14ac:dyDescent="0.25">
      <c r="A35" s="3" t="s">
        <v>43</v>
      </c>
      <c r="B35" s="3">
        <f>$D$14+$B$26*C18+D18</f>
        <v>346</v>
      </c>
      <c r="C35" s="3">
        <f>$D$14+$B$25*C18+D18</f>
        <v>776</v>
      </c>
    </row>
    <row r="36" spans="1:5" x14ac:dyDescent="0.25">
      <c r="A36" s="3" t="s">
        <v>48</v>
      </c>
      <c r="B36" s="3">
        <f t="shared" ref="B36:B38" si="3">$D$14+$B$26*C19+D19</f>
        <v>451</v>
      </c>
      <c r="C36" s="3">
        <f t="shared" ref="C36:C38" si="4">$D$14+$B$25*C19+D19</f>
        <v>1526</v>
      </c>
    </row>
    <row r="37" spans="1:5" x14ac:dyDescent="0.25">
      <c r="A37" s="3" t="s">
        <v>47</v>
      </c>
      <c r="B37" s="3">
        <f t="shared" si="3"/>
        <v>776</v>
      </c>
      <c r="C37" s="3">
        <f t="shared" si="4"/>
        <v>1206</v>
      </c>
    </row>
    <row r="38" spans="1:5" x14ac:dyDescent="0.25">
      <c r="A38" s="3" t="s">
        <v>49</v>
      </c>
      <c r="B38" s="3">
        <f t="shared" si="3"/>
        <v>976</v>
      </c>
      <c r="C38" s="3">
        <f t="shared" si="4"/>
        <v>2051</v>
      </c>
    </row>
    <row r="41" spans="1:5" ht="69" customHeight="1" x14ac:dyDescent="0.25">
      <c r="A41" s="7" t="s">
        <v>34</v>
      </c>
      <c r="B41" s="7"/>
      <c r="C41" s="7"/>
      <c r="D41" s="7"/>
      <c r="E41" s="7"/>
    </row>
  </sheetData>
  <mergeCells count="1">
    <mergeCell ref="A41:E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王智</cp:lastModifiedBy>
  <dcterms:created xsi:type="dcterms:W3CDTF">2022-09-29T02:15:15Z</dcterms:created>
  <dcterms:modified xsi:type="dcterms:W3CDTF">2022-11-18T16:25:47Z</dcterms:modified>
</cp:coreProperties>
</file>