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bom模板" state="visible" r:id="rId4"/>
    <sheet sheetId="2" name="Field汇总" state="visible" r:id="rId5"/>
  </sheets>
  <calcPr calcId="171027" fullCalcOnLoad="1"/>
</workbook>
</file>

<file path=xl/sharedStrings.xml><?xml version="1.0" encoding="utf-8"?>
<sst xmlns="http://schemas.openxmlformats.org/spreadsheetml/2006/main" count="225" uniqueCount="119">
  <si>
    <t/>
  </si>
  <si>
    <t xml:space="preserve">Bill of Materials </t>
  </si>
  <si>
    <t>BOM_51单片机核心板_51单片机核心板原理图_2025-05-22</t>
  </si>
  <si>
    <t>Project Title：</t>
  </si>
  <si>
    <t>51单片机</t>
  </si>
  <si>
    <t>Variant:</t>
  </si>
  <si>
    <t xml:space="preserve"> </t>
  </si>
  <si>
    <t>Report Time：</t>
  </si>
  <si>
    <t>2025年5月22日 15:4:47</t>
  </si>
  <si>
    <t>No.</t>
  </si>
  <si>
    <t>Quantity</t>
  </si>
  <si>
    <t>Comment</t>
  </si>
  <si>
    <t>Designator</t>
  </si>
  <si>
    <t>Footprint</t>
  </si>
  <si>
    <t>Value</t>
  </si>
  <si>
    <t>Manufacturer Part</t>
  </si>
  <si>
    <t>Manufacturer</t>
  </si>
  <si>
    <t>Supplier Part</t>
  </si>
  <si>
    <t>Supplier</t>
  </si>
  <si>
    <t>LCSC Price</t>
  </si>
  <si>
    <t>Total</t>
  </si>
  <si>
    <t>10uF</t>
  </si>
  <si>
    <t>C1, C3, C8, C9, C10</t>
  </si>
  <si>
    <t>C0603</t>
  </si>
  <si>
    <t>SAMSUNG(三星)</t>
  </si>
  <si>
    <t>C15415</t>
  </si>
  <si>
    <t>LCSC</t>
  </si>
  <si>
    <t>100nF</t>
  </si>
  <si>
    <t>C2, C4, C5</t>
  </si>
  <si>
    <t>C0805</t>
  </si>
  <si>
    <t>CC0805KRX7R9BB104</t>
  </si>
  <si>
    <t>YAGEO(国巨)</t>
  </si>
  <si>
    <t>C49678</t>
  </si>
  <si>
    <t>47pF</t>
  </si>
  <si>
    <t>C6, C7</t>
  </si>
  <si>
    <t>CL21C470JBANNNC</t>
  </si>
  <si>
    <t>C14857</t>
  </si>
  <si>
    <t>PZ254-1-16-Z-8.5</t>
  </si>
  <si>
    <t>H1, H2</t>
  </si>
  <si>
    <t>HDR-TH_16P-P2.54-V-M</t>
  </si>
  <si>
    <t>HCTL(华灿天禄)</t>
  </si>
  <si>
    <t>C2894939</t>
  </si>
  <si>
    <t>PZ254V-11-07P</t>
  </si>
  <si>
    <t>H3, H4</t>
  </si>
  <si>
    <t>HDR-TH_7P-P2.54-V-M</t>
  </si>
  <si>
    <t>XFCN(兴飞)</t>
  </si>
  <si>
    <t>C492406</t>
  </si>
  <si>
    <t>PZ254V-11-04P</t>
  </si>
  <si>
    <t>H5</t>
  </si>
  <si>
    <t>HDR-TH_4P-P2.54-V-M</t>
  </si>
  <si>
    <t>C492403</t>
  </si>
  <si>
    <t>KT-0805G</t>
  </si>
  <si>
    <t>LED1, LED2, LED3</t>
  </si>
  <si>
    <t>LED0805-R-RD</t>
  </si>
  <si>
    <t>KENTO</t>
  </si>
  <si>
    <t>C2297</t>
  </si>
  <si>
    <t>5.1kΩ</t>
  </si>
  <si>
    <t>R1, R2</t>
  </si>
  <si>
    <t>R0805</t>
  </si>
  <si>
    <t>0805W8F5101T5E</t>
  </si>
  <si>
    <t>UNI-ROYAL(厚声)</t>
  </si>
  <si>
    <t>C27834</t>
  </si>
  <si>
    <t>1kΩ</t>
  </si>
  <si>
    <t>R3, R5, R6</t>
  </si>
  <si>
    <t>0805W8F1001T5E</t>
  </si>
  <si>
    <t>C17513</t>
  </si>
  <si>
    <t>10kΩ</t>
  </si>
  <si>
    <t>R4</t>
  </si>
  <si>
    <t>0805W8F1002T5E</t>
  </si>
  <si>
    <t>C17414</t>
  </si>
  <si>
    <t>SS-3235S-L1</t>
  </si>
  <si>
    <t>SW1</t>
  </si>
  <si>
    <t>SW-SMD_SS-3235S-LX</t>
  </si>
  <si>
    <t>XKB Connectivity(中国星坤)</t>
  </si>
  <si>
    <t>C500055</t>
  </si>
  <si>
    <t>轻触按键3*4*H</t>
  </si>
  <si>
    <t>SW2, SW3, SW4</t>
  </si>
  <si>
    <t>SW-SMD_L4.0-W2.9-LS5.0</t>
  </si>
  <si>
    <t>C9900017573</t>
  </si>
  <si>
    <t>AMS1117-3.3</t>
  </si>
  <si>
    <t>U2</t>
  </si>
  <si>
    <t>SOT-223-3_L6.5-W3.4-P2.30-LS7.0-BR</t>
  </si>
  <si>
    <t>AMS</t>
  </si>
  <si>
    <t>C6186</t>
  </si>
  <si>
    <t>STC89C52RC-40I-LQFP44</t>
  </si>
  <si>
    <t>U3</t>
  </si>
  <si>
    <t>LQFP-44_L10.0-W10.0-P0.80-LS12.0-BL</t>
  </si>
  <si>
    <t>STC</t>
  </si>
  <si>
    <t>C8707</t>
  </si>
  <si>
    <t>10K排阻-4D03</t>
  </si>
  <si>
    <t>U4, U5</t>
  </si>
  <si>
    <t>RES-ARRAY-SMD_8P-L3.2-W1.6-P0.80-BL</t>
  </si>
  <si>
    <t>C9900011904</t>
  </si>
  <si>
    <t>TYPE-C-6P-DIP2X2</t>
  </si>
  <si>
    <t>USB1</t>
  </si>
  <si>
    <t>TYPE-C-SMD_TYPE-C-6P</t>
  </si>
  <si>
    <t>C9900017627</t>
  </si>
  <si>
    <t>12MHz</t>
  </si>
  <si>
    <t>X1</t>
  </si>
  <si>
    <t>CRYSTAL-SMD_L11.4-W4.7-LS12.7</t>
  </si>
  <si>
    <t>ABLS-12.000MHZ-B2-T</t>
  </si>
  <si>
    <t>ABRACON</t>
  </si>
  <si>
    <t>C596817</t>
  </si>
  <si>
    <t>Project Title</t>
  </si>
  <si>
    <t>Borard Title</t>
  </si>
  <si>
    <t>51单片机核心板</t>
  </si>
  <si>
    <t>Schematic Title</t>
  </si>
  <si>
    <t>51单片机核心板原理图</t>
  </si>
  <si>
    <t>PCB Title</t>
  </si>
  <si>
    <t>Variant Name</t>
  </si>
  <si>
    <t>Total Quantity</t>
  </si>
  <si>
    <t>Report Time</t>
  </si>
  <si>
    <t>15:4:47</t>
  </si>
  <si>
    <t>Report Date</t>
  </si>
  <si>
    <t>2025年5月22日</t>
  </si>
  <si>
    <t>Report Date&amp;Time</t>
  </si>
  <si>
    <t>File Name</t>
  </si>
  <si>
    <t>Filter Option</t>
  </si>
  <si>
    <t xml:space="preserve">Add into BOM:no;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</si>
</sst>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¥#,##0.00;¥-#,##0.00"/>
  </numFmts>
  <fonts count="3" x14ac:knownFonts="1">
    <font>
      <color theme="1"/>
      <family val="2"/>
      <scheme val="minor"/>
      <sz val="11"/>
      <name val="Calibri"/>
    </font>
    <font>
      <charset val="134"/>
      <color theme="1"/>
      <sz val="11"/>
      <name val="等线"/>
    </font>
    <font>
      <b/>
      <charset val="134"/>
      <color theme="1"/>
      <sz val="11"/>
      <name val="等线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"/>
        <bgColor indexed="64"/>
      </patternFill>
    </fill>
  </fills>
  <borders count="4">
    <border>
      <left/>
      <right/>
      <top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2" borderId="3" xfId="0" applyFont="1" applyFill="1" applyBorder="1"/>
    <xf numFmtId="0" fontId="1" fillId="0" borderId="3" xfId="0" applyFont="1" applyBorder="1" applyAlignment="1">
      <alignment horizontal="left" vertical="center"/>
    </xf>
    <xf numFmtId="0" fontId="1" fillId="3" borderId="3" xfId="0" applyFont="1" applyFill="1" applyBorder="1"/>
    <xf numFmtId="164" fontId="1" fillId="3" borderId="3" xfId="0" applyNumberFormat="1" applyFont="1" applyFill="1" applyBorder="1"/>
    <xf numFmtId="164" fontId="1" fillId="0" borderId="3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197826</xdr:colOff>
      <xdr:row>0</xdr:row>
      <xdr:rowOff>139213</xdr:rowOff>
    </xdr:from>
    <xdr:to>
      <xdr:col>3</xdr:col>
      <xdr:colOff>1128346</xdr:colOff>
      <xdr:row>4</xdr:row>
      <xdr:rowOff>105091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 zoomScale="100"/>
  </sheetViews>
  <sheetFormatPr defaultRowHeight="14.25" outlineLevelRow="0" outlineLevelCol="0" x14ac:dyDescent="0" defaultColWidth="9" customHeight="1"/>
  <cols>
    <col min="1" max="1" width="16.25" customWidth="1"/>
    <col min="2" max="2" width="17.125" customWidth="1"/>
    <col min="3" max="3" width="18" customWidth="1"/>
    <col min="4" max="4" width="15.25" customWidth="1"/>
    <col min="5" max="5" width="13.125" customWidth="1"/>
    <col min="6" max="6" width="13.25" customWidth="1"/>
    <col min="7" max="7" width="14.375" customWidth="1"/>
    <col min="8" max="8" width="16.875" customWidth="1"/>
    <col min="9" max="9" width="13.375" customWidth="1"/>
    <col min="10" max="10" width="14.375" customWidth="1"/>
    <col min="11" max="11" width="10.25" customWidth="1"/>
  </cols>
  <sheetData>
    <row r="1" spans="1:12" x14ac:dyDescent="0.25">
      <c r="A1" s="1" t="s">
        <v>0</v>
      </c>
      <c r="B1" s="1"/>
      <c r="C1" s="1"/>
      <c r="D1" s="1"/>
      <c r="E1" s="2" t="s">
        <v>1</v>
      </c>
      <c r="F1" s="2" t="s">
        <v>2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s="3" t="s">
        <v>0</v>
      </c>
    </row>
    <row r="2" spans="1:12" x14ac:dyDescent="0.25">
      <c r="A2" s="1"/>
      <c r="B2" s="1"/>
      <c r="C2" s="1"/>
      <c r="D2" s="1"/>
      <c r="E2" s="2"/>
      <c r="F2" s="2"/>
      <c r="G2" t="s">
        <v>0</v>
      </c>
      <c r="H2" t="s">
        <v>0</v>
      </c>
      <c r="I2" t="s">
        <v>0</v>
      </c>
      <c r="J2" t="s">
        <v>0</v>
      </c>
      <c r="K2" t="s">
        <v>0</v>
      </c>
      <c r="L2" s="3" t="s">
        <v>0</v>
      </c>
    </row>
    <row r="3" spans="1:12" x14ac:dyDescent="0.25">
      <c r="A3" s="1"/>
      <c r="B3" s="1"/>
      <c r="C3" s="1"/>
      <c r="D3" s="1"/>
      <c r="E3" s="4" t="s">
        <v>3</v>
      </c>
      <c r="F3" t="s">
        <v>4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s="3" t="s">
        <v>0</v>
      </c>
    </row>
    <row r="4" spans="1:12" x14ac:dyDescent="0.25">
      <c r="A4" s="1"/>
      <c r="B4" s="1"/>
      <c r="C4" s="1"/>
      <c r="D4" s="1"/>
      <c r="E4" s="4" t="s">
        <v>5</v>
      </c>
      <c r="F4" t="s">
        <v>6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s="3" t="s">
        <v>0</v>
      </c>
    </row>
    <row r="5" spans="1:12" x14ac:dyDescent="0.25">
      <c r="A5" s="1"/>
      <c r="B5" s="1"/>
      <c r="C5" s="1"/>
      <c r="D5" s="1"/>
      <c r="E5" s="4" t="s">
        <v>7</v>
      </c>
      <c r="F5" t="s">
        <v>8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s="5" t="s">
        <v>0</v>
      </c>
    </row>
    <row r="6" spans="1:12" x14ac:dyDescent="0.25">
      <c r="A6" s="6" t="s">
        <v>9</v>
      </c>
      <c r="B6" s="7" t="s">
        <v>10</v>
      </c>
      <c r="C6" s="7" t="s">
        <v>11</v>
      </c>
      <c r="D6" s="7" t="s">
        <v>12</v>
      </c>
      <c r="E6" s="7" t="s">
        <v>13</v>
      </c>
      <c r="F6" s="7" t="s">
        <v>14</v>
      </c>
      <c r="G6" s="7" t="s">
        <v>15</v>
      </c>
      <c r="H6" s="7" t="s">
        <v>16</v>
      </c>
      <c r="I6" s="7" t="s">
        <v>17</v>
      </c>
      <c r="J6" s="7" t="s">
        <v>18</v>
      </c>
      <c r="K6" s="7" t="s">
        <v>19</v>
      </c>
      <c r="L6" s="7" t="s">
        <v>20</v>
      </c>
    </row>
    <row r="7" spans="1:12" x14ac:dyDescent="0.25">
      <c r="A7" s="8">
        <f>ROW()-6</f>
      </c>
      <c r="B7" s="9">
        <v>5</v>
      </c>
      <c r="C7" s="9" t="s">
        <v>21</v>
      </c>
      <c r="D7" s="9" t="s">
        <v>22</v>
      </c>
      <c r="E7" s="9" t="s">
        <v>23</v>
      </c>
      <c r="F7" s="9" t="s">
        <v>21</v>
      </c>
      <c r="G7" s="9" t="s">
        <v>21</v>
      </c>
      <c r="H7" s="9" t="s">
        <v>24</v>
      </c>
      <c r="I7" s="9" t="s">
        <v>25</v>
      </c>
      <c r="J7" s="9" t="s">
        <v>26</v>
      </c>
      <c r="K7" s="9" t="s">
        <v>0</v>
      </c>
      <c r="L7" s="10">
        <f>B7*K7</f>
      </c>
    </row>
    <row r="8" spans="1:12" x14ac:dyDescent="0.25">
      <c r="A8" s="8">
        <f>ROW()-6</f>
      </c>
      <c r="B8" s="9">
        <v>3</v>
      </c>
      <c r="C8" s="9" t="s">
        <v>27</v>
      </c>
      <c r="D8" s="9" t="s">
        <v>28</v>
      </c>
      <c r="E8" s="9" t="s">
        <v>29</v>
      </c>
      <c r="F8" s="9" t="s">
        <v>27</v>
      </c>
      <c r="G8" s="9" t="s">
        <v>30</v>
      </c>
      <c r="H8" s="9" t="s">
        <v>31</v>
      </c>
      <c r="I8" s="9" t="s">
        <v>32</v>
      </c>
      <c r="J8" s="9" t="s">
        <v>26</v>
      </c>
      <c r="K8" s="9" t="s">
        <v>0</v>
      </c>
      <c r="L8" s="10">
        <f>B8*K8</f>
      </c>
    </row>
    <row r="9" spans="1:12" x14ac:dyDescent="0.25">
      <c r="A9" s="8">
        <f>ROW()-6</f>
      </c>
      <c r="B9" s="9">
        <v>2</v>
      </c>
      <c r="C9" s="9" t="s">
        <v>33</v>
      </c>
      <c r="D9" s="9" t="s">
        <v>34</v>
      </c>
      <c r="E9" s="9" t="s">
        <v>29</v>
      </c>
      <c r="F9" s="9" t="s">
        <v>33</v>
      </c>
      <c r="G9" s="9" t="s">
        <v>35</v>
      </c>
      <c r="H9" s="9" t="s">
        <v>24</v>
      </c>
      <c r="I9" s="9" t="s">
        <v>36</v>
      </c>
      <c r="J9" s="9" t="s">
        <v>26</v>
      </c>
      <c r="K9" s="9" t="s">
        <v>0</v>
      </c>
      <c r="L9" s="10">
        <f>B9*K9</f>
      </c>
    </row>
    <row r="10" spans="1:12" x14ac:dyDescent="0.25">
      <c r="A10" s="8">
        <f>ROW()-6</f>
      </c>
      <c r="B10" s="9">
        <v>2</v>
      </c>
      <c r="C10" s="9" t="s">
        <v>37</v>
      </c>
      <c r="D10" s="9" t="s">
        <v>38</v>
      </c>
      <c r="E10" s="9" t="s">
        <v>39</v>
      </c>
      <c r="F10" s="9" t="s">
        <v>0</v>
      </c>
      <c r="G10" s="9" t="s">
        <v>37</v>
      </c>
      <c r="H10" s="9" t="s">
        <v>40</v>
      </c>
      <c r="I10" s="9" t="s">
        <v>41</v>
      </c>
      <c r="J10" s="9" t="s">
        <v>26</v>
      </c>
      <c r="K10" s="9" t="s">
        <v>0</v>
      </c>
      <c r="L10" s="10">
        <f>B10*K10</f>
      </c>
    </row>
    <row r="11" spans="1:12" x14ac:dyDescent="0.25">
      <c r="A11" s="8">
        <f>ROW()-6</f>
      </c>
      <c r="B11" s="9">
        <v>2</v>
      </c>
      <c r="C11" s="9" t="s">
        <v>42</v>
      </c>
      <c r="D11" s="9" t="s">
        <v>43</v>
      </c>
      <c r="E11" s="9" t="s">
        <v>44</v>
      </c>
      <c r="F11" s="9" t="s">
        <v>0</v>
      </c>
      <c r="G11" s="9" t="s">
        <v>42</v>
      </c>
      <c r="H11" s="9" t="s">
        <v>45</v>
      </c>
      <c r="I11" s="9" t="s">
        <v>46</v>
      </c>
      <c r="J11" s="9" t="s">
        <v>26</v>
      </c>
      <c r="K11" s="9" t="s">
        <v>0</v>
      </c>
      <c r="L11" s="10">
        <f>B11*K11</f>
      </c>
    </row>
    <row r="12" spans="1:12" x14ac:dyDescent="0.25">
      <c r="A12" s="8">
        <f>ROW()-6</f>
      </c>
      <c r="B12" s="9">
        <v>1</v>
      </c>
      <c r="C12" s="9" t="s">
        <v>47</v>
      </c>
      <c r="D12" s="9" t="s">
        <v>48</v>
      </c>
      <c r="E12" s="9" t="s">
        <v>49</v>
      </c>
      <c r="F12" s="9" t="s">
        <v>0</v>
      </c>
      <c r="G12" s="9" t="s">
        <v>47</v>
      </c>
      <c r="H12" s="9" t="s">
        <v>45</v>
      </c>
      <c r="I12" s="9" t="s">
        <v>50</v>
      </c>
      <c r="J12" s="9" t="s">
        <v>26</v>
      </c>
      <c r="K12" s="9" t="s">
        <v>0</v>
      </c>
      <c r="L12" s="10">
        <f>B12*K12</f>
      </c>
    </row>
    <row r="13" spans="1:12" x14ac:dyDescent="0.25">
      <c r="A13" s="8">
        <f>ROW()-6</f>
      </c>
      <c r="B13" s="9">
        <v>3</v>
      </c>
      <c r="C13" s="9" t="s">
        <v>51</v>
      </c>
      <c r="D13" s="9" t="s">
        <v>52</v>
      </c>
      <c r="E13" s="9" t="s">
        <v>53</v>
      </c>
      <c r="F13" s="9" t="s">
        <v>0</v>
      </c>
      <c r="G13" s="9" t="s">
        <v>51</v>
      </c>
      <c r="H13" s="9" t="s">
        <v>54</v>
      </c>
      <c r="I13" s="9" t="s">
        <v>55</v>
      </c>
      <c r="J13" s="9" t="s">
        <v>26</v>
      </c>
      <c r="K13" s="9" t="s">
        <v>0</v>
      </c>
      <c r="L13" s="10">
        <f>B13*K13</f>
      </c>
    </row>
    <row r="14" spans="1:12" x14ac:dyDescent="0.25">
      <c r="A14" s="8">
        <f>ROW()-6</f>
      </c>
      <c r="B14" s="9">
        <v>2</v>
      </c>
      <c r="C14" s="9" t="s">
        <v>56</v>
      </c>
      <c r="D14" s="9" t="s">
        <v>57</v>
      </c>
      <c r="E14" s="9" t="s">
        <v>58</v>
      </c>
      <c r="F14" s="9" t="s">
        <v>56</v>
      </c>
      <c r="G14" s="9" t="s">
        <v>59</v>
      </c>
      <c r="H14" s="9" t="s">
        <v>60</v>
      </c>
      <c r="I14" s="9" t="s">
        <v>61</v>
      </c>
      <c r="J14" s="9" t="s">
        <v>26</v>
      </c>
      <c r="K14" s="9" t="s">
        <v>0</v>
      </c>
      <c r="L14" s="10">
        <f>B14*K14</f>
      </c>
    </row>
    <row r="15" spans="1:12" x14ac:dyDescent="0.25">
      <c r="A15" s="8">
        <f>ROW()-6</f>
      </c>
      <c r="B15" s="9">
        <v>3</v>
      </c>
      <c r="C15" s="9" t="s">
        <v>62</v>
      </c>
      <c r="D15" s="9" t="s">
        <v>63</v>
      </c>
      <c r="E15" s="9" t="s">
        <v>58</v>
      </c>
      <c r="F15" s="9" t="s">
        <v>62</v>
      </c>
      <c r="G15" s="9" t="s">
        <v>64</v>
      </c>
      <c r="H15" s="9" t="s">
        <v>60</v>
      </c>
      <c r="I15" s="9" t="s">
        <v>65</v>
      </c>
      <c r="J15" s="9" t="s">
        <v>26</v>
      </c>
      <c r="K15" s="9" t="s">
        <v>0</v>
      </c>
      <c r="L15" s="10">
        <f>B15*K15</f>
      </c>
    </row>
    <row r="16" spans="1:12" x14ac:dyDescent="0.25">
      <c r="A16" s="8">
        <f>ROW()-6</f>
      </c>
      <c r="B16" s="9">
        <v>1</v>
      </c>
      <c r="C16" s="9" t="s">
        <v>66</v>
      </c>
      <c r="D16" s="9" t="s">
        <v>67</v>
      </c>
      <c r="E16" s="9" t="s">
        <v>58</v>
      </c>
      <c r="F16" s="9" t="s">
        <v>66</v>
      </c>
      <c r="G16" s="9" t="s">
        <v>68</v>
      </c>
      <c r="H16" s="9" t="s">
        <v>60</v>
      </c>
      <c r="I16" s="9" t="s">
        <v>69</v>
      </c>
      <c r="J16" s="9" t="s">
        <v>26</v>
      </c>
      <c r="K16" s="9" t="s">
        <v>0</v>
      </c>
      <c r="L16" s="10">
        <f>B16*K16</f>
      </c>
    </row>
    <row r="17" spans="1:12" x14ac:dyDescent="0.25">
      <c r="A17" s="8">
        <f>ROW()-6</f>
      </c>
      <c r="B17" s="9">
        <v>1</v>
      </c>
      <c r="C17" s="9" t="s">
        <v>70</v>
      </c>
      <c r="D17" s="9" t="s">
        <v>71</v>
      </c>
      <c r="E17" s="9" t="s">
        <v>72</v>
      </c>
      <c r="F17" s="9" t="s">
        <v>0</v>
      </c>
      <c r="G17" s="9" t="s">
        <v>70</v>
      </c>
      <c r="H17" s="9" t="s">
        <v>73</v>
      </c>
      <c r="I17" s="9" t="s">
        <v>74</v>
      </c>
      <c r="J17" s="9" t="s">
        <v>26</v>
      </c>
      <c r="K17" s="9" t="s">
        <v>0</v>
      </c>
      <c r="L17" s="10">
        <f>B17*K17</f>
      </c>
    </row>
    <row r="18" spans="1:12" x14ac:dyDescent="0.25">
      <c r="A18" s="8">
        <f>ROW()-6</f>
      </c>
      <c r="B18" s="9">
        <v>3</v>
      </c>
      <c r="C18" s="9" t="s">
        <v>75</v>
      </c>
      <c r="D18" s="9" t="s">
        <v>76</v>
      </c>
      <c r="E18" s="9" t="s">
        <v>77</v>
      </c>
      <c r="F18" s="9" t="s">
        <v>0</v>
      </c>
      <c r="G18" s="9" t="s">
        <v>75</v>
      </c>
      <c r="H18" s="9" t="s">
        <v>0</v>
      </c>
      <c r="I18" s="9" t="s">
        <v>78</v>
      </c>
      <c r="J18" s="9" t="s">
        <v>26</v>
      </c>
      <c r="K18" s="9" t="s">
        <v>0</v>
      </c>
      <c r="L18" s="10">
        <f>B18*K18</f>
      </c>
    </row>
    <row r="19" spans="1:12" x14ac:dyDescent="0.25">
      <c r="A19" s="8">
        <f>ROW()-6</f>
      </c>
      <c r="B19" s="9">
        <v>1</v>
      </c>
      <c r="C19" s="9" t="s">
        <v>79</v>
      </c>
      <c r="D19" s="9" t="s">
        <v>80</v>
      </c>
      <c r="E19" s="9" t="s">
        <v>81</v>
      </c>
      <c r="F19" s="9" t="s">
        <v>0</v>
      </c>
      <c r="G19" s="9" t="s">
        <v>79</v>
      </c>
      <c r="H19" s="9" t="s">
        <v>82</v>
      </c>
      <c r="I19" s="9" t="s">
        <v>83</v>
      </c>
      <c r="J19" s="9" t="s">
        <v>26</v>
      </c>
      <c r="K19" s="9" t="s">
        <v>0</v>
      </c>
      <c r="L19" s="10">
        <f>B19*K19</f>
      </c>
    </row>
    <row r="20" spans="1:12" x14ac:dyDescent="0.25">
      <c r="A20" s="8">
        <f>ROW()-6</f>
      </c>
      <c r="B20" s="9">
        <v>1</v>
      </c>
      <c r="C20" s="9" t="s">
        <v>84</v>
      </c>
      <c r="D20" s="9" t="s">
        <v>85</v>
      </c>
      <c r="E20" s="9" t="s">
        <v>86</v>
      </c>
      <c r="F20" s="9" t="s">
        <v>0</v>
      </c>
      <c r="G20" s="9" t="s">
        <v>84</v>
      </c>
      <c r="H20" s="9" t="s">
        <v>87</v>
      </c>
      <c r="I20" s="9" t="s">
        <v>88</v>
      </c>
      <c r="J20" s="9" t="s">
        <v>26</v>
      </c>
      <c r="K20" s="9" t="s">
        <v>0</v>
      </c>
      <c r="L20" s="10">
        <f>B20*K20</f>
      </c>
    </row>
    <row r="21" spans="1:12" x14ac:dyDescent="0.25">
      <c r="A21" s="8">
        <f>ROW()-6</f>
      </c>
      <c r="B21" s="9">
        <v>2</v>
      </c>
      <c r="C21" s="9" t="s">
        <v>89</v>
      </c>
      <c r="D21" s="9" t="s">
        <v>90</v>
      </c>
      <c r="E21" s="9" t="s">
        <v>91</v>
      </c>
      <c r="F21" s="9" t="s">
        <v>0</v>
      </c>
      <c r="G21" s="9" t="s">
        <v>89</v>
      </c>
      <c r="H21" s="9" t="s">
        <v>0</v>
      </c>
      <c r="I21" s="9" t="s">
        <v>92</v>
      </c>
      <c r="J21" s="9" t="s">
        <v>26</v>
      </c>
      <c r="K21" s="9" t="s">
        <v>0</v>
      </c>
      <c r="L21" s="10">
        <f>B21*K21</f>
      </c>
    </row>
    <row r="22" spans="1:12" x14ac:dyDescent="0.25">
      <c r="A22" s="8">
        <f>ROW()-6</f>
      </c>
      <c r="B22" s="9">
        <v>1</v>
      </c>
      <c r="C22" s="9" t="s">
        <v>93</v>
      </c>
      <c r="D22" s="9" t="s">
        <v>94</v>
      </c>
      <c r="E22" s="9" t="s">
        <v>95</v>
      </c>
      <c r="F22" s="9" t="s">
        <v>0</v>
      </c>
      <c r="G22" s="9" t="s">
        <v>93</v>
      </c>
      <c r="H22" s="9" t="s">
        <v>0</v>
      </c>
      <c r="I22" s="9" t="s">
        <v>96</v>
      </c>
      <c r="J22" s="9" t="s">
        <v>26</v>
      </c>
      <c r="K22" s="9" t="s">
        <v>0</v>
      </c>
      <c r="L22" s="10">
        <f>B22*K22</f>
      </c>
    </row>
    <row r="23" spans="1:12" x14ac:dyDescent="0.25">
      <c r="A23" s="8">
        <f>ROW()-6</f>
      </c>
      <c r="B23" s="9">
        <v>1</v>
      </c>
      <c r="C23" s="9" t="s">
        <v>97</v>
      </c>
      <c r="D23" s="9" t="s">
        <v>98</v>
      </c>
      <c r="E23" s="9" t="s">
        <v>99</v>
      </c>
      <c r="F23" s="9" t="s">
        <v>97</v>
      </c>
      <c r="G23" s="9" t="s">
        <v>100</v>
      </c>
      <c r="H23" s="9" t="s">
        <v>101</v>
      </c>
      <c r="I23" s="9" t="s">
        <v>102</v>
      </c>
      <c r="J23" s="9" t="s">
        <v>26</v>
      </c>
      <c r="K23" s="9" t="s">
        <v>0</v>
      </c>
      <c r="L23" s="10">
        <f>B23*K23</f>
      </c>
    </row>
    <row r="24" spans="1:12" x14ac:dyDescent="0.25">
      <c r="A24" s="8">
        <f>ROW()-6</f>
      </c>
      <c r="B24" s="11">
        <f>SUM(L7:L23)</f>
      </c>
      <c r="C24" s="11"/>
      <c r="D24" s="11"/>
      <c r="E24" s="11"/>
      <c r="F24" s="11"/>
      <c r="G24" s="11"/>
      <c r="H24" s="11"/>
      <c r="I24" s="11"/>
      <c r="J24" s="11"/>
      <c r="K24" s="11"/>
      <c r="L24" s="11"/>
    </row>
  </sheetData>
  <mergeCells count="4">
    <mergeCell ref="A1:D5"/>
    <mergeCell ref="E1:E2"/>
    <mergeCell ref="F1:F2"/>
    <mergeCell ref="B24:L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 zoomScale="100"/>
  </sheetViews>
  <sheetFormatPr defaultRowHeight="14.25" outlineLevelRow="0" outlineLevelCol="1" x14ac:dyDescent="0" defaultColWidth="9" customHeight="1"/>
  <cols>
    <col min="1" max="1" width="23.625" customWidth="1"/>
    <col min="2" max="2" width="57.5" customWidth="1"/>
  </cols>
  <sheetData>
    <row r="1" spans="1:2" x14ac:dyDescent="0.25">
      <c r="A1" s="6" t="s">
        <v>103</v>
      </c>
      <c r="B1" s="6" t="s">
        <v>4</v>
      </c>
    </row>
    <row r="2" spans="1:2" x14ac:dyDescent="0.25">
      <c r="A2" s="6" t="s">
        <v>104</v>
      </c>
      <c r="B2" s="6" t="s">
        <v>105</v>
      </c>
    </row>
    <row r="3" spans="1:2" x14ac:dyDescent="0.25">
      <c r="A3" s="6" t="s">
        <v>106</v>
      </c>
      <c r="B3" s="6" t="s">
        <v>107</v>
      </c>
    </row>
    <row r="4" spans="1:2" x14ac:dyDescent="0.25">
      <c r="A4" s="6" t="s">
        <v>108</v>
      </c>
      <c r="B4" s="6" t="s">
        <v>6</v>
      </c>
    </row>
    <row r="5" spans="1:2" x14ac:dyDescent="0.25">
      <c r="A5" s="6" t="s">
        <v>109</v>
      </c>
      <c r="B5" s="6" t="s">
        <v>6</v>
      </c>
    </row>
    <row r="6" spans="1:2" x14ac:dyDescent="0.25">
      <c r="A6" s="6" t="s">
        <v>110</v>
      </c>
      <c r="B6" s="6">
        <v>34</v>
      </c>
    </row>
    <row r="7" spans="1:2" x14ac:dyDescent="0.25">
      <c r="A7" s="6" t="s">
        <v>111</v>
      </c>
      <c r="B7" s="6" t="s">
        <v>112</v>
      </c>
    </row>
    <row r="8" spans="1:2" x14ac:dyDescent="0.25">
      <c r="A8" s="6" t="s">
        <v>113</v>
      </c>
      <c r="B8" s="6" t="s">
        <v>114</v>
      </c>
    </row>
    <row r="9" spans="1:2" x14ac:dyDescent="0.25">
      <c r="A9" s="6" t="s">
        <v>115</v>
      </c>
      <c r="B9" s="6" t="s">
        <v>8</v>
      </c>
    </row>
    <row r="10" spans="1:2" x14ac:dyDescent="0.25">
      <c r="A10" s="6" t="s">
        <v>116</v>
      </c>
      <c r="B10" s="6" t="s">
        <v>2</v>
      </c>
    </row>
    <row r="11" spans="1:2" x14ac:dyDescent="0.25">
      <c r="A11" s="6" t="s">
        <v>117</v>
      </c>
      <c r="B11" s="6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bom模板</vt:lpstr>
      <vt:lpstr>Field汇总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jlceda</dc:creator>
  <dc:title/>
  <dc:subject/>
  <dc:description/>
  <cp:keywords/>
  <cp:category/>
  <cp:lastModifiedBy>1722566156976</cp:lastModifiedBy>
  <dcterms:created xsi:type="dcterms:W3CDTF">2024-08-02T02:42:32Z</dcterms:created>
  <dcterms:modified xsi:type="dcterms:W3CDTF">2025-05-22T07:04:47Z</dcterms:modified>
</cp:coreProperties>
</file>