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김도영\Desktop\큐시즘\가상\NPD\"/>
    </mc:Choice>
  </mc:AlternateContent>
  <xr:revisionPtr revIDLastSave="0" documentId="13_ncr:1_{B8BC6730-A7FD-4871-8768-0F9026C61F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38" i="1"/>
  <c r="E32" i="1"/>
  <c r="E30" i="1"/>
  <c r="E33" i="1"/>
  <c r="E34" i="1"/>
  <c r="E35" i="1"/>
  <c r="C36" i="1"/>
  <c r="C27" i="1"/>
  <c r="D25" i="1"/>
  <c r="D26" i="1"/>
  <c r="D23" i="1"/>
  <c r="D24" i="1"/>
  <c r="D22" i="1"/>
  <c r="D27" i="1" l="1"/>
  <c r="E27" i="1"/>
  <c r="E44" i="1"/>
  <c r="E45" i="1"/>
  <c r="E46" i="1"/>
  <c r="E47" i="1"/>
  <c r="E48" i="1"/>
  <c r="E43" i="1"/>
</calcChain>
</file>

<file path=xl/sharedStrings.xml><?xml version="1.0" encoding="utf-8"?>
<sst xmlns="http://schemas.openxmlformats.org/spreadsheetml/2006/main" count="167" uniqueCount="59">
  <si>
    <t>타임스탬프</t>
  </si>
  <si>
    <t>1. 귀하의 성별은 무엇입니까?</t>
  </si>
  <si>
    <t>2. 반려동물을 키워본 경험이 있으신가요?</t>
  </si>
  <si>
    <t>2-1. 2번 질문에 '예'에 답한 경우, 세대 구성원의 수는 어떻게 되나요?</t>
  </si>
  <si>
    <t>3. 반려동물을 키우면서 밥을 줄 때에 불편을 겪으신 적이 있나요?</t>
  </si>
  <si>
    <t>3-1. 3번 질문에 '예'에 답한 경우, 어떤 불편을 겪으셨나요?</t>
  </si>
  <si>
    <t>4. 반려동물용 자동급식기를 사용해보신 적 있나요?</t>
  </si>
  <si>
    <t>4-1. 4번 질문에 '예'에 답한 경우, 사용하시면서 불편을 겪은 적이 있나요?</t>
  </si>
  <si>
    <t>4-2. 4-1번 질문에 '예'에 답한 경우, 어떤 불편을 겪으셨나요?</t>
  </si>
  <si>
    <t>남성</t>
  </si>
  <si>
    <t>예</t>
  </si>
  <si>
    <t>4인</t>
  </si>
  <si>
    <t>아니오</t>
  </si>
  <si>
    <t>여성</t>
  </si>
  <si>
    <t>2인</t>
  </si>
  <si>
    <t>5인 이상</t>
  </si>
  <si>
    <t>비만/저체중 등 체중 조절을 해야 하는 반려동물의 식단을 관리하는 것에 어려움을 느낌</t>
  </si>
  <si>
    <t>반려동물이 시간에 맞추어 밥을 먹지 않음</t>
  </si>
  <si>
    <t>반려동물에게 이미 밥을 줬는데 다른 가족 구성원, 혹은 본인이 중복해서 밥을 줌, 비만/저체중 등 체중 조절을 해야 하는 반려동물의 식단을 관리하는 것에 어려움을 느낌</t>
  </si>
  <si>
    <t>사료가 산화되는 등의 위생 문제로 사용하기 꺼려짐, 일반 식기에 비해 높낮이 설정이 자유롭지 않음, 여러 마리의 반려동물을 기르는 경우, 다른 반려동물이 사료를 뺏어먹는 등의 문제가 있음</t>
  </si>
  <si>
    <t>3인</t>
  </si>
  <si>
    <t>반려동물에게 밥을 주는 것을 잊어버림</t>
  </si>
  <si>
    <t>반려동물이 시간에 맞추어 밥을 먹지 않음, 반려동물에게 이미 밥을 줬는데 다른 가족 구성원, 혹은 본인이 중복해서 밥을 줌</t>
  </si>
  <si>
    <t>설거지 하는 과정이 번거로움, 사료가 산화되는 등의 위생 문제로 사용하기 꺼려짐, 부피가 커서 이동성이 좋지 않음</t>
  </si>
  <si>
    <t>반려동물에게 이미 밥을 줬는데 다른 가족 구성원, 혹은 본인이 중복해서 밥을 줌</t>
  </si>
  <si>
    <t>일반 식기에 비해 높낮이 설정이 자유롭지 않음, 부피가 커서 이동성이 좋지 않음</t>
  </si>
  <si>
    <t>여러 마리의 반려동물을 기르는 경우, 다른 반려동물이 사료를 뺏어먹는 등의 문제가 있음</t>
  </si>
  <si>
    <t>설거지 하는 과정이 번거로움, 사료가 산화되는 등의 위생 문제로 사용하기 꺼려짐, 일반 식기에 비해 높낮이 설정이 자유롭지 않음</t>
  </si>
  <si>
    <t>반려동물에게 밥을 주는 것을 잊어버림, 반려동물에게 이미 밥을 줬는데 다른 가족 구성원, 혹은 본인이 중복해서 밥을 줌</t>
  </si>
  <si>
    <t>4인</t>
    <phoneticPr fontId="3" type="noConversion"/>
  </si>
  <si>
    <t>5인 이상</t>
    <phoneticPr fontId="3" type="noConversion"/>
  </si>
  <si>
    <t>3인</t>
    <phoneticPr fontId="3" type="noConversion"/>
  </si>
  <si>
    <t>2인</t>
    <phoneticPr fontId="3" type="noConversion"/>
  </si>
  <si>
    <t>1인</t>
    <phoneticPr fontId="3" type="noConversion"/>
  </si>
  <si>
    <t>명</t>
    <phoneticPr fontId="3" type="noConversion"/>
  </si>
  <si>
    <t>구성원 수</t>
    <phoneticPr fontId="3" type="noConversion"/>
  </si>
  <si>
    <t>밥줄 때 불편함 느낀 사람</t>
    <phoneticPr fontId="3" type="noConversion"/>
  </si>
  <si>
    <t>예</t>
    <phoneticPr fontId="3" type="noConversion"/>
  </si>
  <si>
    <t>어떤 불편함?</t>
    <phoneticPr fontId="3" type="noConversion"/>
  </si>
  <si>
    <t>반려동물에게 이미 밥을 줬는데다른 가족 구성원, 혹은 본인이 중복해서 밥을 줌</t>
  </si>
  <si>
    <t>자동급식기 사용해 본 사람</t>
    <phoneticPr fontId="3" type="noConversion"/>
  </si>
  <si>
    <t>불편한 사람</t>
    <phoneticPr fontId="3" type="noConversion"/>
  </si>
  <si>
    <t>설거지 하는 과정이 번거로움</t>
  </si>
  <si>
    <t>반려동물이 먹지 않음</t>
    <phoneticPr fontId="3" type="noConversion"/>
  </si>
  <si>
    <t>사료 산화등 위생 문제</t>
    <phoneticPr fontId="3" type="noConversion"/>
  </si>
  <si>
    <t>일반 식기 비해 높낮이 설정x</t>
    <phoneticPr fontId="3" type="noConversion"/>
  </si>
  <si>
    <t>여러마리 뺏어먹음</t>
    <phoneticPr fontId="3" type="noConversion"/>
  </si>
  <si>
    <t>부피 커서 이동x</t>
    <phoneticPr fontId="3" type="noConversion"/>
  </si>
  <si>
    <t>사료 다 먹었는데 인식x</t>
    <phoneticPr fontId="3" type="noConversion"/>
  </si>
  <si>
    <t>명수</t>
    <phoneticPr fontId="3" type="noConversion"/>
  </si>
  <si>
    <t>퍼센트</t>
    <phoneticPr fontId="3" type="noConversion"/>
  </si>
  <si>
    <t>2022. 11. 6 오후 9:24:48</t>
  </si>
  <si>
    <t>원형테이블로</t>
    <phoneticPr fontId="3" type="noConversion"/>
  </si>
  <si>
    <t>시간</t>
    <phoneticPr fontId="3" type="noConversion"/>
  </si>
  <si>
    <t>까먹</t>
    <phoneticPr fontId="3" type="noConversion"/>
  </si>
  <si>
    <t>중복</t>
    <phoneticPr fontId="3" type="noConversion"/>
  </si>
  <si>
    <t>비만</t>
    <phoneticPr fontId="3" type="noConversion"/>
  </si>
  <si>
    <r>
      <rPr>
        <sz val="10"/>
        <color rgb="FF000000"/>
        <rFont val="맑은 고딕"/>
        <family val="3"/>
        <charset val="129"/>
      </rPr>
      <t>비만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맑은 고딕"/>
        <family val="3"/>
        <charset val="129"/>
      </rPr>
      <t>저체중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체중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조절을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해야하는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반려동물의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식단을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관리하는것에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어려움을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느낌</t>
    </r>
    <phoneticPr fontId="3" type="noConversion"/>
  </si>
  <si>
    <t>반려동물이 시간에 맞춰 밥을 먹지 않음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</si>
</sst>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1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  <xf numFmtId="0" fontId="7" fillId="0" borderId="0" xfId="0" applyFont="1"/>
    <xf numFmtId="10" fontId="0" fillId="0" borderId="0" xfId="0" applyNumberFormat="1"/>
    <xf numFmtId="0" fontId="6" fillId="0" borderId="0" xfId="0" applyFont="1"/>
    <xf numFmtId="9" fontId="0" fillId="0" borderId="0" xfId="0" applyNumberFormat="1"/>
    <xf numFmtId="9" fontId="0" fillId="0" borderId="0" xfId="1" applyFont="1" applyAlignment="1"/>
    <xf numFmtId="0" fontId="8" fillId="0" borderId="0" xfId="0" applyFont="1"/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7" fillId="2" borderId="0" xfId="0" applyFont="1" applyFill="1"/>
    <xf numFmtId="0" fontId="5" fillId="2" borderId="0" xfId="0" applyFont="1" applyFill="1"/>
    <xf numFmtId="0" fontId="0" fillId="2" borderId="0" xfId="0" applyFill="1"/>
    <xf numFmtId="10" fontId="0" fillId="2" borderId="0" xfId="0" applyNumberFormat="1" applyFill="1"/>
    <xf numFmtId="0" fontId="6" fillId="2" borderId="0" xfId="0" applyFont="1" applyFill="1"/>
    <xf numFmtId="0" fontId="9" fillId="0" borderId="0" xfId="0" applyFont="1"/>
    <xf numFmtId="0" fontId="10" fillId="0" borderId="0" xfId="0" applyFont="1"/>
    <xf numFmtId="0" fontId="4" fillId="0" borderId="0" xfId="0" applyFo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D0BAA9"/>
      <color rgb="FF996633"/>
      <color rgb="FF9FA292"/>
      <color rgb="FFC3BAB2"/>
      <color rgb="FF4F4C47"/>
      <color rgb="FFAC89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8"/>
  <sheetViews>
    <sheetView tabSelected="1" zoomScale="57" zoomScaleNormal="66" workbookViewId="0">
      <pane ySplit="1" topLeftCell="A2" activePane="bottomLeft" state="frozen"/>
      <selection pane="bottomLeft" activeCell="F29" sqref="F29"/>
    </sheetView>
  </sheetViews>
  <sheetFormatPr defaultColWidth="12.6640625" defaultRowHeight="15.75" customHeight="1"/>
  <cols>
    <col min="1" max="2" width="18.88671875" customWidth="1"/>
    <col min="3" max="3" width="23.44140625" customWidth="1"/>
    <col min="4" max="5" width="18.88671875" customWidth="1"/>
    <col min="6" max="6" width="155.44140625" bestFit="1" customWidth="1"/>
    <col min="7" max="8" width="18.88671875" customWidth="1"/>
    <col min="9" max="9" width="175.33203125" bestFit="1" customWidth="1"/>
    <col min="10" max="15" width="18.88671875" customWidth="1"/>
  </cols>
  <sheetData>
    <row r="1" spans="1:9" ht="1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3.2">
      <c r="A2" s="2">
        <v>44870.977760439811</v>
      </c>
      <c r="B2" s="1" t="s">
        <v>9</v>
      </c>
      <c r="C2" s="1" t="s">
        <v>10</v>
      </c>
      <c r="D2" s="1" t="s">
        <v>11</v>
      </c>
      <c r="E2" s="1" t="s">
        <v>12</v>
      </c>
      <c r="G2" s="1" t="s">
        <v>12</v>
      </c>
      <c r="H2" s="1" t="s">
        <v>12</v>
      </c>
    </row>
    <row r="3" spans="1:9" ht="13.2">
      <c r="A3" s="2">
        <v>44870.979525555551</v>
      </c>
      <c r="B3" s="1" t="s">
        <v>13</v>
      </c>
      <c r="C3" s="1" t="s">
        <v>10</v>
      </c>
      <c r="D3" s="1" t="s">
        <v>14</v>
      </c>
      <c r="E3" s="1" t="s">
        <v>12</v>
      </c>
      <c r="G3" s="1" t="s">
        <v>12</v>
      </c>
    </row>
    <row r="4" spans="1:9" ht="13.2">
      <c r="A4" s="2">
        <v>44870.981561134264</v>
      </c>
      <c r="B4" s="1" t="s">
        <v>13</v>
      </c>
      <c r="C4" s="1" t="s">
        <v>10</v>
      </c>
      <c r="D4" s="1" t="s">
        <v>15</v>
      </c>
      <c r="E4" s="1" t="s">
        <v>10</v>
      </c>
      <c r="F4" s="1" t="s">
        <v>16</v>
      </c>
      <c r="G4" s="1" t="s">
        <v>12</v>
      </c>
    </row>
    <row r="5" spans="1:9" ht="13.2">
      <c r="A5" s="2">
        <v>44870.994200300927</v>
      </c>
      <c r="B5" s="1" t="s">
        <v>13</v>
      </c>
      <c r="C5" s="1" t="s">
        <v>10</v>
      </c>
      <c r="D5" s="1" t="s">
        <v>11</v>
      </c>
      <c r="E5" s="1" t="s">
        <v>10</v>
      </c>
      <c r="F5" s="1" t="s">
        <v>17</v>
      </c>
      <c r="G5" s="1" t="s">
        <v>12</v>
      </c>
    </row>
    <row r="6" spans="1:9" ht="13.2">
      <c r="A6" s="2">
        <v>44870.995864085649</v>
      </c>
      <c r="B6" s="1" t="s">
        <v>13</v>
      </c>
      <c r="C6" s="1" t="s">
        <v>10</v>
      </c>
      <c r="D6" s="1" t="s">
        <v>11</v>
      </c>
      <c r="E6" s="1" t="s">
        <v>10</v>
      </c>
      <c r="F6" s="1" t="s">
        <v>18</v>
      </c>
      <c r="G6" s="1" t="s">
        <v>10</v>
      </c>
      <c r="H6" s="1" t="s">
        <v>10</v>
      </c>
      <c r="I6" s="1" t="s">
        <v>19</v>
      </c>
    </row>
    <row r="7" spans="1:9" ht="13.2">
      <c r="A7" s="2">
        <v>44871.00018052083</v>
      </c>
      <c r="B7" s="1" t="s">
        <v>13</v>
      </c>
      <c r="C7" s="1" t="s">
        <v>10</v>
      </c>
      <c r="D7" s="1" t="s">
        <v>20</v>
      </c>
      <c r="E7" s="1" t="s">
        <v>10</v>
      </c>
      <c r="F7" s="1" t="s">
        <v>21</v>
      </c>
      <c r="G7" s="1" t="s">
        <v>12</v>
      </c>
    </row>
    <row r="8" spans="1:9" ht="13.2">
      <c r="A8" s="2">
        <v>44871.001376840279</v>
      </c>
      <c r="B8" s="1" t="s">
        <v>13</v>
      </c>
      <c r="C8" s="1" t="s">
        <v>10</v>
      </c>
      <c r="D8" s="1" t="s">
        <v>20</v>
      </c>
      <c r="E8" s="1" t="s">
        <v>10</v>
      </c>
      <c r="F8" s="1" t="s">
        <v>17</v>
      </c>
      <c r="G8" s="1" t="s">
        <v>12</v>
      </c>
    </row>
    <row r="9" spans="1:9" ht="13.2">
      <c r="A9" s="2">
        <v>44871.006925289352</v>
      </c>
      <c r="B9" s="1" t="s">
        <v>13</v>
      </c>
      <c r="C9" s="1" t="s">
        <v>10</v>
      </c>
      <c r="D9" s="1" t="s">
        <v>15</v>
      </c>
      <c r="E9" s="1" t="s">
        <v>10</v>
      </c>
      <c r="F9" s="1" t="s">
        <v>22</v>
      </c>
      <c r="G9" s="1" t="s">
        <v>10</v>
      </c>
      <c r="H9" s="1" t="s">
        <v>10</v>
      </c>
      <c r="I9" s="1" t="s">
        <v>23</v>
      </c>
    </row>
    <row r="10" spans="1:9" ht="13.2">
      <c r="A10" s="2">
        <v>44871.021074722223</v>
      </c>
      <c r="B10" s="1" t="s">
        <v>13</v>
      </c>
      <c r="C10" s="1" t="s">
        <v>10</v>
      </c>
      <c r="D10" s="1" t="s">
        <v>11</v>
      </c>
      <c r="E10" s="1" t="s">
        <v>10</v>
      </c>
      <c r="F10" s="1" t="s">
        <v>18</v>
      </c>
      <c r="G10" s="1" t="s">
        <v>12</v>
      </c>
    </row>
    <row r="11" spans="1:9" ht="13.2">
      <c r="A11" s="2">
        <v>44871.030312731484</v>
      </c>
      <c r="B11" s="1" t="s">
        <v>13</v>
      </c>
      <c r="C11" s="1" t="s">
        <v>10</v>
      </c>
      <c r="D11" s="1" t="s">
        <v>11</v>
      </c>
      <c r="E11" s="1" t="s">
        <v>10</v>
      </c>
      <c r="F11" s="1" t="s">
        <v>24</v>
      </c>
      <c r="G11" s="1" t="s">
        <v>12</v>
      </c>
    </row>
    <row r="12" spans="1:9" ht="13.2">
      <c r="A12" s="2">
        <v>44871.033519189819</v>
      </c>
      <c r="B12" s="1" t="s">
        <v>13</v>
      </c>
      <c r="C12" s="1" t="s">
        <v>10</v>
      </c>
      <c r="D12" s="1" t="s">
        <v>11</v>
      </c>
      <c r="E12" s="1" t="s">
        <v>10</v>
      </c>
      <c r="F12" s="1" t="s">
        <v>16</v>
      </c>
      <c r="G12" s="1" t="s">
        <v>12</v>
      </c>
    </row>
    <row r="13" spans="1:9" ht="13.2">
      <c r="A13" s="2">
        <v>44871.034621863422</v>
      </c>
      <c r="B13" s="1" t="s">
        <v>13</v>
      </c>
      <c r="C13" s="1" t="s">
        <v>10</v>
      </c>
      <c r="D13" s="1" t="s">
        <v>11</v>
      </c>
      <c r="E13" s="1" t="s">
        <v>10</v>
      </c>
      <c r="F13" s="1" t="s">
        <v>18</v>
      </c>
      <c r="G13" s="1" t="s">
        <v>10</v>
      </c>
      <c r="H13" s="1" t="s">
        <v>10</v>
      </c>
      <c r="I13" s="1" t="s">
        <v>25</v>
      </c>
    </row>
    <row r="14" spans="1:9" ht="13.2">
      <c r="A14" s="2">
        <v>44871.124936504624</v>
      </c>
      <c r="B14" s="1" t="s">
        <v>13</v>
      </c>
      <c r="C14" s="1" t="s">
        <v>10</v>
      </c>
      <c r="D14" s="1" t="s">
        <v>11</v>
      </c>
      <c r="E14" s="1" t="s">
        <v>10</v>
      </c>
      <c r="F14" s="1" t="s">
        <v>18</v>
      </c>
      <c r="G14" s="1" t="s">
        <v>12</v>
      </c>
    </row>
    <row r="15" spans="1:9" ht="13.2">
      <c r="A15" s="2">
        <v>44871.354284664354</v>
      </c>
      <c r="B15" s="1" t="s">
        <v>13</v>
      </c>
      <c r="C15" s="1" t="s">
        <v>10</v>
      </c>
      <c r="D15" s="1" t="s">
        <v>15</v>
      </c>
      <c r="E15" s="1" t="s">
        <v>12</v>
      </c>
      <c r="G15" s="1" t="s">
        <v>12</v>
      </c>
    </row>
    <row r="16" spans="1:9" ht="13.2">
      <c r="A16" s="2">
        <v>44871.446597650458</v>
      </c>
      <c r="B16" s="1" t="s">
        <v>13</v>
      </c>
      <c r="C16" s="1" t="s">
        <v>10</v>
      </c>
      <c r="D16" s="1" t="s">
        <v>15</v>
      </c>
      <c r="E16" s="1" t="s">
        <v>10</v>
      </c>
      <c r="F16" s="1" t="s">
        <v>16</v>
      </c>
      <c r="G16" s="1" t="s">
        <v>10</v>
      </c>
      <c r="H16" s="1" t="s">
        <v>10</v>
      </c>
      <c r="I16" s="1" t="s">
        <v>26</v>
      </c>
    </row>
    <row r="17" spans="1:9" ht="13.2">
      <c r="A17" s="2">
        <v>44871.489228240738</v>
      </c>
      <c r="B17" s="1" t="s">
        <v>13</v>
      </c>
      <c r="C17" s="1" t="s">
        <v>10</v>
      </c>
      <c r="D17" s="1" t="s">
        <v>11</v>
      </c>
      <c r="E17" s="1" t="s">
        <v>10</v>
      </c>
      <c r="F17" s="1" t="s">
        <v>18</v>
      </c>
      <c r="G17" s="1" t="s">
        <v>10</v>
      </c>
      <c r="H17" s="1" t="s">
        <v>10</v>
      </c>
      <c r="I17" s="1" t="s">
        <v>27</v>
      </c>
    </row>
    <row r="18" spans="1:9" ht="13.2">
      <c r="A18" s="2">
        <v>44871.499557800926</v>
      </c>
      <c r="B18" s="1" t="s">
        <v>13</v>
      </c>
      <c r="C18" s="1" t="s">
        <v>10</v>
      </c>
      <c r="D18" s="1" t="s">
        <v>11</v>
      </c>
      <c r="E18" s="1" t="s">
        <v>10</v>
      </c>
      <c r="F18" s="1" t="s">
        <v>28</v>
      </c>
      <c r="G18" s="1" t="s">
        <v>12</v>
      </c>
    </row>
    <row r="19" spans="1:9" ht="13.8" thickBot="1">
      <c r="A19" s="2">
        <v>44871.533765046297</v>
      </c>
      <c r="B19" s="1" t="s">
        <v>13</v>
      </c>
      <c r="C19" s="1" t="s">
        <v>10</v>
      </c>
      <c r="D19" s="1" t="s">
        <v>15</v>
      </c>
      <c r="E19" s="1" t="s">
        <v>10</v>
      </c>
      <c r="F19" s="1" t="s">
        <v>24</v>
      </c>
      <c r="G19" s="1" t="s">
        <v>12</v>
      </c>
      <c r="H19" s="1" t="s">
        <v>12</v>
      </c>
    </row>
    <row r="20" spans="1:9" ht="15.75" customHeight="1" thickBot="1">
      <c r="A20" s="10" t="s">
        <v>51</v>
      </c>
      <c r="B20" s="11" t="s">
        <v>13</v>
      </c>
      <c r="C20" s="11" t="s">
        <v>10</v>
      </c>
      <c r="D20" s="11" t="s">
        <v>11</v>
      </c>
      <c r="E20" s="11" t="s">
        <v>10</v>
      </c>
      <c r="F20" s="11" t="s">
        <v>16</v>
      </c>
      <c r="G20" s="11" t="s">
        <v>12</v>
      </c>
    </row>
    <row r="21" spans="1:9" ht="15.75" customHeight="1">
      <c r="C21">
        <v>47</v>
      </c>
      <c r="D21" s="4" t="s">
        <v>34</v>
      </c>
    </row>
    <row r="22" spans="1:9" ht="15.75" customHeight="1">
      <c r="B22" s="12" t="s">
        <v>35</v>
      </c>
      <c r="C22" s="1" t="s">
        <v>29</v>
      </c>
      <c r="D22">
        <f>$C$21*E22</f>
        <v>27.212999999999997</v>
      </c>
      <c r="E22" s="8">
        <v>0.57899999999999996</v>
      </c>
    </row>
    <row r="23" spans="1:9" ht="15.75" customHeight="1">
      <c r="C23" s="1" t="s">
        <v>30</v>
      </c>
      <c r="D23">
        <f t="shared" ref="D23:D26" si="0">$C$21*E23</f>
        <v>12.361000000000001</v>
      </c>
      <c r="E23" s="8">
        <v>0.26300000000000001</v>
      </c>
    </row>
    <row r="24" spans="1:9" ht="15.75" customHeight="1">
      <c r="A24" s="6" t="s">
        <v>52</v>
      </c>
      <c r="C24" s="1" t="s">
        <v>31</v>
      </c>
      <c r="D24">
        <f t="shared" si="0"/>
        <v>4.9349999999999996</v>
      </c>
      <c r="E24" s="8">
        <v>0.105</v>
      </c>
    </row>
    <row r="25" spans="1:9" ht="15.75" customHeight="1">
      <c r="C25" s="1" t="s">
        <v>32</v>
      </c>
      <c r="D25">
        <f t="shared" si="0"/>
        <v>1.3160000000000001</v>
      </c>
      <c r="E25" s="8">
        <v>2.8000000000000001E-2</v>
      </c>
    </row>
    <row r="26" spans="1:9" ht="15.75" customHeight="1">
      <c r="C26" s="1" t="s">
        <v>33</v>
      </c>
      <c r="D26">
        <f t="shared" si="0"/>
        <v>1.034</v>
      </c>
      <c r="E26" s="8">
        <v>2.1999999999999999E-2</v>
      </c>
    </row>
    <row r="27" spans="1:9" ht="15.75" customHeight="1">
      <c r="C27">
        <f>27/47</f>
        <v>0.57446808510638303</v>
      </c>
      <c r="D27">
        <f>SUM(D22:D26)</f>
        <v>46.859000000000002</v>
      </c>
      <c r="E27">
        <f>SUM(E22:E26)</f>
        <v>0.997</v>
      </c>
    </row>
    <row r="29" spans="1:9" ht="15.75" customHeight="1">
      <c r="D29" s="6" t="s">
        <v>49</v>
      </c>
      <c r="E29" s="6" t="s">
        <v>50</v>
      </c>
    </row>
    <row r="30" spans="1:9" ht="15.75" customHeight="1">
      <c r="B30" s="12" t="s">
        <v>36</v>
      </c>
      <c r="C30" s="13" t="s">
        <v>37</v>
      </c>
      <c r="D30" s="14">
        <v>40</v>
      </c>
      <c r="E30" s="15">
        <f>D30/47</f>
        <v>0.85106382978723405</v>
      </c>
    </row>
    <row r="31" spans="1:9" ht="15.75" customHeight="1">
      <c r="D31" s="6" t="s">
        <v>49</v>
      </c>
      <c r="E31" s="9" t="s">
        <v>50</v>
      </c>
    </row>
    <row r="32" spans="1:9" ht="15.75" customHeight="1">
      <c r="B32" s="13" t="s">
        <v>38</v>
      </c>
      <c r="C32" s="6" t="s">
        <v>53</v>
      </c>
      <c r="D32">
        <v>7</v>
      </c>
      <c r="E32" s="7">
        <f>D32/40</f>
        <v>0.17499999999999999</v>
      </c>
      <c r="F32" s="6" t="s">
        <v>58</v>
      </c>
    </row>
    <row r="33" spans="2:6" ht="15.75" customHeight="1">
      <c r="C33" s="17" t="s">
        <v>54</v>
      </c>
      <c r="D33">
        <v>5</v>
      </c>
      <c r="E33" s="7">
        <f t="shared" ref="E33:E34" si="1">D33/40</f>
        <v>0.125</v>
      </c>
      <c r="F33" s="3" t="s">
        <v>21</v>
      </c>
    </row>
    <row r="34" spans="2:6" ht="15.75" customHeight="1">
      <c r="C34" s="17" t="s">
        <v>55</v>
      </c>
      <c r="D34">
        <v>32</v>
      </c>
      <c r="E34" s="7">
        <f t="shared" si="1"/>
        <v>0.8</v>
      </c>
      <c r="F34" s="3" t="s">
        <v>39</v>
      </c>
    </row>
    <row r="35" spans="2:6" ht="15.75" customHeight="1">
      <c r="C35" s="18" t="s">
        <v>56</v>
      </c>
      <c r="D35">
        <v>35</v>
      </c>
      <c r="E35" s="7">
        <f>D35/40</f>
        <v>0.875</v>
      </c>
      <c r="F35" s="19" t="s">
        <v>57</v>
      </c>
    </row>
    <row r="36" spans="2:6" ht="15.75" customHeight="1">
      <c r="C36">
        <f>40/47</f>
        <v>0.85106382978723405</v>
      </c>
      <c r="D36" s="7">
        <v>0.85</v>
      </c>
    </row>
    <row r="37" spans="2:6" ht="15.75" customHeight="1">
      <c r="D37" s="9" t="s">
        <v>49</v>
      </c>
    </row>
    <row r="38" spans="2:6" ht="15.75" customHeight="1">
      <c r="B38" s="13" t="s">
        <v>40</v>
      </c>
      <c r="D38">
        <v>13</v>
      </c>
      <c r="E38" s="5">
        <f>13/47</f>
        <v>0.27659574468085107</v>
      </c>
    </row>
    <row r="40" spans="2:6" ht="15.75" customHeight="1">
      <c r="B40" s="16" t="s">
        <v>41</v>
      </c>
      <c r="E40" s="7">
        <v>1</v>
      </c>
    </row>
    <row r="42" spans="2:6" ht="15.75" customHeight="1">
      <c r="B42" s="16" t="s">
        <v>38</v>
      </c>
      <c r="C42" s="3" t="s">
        <v>42</v>
      </c>
      <c r="D42">
        <v>5</v>
      </c>
      <c r="E42" s="7">
        <f>D42/13</f>
        <v>0.38461538461538464</v>
      </c>
    </row>
    <row r="43" spans="2:6" ht="15.75" customHeight="1">
      <c r="C43" s="6" t="s">
        <v>43</v>
      </c>
      <c r="D43">
        <v>0</v>
      </c>
      <c r="E43" s="7">
        <f t="shared" ref="E43:E48" si="2">D43/13</f>
        <v>0</v>
      </c>
    </row>
    <row r="44" spans="2:6" ht="15.75" customHeight="1">
      <c r="C44" s="6" t="s">
        <v>44</v>
      </c>
      <c r="D44">
        <v>8</v>
      </c>
      <c r="E44" s="7">
        <f t="shared" si="2"/>
        <v>0.61538461538461542</v>
      </c>
    </row>
    <row r="45" spans="2:6" ht="15.75" customHeight="1">
      <c r="C45" s="6" t="s">
        <v>45</v>
      </c>
      <c r="D45">
        <v>8</v>
      </c>
      <c r="E45" s="7">
        <f t="shared" si="2"/>
        <v>0.61538461538461542</v>
      </c>
    </row>
    <row r="46" spans="2:6" ht="15.75" customHeight="1">
      <c r="C46" s="6" t="s">
        <v>46</v>
      </c>
      <c r="D46">
        <v>5</v>
      </c>
      <c r="E46" s="7">
        <f t="shared" si="2"/>
        <v>0.38461538461538464</v>
      </c>
    </row>
    <row r="47" spans="2:6" ht="15.75" customHeight="1">
      <c r="C47" s="6" t="s">
        <v>47</v>
      </c>
      <c r="D47">
        <v>5</v>
      </c>
      <c r="E47" s="7">
        <f t="shared" si="2"/>
        <v>0.38461538461538464</v>
      </c>
    </row>
    <row r="48" spans="2:6" ht="15.75" customHeight="1">
      <c r="C48" s="6" t="s">
        <v>48</v>
      </c>
      <c r="D48" s="3">
        <v>0</v>
      </c>
      <c r="E48" s="7">
        <f t="shared" si="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김도영</cp:lastModifiedBy>
  <dcterms:modified xsi:type="dcterms:W3CDTF">2022-11-06T14:08:23Z</dcterms:modified>
</cp:coreProperties>
</file>