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otta\Documents\GitHub\Mallgrodan\"/>
    </mc:Choice>
  </mc:AlternateContent>
  <bookViews>
    <workbookView xWindow="0" yWindow="0" windowWidth="15360" windowHeight="7155" firstSheet="4" activeTab="10"/>
  </bookViews>
  <sheets>
    <sheet name="TotalTid" sheetId="12" r:id="rId1"/>
    <sheet name="Testfall" sheetId="13" r:id="rId2"/>
    <sheet name="Sprint-1" sheetId="1" r:id="rId3"/>
    <sheet name="Sprint 0" sheetId="3" r:id="rId4"/>
    <sheet name="Sprint1" sheetId="5" r:id="rId5"/>
    <sheet name="Sprint 2" sheetId="2" r:id="rId6"/>
    <sheet name="Sprint 3" sheetId="4" r:id="rId7"/>
    <sheet name="Sprint 4" sheetId="7" r:id="rId8"/>
    <sheet name="Sprint 5" sheetId="6" r:id="rId9"/>
    <sheet name="Sprint 6" sheetId="8" r:id="rId10"/>
    <sheet name="Sprint 7" sheetId="14" r:id="rId11"/>
    <sheet name="Avslut_Redovisning" sheetId="10" r:id="rId12"/>
  </sheets>
  <calcPr calcId="152511"/>
</workbook>
</file>

<file path=xl/calcChain.xml><?xml version="1.0" encoding="utf-8"?>
<calcChain xmlns="http://schemas.openxmlformats.org/spreadsheetml/2006/main">
  <c r="L16" i="14" l="1"/>
  <c r="L8" i="14"/>
  <c r="L10" i="14"/>
  <c r="L11" i="14"/>
  <c r="L13" i="14"/>
  <c r="L14" i="14"/>
  <c r="L15" i="14"/>
  <c r="D21" i="14"/>
  <c r="L21" i="8"/>
  <c r="L22" i="8"/>
  <c r="L25" i="8"/>
  <c r="L50" i="8"/>
  <c r="F67" i="8" l="1"/>
  <c r="G67" i="8"/>
  <c r="H67" i="8"/>
  <c r="I67" i="8"/>
  <c r="J67" i="8"/>
  <c r="K67" i="8"/>
  <c r="E67" i="8"/>
  <c r="L36" i="8"/>
  <c r="L11" i="8"/>
  <c r="L13" i="8"/>
  <c r="L15" i="8"/>
  <c r="L16" i="8"/>
  <c r="L17" i="8"/>
  <c r="L18" i="8"/>
  <c r="L20" i="8"/>
  <c r="L32" i="8"/>
  <c r="L33" i="8"/>
  <c r="L41" i="8"/>
  <c r="L55" i="8"/>
  <c r="L64" i="8"/>
  <c r="L65" i="8"/>
  <c r="L66" i="8"/>
  <c r="D67" i="8" l="1"/>
  <c r="L9" i="8"/>
  <c r="L32" i="6"/>
  <c r="L33" i="6"/>
  <c r="L31" i="6" l="1"/>
  <c r="L30" i="6"/>
  <c r="L38" i="7" l="1"/>
  <c r="L37" i="7"/>
  <c r="K38" i="7"/>
  <c r="L11" i="7"/>
  <c r="L13" i="7"/>
  <c r="L17" i="7"/>
  <c r="L19" i="7"/>
  <c r="L26" i="7"/>
  <c r="L28" i="7"/>
  <c r="L33" i="7"/>
  <c r="L36" i="7"/>
  <c r="L38" i="6"/>
  <c r="L24" i="6"/>
  <c r="L10" i="6"/>
  <c r="L18" i="6"/>
  <c r="E38" i="7" l="1"/>
  <c r="F38" i="7"/>
  <c r="G38" i="7"/>
  <c r="H38" i="7"/>
  <c r="I38" i="7"/>
  <c r="J38" i="7"/>
  <c r="D38" i="7"/>
  <c r="L9" i="7"/>
  <c r="L24" i="4" l="1"/>
  <c r="L36" i="6"/>
  <c r="L12" i="4" l="1"/>
  <c r="K21" i="14" l="1"/>
  <c r="J21" i="14"/>
  <c r="I21" i="14"/>
  <c r="H21" i="14"/>
  <c r="G21" i="14"/>
  <c r="F21" i="14"/>
  <c r="E21" i="14"/>
  <c r="L20" i="14"/>
  <c r="L19" i="14"/>
  <c r="L18" i="14"/>
  <c r="L21" i="14" l="1"/>
  <c r="L29" i="4"/>
  <c r="L30" i="4"/>
  <c r="L18" i="4"/>
  <c r="L19" i="4"/>
  <c r="L20" i="4"/>
  <c r="L21" i="4"/>
  <c r="L28" i="4"/>
  <c r="L31" i="4"/>
  <c r="L32" i="4"/>
  <c r="L36" i="4"/>
  <c r="L38" i="4"/>
  <c r="L22" i="2"/>
  <c r="L26" i="2"/>
  <c r="L30" i="2"/>
  <c r="L37" i="2"/>
  <c r="L39" i="2"/>
  <c r="L46" i="2"/>
  <c r="L13" i="2"/>
  <c r="L19" i="2" l="1"/>
  <c r="L20" i="2"/>
  <c r="L23" i="2"/>
  <c r="L25" i="2"/>
  <c r="L48" i="2"/>
  <c r="D52" i="2"/>
  <c r="L39" i="6"/>
  <c r="L40" i="6"/>
  <c r="L8" i="6"/>
  <c r="E41" i="6"/>
  <c r="F41" i="6"/>
  <c r="G41" i="6"/>
  <c r="H41" i="6"/>
  <c r="I41" i="6"/>
  <c r="J41" i="6"/>
  <c r="K41" i="6"/>
  <c r="D41" i="6"/>
  <c r="L41" i="6" l="1"/>
  <c r="L49" i="2"/>
  <c r="L51" i="2"/>
  <c r="L50" i="2"/>
  <c r="L18" i="2"/>
  <c r="L11" i="2"/>
  <c r="L9" i="2"/>
  <c r="E37" i="5"/>
  <c r="L11" i="10" l="1"/>
  <c r="K11" i="10"/>
  <c r="J11" i="10"/>
  <c r="I11" i="10"/>
  <c r="H11" i="10"/>
  <c r="G11" i="10"/>
  <c r="F11" i="10"/>
  <c r="E11" i="10"/>
  <c r="D11" i="10"/>
  <c r="K43" i="4"/>
  <c r="J43" i="4"/>
  <c r="I43" i="4"/>
  <c r="H43" i="4"/>
  <c r="G43" i="4"/>
  <c r="F43" i="4"/>
  <c r="E43" i="4"/>
  <c r="D43" i="4"/>
  <c r="L42" i="4"/>
  <c r="L41" i="4"/>
  <c r="L40" i="4"/>
  <c r="L10" i="4"/>
  <c r="K52" i="2"/>
  <c r="J52" i="2"/>
  <c r="I52" i="2"/>
  <c r="H52" i="2"/>
  <c r="G52" i="2"/>
  <c r="F52" i="2"/>
  <c r="E52" i="2"/>
  <c r="L37" i="5"/>
  <c r="K37" i="5"/>
  <c r="J37" i="5"/>
  <c r="I37" i="5"/>
  <c r="H37" i="5"/>
  <c r="G37" i="5"/>
  <c r="F37" i="5"/>
  <c r="D37" i="5"/>
  <c r="M36" i="5"/>
  <c r="M35" i="5"/>
  <c r="M34" i="5"/>
  <c r="M24" i="5"/>
  <c r="M22" i="5"/>
  <c r="M20" i="5"/>
  <c r="M17" i="5"/>
  <c r="M15" i="5"/>
  <c r="M12" i="5"/>
  <c r="M11" i="5"/>
  <c r="M8" i="5"/>
  <c r="K15" i="3"/>
  <c r="J15" i="3"/>
  <c r="I15" i="3"/>
  <c r="H15" i="3"/>
  <c r="G15" i="3"/>
  <c r="L15" i="3" s="1"/>
  <c r="F15" i="3"/>
  <c r="E15" i="3"/>
  <c r="D15" i="3"/>
  <c r="L14" i="3"/>
  <c r="L13" i="3"/>
  <c r="L12" i="3"/>
  <c r="L11" i="3"/>
  <c r="L10" i="3"/>
  <c r="L9" i="3"/>
  <c r="K11" i="1"/>
  <c r="J11" i="1"/>
  <c r="I11" i="1"/>
  <c r="H11" i="1"/>
  <c r="G11" i="1"/>
  <c r="F11" i="1"/>
  <c r="E11" i="1"/>
  <c r="D11" i="1"/>
  <c r="L10" i="1"/>
  <c r="L9" i="1"/>
  <c r="L8" i="1"/>
  <c r="L11" i="1" s="1"/>
  <c r="L1" i="12"/>
  <c r="L67" i="8" l="1"/>
  <c r="L43" i="4"/>
  <c r="L52" i="2"/>
  <c r="M37" i="5"/>
  <c r="L2" i="12" l="1"/>
  <c r="L3" i="12" s="1"/>
</calcChain>
</file>

<file path=xl/sharedStrings.xml><?xml version="1.0" encoding="utf-8"?>
<sst xmlns="http://schemas.openxmlformats.org/spreadsheetml/2006/main" count="439" uniqueCount="288">
  <si>
    <t>Individuellt Mjukvaruutvecklingsprojekt</t>
  </si>
  <si>
    <t>Förvätnat nedlagd tid</t>
  </si>
  <si>
    <t>+</t>
  </si>
  <si>
    <t>Hittills nedlagd tid</t>
  </si>
  <si>
    <t>Sprint -1: 31 mars – 6 april</t>
  </si>
  <si>
    <t>Analys av föregående iteration:</t>
  </si>
  <si>
    <t>Mål:</t>
  </si>
  <si>
    <t>Krav</t>
  </si>
  <si>
    <t>Uppgift</t>
  </si>
  <si>
    <t>Nedlagd tid</t>
  </si>
  <si>
    <t>Fundering och undersökning av alternativa projektidéer och tekniker</t>
  </si>
  <si>
    <t>Vision</t>
  </si>
  <si>
    <t>Iterationsplan för nästa iteration (baserad på risk och tester)</t>
  </si>
  <si>
    <t>Summa sprint</t>
  </si>
  <si>
    <t>Sprint 0 (Inception): 7 april – 13 april</t>
  </si>
  <si>
    <t>Uppskattad tid</t>
  </si>
  <si>
    <t>Sprint 1 (Elaborationtion): 14 april – 20 april</t>
  </si>
  <si>
    <t>Handledarmöte</t>
  </si>
  <si>
    <t>Sprint 2 (Elaborationtion): 21 april – 27 april</t>
  </si>
  <si>
    <t>Sprint 3 (Elaborationtion): 28 april – 4 maj</t>
  </si>
  <si>
    <t>Sprint 4 (Construction): 5 maj – 11 maj</t>
  </si>
  <si>
    <t>Sprint 5 (Construction): 12 maj – 18 maj</t>
  </si>
  <si>
    <t>Sprint 6 (Construction): 19 maj – 25 maj</t>
  </si>
  <si>
    <t>Avslut och redovisning: 2 juni – 8 juni</t>
  </si>
  <si>
    <t>Färdigställande av dokumentation</t>
  </si>
  <si>
    <t>Systemtest och testrapport</t>
  </si>
  <si>
    <t>Projektredovisning</t>
  </si>
  <si>
    <t>ProductBacklog/krav/prioritering/scenarios</t>
  </si>
  <si>
    <t>Handledarmöte: Leverans fg vecka-vision, implemenation, iterationsplan, tidrapport</t>
  </si>
  <si>
    <t>Uppdatering dokumentation</t>
  </si>
  <si>
    <t>Obligatoriska dokument: inventera, upplägg, struktur, malldokument</t>
  </si>
  <si>
    <t>Teknik för att spara. Mail Martin.</t>
  </si>
  <si>
    <t>Möjliga tekniker(undersök lösningar) och upplägg</t>
  </si>
  <si>
    <t>Planering</t>
  </si>
  <si>
    <t>Mål: Få kontroll över vilken dokumentation som ska tas fram samt struktur för denna. Ta fram backlog/krav på hög nivå för alla baskrav och mer specificerade för de som kommer först i tid.</t>
  </si>
  <si>
    <t>Firebase, struktur sida</t>
  </si>
  <si>
    <t>Scenario: Visa html-kod</t>
  </si>
  <si>
    <t>När användaren går in på sidan</t>
  </si>
  <si>
    <t>Så visas koden till en html-sida i en del av sidan</t>
  </si>
  <si>
    <t>Och koden innehåller ett antal olika element</t>
  </si>
  <si>
    <t>Scenario: Visa css-kod</t>
  </si>
  <si>
    <t>Givet att en defaultmall skapats</t>
  </si>
  <si>
    <t>Så visas css-kod som är knuten till html-dokumentet i en del av sidan</t>
  </si>
  <si>
    <t>Givet att en grundsida för Mallgrodan skapats</t>
  </si>
  <si>
    <t>och att en html-kod som ska användas som mall för css-ändringar skapats</t>
  </si>
  <si>
    <t>Och den css-koden kommer från default-mallen</t>
  </si>
  <si>
    <t>1a</t>
  </si>
  <si>
    <t>1b</t>
  </si>
  <si>
    <t>Mål: Att ha en grundsida samt i denna sida visa en html-kod och en css-kod.</t>
  </si>
  <si>
    <t>Analys av föregående iteration: Modifieringar av min grundidé efter handledning. Fick hjälp för att få träna javascript och omarbetat visionen efter det. Hade problem med att definiera/avgränsa olika användargrupper. Jag hade svårt att avgöra vilken grund jag skulle använda för att dela in dem.</t>
  </si>
  <si>
    <t>Iterationsplan för nästa iteration</t>
  </si>
  <si>
    <t>Analys av föregående iteration: Börjar få en struktur jag är nöjd med på dokumentation. Saknar upplägg för test men ha för avsikt att använda stegen i scenarios för att göra test.</t>
  </si>
  <si>
    <t>Skriv testfall</t>
  </si>
  <si>
    <t>Testa hela applikationen. All funktionalitet. Har ändringar påverkat annat? Försöka trigga buggar. Gör saker i olika ordning.</t>
  </si>
  <si>
    <t>Ny uppskattn</t>
  </si>
  <si>
    <t>Hur gör man…? Testar, läser…</t>
  </si>
  <si>
    <t>Css-kod visas i sidan. Inte knuten till html än.</t>
  </si>
  <si>
    <t>Uppdatering efter handledning. Konkurrerande systerm m m. Uppdatering sprint- och produktbacklog</t>
  </si>
  <si>
    <t>Mall får skapas när funktionen fungerar. Flyttas till eget scenario.</t>
  </si>
  <si>
    <t>Scenario: Visa Resultat</t>
  </si>
  <si>
    <t>Så visas en bild av en webbsida såsom i webbläsaren i en del av sidan</t>
  </si>
  <si>
    <t>Och html-koden som ger bilden är densamma som den html-kod som visas i sidan</t>
  </si>
  <si>
    <t>Och css-koden som ger bilden är densamma som den css-kod som visas i sidan</t>
  </si>
  <si>
    <t>Mall får skapas när funktionen fungerar. Flyttas till eget scenario</t>
  </si>
  <si>
    <t>Visas det? Viss rätt kod? Måste tyvärr flyttas fram.</t>
  </si>
  <si>
    <t>Måste tyvärr flyttas fram</t>
  </si>
  <si>
    <t>1c</t>
  </si>
  <si>
    <t>1a-c</t>
  </si>
  <si>
    <t>Scenario: Skapa html-mall</t>
  </si>
  <si>
    <t>Så visas html-kod som ska användas som mall för css-ändringar</t>
  </si>
  <si>
    <t>1d</t>
  </si>
  <si>
    <t>Och denna kod är applicerad på koden i resultatet</t>
  </si>
  <si>
    <t>1e</t>
  </si>
  <si>
    <t xml:space="preserve">När användaren går in på sidan </t>
  </si>
  <si>
    <t>så visas koden till en defaultmall i en del av sidan</t>
  </si>
  <si>
    <t>Kvar</t>
  </si>
  <si>
    <t>Skriva testfall</t>
  </si>
  <si>
    <t>Analys av föregående iteration: Svårt att förstå i förväg vilka steg som kommer att behöva tas. Jag fick dela upp de delar jag lyft in och låta delar bli egna scenarios för nästa iteration och plocka in ett annat (visa resultat) för att faktiskt kunna utföra de jag valt för sprinten. Att tänka om, ändra, omvärdera och uppdatera dokument tar en del tid och energi.</t>
  </si>
  <si>
    <t>Givet att experimenteditorn är laddad</t>
  </si>
  <si>
    <t>När användaren byter ut värdet på ett attribut i css-koden</t>
  </si>
  <si>
    <t>Så uppdateras resultatet</t>
  </si>
  <si>
    <t>Och det ursprungliga värdet är utbytt mot det nya</t>
  </si>
  <si>
    <t>Systemtest och testrapport (test av hela applikationen)</t>
  </si>
  <si>
    <t>3.1</t>
  </si>
  <si>
    <t>Scenario: Ändra värde på befintligt attribut</t>
  </si>
  <si>
    <t xml:space="preserve"> -Göra så att koden är i ett element som är editerbart</t>
  </si>
  <si>
    <t xml:space="preserve"> -Skapa en "editeringsknapp"</t>
  </si>
  <si>
    <t xml:space="preserve"> -Se till så att ändringen levereras till resultatet</t>
  </si>
  <si>
    <t xml:space="preserve"> -Se till att ändringen slår igenom i resultatet</t>
  </si>
  <si>
    <t>CodeSchool-Try jQuery Level 1-3</t>
  </si>
  <si>
    <t>Ändrat innehållet i veckans sprint efter handledning.</t>
  </si>
  <si>
    <t>Sprint</t>
  </si>
  <si>
    <t>Förväntat resultat</t>
  </si>
  <si>
    <t>Utfall</t>
  </si>
  <si>
    <t>Kod till en html-sida visas i en del av sidan</t>
  </si>
  <si>
    <t>Användaren går in på sidan</t>
  </si>
  <si>
    <t>Användaren laddar om sidan</t>
  </si>
  <si>
    <t>Css-kod visas i en del av sidan</t>
  </si>
  <si>
    <t>En bild av en webbsida såsom den vore i webbläsaren visas i en del av sidan</t>
  </si>
  <si>
    <t>Id</t>
  </si>
  <si>
    <t>TF</t>
  </si>
  <si>
    <t>Kommentar/Åtgärd</t>
  </si>
  <si>
    <t>Har gjort så att filer kan läsas in med Ajax istället för att hårdkoda i variabler. Tror att det bör underlätta för resultatet att slå igenom.</t>
  </si>
  <si>
    <t xml:space="preserve"> -Gör så att mall med html och css kan läsas in från filer</t>
  </si>
  <si>
    <t xml:space="preserve"> -Se till så att resultatet hanterar att html och css läses in från filer</t>
  </si>
  <si>
    <t xml:space="preserve"> -Göra så att användaren kan ändra värde</t>
  </si>
  <si>
    <t>Läst på om html-element. Lyckats lägga ut textarea och sett till att defaultmall laddas i den</t>
  </si>
  <si>
    <t>Det slår igenom i resultatet men jag jag har problem med att iframen inte har laddat när css-koden ska läsas in. Har löst det med timer vilket ger mig två frågor: Är tiden okej? Är timer ett bra sätt eller bör jag göra på annat sätt?</t>
  </si>
  <si>
    <t>3.1.a</t>
  </si>
  <si>
    <t>1f</t>
  </si>
  <si>
    <t>Gick fortare genom att jag läst på och testat i tidigare steg och lagt tid på CodeSchool</t>
  </si>
  <si>
    <t>Koden är densamma som i HtmlPage.html</t>
  </si>
  <si>
    <t>Css-koden är densamma som i StyleDefault.css</t>
  </si>
  <si>
    <t>html-koden som ger bilden är densamma som den html-kod som visas i sidan (se TF 1)</t>
  </si>
  <si>
    <t>Och css-koden som ger bilden är densamma som den css-kod som visas i sidan (se TF 2)</t>
  </si>
  <si>
    <t>Användaren laddar om sidan tre gånger direkt efter varandra</t>
  </si>
  <si>
    <t>Css-koden är i ett element som är editerbart och det är möjligt att ta bort ett värde på ett attribut och skriva dit ett nytt.</t>
  </si>
  <si>
    <t>Användaren ändrar bodyns bakgrundsfärg till green och trycker uppdatera</t>
  </si>
  <si>
    <t>Användaren ändrar bodyns bakgrundsfärg till "green" och trycker uppdatera</t>
  </si>
  <si>
    <t>Hjälptext som säger att citat-tecken inte ska finnas?</t>
  </si>
  <si>
    <t>Användaren ändrar bodyns bakgrundsfärg till kanin och trycker uppdatera</t>
  </si>
  <si>
    <t>Hjälptext som säger att värdet inte är ett giltigt värde?</t>
  </si>
  <si>
    <t>Användaren ändrar bodyns bakgrundsfärg till #fff och trycker uppdatera</t>
  </si>
  <si>
    <t>Iframens bakgrundsfärg blir grön och attributets värde i style-taggen ändras till inmatat värde.</t>
  </si>
  <si>
    <t>Iframens bakgrundsfärg försvinner d v s samma som index.htmls bakgrundsfärg och attributets värde i style-taggen ändras till inmatat värde.</t>
  </si>
  <si>
    <t>Iframens bakgrundsfärg blir vit och attributets värde i style-taggen ändras till inmatat värde.</t>
  </si>
  <si>
    <t>BK3.2 Lägga till css-attribut</t>
  </si>
  <si>
    <t>Scenario: Nytt css-attribut</t>
  </si>
  <si>
    <t>När användaren skriver in ett nytt css-attribut</t>
  </si>
  <si>
    <t>Och ett värde på attributet i css-koden</t>
  </si>
  <si>
    <t>Och det attributet är med i resultatet</t>
  </si>
  <si>
    <t>Och värdet på attributet är med i resultatet</t>
  </si>
  <si>
    <t>BK3.3 Ta bort css-attribut</t>
  </si>
  <si>
    <t>Scenario: Ta bort css-attribut</t>
  </si>
  <si>
    <t>När användaren väljer att ta bort ett css-attribut</t>
  </si>
  <si>
    <t>Och det borttagna attributet är inte med i resultatet</t>
  </si>
  <si>
    <t>Och värdet på det borttagna attributet är inte med i resultatet</t>
  </si>
  <si>
    <t>Scenarios nedan lades in på dag fem då det visade sig att scenariot ovan löst mycket av dessa scenarios också</t>
  </si>
  <si>
    <t>Det går att lägga till nya attribut och värden men editeringen i textrutan lämnar en del</t>
  </si>
  <si>
    <t xml:space="preserve">att önska. Det går inte att tabba vilket gör formateringen bedrövlig. Vid tab så försvinner </t>
  </si>
  <si>
    <t>markören till knappen "uppdatera" istället för att göra en tab.</t>
  </si>
  <si>
    <t>Skriva testfall 1a, 1b, 1c, 1f</t>
  </si>
  <si>
    <t>Användaren skriver in ett nytt css-attribut, color på elementet p,  och ett värde, red,  på attributet i css-koden</t>
  </si>
  <si>
    <t>Användaren skriver in ett nytt css-attribut, color på elementet orvar,  och ett värde, red,  på attributet i css-koden</t>
  </si>
  <si>
    <t>Hjälptext?</t>
  </si>
  <si>
    <t>Textfärgen på alla p-taggar i iframen ändras till röd i resultatrutan och attributet med värde läggs till i style-taggen</t>
  </si>
  <si>
    <t>Användaren väljer att ta bort ett css-attribut</t>
  </si>
  <si>
    <t>Värdet på attributet ärvs från stylen p index.html</t>
  </si>
  <si>
    <t>Har svårt nu att ange ett exakt testfall. Ingen mall är klar och den kan dessutom ha ändrats av användare hur mycket som helst</t>
  </si>
  <si>
    <t>3.2.a</t>
  </si>
  <si>
    <t>3.3.a</t>
  </si>
  <si>
    <t>Scenario: Logga in</t>
  </si>
  <si>
    <t>När användaren väljer att logga in</t>
  </si>
  <si>
    <t>Och fyller i användarnamn och lösenord</t>
  </si>
  <si>
    <t>Scenario: Spara mall</t>
  </si>
  <si>
    <t>När användaren väljer att spara sina css-förändringar</t>
  </si>
  <si>
    <t>Och har loggat in</t>
  </si>
  <si>
    <t>Läsa på om Firebase</t>
  </si>
  <si>
    <t>CodeSchool-Try jQuery Level 4-6</t>
  </si>
  <si>
    <t>Skapa knapp edyl</t>
  </si>
  <si>
    <t>Mål: Att kunna göra editeringar i css-rutan och få dem att slå igenom i visningen av resultatet. Lära mer om jQuery genom att göra övningar på CodeSchool. Målet är ändrat efter handledning. Det tidigare målet är nu inlagt i sprint 4.</t>
  </si>
  <si>
    <r>
      <t xml:space="preserve">Analys av föregående iteration: </t>
    </r>
    <r>
      <rPr>
        <sz val="12"/>
        <color theme="1"/>
        <rFont val="Arial"/>
        <family val="2"/>
      </rPr>
      <t>Fick hjälp på handledning att prioritera. De mest riskfyllda momenten är att kunna editera css-en och att kunna spara eftersom jag inte alls visste/vet hur man gör. Det första lades därför in i den nu avslutade sprinten och verkar löst och det andra, spara, läggs in i den sprint som nu kommer. Lyckades göra css-koden editerbar och fick den att slå igenom i resultatet i iframe. Problem med att DOMen iframen inte alltid hinner laddas innan koden försöker tillämpa css-kod i den. Nytt krav tillagt för detta. Jag hade delat upp editeringen i olika steg för att ändra i befintliga attribut, lägga till nya och att ta bort. Det första lyftes in i sprinten. När det var löst fungerade även de andra två varför de också lyftes in och testades.</t>
    </r>
  </si>
  <si>
    <r>
      <t xml:space="preserve">Mål: </t>
    </r>
    <r>
      <rPr>
        <sz val="12"/>
        <color theme="1"/>
        <rFont val="Arial"/>
        <family val="2"/>
      </rPr>
      <t xml:space="preserve">Förstå vad Firebase är och hur jag kan använda det. Skapa möjlighet till inloggning och sparning i Firebase. Lära mer jQuery genom CodeSchoolövningar. </t>
    </r>
  </si>
  <si>
    <t>Så sparas de aktuella css-inställningarna på användaren</t>
  </si>
  <si>
    <t>Så får användaren ett meddelande om att han är inloggad</t>
  </si>
  <si>
    <t>Scenario: Skapa användare</t>
  </si>
  <si>
    <t>Givet att användaren inte tidigare skapat en användare i Mallgrodan med sin email</t>
  </si>
  <si>
    <t>När användaren fyller i email och lösenord och väljer att skapa användare</t>
  </si>
  <si>
    <t>Så läggs användaren upp som användare på Mallgrodan</t>
  </si>
  <si>
    <t>Och användaren meddelas om detta</t>
  </si>
  <si>
    <t>Tillaggt scenario under sprint för att jag inte insett tidigare</t>
  </si>
  <si>
    <t>Tilllagt steg. Hade inte tänk lägga in felmeddelanden än</t>
  </si>
  <si>
    <t>4.1&amp;5</t>
  </si>
  <si>
    <t>4.5</t>
  </si>
  <si>
    <t>4.1</t>
  </si>
  <si>
    <t>4.2</t>
  </si>
  <si>
    <t>Scenario: Öppna tidigare sparad mall</t>
  </si>
  <si>
    <t>Givet att användaren tidigare sparat en mall</t>
  </si>
  <si>
    <t>Och att användaren loggat in</t>
  </si>
  <si>
    <t>När användaren väljer en av sina sparade mallar</t>
  </si>
  <si>
    <t>Så öppnas den i experimenteditorn</t>
  </si>
  <si>
    <t>Och css-koden visas</t>
  </si>
  <si>
    <t>Och css-koden tillämpas på html-koden och syns i resultatet</t>
  </si>
  <si>
    <t>4.3</t>
  </si>
  <si>
    <t>Scenario: Logga ut</t>
  </si>
  <si>
    <t>När användaren väljer att logga ut</t>
  </si>
  <si>
    <t>Så får användaren ett meddelande om att han inte är inloggad</t>
  </si>
  <si>
    <t>4.6</t>
  </si>
  <si>
    <r>
      <t xml:space="preserve">Mål: </t>
    </r>
    <r>
      <rPr>
        <sz val="12"/>
        <color theme="1"/>
        <rFont val="Arial"/>
        <family val="2"/>
      </rPr>
      <t>Lyckas spara och öppna en sparad mall på den viss användare. Om jag inte klarar en hel mall så åtminstone kunna spara en sträng på in viss användare och sedan komma åt den.</t>
    </r>
  </si>
  <si>
    <t>Sett till så att Mallgrodan kan visa html och css-koden samt iframen med dem i i Internet Explorer</t>
  </si>
  <si>
    <t>Skulle testa inloggning i annan webbläsare och upptäckte istället att laddningen av iframen inte funkade. Efter lite luskande hittade jag att attributet srcdoc inte stöds i Explorer. Ändrade till src och det funkade nu när jag inte längre har en varibel. Det verkar också lösa problemet med att det tagit så lång tid att ladda iframen att css inte hunnit laddas in.</t>
  </si>
  <si>
    <r>
      <t xml:space="preserve">Analys av föregående iteration: </t>
    </r>
    <r>
      <rPr>
        <sz val="12"/>
        <color theme="1"/>
        <rFont val="Arial"/>
        <family val="2"/>
      </rPr>
      <t>Hade väldigt litet hum om vad som behövde göras i Firebase och hur lång tid det tar att förstå när man aldrig gjort något liknande. Jag visste inte att man behövde skapa användare och hade missat att planera för det. Jag tänkte inte heller på att man skulle kunna logga ut... En ytterligare sak som kom till vara att jag upptäckte att attributet srcdoc i iframen inte funkade i InternetExplorer och fixade det.  Att läsa på grunden om Firebase samt skapa in- och utloggning samt försöka spara på en viss användare tog all tid. Sparningen är ännu inte färdig och måste skjutas till kommande iteration. Att skriva tester och att utföra dem skjuts också fram liksom utbildning i jQuery.</t>
    </r>
  </si>
  <si>
    <t>4.7</t>
  </si>
  <si>
    <t>Scenario: Radera tidigare sparad mall</t>
  </si>
  <si>
    <t>Och väljer att ta bort</t>
  </si>
  <si>
    <t>Så raderas mallen</t>
  </si>
  <si>
    <t>Scenario: Visa sparade mallar</t>
  </si>
  <si>
    <t>När användaren väljer att visa sina sparade mallar</t>
  </si>
  <si>
    <t>Så visar namnen på sparade mallar</t>
  </si>
  <si>
    <t>4.8</t>
  </si>
  <si>
    <t>Skriva testfall 4.1, 4.5 och 4.6</t>
  </si>
  <si>
    <t>Scenario: Skapa css-defaultmall</t>
  </si>
  <si>
    <r>
      <t xml:space="preserve">Analys av föregående iteration: </t>
    </r>
    <r>
      <rPr>
        <sz val="12"/>
        <color theme="1"/>
        <rFont val="Arial"/>
        <family val="2"/>
      </rPr>
      <t>Var sjuk flera dagar och hann inte mycket men det jag gjorde gick fortare än jag trott så jag gjorde ändå det mesta. Kom även på att jag inte tänkt på att det vore bra att användaren kan visa namnen på redan sparade mallar eftersom det nog inte är så lätt att komma ihåg vilka namn man gett sina mallar efter ett tag. Har gjort funktionen men som det mesta hittills så lämnar presentationen en del i övrigt att önska... Insåg också att man bör kunna ta bort en mall och har lagt in det i dokumentationen men får ta det i nästa sprint. Testfall är skrivna för de utförda funktionerna men att utföra dem är en sak som inte hunnits med. Det får också genomföras nästa sprint.</t>
    </r>
  </si>
  <si>
    <r>
      <t xml:space="preserve"> Mål:</t>
    </r>
    <r>
      <rPr>
        <sz val="12"/>
        <color theme="1"/>
        <rFont val="Arial"/>
        <family val="2"/>
      </rPr>
      <t xml:space="preserve"> En html-kod att använda för css-manipulation som är så genomtänkt jag kan i ett första steg. Till denna ska finnas en default-cssmall att använda i kommande steg. Att kunna ta bort en sparad mall ska också vara möjligt efter iterationen.</t>
    </r>
  </si>
  <si>
    <t>Tillagt under sprinten. Insåg att det kan vara bra för man lär inte komma ihåg namnen på sina mallar</t>
  </si>
  <si>
    <t>7.1</t>
  </si>
  <si>
    <t>Grundstruktur-komposition av sida</t>
  </si>
  <si>
    <t>7.2</t>
  </si>
  <si>
    <t>Presentation av funktionalitet- Vilka val ska vara möjliga vid vilka tillfällen?</t>
  </si>
  <si>
    <t>Läser, ritar, testar</t>
  </si>
  <si>
    <t>Föreläsning gränssnitt</t>
  </si>
  <si>
    <t>4.10</t>
  </si>
  <si>
    <t>Felmeddelanden vid öppna o ta bort mall. Måste mallnamn och mallen måste finnas.</t>
  </si>
  <si>
    <t>7.3</t>
  </si>
  <si>
    <t>Färgval - "grundsida"</t>
  </si>
  <si>
    <t>7.4</t>
  </si>
  <si>
    <t>Användarvänlighet</t>
  </si>
  <si>
    <t>Test scenario 4.1 - 4-8 Grundfunktionalitet i BK4 (Firebaselagring)</t>
  </si>
  <si>
    <t>4.1-4.8</t>
  </si>
  <si>
    <t>4.13</t>
  </si>
  <si>
    <t>Se till att meddelanden avseende in-och utloggning ligger i anslutning till inloggning</t>
  </si>
  <si>
    <t>4.11</t>
  </si>
  <si>
    <t>4.9</t>
  </si>
  <si>
    <t>BK2.2 Byta layout</t>
  </si>
  <si>
    <t>Scenario: Välja layouter</t>
  </si>
  <si>
    <t>Givet att experimenteditor är laddad</t>
  </si>
  <si>
    <t>Så kan användaren välja mellan några olika layouter</t>
  </si>
  <si>
    <r>
      <t>Scenario: B</t>
    </r>
    <r>
      <rPr>
        <sz val="11"/>
        <color rgb="FF2E74B5"/>
        <rFont val="Calibri Light"/>
        <family val="2"/>
      </rPr>
      <t>y</t>
    </r>
    <r>
      <rPr>
        <i/>
        <sz val="11"/>
        <color rgb="FF2E74B5"/>
        <rFont val="Calibri Light"/>
        <family val="2"/>
      </rPr>
      <t>ta layout</t>
    </r>
  </si>
  <si>
    <t>När användaren väljer en layout</t>
  </si>
  <si>
    <t>Så visas css-koden till den valda layouten</t>
  </si>
  <si>
    <t>Och css-koden till den valda layouten appliceras på html-koden</t>
  </si>
  <si>
    <t>Och visas som resultat</t>
  </si>
  <si>
    <t>Presentation av funktionalitet- Vilka val ska vara möjliga vid vilka tillfällen? Var ska de ligga i sidan?</t>
  </si>
  <si>
    <t>2.2a</t>
  </si>
  <si>
    <t>2.2</t>
  </si>
  <si>
    <t>2.2b</t>
  </si>
  <si>
    <t>Tänk igenom funktionerna visa, öppna och ta bort mall. Bättre o snyggare struktur.</t>
  </si>
  <si>
    <t>Färgval /estetisk utformning- "grundsida"</t>
  </si>
  <si>
    <t>BK2 Valbara css-mallar</t>
  </si>
  <si>
    <t>BK2.1 Byta färgtema</t>
  </si>
  <si>
    <t>Scenario: Välja färgtema</t>
  </si>
  <si>
    <t>Så kan användaren välja mellan några olika färgteman</t>
  </si>
  <si>
    <t>Scenario: Byta färgtema</t>
  </si>
  <si>
    <t>När användaren väljer ett färgtema</t>
  </si>
  <si>
    <t>Så visas css-koden till den valda mallen</t>
  </si>
  <si>
    <t>Och css-koden till den valda mallen appliceras på html-koden</t>
  </si>
  <si>
    <t>2.1a</t>
  </si>
  <si>
    <t>2.1</t>
  </si>
  <si>
    <t>2.1b</t>
  </si>
  <si>
    <t>1d, 1e</t>
  </si>
  <si>
    <t>Skriv testfall för 1d och 1e</t>
  </si>
  <si>
    <r>
      <t>Analys av föregående iteration:</t>
    </r>
    <r>
      <rPr>
        <sz val="12"/>
        <color theme="1"/>
        <rFont val="Arial"/>
        <family val="2"/>
      </rPr>
      <t xml:space="preserve"> Html-mall finns och delvis en default css-mall. Att ta bort en mall fungerar också. Inte tidigare inplanerat var utveckling av gränssnittet som kom in istället för jQuery-kurser då workshop i gränssnittsutveckling innebar utformning av gränssnitt för diskussion.</t>
    </r>
  </si>
  <si>
    <r>
      <t xml:space="preserve">Mål: </t>
    </r>
    <r>
      <rPr>
        <sz val="12"/>
        <color theme="1"/>
        <rFont val="Arial"/>
        <family val="2"/>
      </rPr>
      <t>Testa grundfunktionalitet i Firebase samt BK2 med möjlighet att välja css-mall och layout. Ett par extra av var siktar jag på. Ska dessutom gå vidare med idéer om gränssnittskomponenter mm från workshopen.</t>
    </r>
  </si>
  <si>
    <t>När användare väljer att spara en mall med ett namn som redan finns visas ett meddelande som meddelar att en mall med namnet existerar och en fråga om han vill ersätta den.</t>
  </si>
  <si>
    <t>4.17</t>
  </si>
  <si>
    <t>Inte kunna ha lösenord '' (tomt fält)</t>
  </si>
  <si>
    <t>4.23</t>
  </si>
  <si>
    <t>Ta bort tidigare felmeddelanden när en ny mall öppnats</t>
  </si>
  <si>
    <t>Efter test har följande två krav lyfts in som högre prioriterade än 4.9 och 4.11</t>
  </si>
  <si>
    <t>"Reservlista" Vill gärna hinna med så de får stå kvar här i reserv!</t>
  </si>
  <si>
    <t xml:space="preserve">Ändringar med anledning av 7.2 </t>
  </si>
  <si>
    <t>Hade tänkt bestämma layouten för 7.2 denna vecka och koda nästa men det var innan handledningen när jag insåg att funktionalitet borde vara klar denna veckan.</t>
  </si>
  <si>
    <t>Klart</t>
  </si>
  <si>
    <t>*-</t>
  </si>
  <si>
    <t>Logga- groda färdig. Att få in den i layout *-</t>
  </si>
  <si>
    <t>Klart. Testfall skrivna. Ej testat</t>
  </si>
  <si>
    <t>Klart. Testfall skrivna. Ej testat. Fick ändra i många funktioner…</t>
  </si>
  <si>
    <t>Login-funktion (knappar) - dölja/presentera olika knappar (Logga in/logga ut) beroende på om man är in- eller utloggad.</t>
  </si>
  <si>
    <t>*- Klar avseende inloggning och knappar kring det. Inte funktionalitet på sidan.</t>
  </si>
  <si>
    <t>Klart. Kan förbättras men anses klar. Default är layoutmall Simple och colormall Black&amp;White.</t>
  </si>
  <si>
    <t>För att kunna ändra layout och färgschema var för sig var jag tvungen att göra om "inladdningen" av css dels i rutan med css-kod och dels i resultatet. En css-mall för layout och en för färger ska slås ihop.</t>
  </si>
  <si>
    <t>Klart.  Två färgteman finns. Inga testfall skrivna och inga tester utförda,</t>
  </si>
  <si>
    <t>Klart. Det går att byta färgtema och laddning sker. Inga testfall skrivna och inte tester utförda</t>
  </si>
  <si>
    <t>Klart. Två olika layouter finns. Inga testfall. Inga tester.</t>
  </si>
  <si>
    <t>Klart. Det går att byta layout och laddning sker. Inga testfall. Inga tester.</t>
  </si>
  <si>
    <t>* Förändringar efter handledning när jag insåg att funktionaliteten skulle vara klar denna veckan. Fick då omprioritera så att den skulle vara det och viss grafik/layout får vänta till nästa vecka. Funktionalitet som ej hunnits med blir ej utförd inom kursen då den då inte hinner testas. *+ = tillkommit  *- = skjuts fram p g a detta</t>
  </si>
  <si>
    <t>Skriv testfall för 1d, 1e, 2.1a, 2.1b, 2.2a och 2.2b</t>
  </si>
  <si>
    <t>Test av krav ovan samt 4.13 och 4.23</t>
  </si>
  <si>
    <t xml:space="preserve">Färgval /estetisk utformning- "grundsida" . </t>
  </si>
  <si>
    <t>Marginaler. Placeringar för helheten av funktionalitet, delar av header …</t>
  </si>
  <si>
    <t>Vet inte hur man bedömer det här… Har gjort massor av test i olika ordning under tiden jag kodar men inte några i förväg bestämda sekvenser som dokumenterats.</t>
  </si>
  <si>
    <r>
      <t xml:space="preserve">Analys av föregående iteration: </t>
    </r>
    <r>
      <rPr>
        <sz val="12"/>
        <color theme="1"/>
        <rFont val="Arial"/>
        <family val="2"/>
      </rPr>
      <t>Grundfunktionalitet i Firebase testades och fungerade. Ett antal förbättringsmöjligheter fr f a gällande meddelanden hittades. Eftersom det stod klart på handledningen att funktionalitet skulle vara klar denna veckan fick viss gränssnittsutveckling av "huvudsidan" vänta för att koda om förflyttning av login-funktion samt dölja Login/Logout-knappar beroende på inloggningsstatus. Att försöka förstå var saker sker i Firebase olika funktioner för inloggning och utloggning har hela tiden varit jättesvårt tycker jag. För att förstå var/i vilken funktion man bör lägga till och plocka bort knappar krävs det annars kan de läggas till eller tas bort flera gånger eller ingen... Funktionen för BK2 med möjlighet att välja css-mall och layout har också gjorts, vilket innebar att dela upp layout och färg i olika css-dokument och lyckas sammanfoga dem och ladda. Det visade sig även vara klurigt att göra layouter på en befintlig html-kod utan att kunna göra boxar att rama in i eftersom det kunde strula i en annan layout. Att få till layouter som fungerade till olika kombinationer av färg var också ett pyssel. Två layouter och två färgscheman finns.</t>
    </r>
  </si>
  <si>
    <r>
      <t xml:space="preserve">Mål: </t>
    </r>
    <r>
      <rPr>
        <sz val="12"/>
        <color theme="1"/>
        <rFont val="Arial"/>
        <family val="2"/>
      </rPr>
      <t>Testad version med ett färdigt gränssnitt av huvudsidan.</t>
    </r>
  </si>
  <si>
    <t>Färg bakgrund på sida, i rutor. Färg och typsnitt på tecken. Färg meddelanden. Header med logga. Utseende på knappar.</t>
  </si>
  <si>
    <t>Var ska funkgionalitet ligga.</t>
  </si>
  <si>
    <t>Layouten på ul för visning av sparade mallar</t>
  </si>
  <si>
    <t>4.14</t>
  </si>
  <si>
    <t>Sprint 6 (Construction): 26 maj – 1 juni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</si>
</sst>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quot; &quot;[$kr-41D];[Red]&quot;-&quot;#,##0.00&quot; &quot;[$kr-41D]"/>
  </numFmts>
  <fonts count="23" x14ac:knownFonts="1">
    <font>
      <sz val="11"/>
      <color theme="1"/>
      <name val="Arial"/>
      <family val="2"/>
    </font>
    <font>
      <b/>
      <i/>
      <sz val="16"/>
      <color theme="1"/>
      <name val="Arial"/>
      <family val="2"/>
    </font>
    <font>
      <b/>
      <i/>
      <u/>
      <sz val="11"/>
      <color theme="1"/>
      <name val="Arial"/>
      <family val="2"/>
    </font>
    <font>
      <sz val="12"/>
      <color theme="1"/>
      <name val="Arial"/>
      <family val="2"/>
    </font>
    <font>
      <b/>
      <u/>
      <sz val="16"/>
      <color theme="1"/>
      <name val="Arial"/>
      <family val="2"/>
    </font>
    <font>
      <b/>
      <sz val="12"/>
      <color theme="1"/>
      <name val="Arial"/>
      <family val="2"/>
    </font>
    <font>
      <b/>
      <sz val="14"/>
      <color theme="1"/>
      <name val="Arial"/>
      <family val="2"/>
    </font>
    <font>
      <b/>
      <sz val="11"/>
      <color theme="1"/>
      <name val="Arial"/>
      <family val="2"/>
    </font>
    <font>
      <b/>
      <i/>
      <sz val="12"/>
      <color theme="1"/>
      <name val="Arial"/>
      <family val="2"/>
    </font>
    <font>
      <i/>
      <sz val="12"/>
      <color theme="1"/>
      <name val="Arial"/>
      <family val="2"/>
    </font>
    <font>
      <i/>
      <sz val="11"/>
      <color rgb="FF2E74B5"/>
      <name val="Arial"/>
      <family val="2"/>
    </font>
    <font>
      <i/>
      <sz val="11"/>
      <color rgb="FF2E74B5"/>
      <name val="Calibri Light"/>
      <family val="2"/>
    </font>
    <font>
      <sz val="11"/>
      <color theme="1"/>
      <name val="Calibri"/>
      <family val="2"/>
    </font>
    <font>
      <sz val="12"/>
      <color rgb="FF1F4D78"/>
      <name val="Calibri Light"/>
      <family val="2"/>
    </font>
    <font>
      <b/>
      <sz val="11"/>
      <color theme="1"/>
      <name val="Calibri"/>
      <family val="2"/>
    </font>
    <font>
      <sz val="11"/>
      <color rgb="FF000000"/>
      <name val="Calibri"/>
      <family val="2"/>
    </font>
    <font>
      <sz val="11"/>
      <name val="Calibri"/>
      <family val="2"/>
      <scheme val="minor"/>
    </font>
    <font>
      <sz val="13"/>
      <name val="Calibri Light"/>
      <family val="2"/>
    </font>
    <font>
      <sz val="11"/>
      <color rgb="FF2E74B5"/>
      <name val="Calibri Light"/>
      <family val="2"/>
    </font>
    <font>
      <sz val="13"/>
      <color rgb="FF2E74B5"/>
      <name val="Calibri Light"/>
      <family val="2"/>
    </font>
    <font>
      <sz val="12"/>
      <name val="Calibri Light"/>
      <family val="2"/>
    </font>
    <font>
      <b/>
      <sz val="10"/>
      <color theme="1"/>
      <name val="Calibri"/>
      <family val="2"/>
    </font>
    <font>
      <i/>
      <sz val="11"/>
      <color theme="1"/>
      <name val="Calibri"/>
      <family val="2"/>
    </font>
  </fonts>
  <fills count="4">
    <fill>
      <patternFill patternType="none"/>
    </fill>
    <fill>
      <patternFill patternType="gray125"/>
    </fill>
    <fill>
      <patternFill patternType="solid">
        <fgColor rgb="FFEEEEEE"/>
        <bgColor rgb="FFEEEEEE"/>
      </patternFill>
    </fill>
    <fill>
      <patternFill patternType="solid">
        <fgColor theme="0" tint="-0.249977111117893"/>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top/>
      <bottom/>
      <diagonal/>
    </border>
    <border>
      <left/>
      <right style="thin">
        <color rgb="FF000000"/>
      </right>
      <top/>
      <bottom style="thin">
        <color indexed="64"/>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4" fontId="2" fillId="0" borderId="0"/>
  </cellStyleXfs>
  <cellXfs count="87">
    <xf numFmtId="0" fontId="0" fillId="0" borderId="0" xfId="0"/>
    <xf numFmtId="0" fontId="3" fillId="0" borderId="0" xfId="0" applyFont="1"/>
    <xf numFmtId="0" fontId="4" fillId="0" borderId="0" xfId="0" applyFont="1"/>
    <xf numFmtId="0" fontId="5" fillId="0" borderId="0" xfId="0" applyFont="1" applyBorder="1"/>
    <xf numFmtId="0" fontId="3" fillId="0" borderId="0" xfId="0" applyFont="1" applyAlignment="1">
      <alignment horizontal="center"/>
    </xf>
    <xf numFmtId="0" fontId="6" fillId="0" borderId="0" xfId="0" applyFont="1"/>
    <xf numFmtId="0" fontId="7" fillId="0" borderId="0" xfId="0" applyFont="1"/>
    <xf numFmtId="0" fontId="8" fillId="0" borderId="2" xfId="0" applyFont="1" applyBorder="1"/>
    <xf numFmtId="0" fontId="7" fillId="0" borderId="3" xfId="0" applyFont="1" applyBorder="1"/>
    <xf numFmtId="0" fontId="5" fillId="0" borderId="3" xfId="0" applyFont="1" applyBorder="1"/>
    <xf numFmtId="0" fontId="5" fillId="2" borderId="4" xfId="0" applyFont="1" applyFill="1" applyBorder="1"/>
    <xf numFmtId="0" fontId="3" fillId="0" borderId="5" xfId="0" applyFont="1" applyBorder="1"/>
    <xf numFmtId="0" fontId="5" fillId="2" borderId="0" xfId="0" applyFont="1" applyFill="1" applyBorder="1" applyAlignment="1">
      <alignment wrapText="1"/>
    </xf>
    <xf numFmtId="0" fontId="5" fillId="2" borderId="6" xfId="0" applyFont="1" applyFill="1" applyBorder="1"/>
    <xf numFmtId="0" fontId="3" fillId="0" borderId="7" xfId="0" applyFont="1" applyBorder="1"/>
    <xf numFmtId="0" fontId="5" fillId="0" borderId="8" xfId="0" applyFont="1" applyBorder="1"/>
    <xf numFmtId="0" fontId="5" fillId="2" borderId="8" xfId="0" applyFont="1" applyFill="1" applyBorder="1" applyAlignment="1">
      <alignment wrapText="1"/>
    </xf>
    <xf numFmtId="0" fontId="5" fillId="2" borderId="9" xfId="0" applyFont="1" applyFill="1" applyBorder="1" applyAlignment="1">
      <alignment wrapText="1"/>
    </xf>
    <xf numFmtId="0" fontId="3" fillId="0" borderId="0" xfId="0" applyFont="1" applyBorder="1"/>
    <xf numFmtId="0" fontId="0" fillId="0" borderId="0" xfId="0" applyFont="1"/>
    <xf numFmtId="0" fontId="5" fillId="2" borderId="3" xfId="0" applyFont="1" applyFill="1" applyBorder="1" applyAlignment="1">
      <alignment wrapText="1"/>
    </xf>
    <xf numFmtId="0" fontId="5" fillId="2" borderId="9" xfId="0" applyFont="1" applyFill="1" applyBorder="1"/>
    <xf numFmtId="0" fontId="3" fillId="0" borderId="0" xfId="0" applyFont="1" applyFill="1"/>
    <xf numFmtId="0" fontId="5" fillId="0" borderId="0" xfId="0" applyFont="1" applyFill="1"/>
    <xf numFmtId="0" fontId="5" fillId="0" borderId="0" xfId="0" applyFont="1" applyFill="1" applyBorder="1" applyAlignment="1">
      <alignment wrapText="1"/>
    </xf>
    <xf numFmtId="0" fontId="9" fillId="0" borderId="2" xfId="0" applyFont="1" applyBorder="1"/>
    <xf numFmtId="0" fontId="3" fillId="0" borderId="7" xfId="0" applyFont="1" applyFill="1" applyBorder="1"/>
    <xf numFmtId="0" fontId="5" fillId="0" borderId="0" xfId="0" applyFont="1" applyFill="1" applyBorder="1"/>
    <xf numFmtId="0" fontId="5" fillId="0" borderId="0" xfId="0" applyFont="1"/>
    <xf numFmtId="0" fontId="8" fillId="0" borderId="5" xfId="0" applyFont="1" applyBorder="1"/>
    <xf numFmtId="0" fontId="0" fillId="0" borderId="0" xfId="0" applyFont="1" applyFill="1"/>
    <xf numFmtId="0" fontId="0" fillId="0" borderId="0" xfId="0" applyFont="1" applyAlignment="1">
      <alignment vertical="center"/>
    </xf>
    <xf numFmtId="0" fontId="0" fillId="0" borderId="0" xfId="0" applyFont="1" applyAlignment="1">
      <alignment wrapText="1"/>
    </xf>
    <xf numFmtId="0" fontId="5" fillId="0" borderId="0" xfId="0" applyFont="1" applyAlignment="1">
      <alignment wrapText="1"/>
    </xf>
    <xf numFmtId="0" fontId="8" fillId="0" borderId="3" xfId="0" applyFont="1" applyBorder="1" applyAlignment="1">
      <alignment wrapText="1"/>
    </xf>
    <xf numFmtId="0" fontId="3" fillId="0" borderId="0" xfId="0" applyFont="1" applyAlignment="1">
      <alignment wrapText="1"/>
    </xf>
    <xf numFmtId="0" fontId="5" fillId="0" borderId="8" xfId="0" applyFont="1" applyBorder="1" applyAlignment="1">
      <alignment wrapText="1"/>
    </xf>
    <xf numFmtId="0" fontId="8" fillId="0" borderId="0" xfId="0" applyFont="1" applyBorder="1" applyAlignment="1">
      <alignment wrapText="1"/>
    </xf>
    <xf numFmtId="0" fontId="3" fillId="0" borderId="0" xfId="0" applyFont="1" applyFill="1" applyAlignment="1">
      <alignment wrapText="1"/>
    </xf>
    <xf numFmtId="0" fontId="10" fillId="0" borderId="0" xfId="0" applyFont="1" applyAlignment="1">
      <alignment vertical="center" wrapText="1"/>
    </xf>
    <xf numFmtId="0" fontId="0" fillId="0" borderId="0" xfId="0" applyFont="1" applyAlignment="1">
      <alignment vertical="center" wrapText="1"/>
    </xf>
    <xf numFmtId="0" fontId="3" fillId="0" borderId="8" xfId="0" applyFont="1" applyBorder="1" applyAlignment="1">
      <alignment wrapText="1"/>
    </xf>
    <xf numFmtId="0" fontId="0" fillId="0" borderId="8" xfId="0" applyFont="1" applyBorder="1" applyAlignment="1">
      <alignment wrapText="1"/>
    </xf>
    <xf numFmtId="0" fontId="0" fillId="0" borderId="0" xfId="0" applyFont="1" applyFill="1" applyAlignment="1">
      <alignment wrapText="1"/>
    </xf>
    <xf numFmtId="0" fontId="9" fillId="0" borderId="3" xfId="0" applyFont="1" applyBorder="1" applyAlignment="1">
      <alignment wrapText="1"/>
    </xf>
    <xf numFmtId="0" fontId="0" fillId="0" borderId="8" xfId="0" applyFont="1" applyFill="1" applyBorder="1" applyAlignment="1">
      <alignment wrapText="1"/>
    </xf>
    <xf numFmtId="0" fontId="0" fillId="0" borderId="0" xfId="0" applyFont="1"/>
    <xf numFmtId="0" fontId="0" fillId="0" borderId="0" xfId="0" applyFont="1"/>
    <xf numFmtId="0" fontId="11" fillId="0" borderId="0" xfId="0" applyFont="1" applyAlignment="1">
      <alignment vertical="center"/>
    </xf>
    <xf numFmtId="0" fontId="12" fillId="0" borderId="0" xfId="0" applyFont="1" applyAlignment="1">
      <alignment vertical="center"/>
    </xf>
    <xf numFmtId="0" fontId="0" fillId="0" borderId="0" xfId="0" applyFont="1"/>
    <xf numFmtId="0" fontId="7" fillId="0" borderId="0" xfId="0" applyFont="1" applyBorder="1"/>
    <xf numFmtId="0" fontId="7" fillId="0" borderId="0" xfId="0" applyFont="1" applyAlignment="1">
      <alignment wrapText="1"/>
    </xf>
    <xf numFmtId="0" fontId="0" fillId="0" borderId="0" xfId="0" applyFont="1" applyBorder="1"/>
    <xf numFmtId="0" fontId="0" fillId="0" borderId="0" xfId="0" applyFont="1"/>
    <xf numFmtId="0" fontId="0" fillId="0" borderId="0" xfId="0" applyFont="1"/>
    <xf numFmtId="0" fontId="12" fillId="0" borderId="0" xfId="0" applyFont="1" applyAlignment="1">
      <alignment vertical="center" wrapText="1"/>
    </xf>
    <xf numFmtId="0" fontId="13" fillId="0" borderId="0" xfId="0" applyFont="1" applyAlignment="1">
      <alignment vertical="center"/>
    </xf>
    <xf numFmtId="0" fontId="14" fillId="0" borderId="0" xfId="0" applyFont="1" applyAlignment="1">
      <alignment vertical="center"/>
    </xf>
    <xf numFmtId="0" fontId="12" fillId="0" borderId="0" xfId="0" applyFont="1"/>
    <xf numFmtId="0" fontId="0" fillId="0" borderId="0" xfId="0" applyFont="1"/>
    <xf numFmtId="0" fontId="0" fillId="0" borderId="0" xfId="0" applyFont="1"/>
    <xf numFmtId="0" fontId="15" fillId="0" borderId="0" xfId="0" applyFont="1" applyAlignment="1">
      <alignment vertical="center"/>
    </xf>
    <xf numFmtId="0" fontId="0" fillId="0" borderId="0" xfId="0" applyFont="1"/>
    <xf numFmtId="0" fontId="9" fillId="0" borderId="5" xfId="0" applyFont="1" applyBorder="1"/>
    <xf numFmtId="0" fontId="9" fillId="0" borderId="0" xfId="0" applyFont="1" applyBorder="1" applyAlignment="1">
      <alignment wrapText="1"/>
    </xf>
    <xf numFmtId="0" fontId="0" fillId="0" borderId="0" xfId="0" applyFont="1"/>
    <xf numFmtId="0" fontId="0" fillId="0" borderId="0" xfId="0" applyFont="1"/>
    <xf numFmtId="0" fontId="0" fillId="0" borderId="0" xfId="0" applyFont="1"/>
    <xf numFmtId="0" fontId="3" fillId="0" borderId="10" xfId="0" applyFont="1" applyBorder="1"/>
    <xf numFmtId="0" fontId="16" fillId="0" borderId="0" xfId="0" applyFont="1"/>
    <xf numFmtId="0" fontId="5" fillId="2" borderId="11" xfId="0" applyFont="1" applyFill="1" applyBorder="1"/>
    <xf numFmtId="0" fontId="17" fillId="0" borderId="0" xfId="0" applyFont="1" applyAlignment="1">
      <alignment vertical="center"/>
    </xf>
    <xf numFmtId="0" fontId="16" fillId="0" borderId="10" xfId="0" applyFont="1" applyBorder="1"/>
    <xf numFmtId="0" fontId="0" fillId="0" borderId="0" xfId="0" applyFont="1"/>
    <xf numFmtId="0" fontId="20" fillId="0" borderId="0" xfId="0" applyFont="1" applyAlignment="1">
      <alignment vertical="center" wrapText="1"/>
    </xf>
    <xf numFmtId="0" fontId="16" fillId="0" borderId="0" xfId="0" applyFont="1" applyAlignment="1">
      <alignment wrapText="1"/>
    </xf>
    <xf numFmtId="0" fontId="11" fillId="0" borderId="0" xfId="0" applyFont="1" applyAlignment="1">
      <alignment vertical="center" wrapText="1"/>
    </xf>
    <xf numFmtId="0" fontId="19" fillId="0" borderId="0" xfId="0" applyFont="1" applyAlignment="1">
      <alignment vertical="center" wrapText="1"/>
    </xf>
    <xf numFmtId="0" fontId="13" fillId="0" borderId="0" xfId="0" applyFont="1" applyAlignment="1">
      <alignment vertical="center" wrapText="1"/>
    </xf>
    <xf numFmtId="0" fontId="21" fillId="0" borderId="0" xfId="0" applyFont="1" applyAlignment="1">
      <alignment vertical="center" wrapText="1"/>
    </xf>
    <xf numFmtId="0" fontId="16" fillId="3" borderId="10" xfId="0" applyFont="1" applyFill="1" applyBorder="1"/>
    <xf numFmtId="0" fontId="22" fillId="3" borderId="0" xfId="0" applyFont="1" applyFill="1" applyAlignment="1">
      <alignment vertical="center" wrapText="1"/>
    </xf>
    <xf numFmtId="0" fontId="12" fillId="3" borderId="0" xfId="0" applyFont="1" applyFill="1" applyAlignment="1">
      <alignment vertical="center" wrapText="1"/>
    </xf>
    <xf numFmtId="0" fontId="0" fillId="0" borderId="0" xfId="0" applyFont="1" applyFill="1" applyBorder="1"/>
    <xf numFmtId="0" fontId="5" fillId="0" borderId="1" xfId="0" applyFont="1" applyFill="1" applyBorder="1" applyAlignment="1">
      <alignment wrapText="1"/>
    </xf>
    <xf numFmtId="0" fontId="0" fillId="0" borderId="0" xfId="0" applyFont="1"/>
  </cellXfs>
  <cellStyles count="5">
    <cellStyle name="Heading" xfId="1"/>
    <cellStyle name="Heading1" xfId="2"/>
    <cellStyle name="Normal" xfId="0" builtinId="0" customBuiltin="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
  <sheetViews>
    <sheetView zoomScale="70" zoomScaleNormal="70" workbookViewId="0">
      <selection activeCell="M16" sqref="M16"/>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2" ht="20.25" x14ac:dyDescent="0.3">
      <c r="B1" s="2" t="s">
        <v>0</v>
      </c>
      <c r="C1" s="32"/>
      <c r="D1" s="3" t="s">
        <v>1</v>
      </c>
      <c r="G1" s="1">
        <v>180</v>
      </c>
      <c r="H1" s="4" t="s">
        <v>2</v>
      </c>
      <c r="I1" s="1">
        <v>60</v>
      </c>
      <c r="L1" s="28">
        <f>+G1+I1</f>
        <v>240</v>
      </c>
    </row>
    <row r="2" spans="2:12" x14ac:dyDescent="0.25">
      <c r="B2" s="28"/>
      <c r="C2" s="32"/>
      <c r="D2" s="3" t="s">
        <v>3</v>
      </c>
      <c r="H2" s="4"/>
      <c r="L2" s="28">
        <f>'Sprint-1'!L11+'Sprint 0'!L15+Sprint1!M37+'Sprint 2'!L52+'Sprint 3'!L43+'Sprint 4'!L38+'Sprint 5'!L41+'Sprint 6'!L67+'Sprint 7'!L21</f>
        <v>201.5</v>
      </c>
    </row>
    <row r="3" spans="2:12" x14ac:dyDescent="0.25">
      <c r="B3" s="28"/>
      <c r="C3" s="32"/>
      <c r="D3" s="3" t="s">
        <v>75</v>
      </c>
      <c r="L3" s="28">
        <f>+L1-L2</f>
        <v>38.5</v>
      </c>
    </row>
  </sheetData>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68"/>
  <sheetViews>
    <sheetView topLeftCell="B1" zoomScale="70" zoomScaleNormal="70" workbookViewId="0">
      <pane xSplit="2" topLeftCell="D1" activePane="topRight" state="frozen"/>
      <selection activeCell="B31" sqref="B31"/>
      <selection pane="topRight" activeCell="M64" sqref="M64"/>
    </sheetView>
  </sheetViews>
  <sheetFormatPr defaultRowHeight="15.75" x14ac:dyDescent="0.25"/>
  <cols>
    <col min="1" max="1" width="4.875" style="1" customWidth="1"/>
    <col min="2" max="2" width="6.125" style="1" customWidth="1"/>
    <col min="3" max="3" width="54.5" style="35" customWidth="1"/>
    <col min="4" max="4" width="12.625" style="1" customWidth="1"/>
    <col min="5" max="11" width="7.125" style="1" customWidth="1"/>
    <col min="12" max="12" width="12.5" style="28" customWidth="1"/>
    <col min="13" max="13" width="72" style="32" customWidth="1"/>
    <col min="14" max="1023" width="10.75" style="1" customWidth="1"/>
    <col min="1024" max="16384" width="9" style="46"/>
  </cols>
  <sheetData>
    <row r="1" spans="1:13" s="1" customFormat="1" ht="42.4" customHeight="1" x14ac:dyDescent="0.25">
      <c r="A1" s="46"/>
      <c r="B1" s="5" t="s">
        <v>22</v>
      </c>
      <c r="C1" s="32"/>
      <c r="D1" s="84"/>
      <c r="E1" s="84"/>
      <c r="F1" s="84"/>
      <c r="G1" s="84"/>
      <c r="H1" s="84"/>
      <c r="I1" s="84"/>
      <c r="J1" s="84"/>
      <c r="K1" s="84"/>
      <c r="L1" s="28"/>
      <c r="M1" s="32"/>
    </row>
    <row r="2" spans="1:13" s="1" customFormat="1" ht="18" x14ac:dyDescent="0.25">
      <c r="A2" s="5"/>
      <c r="B2" s="46"/>
      <c r="C2" s="32"/>
      <c r="D2" s="3"/>
      <c r="L2" s="28"/>
      <c r="M2" s="32"/>
    </row>
    <row r="3" spans="1:13" s="1" customFormat="1" ht="43.5" customHeight="1" x14ac:dyDescent="0.25">
      <c r="B3" s="85" t="s">
        <v>251</v>
      </c>
      <c r="C3" s="85"/>
      <c r="D3" s="85"/>
      <c r="E3" s="85"/>
      <c r="F3" s="85"/>
      <c r="G3" s="85"/>
      <c r="H3" s="85"/>
      <c r="I3" s="85"/>
      <c r="J3" s="85"/>
      <c r="K3" s="85"/>
      <c r="L3" s="85"/>
      <c r="M3" s="32"/>
    </row>
    <row r="4" spans="1:13" s="1" customFormat="1" x14ac:dyDescent="0.25">
      <c r="C4" s="33"/>
      <c r="D4" s="3"/>
      <c r="E4" s="28"/>
      <c r="L4" s="6"/>
      <c r="M4" s="32"/>
    </row>
    <row r="5" spans="1:13" s="1" customFormat="1" ht="33" customHeight="1" x14ac:dyDescent="0.25">
      <c r="B5" s="85" t="s">
        <v>252</v>
      </c>
      <c r="C5" s="85"/>
      <c r="D5" s="85"/>
      <c r="E5" s="85"/>
      <c r="F5" s="85"/>
      <c r="G5" s="85"/>
      <c r="H5" s="85"/>
      <c r="I5" s="85"/>
      <c r="J5" s="85"/>
      <c r="K5" s="85"/>
      <c r="L5" s="85"/>
      <c r="M5" s="32"/>
    </row>
    <row r="6" spans="1:13" s="1" customFormat="1" x14ac:dyDescent="0.25">
      <c r="C6" s="35"/>
      <c r="D6" s="3"/>
      <c r="E6" s="86"/>
      <c r="F6" s="86"/>
      <c r="G6" s="86"/>
      <c r="H6" s="86"/>
      <c r="I6" s="86"/>
      <c r="J6" s="86"/>
      <c r="K6" s="86"/>
      <c r="L6" s="28"/>
      <c r="M6" s="32"/>
    </row>
    <row r="7" spans="1:13" s="1" customFormat="1" ht="31.5" x14ac:dyDescent="0.25">
      <c r="B7" s="7" t="s">
        <v>7</v>
      </c>
      <c r="C7" s="34" t="s">
        <v>8</v>
      </c>
      <c r="D7" s="20" t="s">
        <v>15</v>
      </c>
      <c r="E7" s="9">
        <v>1</v>
      </c>
      <c r="F7" s="9">
        <v>2</v>
      </c>
      <c r="G7" s="9">
        <v>3</v>
      </c>
      <c r="H7" s="9">
        <v>4</v>
      </c>
      <c r="I7" s="9">
        <v>5</v>
      </c>
      <c r="J7" s="9">
        <v>6</v>
      </c>
      <c r="K7" s="9">
        <v>7</v>
      </c>
      <c r="L7" s="10" t="s">
        <v>9</v>
      </c>
      <c r="M7" s="32"/>
    </row>
    <row r="8" spans="1:13" s="1" customFormat="1" x14ac:dyDescent="0.25">
      <c r="B8" s="11"/>
      <c r="C8" s="33"/>
      <c r="D8" s="12"/>
      <c r="L8" s="13"/>
      <c r="M8" s="32"/>
    </row>
    <row r="9" spans="1:13" s="1" customFormat="1" ht="57.75" x14ac:dyDescent="0.25">
      <c r="B9" s="11"/>
      <c r="C9" s="35" t="s">
        <v>17</v>
      </c>
      <c r="D9" s="12">
        <v>1.5</v>
      </c>
      <c r="L9" s="13">
        <f t="shared" ref="L9:L66" si="0">+SUM(E9:K9)</f>
        <v>0</v>
      </c>
      <c r="M9" s="32" t="s">
        <v>275</v>
      </c>
    </row>
    <row r="10" spans="1:13" s="1" customFormat="1" x14ac:dyDescent="0.25">
      <c r="B10" s="69"/>
      <c r="C10" s="56"/>
      <c r="D10" s="12"/>
      <c r="L10" s="13"/>
      <c r="M10" s="32"/>
    </row>
    <row r="11" spans="1:13" s="1" customFormat="1" x14ac:dyDescent="0.25">
      <c r="B11" s="69" t="s">
        <v>218</v>
      </c>
      <c r="C11" s="56" t="s">
        <v>217</v>
      </c>
      <c r="D11" s="12">
        <v>4</v>
      </c>
      <c r="H11" s="1">
        <v>3.5</v>
      </c>
      <c r="L11" s="13">
        <f t="shared" si="0"/>
        <v>3.5</v>
      </c>
      <c r="M11" s="32" t="s">
        <v>262</v>
      </c>
    </row>
    <row r="12" spans="1:13" s="1" customFormat="1" x14ac:dyDescent="0.25">
      <c r="B12" s="69"/>
      <c r="C12" s="56"/>
      <c r="D12" s="12"/>
      <c r="L12" s="13"/>
      <c r="M12" s="32"/>
    </row>
    <row r="13" spans="1:13" s="1" customFormat="1" x14ac:dyDescent="0.25">
      <c r="B13" s="69" t="s">
        <v>249</v>
      </c>
      <c r="C13" s="56" t="s">
        <v>250</v>
      </c>
      <c r="D13" s="12">
        <v>0.5</v>
      </c>
      <c r="L13" s="13">
        <f t="shared" si="0"/>
        <v>0</v>
      </c>
      <c r="M13" s="32" t="s">
        <v>263</v>
      </c>
    </row>
    <row r="14" spans="1:13" s="1" customFormat="1" x14ac:dyDescent="0.25">
      <c r="B14" s="69"/>
      <c r="C14" s="56"/>
      <c r="D14" s="12"/>
      <c r="L14" s="13"/>
      <c r="M14" s="32"/>
    </row>
    <row r="15" spans="1:13" s="1" customFormat="1" x14ac:dyDescent="0.25">
      <c r="B15" s="73" t="s">
        <v>205</v>
      </c>
      <c r="C15" s="56" t="s">
        <v>206</v>
      </c>
      <c r="D15" s="12">
        <v>2</v>
      </c>
      <c r="L15" s="13">
        <f t="shared" si="0"/>
        <v>0</v>
      </c>
      <c r="M15" s="32" t="s">
        <v>263</v>
      </c>
    </row>
    <row r="16" spans="1:13" s="1" customFormat="1" ht="30" x14ac:dyDescent="0.25">
      <c r="B16" s="73" t="s">
        <v>207</v>
      </c>
      <c r="C16" s="56" t="s">
        <v>232</v>
      </c>
      <c r="D16" s="12">
        <v>2</v>
      </c>
      <c r="H16" s="1">
        <v>1</v>
      </c>
      <c r="L16" s="13">
        <f t="shared" si="0"/>
        <v>1</v>
      </c>
      <c r="M16" s="32" t="s">
        <v>268</v>
      </c>
    </row>
    <row r="17" spans="2:13" s="1" customFormat="1" x14ac:dyDescent="0.25">
      <c r="B17" s="73" t="s">
        <v>213</v>
      </c>
      <c r="C17" s="76" t="s">
        <v>237</v>
      </c>
      <c r="D17" s="12">
        <v>2</v>
      </c>
      <c r="E17" s="1">
        <v>3</v>
      </c>
      <c r="L17" s="13">
        <f t="shared" si="0"/>
        <v>3</v>
      </c>
      <c r="M17" s="32" t="s">
        <v>264</v>
      </c>
    </row>
    <row r="18" spans="2:13" s="1" customFormat="1" ht="30" x14ac:dyDescent="0.25">
      <c r="B18" s="73" t="s">
        <v>219</v>
      </c>
      <c r="C18" s="56" t="s">
        <v>220</v>
      </c>
      <c r="D18" s="12">
        <v>1</v>
      </c>
      <c r="H18" s="1">
        <v>1.5</v>
      </c>
      <c r="L18" s="13">
        <f t="shared" si="0"/>
        <v>1.5</v>
      </c>
      <c r="M18" s="32" t="s">
        <v>266</v>
      </c>
    </row>
    <row r="19" spans="2:13" s="1" customFormat="1" ht="25.5" x14ac:dyDescent="0.25">
      <c r="B19" s="73"/>
      <c r="C19" s="80" t="s">
        <v>258</v>
      </c>
      <c r="D19" s="12"/>
      <c r="L19" s="13"/>
      <c r="M19" s="32"/>
    </row>
    <row r="20" spans="2:13" s="1" customFormat="1" x14ac:dyDescent="0.25">
      <c r="B20" s="73" t="s">
        <v>254</v>
      </c>
      <c r="C20" s="75" t="s">
        <v>255</v>
      </c>
      <c r="D20" s="12">
        <v>1.5</v>
      </c>
      <c r="L20" s="13">
        <f t="shared" si="0"/>
        <v>0</v>
      </c>
      <c r="M20" s="32" t="s">
        <v>263</v>
      </c>
    </row>
    <row r="21" spans="2:13" s="1" customFormat="1" x14ac:dyDescent="0.25">
      <c r="B21" s="73" t="s">
        <v>256</v>
      </c>
      <c r="C21" s="75" t="s">
        <v>257</v>
      </c>
      <c r="D21" s="12">
        <v>0.5</v>
      </c>
      <c r="H21" s="1">
        <v>0.25</v>
      </c>
      <c r="L21" s="13">
        <f t="shared" si="0"/>
        <v>0.25</v>
      </c>
      <c r="M21" s="32" t="s">
        <v>265</v>
      </c>
    </row>
    <row r="22" spans="2:13" s="1" customFormat="1" x14ac:dyDescent="0.25">
      <c r="B22" s="73"/>
      <c r="C22" s="56" t="s">
        <v>76</v>
      </c>
      <c r="D22" s="12"/>
      <c r="H22" s="1">
        <v>0.25</v>
      </c>
      <c r="L22" s="13">
        <f t="shared" si="0"/>
        <v>0.25</v>
      </c>
      <c r="M22" s="32"/>
    </row>
    <row r="23" spans="2:13" s="1" customFormat="1" x14ac:dyDescent="0.25">
      <c r="B23" s="73"/>
      <c r="C23" s="56"/>
      <c r="D23" s="12"/>
      <c r="L23" s="13"/>
      <c r="M23" s="32"/>
    </row>
    <row r="24" spans="2:13" s="1" customFormat="1" x14ac:dyDescent="0.25">
      <c r="B24" s="73"/>
      <c r="C24" s="56" t="s">
        <v>260</v>
      </c>
      <c r="D24" s="12"/>
      <c r="L24" s="13"/>
      <c r="M24" s="32"/>
    </row>
    <row r="25" spans="2:13" s="1" customFormat="1" ht="30" x14ac:dyDescent="0.25">
      <c r="B25" s="73"/>
      <c r="C25" s="56" t="s">
        <v>267</v>
      </c>
      <c r="D25" s="12"/>
      <c r="H25" s="1">
        <v>5</v>
      </c>
      <c r="L25" s="13">
        <f t="shared" si="0"/>
        <v>5</v>
      </c>
      <c r="M25" s="32" t="s">
        <v>261</v>
      </c>
    </row>
    <row r="26" spans="2:13" s="1" customFormat="1" x14ac:dyDescent="0.25">
      <c r="B26" s="73"/>
      <c r="C26" s="56"/>
      <c r="D26" s="12"/>
      <c r="L26" s="13"/>
      <c r="M26" s="32"/>
    </row>
    <row r="27" spans="2:13" s="1" customFormat="1" x14ac:dyDescent="0.25">
      <c r="B27" s="73"/>
      <c r="C27" s="56"/>
      <c r="D27" s="12"/>
      <c r="L27" s="13"/>
      <c r="M27" s="32"/>
    </row>
    <row r="28" spans="2:13" s="1" customFormat="1" x14ac:dyDescent="0.25">
      <c r="B28" s="81"/>
      <c r="C28" s="82" t="s">
        <v>259</v>
      </c>
      <c r="D28" s="12"/>
      <c r="L28" s="13"/>
      <c r="M28" s="32"/>
    </row>
    <row r="29" spans="2:13" s="1" customFormat="1" ht="30" x14ac:dyDescent="0.25">
      <c r="B29" s="81" t="s">
        <v>222</v>
      </c>
      <c r="C29" s="83" t="s">
        <v>236</v>
      </c>
      <c r="D29" s="12"/>
      <c r="L29" s="13"/>
      <c r="M29" s="32"/>
    </row>
    <row r="30" spans="2:13" s="1" customFormat="1" ht="45" x14ac:dyDescent="0.25">
      <c r="B30" s="81" t="s">
        <v>221</v>
      </c>
      <c r="C30" s="83" t="s">
        <v>253</v>
      </c>
      <c r="D30" s="12"/>
      <c r="L30" s="13"/>
      <c r="M30" s="32"/>
    </row>
    <row r="31" spans="2:13" s="1" customFormat="1" x14ac:dyDescent="0.25">
      <c r="B31" s="73"/>
      <c r="C31" s="56"/>
      <c r="D31" s="12"/>
      <c r="L31" s="13"/>
      <c r="M31" s="32"/>
    </row>
    <row r="32" spans="2:13" s="1" customFormat="1" ht="29.25" x14ac:dyDescent="0.25">
      <c r="B32" s="11" t="s">
        <v>72</v>
      </c>
      <c r="C32" s="77" t="s">
        <v>201</v>
      </c>
      <c r="D32" s="12">
        <v>2</v>
      </c>
      <c r="I32" s="1">
        <v>1</v>
      </c>
      <c r="K32" s="1">
        <v>1</v>
      </c>
      <c r="L32" s="13">
        <f t="shared" si="0"/>
        <v>2</v>
      </c>
      <c r="M32" s="32" t="s">
        <v>269</v>
      </c>
    </row>
    <row r="33" spans="2:13" s="1" customFormat="1" x14ac:dyDescent="0.25">
      <c r="B33" s="11"/>
      <c r="C33" s="35"/>
      <c r="D33" s="12"/>
      <c r="L33" s="13">
        <f t="shared" si="0"/>
        <v>0</v>
      </c>
      <c r="M33" s="32"/>
    </row>
    <row r="34" spans="2:13" s="1" customFormat="1" ht="43.5" x14ac:dyDescent="0.25">
      <c r="B34" s="11" t="s">
        <v>247</v>
      </c>
      <c r="C34" s="78" t="s">
        <v>238</v>
      </c>
      <c r="D34" s="12"/>
      <c r="I34" s="1">
        <v>4</v>
      </c>
      <c r="L34" s="13"/>
      <c r="M34" s="32" t="s">
        <v>270</v>
      </c>
    </row>
    <row r="35" spans="2:13" s="1" customFormat="1" x14ac:dyDescent="0.25">
      <c r="B35" s="11"/>
      <c r="C35" s="79" t="s">
        <v>239</v>
      </c>
      <c r="D35" s="12"/>
      <c r="L35" s="13"/>
      <c r="M35" s="32"/>
    </row>
    <row r="36" spans="2:13" s="1" customFormat="1" x14ac:dyDescent="0.25">
      <c r="B36" s="11" t="s">
        <v>246</v>
      </c>
      <c r="C36" s="77" t="s">
        <v>240</v>
      </c>
      <c r="D36" s="12">
        <v>1</v>
      </c>
      <c r="L36" s="13">
        <f t="shared" si="0"/>
        <v>0</v>
      </c>
      <c r="M36" s="32" t="s">
        <v>271</v>
      </c>
    </row>
    <row r="37" spans="2:13" s="1" customFormat="1" x14ac:dyDescent="0.25">
      <c r="B37" s="11"/>
      <c r="C37" s="56" t="s">
        <v>225</v>
      </c>
      <c r="D37" s="12"/>
      <c r="L37" s="13"/>
      <c r="M37" s="32"/>
    </row>
    <row r="38" spans="2:13" s="1" customFormat="1" x14ac:dyDescent="0.25">
      <c r="B38" s="11"/>
      <c r="C38" s="56" t="s">
        <v>241</v>
      </c>
      <c r="D38" s="12"/>
      <c r="L38" s="13"/>
      <c r="M38" s="32"/>
    </row>
    <row r="39" spans="2:13" s="1" customFormat="1" x14ac:dyDescent="0.25">
      <c r="B39" s="11"/>
      <c r="C39" s="56" t="s">
        <v>76</v>
      </c>
      <c r="D39" s="12"/>
      <c r="L39" s="13"/>
      <c r="M39" s="32"/>
    </row>
    <row r="40" spans="2:13" s="1" customFormat="1" x14ac:dyDescent="0.25">
      <c r="B40" s="11"/>
      <c r="C40" s="35"/>
      <c r="D40" s="12"/>
      <c r="L40" s="13"/>
      <c r="M40" s="32"/>
    </row>
    <row r="41" spans="2:13" s="1" customFormat="1" ht="29.25" x14ac:dyDescent="0.25">
      <c r="B41" s="11" t="s">
        <v>248</v>
      </c>
      <c r="C41" s="77" t="s">
        <v>242</v>
      </c>
      <c r="D41" s="12">
        <v>4</v>
      </c>
      <c r="J41" s="1">
        <v>3</v>
      </c>
      <c r="K41" s="1">
        <v>1</v>
      </c>
      <c r="L41" s="13">
        <f t="shared" si="0"/>
        <v>4</v>
      </c>
      <c r="M41" s="32" t="s">
        <v>272</v>
      </c>
    </row>
    <row r="42" spans="2:13" s="1" customFormat="1" x14ac:dyDescent="0.25">
      <c r="B42" s="11"/>
      <c r="C42" s="56" t="s">
        <v>78</v>
      </c>
      <c r="D42" s="12"/>
      <c r="L42" s="13"/>
      <c r="M42" s="32"/>
    </row>
    <row r="43" spans="2:13" s="1" customFormat="1" x14ac:dyDescent="0.25">
      <c r="B43" s="11"/>
      <c r="C43" s="56" t="s">
        <v>243</v>
      </c>
      <c r="D43" s="12"/>
      <c r="F43" s="1">
        <v>2</v>
      </c>
      <c r="L43" s="13"/>
      <c r="M43" s="32"/>
    </row>
    <row r="44" spans="2:13" s="1" customFormat="1" x14ac:dyDescent="0.25">
      <c r="B44" s="11"/>
      <c r="C44" s="56" t="s">
        <v>244</v>
      </c>
      <c r="D44" s="12"/>
      <c r="L44" s="13"/>
      <c r="M44" s="32"/>
    </row>
    <row r="45" spans="2:13" s="1" customFormat="1" x14ac:dyDescent="0.25">
      <c r="B45" s="11"/>
      <c r="C45" s="56" t="s">
        <v>245</v>
      </c>
      <c r="D45" s="12"/>
      <c r="L45" s="13"/>
      <c r="M45" s="32"/>
    </row>
    <row r="46" spans="2:13" s="1" customFormat="1" x14ac:dyDescent="0.25">
      <c r="B46" s="11"/>
      <c r="C46" s="56" t="s">
        <v>231</v>
      </c>
      <c r="D46" s="12"/>
      <c r="L46" s="13"/>
      <c r="M46" s="32"/>
    </row>
    <row r="47" spans="2:13" s="1" customFormat="1" x14ac:dyDescent="0.25">
      <c r="B47" s="11"/>
      <c r="C47" s="56" t="s">
        <v>76</v>
      </c>
      <c r="D47" s="12"/>
      <c r="L47" s="13"/>
      <c r="M47" s="32"/>
    </row>
    <row r="48" spans="2:13" s="1" customFormat="1" x14ac:dyDescent="0.25">
      <c r="B48" s="11"/>
      <c r="C48" s="56"/>
      <c r="D48" s="12"/>
      <c r="L48" s="13"/>
      <c r="M48" s="32"/>
    </row>
    <row r="49" spans="2:13" s="1" customFormat="1" x14ac:dyDescent="0.25">
      <c r="B49" s="11" t="s">
        <v>234</v>
      </c>
      <c r="C49" s="79" t="s">
        <v>223</v>
      </c>
      <c r="D49" s="12"/>
      <c r="L49" s="13"/>
      <c r="M49" s="32" t="s">
        <v>273</v>
      </c>
    </row>
    <row r="50" spans="2:13" s="1" customFormat="1" x14ac:dyDescent="0.25">
      <c r="B50" s="11" t="s">
        <v>233</v>
      </c>
      <c r="C50" s="77" t="s">
        <v>224</v>
      </c>
      <c r="D50" s="12">
        <v>1</v>
      </c>
      <c r="J50" s="1">
        <v>0.5</v>
      </c>
      <c r="K50" s="1">
        <v>0.5</v>
      </c>
      <c r="L50" s="13">
        <f>+SUM(E50:K50)</f>
        <v>1</v>
      </c>
      <c r="M50" s="32"/>
    </row>
    <row r="51" spans="2:13" s="1" customFormat="1" x14ac:dyDescent="0.25">
      <c r="B51" s="11"/>
      <c r="C51" s="56" t="s">
        <v>225</v>
      </c>
      <c r="D51" s="12"/>
      <c r="L51" s="13"/>
      <c r="M51" s="32"/>
    </row>
    <row r="52" spans="2:13" s="1" customFormat="1" x14ac:dyDescent="0.25">
      <c r="B52" s="11"/>
      <c r="C52" s="56" t="s">
        <v>226</v>
      </c>
      <c r="D52" s="12"/>
      <c r="L52" s="13"/>
      <c r="M52" s="32"/>
    </row>
    <row r="53" spans="2:13" s="1" customFormat="1" x14ac:dyDescent="0.25">
      <c r="B53" s="11"/>
      <c r="C53" s="56" t="s">
        <v>76</v>
      </c>
      <c r="D53" s="12"/>
      <c r="L53" s="13"/>
      <c r="M53" s="32"/>
    </row>
    <row r="54" spans="2:13" s="1" customFormat="1" x14ac:dyDescent="0.25">
      <c r="B54" s="11"/>
      <c r="C54" s="35"/>
      <c r="D54" s="12"/>
      <c r="L54" s="13"/>
      <c r="M54" s="32"/>
    </row>
    <row r="55" spans="2:13" s="1" customFormat="1" x14ac:dyDescent="0.25">
      <c r="B55" s="11" t="s">
        <v>235</v>
      </c>
      <c r="C55" s="77" t="s">
        <v>227</v>
      </c>
      <c r="D55" s="12">
        <v>4</v>
      </c>
      <c r="J55" s="1">
        <v>4</v>
      </c>
      <c r="L55" s="13">
        <f t="shared" si="0"/>
        <v>4</v>
      </c>
      <c r="M55" s="32" t="s">
        <v>274</v>
      </c>
    </row>
    <row r="56" spans="2:13" s="1" customFormat="1" x14ac:dyDescent="0.25">
      <c r="B56" s="11"/>
      <c r="C56" s="56" t="s">
        <v>78</v>
      </c>
      <c r="D56" s="12"/>
      <c r="L56" s="13"/>
      <c r="M56" s="32"/>
    </row>
    <row r="57" spans="2:13" s="1" customFormat="1" x14ac:dyDescent="0.25">
      <c r="B57" s="11"/>
      <c r="C57" s="56" t="s">
        <v>228</v>
      </c>
      <c r="D57" s="12"/>
      <c r="L57" s="13"/>
      <c r="M57" s="32"/>
    </row>
    <row r="58" spans="2:13" s="1" customFormat="1" x14ac:dyDescent="0.25">
      <c r="B58" s="11"/>
      <c r="C58" s="56" t="s">
        <v>229</v>
      </c>
      <c r="D58" s="12"/>
      <c r="L58" s="13"/>
      <c r="M58" s="32"/>
    </row>
    <row r="59" spans="2:13" s="1" customFormat="1" x14ac:dyDescent="0.25">
      <c r="B59" s="11"/>
      <c r="C59" s="56" t="s">
        <v>230</v>
      </c>
      <c r="D59" s="12"/>
      <c r="L59" s="13"/>
      <c r="M59" s="32"/>
    </row>
    <row r="60" spans="2:13" s="1" customFormat="1" x14ac:dyDescent="0.25">
      <c r="B60" s="11"/>
      <c r="C60" s="56" t="s">
        <v>231</v>
      </c>
      <c r="D60" s="12"/>
      <c r="L60" s="13"/>
      <c r="M60" s="32"/>
    </row>
    <row r="61" spans="2:13" s="1" customFormat="1" x14ac:dyDescent="0.25">
      <c r="B61" s="11"/>
      <c r="C61" s="56" t="s">
        <v>76</v>
      </c>
      <c r="D61" s="12"/>
      <c r="L61" s="13"/>
      <c r="M61" s="32"/>
    </row>
    <row r="62" spans="2:13" s="1" customFormat="1" x14ac:dyDescent="0.25">
      <c r="B62" s="11"/>
      <c r="C62" s="33"/>
      <c r="D62" s="12"/>
      <c r="L62" s="13"/>
      <c r="M62" s="32"/>
    </row>
    <row r="63" spans="2:13" s="1" customFormat="1" x14ac:dyDescent="0.25">
      <c r="B63" s="11"/>
      <c r="C63" s="35"/>
      <c r="D63" s="12"/>
      <c r="L63" s="13"/>
      <c r="M63" s="32"/>
    </row>
    <row r="64" spans="2:13" s="1" customFormat="1" ht="29.25" x14ac:dyDescent="0.25">
      <c r="B64" s="11"/>
      <c r="C64" s="35" t="s">
        <v>82</v>
      </c>
      <c r="D64" s="12">
        <v>2</v>
      </c>
      <c r="L64" s="13">
        <f t="shared" si="0"/>
        <v>0</v>
      </c>
      <c r="M64" s="32" t="s">
        <v>280</v>
      </c>
    </row>
    <row r="65" spans="2:13" s="1" customFormat="1" x14ac:dyDescent="0.25">
      <c r="B65" s="11"/>
      <c r="C65" s="35" t="s">
        <v>29</v>
      </c>
      <c r="D65" s="12">
        <v>1</v>
      </c>
      <c r="H65" s="1">
        <v>0.5</v>
      </c>
      <c r="K65" s="1">
        <v>0.75</v>
      </c>
      <c r="L65" s="13">
        <f t="shared" si="0"/>
        <v>1.25</v>
      </c>
      <c r="M65" s="32"/>
    </row>
    <row r="66" spans="2:13" s="1" customFormat="1" x14ac:dyDescent="0.25">
      <c r="B66" s="11"/>
      <c r="C66" s="35" t="s">
        <v>12</v>
      </c>
      <c r="D66" s="12">
        <v>1</v>
      </c>
      <c r="K66" s="1">
        <v>0.75</v>
      </c>
      <c r="L66" s="13">
        <f t="shared" si="0"/>
        <v>0.75</v>
      </c>
      <c r="M66" s="32"/>
    </row>
    <row r="67" spans="2:13" s="1" customFormat="1" x14ac:dyDescent="0.25">
      <c r="B67" s="14"/>
      <c r="C67" s="42"/>
      <c r="D67" s="16">
        <f>+SUM(D8:D66)</f>
        <v>31</v>
      </c>
      <c r="E67" s="15">
        <f>+SUM(E8:E66)</f>
        <v>3</v>
      </c>
      <c r="F67" s="15">
        <f t="shared" ref="F67:K67" si="1">+SUM(F8:F66)</f>
        <v>2</v>
      </c>
      <c r="G67" s="15">
        <f t="shared" si="1"/>
        <v>0</v>
      </c>
      <c r="H67" s="15">
        <f t="shared" si="1"/>
        <v>12</v>
      </c>
      <c r="I67" s="15">
        <f t="shared" si="1"/>
        <v>5</v>
      </c>
      <c r="J67" s="15">
        <f t="shared" si="1"/>
        <v>7.5</v>
      </c>
      <c r="K67" s="15">
        <f t="shared" si="1"/>
        <v>4</v>
      </c>
      <c r="L67" s="21">
        <f t="shared" ref="L67" si="2">+SUM(E67:K67)</f>
        <v>33.5</v>
      </c>
      <c r="M67" s="32"/>
    </row>
    <row r="68" spans="2:13" s="22" customFormat="1" x14ac:dyDescent="0.25">
      <c r="C68" s="43"/>
      <c r="D68" s="24"/>
      <c r="E68" s="27"/>
      <c r="F68" s="27"/>
      <c r="G68" s="27"/>
      <c r="H68" s="27"/>
      <c r="I68" s="27"/>
      <c r="J68" s="27"/>
      <c r="K68" s="27"/>
      <c r="L68" s="27"/>
      <c r="M68" s="43"/>
    </row>
  </sheetData>
  <mergeCells count="4">
    <mergeCell ref="E6:K6"/>
    <mergeCell ref="D1:K1"/>
    <mergeCell ref="B3:L3"/>
    <mergeCell ref="B5:L5"/>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24"/>
  <sheetViews>
    <sheetView tabSelected="1" zoomScale="70" zoomScaleNormal="70" workbookViewId="0">
      <selection activeCell="G14" sqref="G1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55" customWidth="1"/>
    <col min="14" max="1023" width="10.75" style="1" customWidth="1"/>
    <col min="1024" max="16384" width="9" style="55"/>
  </cols>
  <sheetData>
    <row r="1" spans="1:13" s="1" customFormat="1" ht="42.4" customHeight="1" x14ac:dyDescent="0.25">
      <c r="A1" s="55"/>
      <c r="B1" s="5" t="s">
        <v>287</v>
      </c>
      <c r="C1" s="32"/>
      <c r="D1" s="84"/>
      <c r="E1" s="84"/>
      <c r="F1" s="84"/>
      <c r="G1" s="84"/>
      <c r="H1" s="84"/>
      <c r="I1" s="84"/>
      <c r="J1" s="84"/>
      <c r="K1" s="84"/>
      <c r="L1" s="28"/>
      <c r="M1" s="55"/>
    </row>
    <row r="2" spans="1:13" s="1" customFormat="1" ht="18" x14ac:dyDescent="0.25">
      <c r="A2" s="5"/>
      <c r="B2" s="55"/>
      <c r="C2" s="32"/>
      <c r="D2" s="3"/>
      <c r="L2" s="28"/>
      <c r="M2" s="74"/>
    </row>
    <row r="3" spans="1:13" s="1" customFormat="1" ht="108" customHeight="1" x14ac:dyDescent="0.25">
      <c r="B3" s="85" t="s">
        <v>281</v>
      </c>
      <c r="C3" s="85"/>
      <c r="D3" s="85"/>
      <c r="E3" s="85"/>
      <c r="F3" s="85"/>
      <c r="G3" s="85"/>
      <c r="H3" s="85"/>
      <c r="I3" s="85"/>
      <c r="J3" s="85"/>
      <c r="K3" s="85"/>
      <c r="L3" s="85"/>
      <c r="M3" s="74"/>
    </row>
    <row r="4" spans="1:13" s="1" customFormat="1" x14ac:dyDescent="0.25">
      <c r="C4" s="33"/>
      <c r="D4" s="3"/>
      <c r="E4" s="28"/>
      <c r="L4" s="6"/>
      <c r="M4" s="74"/>
    </row>
    <row r="5" spans="1:13" s="1" customFormat="1" ht="36" customHeight="1" x14ac:dyDescent="0.25">
      <c r="B5" s="85" t="s">
        <v>282</v>
      </c>
      <c r="C5" s="85"/>
      <c r="D5" s="85"/>
      <c r="E5" s="85"/>
      <c r="F5" s="85"/>
      <c r="G5" s="85"/>
      <c r="H5" s="85"/>
      <c r="I5" s="85"/>
      <c r="J5" s="85"/>
      <c r="K5" s="85"/>
      <c r="L5" s="85"/>
      <c r="M5" s="74"/>
    </row>
    <row r="6" spans="1:13" s="1" customFormat="1" x14ac:dyDescent="0.25">
      <c r="C6" s="35"/>
      <c r="D6" s="3"/>
      <c r="E6" s="86"/>
      <c r="F6" s="86"/>
      <c r="G6" s="86"/>
      <c r="H6" s="86"/>
      <c r="I6" s="86"/>
      <c r="J6" s="86"/>
      <c r="K6" s="86"/>
      <c r="L6" s="28"/>
      <c r="M6" s="74"/>
    </row>
    <row r="7" spans="1:13" s="1" customFormat="1" ht="31.5" x14ac:dyDescent="0.25">
      <c r="B7" s="7" t="s">
        <v>7</v>
      </c>
      <c r="C7" s="34" t="s">
        <v>8</v>
      </c>
      <c r="D7" s="20" t="s">
        <v>15</v>
      </c>
      <c r="E7" s="9">
        <v>1</v>
      </c>
      <c r="F7" s="9">
        <v>2</v>
      </c>
      <c r="G7" s="9">
        <v>3</v>
      </c>
      <c r="H7" s="9">
        <v>4</v>
      </c>
      <c r="I7" s="9">
        <v>5</v>
      </c>
      <c r="J7" s="9">
        <v>6</v>
      </c>
      <c r="K7" s="9">
        <v>7</v>
      </c>
      <c r="L7" s="10" t="s">
        <v>9</v>
      </c>
      <c r="M7" s="74"/>
    </row>
    <row r="8" spans="1:13" s="28" customFormat="1" x14ac:dyDescent="0.25">
      <c r="B8" s="29"/>
      <c r="C8" s="35" t="s">
        <v>17</v>
      </c>
      <c r="D8" s="12">
        <v>1</v>
      </c>
      <c r="E8" s="3"/>
      <c r="F8" s="3"/>
      <c r="G8" s="3"/>
      <c r="H8" s="3"/>
      <c r="I8" s="3"/>
      <c r="J8" s="3"/>
      <c r="K8" s="3"/>
      <c r="L8" s="13">
        <f t="shared" ref="L8:L16" si="0">+SUM(E8:K8)</f>
        <v>0</v>
      </c>
      <c r="M8" s="74"/>
    </row>
    <row r="9" spans="1:13" s="28" customFormat="1" x14ac:dyDescent="0.25">
      <c r="B9" s="29"/>
      <c r="C9" s="35"/>
      <c r="D9" s="12"/>
      <c r="E9" s="3"/>
      <c r="F9" s="3"/>
      <c r="G9" s="3"/>
      <c r="H9" s="3"/>
      <c r="I9" s="3"/>
      <c r="J9" s="3"/>
      <c r="K9" s="3"/>
      <c r="L9" s="13"/>
      <c r="M9" s="74"/>
    </row>
    <row r="10" spans="1:13" s="28" customFormat="1" x14ac:dyDescent="0.25">
      <c r="B10" s="69"/>
      <c r="C10" s="56" t="s">
        <v>276</v>
      </c>
      <c r="D10" s="12">
        <v>2</v>
      </c>
      <c r="E10" s="3"/>
      <c r="F10" s="3"/>
      <c r="G10" s="3"/>
      <c r="H10" s="3"/>
      <c r="I10" s="3"/>
      <c r="J10" s="3"/>
      <c r="K10" s="3"/>
      <c r="L10" s="13">
        <f t="shared" si="0"/>
        <v>0</v>
      </c>
      <c r="M10" s="74"/>
    </row>
    <row r="11" spans="1:13" s="28" customFormat="1" x14ac:dyDescent="0.25">
      <c r="B11" s="29"/>
      <c r="C11" s="56" t="s">
        <v>277</v>
      </c>
      <c r="D11" s="12">
        <v>3</v>
      </c>
      <c r="E11" s="3"/>
      <c r="F11" s="3"/>
      <c r="G11" s="3"/>
      <c r="H11" s="3"/>
      <c r="I11" s="3"/>
      <c r="J11" s="3"/>
      <c r="K11" s="3"/>
      <c r="L11" s="13">
        <f t="shared" si="0"/>
        <v>0</v>
      </c>
      <c r="M11" s="74"/>
    </row>
    <row r="12" spans="1:13" s="28" customFormat="1" x14ac:dyDescent="0.25">
      <c r="B12" s="69"/>
      <c r="C12" s="56"/>
      <c r="D12" s="12"/>
      <c r="E12" s="3"/>
      <c r="F12" s="3"/>
      <c r="G12" s="3"/>
      <c r="H12" s="3"/>
      <c r="I12" s="3"/>
      <c r="J12" s="3"/>
      <c r="K12" s="3"/>
      <c r="L12" s="13"/>
      <c r="M12" s="74"/>
    </row>
    <row r="13" spans="1:13" s="28" customFormat="1" ht="29.25" x14ac:dyDescent="0.25">
      <c r="B13" s="73" t="s">
        <v>205</v>
      </c>
      <c r="C13" s="56" t="s">
        <v>206</v>
      </c>
      <c r="D13" s="12">
        <v>2</v>
      </c>
      <c r="E13" s="3"/>
      <c r="F13" s="3"/>
      <c r="G13" s="3"/>
      <c r="H13" s="3"/>
      <c r="I13" s="3"/>
      <c r="J13" s="3"/>
      <c r="K13" s="3"/>
      <c r="L13" s="13">
        <f t="shared" si="0"/>
        <v>0</v>
      </c>
      <c r="M13" s="32" t="s">
        <v>279</v>
      </c>
    </row>
    <row r="14" spans="1:13" s="28" customFormat="1" ht="30" x14ac:dyDescent="0.25">
      <c r="B14" s="73" t="s">
        <v>207</v>
      </c>
      <c r="C14" s="56" t="s">
        <v>232</v>
      </c>
      <c r="D14" s="12">
        <v>4</v>
      </c>
      <c r="E14" s="3"/>
      <c r="F14" s="3"/>
      <c r="G14" s="3"/>
      <c r="H14" s="3"/>
      <c r="I14" s="3"/>
      <c r="J14" s="3"/>
      <c r="K14" s="3"/>
      <c r="L14" s="13">
        <f t="shared" si="0"/>
        <v>0</v>
      </c>
      <c r="M14" s="74" t="s">
        <v>284</v>
      </c>
    </row>
    <row r="15" spans="1:13" s="28" customFormat="1" ht="43.5" x14ac:dyDescent="0.25">
      <c r="B15" s="73" t="s">
        <v>213</v>
      </c>
      <c r="C15" s="76" t="s">
        <v>278</v>
      </c>
      <c r="D15" s="12">
        <v>6</v>
      </c>
      <c r="E15" s="3"/>
      <c r="F15" s="3"/>
      <c r="G15" s="3"/>
      <c r="H15" s="3"/>
      <c r="I15" s="3"/>
      <c r="J15" s="3"/>
      <c r="K15" s="3"/>
      <c r="L15" s="13">
        <f t="shared" si="0"/>
        <v>0</v>
      </c>
      <c r="M15" s="32" t="s">
        <v>283</v>
      </c>
    </row>
    <row r="16" spans="1:13" s="1" customFormat="1" x14ac:dyDescent="0.25">
      <c r="B16" s="73" t="s">
        <v>286</v>
      </c>
      <c r="C16" s="76" t="s">
        <v>285</v>
      </c>
      <c r="D16" s="12">
        <v>0.5</v>
      </c>
      <c r="E16" s="28"/>
      <c r="F16" s="28"/>
      <c r="G16" s="28"/>
      <c r="H16" s="28"/>
      <c r="I16" s="28"/>
      <c r="J16" s="28"/>
      <c r="K16" s="28"/>
      <c r="L16" s="13">
        <f t="shared" si="0"/>
        <v>0</v>
      </c>
      <c r="M16" s="74"/>
    </row>
    <row r="17" spans="2:13" s="1" customFormat="1" x14ac:dyDescent="0.25">
      <c r="B17" s="73"/>
      <c r="C17" s="76"/>
      <c r="D17" s="12"/>
      <c r="E17" s="28"/>
      <c r="F17" s="28"/>
      <c r="G17" s="28"/>
      <c r="H17" s="28"/>
      <c r="I17" s="28"/>
      <c r="J17" s="28"/>
      <c r="K17" s="28"/>
      <c r="L17" s="13"/>
      <c r="M17" s="74"/>
    </row>
    <row r="18" spans="2:13" s="1" customFormat="1" x14ac:dyDescent="0.25">
      <c r="B18" s="11"/>
      <c r="C18" s="35" t="s">
        <v>82</v>
      </c>
      <c r="D18" s="12">
        <v>6</v>
      </c>
      <c r="L18" s="13">
        <f t="shared" ref="L18:L21" si="1">+SUM(E18:K18)</f>
        <v>0</v>
      </c>
      <c r="M18" s="74"/>
    </row>
    <row r="19" spans="2:13" s="1" customFormat="1" x14ac:dyDescent="0.25">
      <c r="B19" s="11"/>
      <c r="C19" s="35" t="s">
        <v>29</v>
      </c>
      <c r="D19" s="12">
        <v>1</v>
      </c>
      <c r="L19" s="13">
        <f t="shared" si="1"/>
        <v>0</v>
      </c>
      <c r="M19" s="74"/>
    </row>
    <row r="20" spans="2:13" s="1" customFormat="1" x14ac:dyDescent="0.25">
      <c r="B20" s="11"/>
      <c r="C20" s="35" t="s">
        <v>12</v>
      </c>
      <c r="D20" s="12">
        <v>1</v>
      </c>
      <c r="L20" s="13">
        <f t="shared" si="1"/>
        <v>0</v>
      </c>
      <c r="M20" s="74"/>
    </row>
    <row r="21" spans="2:13" s="1" customFormat="1" x14ac:dyDescent="0.25">
      <c r="B21" s="14"/>
      <c r="C21" s="42"/>
      <c r="D21" s="16">
        <f>+SUM(D8:D20)</f>
        <v>26.5</v>
      </c>
      <c r="E21" s="15">
        <f>+SUM(E18:E20)</f>
        <v>0</v>
      </c>
      <c r="F21" s="15">
        <f>+SUM(F18:F20)</f>
        <v>0</v>
      </c>
      <c r="G21" s="15">
        <f>+SUM(G18:G20)</f>
        <v>0</v>
      </c>
      <c r="H21" s="15">
        <f>+SUM(H18:H20)</f>
        <v>0</v>
      </c>
      <c r="I21" s="15">
        <f>+SUM(I18:I20)</f>
        <v>0</v>
      </c>
      <c r="J21" s="15">
        <f>+SUM(J18:J20)</f>
        <v>0</v>
      </c>
      <c r="K21" s="15">
        <f>+SUM(K18:K20)</f>
        <v>0</v>
      </c>
      <c r="L21" s="21">
        <f t="shared" si="1"/>
        <v>0</v>
      </c>
      <c r="M21" s="74"/>
    </row>
    <row r="22" spans="2:13" s="22" customFormat="1" x14ac:dyDescent="0.25">
      <c r="C22" s="43"/>
      <c r="D22" s="24"/>
      <c r="E22" s="27"/>
      <c r="F22" s="27"/>
      <c r="G22" s="27"/>
      <c r="H22" s="27"/>
      <c r="I22" s="27"/>
      <c r="J22" s="27"/>
      <c r="K22" s="27"/>
      <c r="L22" s="27"/>
      <c r="M22" s="30"/>
    </row>
    <row r="23" spans="2:13" x14ac:dyDescent="0.25">
      <c r="M23" s="74"/>
    </row>
    <row r="24" spans="2:13" x14ac:dyDescent="0.25">
      <c r="M24" s="74"/>
    </row>
  </sheetData>
  <mergeCells count="4">
    <mergeCell ref="D1:K1"/>
    <mergeCell ref="B3:L3"/>
    <mergeCell ref="B5:L5"/>
    <mergeCell ref="E6:K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2"/>
  <sheetViews>
    <sheetView zoomScale="70" zoomScaleNormal="70" workbookViewId="0">
      <selection activeCell="H24" sqref="H2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1:13" ht="42.4" customHeight="1" x14ac:dyDescent="0.25">
      <c r="A1" s="46"/>
      <c r="B1" s="5" t="s">
        <v>23</v>
      </c>
      <c r="C1" s="32"/>
      <c r="D1" s="84"/>
      <c r="E1" s="84"/>
      <c r="F1" s="84"/>
      <c r="G1" s="84"/>
      <c r="H1" s="84"/>
      <c r="I1" s="84"/>
      <c r="J1" s="84"/>
      <c r="K1" s="84"/>
    </row>
    <row r="2" spans="1:13" ht="18" x14ac:dyDescent="0.25">
      <c r="A2" s="5"/>
      <c r="B2" s="46"/>
      <c r="C2" s="32"/>
      <c r="D2" s="3"/>
    </row>
    <row r="3" spans="1:13" x14ac:dyDescent="0.25">
      <c r="B3" s="85" t="s">
        <v>5</v>
      </c>
      <c r="C3" s="85"/>
      <c r="D3" s="85"/>
      <c r="E3" s="85"/>
      <c r="F3" s="85"/>
      <c r="G3" s="85"/>
      <c r="H3" s="85"/>
      <c r="I3" s="85"/>
      <c r="J3" s="85"/>
      <c r="K3" s="85"/>
      <c r="L3" s="85"/>
    </row>
    <row r="4" spans="1:13" x14ac:dyDescent="0.25">
      <c r="C4" s="33"/>
      <c r="D4" s="3"/>
      <c r="E4" s="28"/>
      <c r="L4" s="6"/>
    </row>
    <row r="5" spans="1:13" x14ac:dyDescent="0.25">
      <c r="B5" s="85" t="s">
        <v>6</v>
      </c>
      <c r="C5" s="85"/>
      <c r="D5" s="85"/>
      <c r="E5" s="85"/>
      <c r="F5" s="85"/>
      <c r="G5" s="85"/>
      <c r="H5" s="85"/>
      <c r="I5" s="85"/>
      <c r="J5" s="85"/>
      <c r="K5" s="85"/>
      <c r="L5" s="85"/>
    </row>
    <row r="6" spans="1:13" x14ac:dyDescent="0.25">
      <c r="D6" s="3"/>
      <c r="E6" s="86"/>
      <c r="F6" s="86"/>
      <c r="G6" s="86"/>
      <c r="H6" s="86"/>
      <c r="I6" s="86"/>
      <c r="J6" s="86"/>
      <c r="K6" s="86"/>
    </row>
    <row r="7" spans="1:13" ht="31.5" x14ac:dyDescent="0.25">
      <c r="B7" s="7" t="s">
        <v>7</v>
      </c>
      <c r="C7" s="34" t="s">
        <v>8</v>
      </c>
      <c r="D7" s="20" t="s">
        <v>15</v>
      </c>
      <c r="E7" s="9">
        <v>1</v>
      </c>
      <c r="F7" s="9">
        <v>2</v>
      </c>
      <c r="G7" s="9">
        <v>3</v>
      </c>
      <c r="H7" s="9">
        <v>4</v>
      </c>
      <c r="I7" s="9">
        <v>5</v>
      </c>
      <c r="J7" s="9">
        <v>6</v>
      </c>
      <c r="K7" s="9">
        <v>7</v>
      </c>
      <c r="L7" s="10" t="s">
        <v>9</v>
      </c>
    </row>
    <row r="8" spans="1:13" x14ac:dyDescent="0.25">
      <c r="B8" s="11"/>
      <c r="C8" s="35" t="s">
        <v>24</v>
      </c>
      <c r="D8" s="12"/>
      <c r="E8" s="28"/>
      <c r="F8" s="28"/>
      <c r="G8" s="28"/>
      <c r="H8" s="28"/>
      <c r="I8" s="28"/>
      <c r="J8" s="28"/>
      <c r="K8" s="28"/>
      <c r="L8" s="13"/>
    </row>
    <row r="9" spans="1:13" x14ac:dyDescent="0.25">
      <c r="B9" s="11"/>
      <c r="C9" s="35" t="s">
        <v>25</v>
      </c>
      <c r="D9" s="12"/>
      <c r="E9" s="3"/>
      <c r="F9" s="3"/>
      <c r="G9" s="3"/>
      <c r="H9" s="3"/>
      <c r="I9" s="3"/>
      <c r="J9" s="3"/>
      <c r="K9" s="3"/>
      <c r="L9" s="13"/>
    </row>
    <row r="10" spans="1:13" x14ac:dyDescent="0.25">
      <c r="B10" s="11"/>
      <c r="C10" s="35" t="s">
        <v>26</v>
      </c>
      <c r="D10" s="12"/>
      <c r="E10" s="28"/>
      <c r="L10" s="13"/>
    </row>
    <row r="11" spans="1:13" s="22" customFormat="1" x14ac:dyDescent="0.25">
      <c r="B11" s="26"/>
      <c r="C11" s="45"/>
      <c r="D11" s="16">
        <f t="shared" ref="D11:L11" si="0">+SUM(D8:D10)</f>
        <v>0</v>
      </c>
      <c r="E11" s="16">
        <f t="shared" si="0"/>
        <v>0</v>
      </c>
      <c r="F11" s="16">
        <f t="shared" si="0"/>
        <v>0</v>
      </c>
      <c r="G11" s="16">
        <f t="shared" si="0"/>
        <v>0</v>
      </c>
      <c r="H11" s="16">
        <f t="shared" si="0"/>
        <v>0</v>
      </c>
      <c r="I11" s="16">
        <f t="shared" si="0"/>
        <v>0</v>
      </c>
      <c r="J11" s="16">
        <f t="shared" si="0"/>
        <v>0</v>
      </c>
      <c r="K11" s="16">
        <f t="shared" si="0"/>
        <v>0</v>
      </c>
      <c r="L11" s="17">
        <f t="shared" si="0"/>
        <v>0</v>
      </c>
      <c r="M11" s="30"/>
    </row>
    <row r="12" spans="1:13" s="22" customFormat="1" x14ac:dyDescent="0.25">
      <c r="C12" s="43"/>
      <c r="D12" s="24"/>
      <c r="E12" s="27"/>
      <c r="F12" s="27"/>
      <c r="G12" s="27"/>
      <c r="H12" s="27"/>
      <c r="I12" s="27"/>
      <c r="J12" s="27"/>
      <c r="K12" s="27"/>
      <c r="L12" s="27"/>
      <c r="M12" s="30"/>
    </row>
  </sheetData>
  <mergeCells count="4">
    <mergeCell ref="B3:L3"/>
    <mergeCell ref="B5:L5"/>
    <mergeCell ref="E6:K6"/>
    <mergeCell ref="D1:K1"/>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3"/>
  <sheetViews>
    <sheetView zoomScale="60" zoomScaleNormal="60" workbookViewId="0">
      <pane ySplit="525" activePane="bottomLeft"/>
      <selection activeCell="E1" sqref="E1"/>
      <selection pane="bottomLeft" activeCell="G9" sqref="G9"/>
    </sheetView>
  </sheetViews>
  <sheetFormatPr defaultRowHeight="14.25" x14ac:dyDescent="0.2"/>
  <cols>
    <col min="1" max="1" width="3.125" style="53" bestFit="1" customWidth="1"/>
    <col min="2" max="2" width="5.125" style="53" bestFit="1" customWidth="1"/>
    <col min="3" max="3" width="5.625" style="50" bestFit="1" customWidth="1"/>
    <col min="4" max="4" width="44.875" style="32" customWidth="1"/>
    <col min="5" max="5" width="80.875" style="32" customWidth="1"/>
    <col min="6" max="6" width="9" style="50" customWidth="1"/>
    <col min="7" max="7" width="75.375" style="32" customWidth="1"/>
    <col min="8" max="16384" width="9" style="50"/>
  </cols>
  <sheetData>
    <row r="2" spans="1:7" ht="15" x14ac:dyDescent="0.25">
      <c r="A2" s="51" t="s">
        <v>100</v>
      </c>
      <c r="B2" s="51" t="s">
        <v>99</v>
      </c>
      <c r="C2" s="6" t="s">
        <v>91</v>
      </c>
      <c r="D2" s="52"/>
      <c r="E2" s="52" t="s">
        <v>92</v>
      </c>
      <c r="F2" s="6" t="s">
        <v>93</v>
      </c>
      <c r="G2" s="52" t="s">
        <v>101</v>
      </c>
    </row>
    <row r="3" spans="1:7" s="54" customFormat="1" ht="15" x14ac:dyDescent="0.25">
      <c r="A3" s="51"/>
      <c r="B3" s="51"/>
      <c r="C3" s="6"/>
      <c r="D3" s="52"/>
      <c r="E3" s="52"/>
      <c r="F3" s="6"/>
      <c r="G3" s="52"/>
    </row>
    <row r="4" spans="1:7" ht="15" x14ac:dyDescent="0.2">
      <c r="A4" s="53">
        <v>1</v>
      </c>
      <c r="B4" s="18"/>
      <c r="C4" s="18">
        <v>1</v>
      </c>
      <c r="D4" s="39" t="s">
        <v>36</v>
      </c>
    </row>
    <row r="5" spans="1:7" ht="15" x14ac:dyDescent="0.2">
      <c r="B5" s="18" t="s">
        <v>46</v>
      </c>
      <c r="C5" s="18">
        <v>1</v>
      </c>
      <c r="D5" s="40" t="s">
        <v>95</v>
      </c>
      <c r="E5" s="32" t="s">
        <v>94</v>
      </c>
    </row>
    <row r="6" spans="1:7" ht="15" x14ac:dyDescent="0.2">
      <c r="B6" s="18" t="s">
        <v>109</v>
      </c>
      <c r="C6" s="18">
        <v>2</v>
      </c>
      <c r="D6" s="40"/>
      <c r="E6" s="32" t="s">
        <v>111</v>
      </c>
    </row>
    <row r="7" spans="1:7" ht="15" x14ac:dyDescent="0.2">
      <c r="B7" s="18" t="s">
        <v>46</v>
      </c>
      <c r="C7" s="18">
        <v>1</v>
      </c>
      <c r="D7" s="40" t="s">
        <v>96</v>
      </c>
      <c r="E7" s="32" t="s">
        <v>94</v>
      </c>
    </row>
    <row r="8" spans="1:7" ht="15.75" x14ac:dyDescent="0.25">
      <c r="B8" s="18" t="s">
        <v>109</v>
      </c>
      <c r="C8" s="18">
        <v>2</v>
      </c>
      <c r="D8" s="33"/>
      <c r="E8" s="32" t="s">
        <v>111</v>
      </c>
    </row>
    <row r="9" spans="1:7" s="54" customFormat="1" ht="15.75" x14ac:dyDescent="0.25">
      <c r="A9" s="53"/>
      <c r="B9" s="18"/>
      <c r="C9" s="18"/>
      <c r="D9" s="33"/>
      <c r="E9" s="32"/>
      <c r="G9" s="32"/>
    </row>
    <row r="10" spans="1:7" ht="15" x14ac:dyDescent="0.2">
      <c r="A10" s="53">
        <v>2</v>
      </c>
      <c r="B10" s="18"/>
      <c r="C10" s="18"/>
      <c r="D10" s="39" t="s">
        <v>40</v>
      </c>
    </row>
    <row r="11" spans="1:7" ht="15" x14ac:dyDescent="0.2">
      <c r="B11" s="18" t="s">
        <v>47</v>
      </c>
      <c r="C11" s="18">
        <v>1</v>
      </c>
      <c r="D11" s="40" t="s">
        <v>95</v>
      </c>
      <c r="E11" s="32" t="s">
        <v>97</v>
      </c>
    </row>
    <row r="12" spans="1:7" ht="15" x14ac:dyDescent="0.2">
      <c r="B12" s="18" t="s">
        <v>109</v>
      </c>
      <c r="C12" s="18">
        <v>2</v>
      </c>
      <c r="D12" s="40"/>
      <c r="E12" s="32" t="s">
        <v>112</v>
      </c>
    </row>
    <row r="13" spans="1:7" ht="15" x14ac:dyDescent="0.2">
      <c r="B13" s="18" t="s">
        <v>47</v>
      </c>
      <c r="C13" s="18">
        <v>1</v>
      </c>
      <c r="D13" s="40" t="s">
        <v>96</v>
      </c>
      <c r="E13" s="32" t="s">
        <v>97</v>
      </c>
    </row>
    <row r="14" spans="1:7" ht="15" x14ac:dyDescent="0.2">
      <c r="B14" s="18" t="s">
        <v>109</v>
      </c>
      <c r="C14" s="18">
        <v>2</v>
      </c>
      <c r="D14" s="40"/>
      <c r="E14" s="32" t="s">
        <v>112</v>
      </c>
    </row>
    <row r="15" spans="1:7" ht="15" x14ac:dyDescent="0.2">
      <c r="B15" s="18"/>
      <c r="C15" s="18"/>
      <c r="D15" s="40"/>
    </row>
    <row r="16" spans="1:7" ht="15" x14ac:dyDescent="0.2">
      <c r="A16" s="53">
        <v>3</v>
      </c>
      <c r="B16" s="18" t="s">
        <v>66</v>
      </c>
      <c r="C16" s="18">
        <v>1</v>
      </c>
      <c r="D16" s="39" t="s">
        <v>59</v>
      </c>
    </row>
    <row r="17" spans="1:7" ht="14.25" customHeight="1" x14ac:dyDescent="0.2">
      <c r="B17" s="18"/>
      <c r="C17" s="18"/>
      <c r="D17" s="40" t="s">
        <v>95</v>
      </c>
      <c r="E17" s="40" t="s">
        <v>98</v>
      </c>
    </row>
    <row r="18" spans="1:7" ht="15" x14ac:dyDescent="0.2">
      <c r="B18" s="18"/>
      <c r="C18" s="18"/>
      <c r="D18" s="40"/>
      <c r="E18" s="40" t="s">
        <v>113</v>
      </c>
    </row>
    <row r="19" spans="1:7" ht="15" x14ac:dyDescent="0.2">
      <c r="B19" s="18"/>
      <c r="C19" s="18"/>
      <c r="D19" s="40"/>
      <c r="E19" s="40" t="s">
        <v>114</v>
      </c>
    </row>
    <row r="20" spans="1:7" ht="15" x14ac:dyDescent="0.2">
      <c r="B20" s="18"/>
      <c r="C20" s="18"/>
      <c r="D20" s="40" t="s">
        <v>96</v>
      </c>
      <c r="E20" s="40" t="s">
        <v>98</v>
      </c>
    </row>
    <row r="21" spans="1:7" x14ac:dyDescent="0.2">
      <c r="E21" s="40" t="s">
        <v>113</v>
      </c>
    </row>
    <row r="22" spans="1:7" x14ac:dyDescent="0.2">
      <c r="E22" s="40" t="s">
        <v>114</v>
      </c>
    </row>
    <row r="23" spans="1:7" s="54" customFormat="1" ht="28.5" x14ac:dyDescent="0.2">
      <c r="A23" s="53"/>
      <c r="B23" s="53"/>
      <c r="D23" s="32" t="s">
        <v>115</v>
      </c>
      <c r="E23" s="40" t="s">
        <v>98</v>
      </c>
      <c r="G23" s="32"/>
    </row>
    <row r="24" spans="1:7" s="54" customFormat="1" x14ac:dyDescent="0.2">
      <c r="A24" s="53"/>
      <c r="B24" s="53"/>
      <c r="D24" s="32"/>
      <c r="E24" s="40" t="s">
        <v>113</v>
      </c>
      <c r="G24" s="32"/>
    </row>
    <row r="25" spans="1:7" s="54" customFormat="1" x14ac:dyDescent="0.2">
      <c r="A25" s="53"/>
      <c r="B25" s="53"/>
      <c r="D25" s="32"/>
      <c r="E25" s="40" t="s">
        <v>114</v>
      </c>
      <c r="G25" s="32"/>
    </row>
    <row r="27" spans="1:7" x14ac:dyDescent="0.2">
      <c r="A27" s="53">
        <v>4</v>
      </c>
      <c r="B27" s="53" t="s">
        <v>108</v>
      </c>
      <c r="C27" s="50">
        <v>2</v>
      </c>
      <c r="D27" s="39" t="s">
        <v>84</v>
      </c>
    </row>
    <row r="28" spans="1:7" ht="30" x14ac:dyDescent="0.2">
      <c r="D28" s="56" t="s">
        <v>78</v>
      </c>
      <c r="E28" s="56" t="s">
        <v>116</v>
      </c>
    </row>
    <row r="29" spans="1:7" ht="28.5" x14ac:dyDescent="0.2">
      <c r="D29" s="32" t="s">
        <v>117</v>
      </c>
      <c r="E29" s="32" t="s">
        <v>123</v>
      </c>
    </row>
    <row r="30" spans="1:7" ht="30" x14ac:dyDescent="0.2">
      <c r="D30" s="32" t="s">
        <v>118</v>
      </c>
      <c r="E30" s="56" t="s">
        <v>124</v>
      </c>
      <c r="G30" s="32" t="s">
        <v>119</v>
      </c>
    </row>
    <row r="31" spans="1:7" ht="30" x14ac:dyDescent="0.2">
      <c r="D31" s="32" t="s">
        <v>120</v>
      </c>
      <c r="E31" s="56" t="s">
        <v>124</v>
      </c>
      <c r="G31" s="32" t="s">
        <v>121</v>
      </c>
    </row>
    <row r="32" spans="1:7" s="54" customFormat="1" ht="28.5" x14ac:dyDescent="0.2">
      <c r="A32" s="53"/>
      <c r="B32" s="53"/>
      <c r="D32" s="32" t="s">
        <v>122</v>
      </c>
      <c r="E32" s="32" t="s">
        <v>125</v>
      </c>
      <c r="G32" s="32"/>
    </row>
    <row r="33" spans="1:7" s="54" customFormat="1" ht="15" x14ac:dyDescent="0.2">
      <c r="A33" s="53"/>
      <c r="B33" s="53"/>
      <c r="D33" s="32"/>
      <c r="E33" s="56"/>
      <c r="G33" s="32"/>
    </row>
    <row r="34" spans="1:7" x14ac:dyDescent="0.2">
      <c r="A34" s="53">
        <v>5</v>
      </c>
      <c r="B34" s="53" t="s">
        <v>149</v>
      </c>
      <c r="C34" s="50">
        <v>2</v>
      </c>
      <c r="D34" s="39" t="s">
        <v>127</v>
      </c>
    </row>
    <row r="35" spans="1:7" ht="42.75" x14ac:dyDescent="0.2">
      <c r="D35" s="32" t="s">
        <v>142</v>
      </c>
      <c r="E35" s="32" t="s">
        <v>145</v>
      </c>
    </row>
    <row r="36" spans="1:7" ht="42.75" x14ac:dyDescent="0.2">
      <c r="D36" s="32" t="s">
        <v>143</v>
      </c>
      <c r="E36" s="56" t="s">
        <v>124</v>
      </c>
      <c r="G36" s="32" t="s">
        <v>144</v>
      </c>
    </row>
    <row r="37" spans="1:7" s="54" customFormat="1" ht="15" x14ac:dyDescent="0.2">
      <c r="A37" s="53"/>
      <c r="B37" s="53"/>
      <c r="D37" s="56"/>
      <c r="E37" s="32"/>
      <c r="G37" s="32"/>
    </row>
    <row r="38" spans="1:7" x14ac:dyDescent="0.2">
      <c r="A38" s="53">
        <v>6</v>
      </c>
      <c r="B38" s="53" t="s">
        <v>150</v>
      </c>
      <c r="C38" s="50">
        <v>2</v>
      </c>
      <c r="D38" s="39" t="s">
        <v>133</v>
      </c>
    </row>
    <row r="39" spans="1:7" ht="28.5" x14ac:dyDescent="0.2">
      <c r="D39" s="56" t="s">
        <v>146</v>
      </c>
      <c r="E39" s="32" t="s">
        <v>147</v>
      </c>
      <c r="G39" s="32" t="s">
        <v>148</v>
      </c>
    </row>
    <row r="41" spans="1:7" ht="15" x14ac:dyDescent="0.2">
      <c r="D41" s="56"/>
    </row>
    <row r="42" spans="1:7" ht="15" x14ac:dyDescent="0.2">
      <c r="D42" s="56"/>
    </row>
    <row r="43" spans="1:7" ht="15" x14ac:dyDescent="0.2">
      <c r="D43" s="5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2"/>
  <sheetViews>
    <sheetView zoomScale="70" zoomScaleNormal="70" workbookViewId="0">
      <selection activeCell="M24" sqref="M2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19" customWidth="1"/>
    <col min="14" max="1023" width="10.75" style="1" customWidth="1"/>
    <col min="1024" max="16384" width="9" style="19"/>
  </cols>
  <sheetData>
    <row r="1" spans="2:13" ht="42.4" customHeight="1" x14ac:dyDescent="0.25">
      <c r="B1" s="5" t="s">
        <v>4</v>
      </c>
      <c r="C1" s="32"/>
      <c r="D1" s="84"/>
      <c r="E1" s="84"/>
      <c r="F1" s="84"/>
      <c r="G1" s="84"/>
      <c r="H1" s="84"/>
      <c r="I1" s="84"/>
      <c r="J1" s="84"/>
      <c r="K1" s="84"/>
      <c r="L1" s="6"/>
    </row>
    <row r="2" spans="2:13" ht="12.6" customHeight="1" x14ac:dyDescent="0.25">
      <c r="B2" s="28"/>
      <c r="C2" s="32"/>
      <c r="D2" s="3"/>
      <c r="L2" s="6"/>
    </row>
    <row r="3" spans="2:13" x14ac:dyDescent="0.25">
      <c r="B3" s="85" t="s">
        <v>5</v>
      </c>
      <c r="C3" s="85"/>
      <c r="D3" s="85"/>
      <c r="E3" s="85"/>
      <c r="F3" s="85"/>
      <c r="G3" s="85"/>
      <c r="H3" s="85"/>
      <c r="I3" s="85"/>
      <c r="J3" s="85"/>
      <c r="K3" s="85"/>
      <c r="L3" s="85"/>
    </row>
    <row r="4" spans="2:13" x14ac:dyDescent="0.25">
      <c r="C4" s="33"/>
      <c r="D4" s="3"/>
      <c r="E4" s="28"/>
      <c r="L4" s="6"/>
    </row>
    <row r="5" spans="2:13" x14ac:dyDescent="0.25">
      <c r="B5" s="85" t="s">
        <v>6</v>
      </c>
      <c r="C5" s="85"/>
      <c r="D5" s="85"/>
      <c r="E5" s="85"/>
      <c r="F5" s="85"/>
      <c r="G5" s="85"/>
      <c r="H5" s="85"/>
      <c r="I5" s="85"/>
      <c r="J5" s="85"/>
      <c r="K5" s="85"/>
      <c r="L5" s="85"/>
    </row>
    <row r="6" spans="2:13" ht="12.6" customHeight="1" x14ac:dyDescent="0.25">
      <c r="C6" s="33"/>
      <c r="D6" s="3"/>
      <c r="E6" s="28"/>
      <c r="L6" s="6"/>
    </row>
    <row r="7" spans="2:13" s="28" customFormat="1" x14ac:dyDescent="0.25">
      <c r="B7" s="7" t="s">
        <v>7</v>
      </c>
      <c r="C7" s="34" t="s">
        <v>8</v>
      </c>
      <c r="D7" s="8"/>
      <c r="E7" s="9">
        <v>1</v>
      </c>
      <c r="F7" s="9">
        <v>2</v>
      </c>
      <c r="G7" s="9">
        <v>3</v>
      </c>
      <c r="H7" s="9">
        <v>4</v>
      </c>
      <c r="I7" s="9">
        <v>5</v>
      </c>
      <c r="J7" s="9">
        <v>6</v>
      </c>
      <c r="K7" s="9">
        <v>7</v>
      </c>
      <c r="L7" s="10" t="s">
        <v>9</v>
      </c>
      <c r="M7" s="19"/>
    </row>
    <row r="8" spans="2:13" x14ac:dyDescent="0.25">
      <c r="B8" s="11"/>
      <c r="C8" s="35" t="s">
        <v>10</v>
      </c>
      <c r="D8" s="12"/>
      <c r="E8" s="1">
        <v>2</v>
      </c>
      <c r="G8" s="1">
        <v>4</v>
      </c>
      <c r="H8" s="1">
        <v>1.5</v>
      </c>
      <c r="I8" s="1">
        <v>4</v>
      </c>
      <c r="L8" s="13">
        <f>+SUM(E8:K8)</f>
        <v>11.5</v>
      </c>
    </row>
    <row r="9" spans="2:13" x14ac:dyDescent="0.25">
      <c r="B9" s="11"/>
      <c r="C9" s="35" t="s">
        <v>11</v>
      </c>
      <c r="D9" s="12"/>
      <c r="I9" s="1">
        <v>4</v>
      </c>
      <c r="J9" s="1">
        <v>2</v>
      </c>
      <c r="K9" s="1">
        <v>7</v>
      </c>
      <c r="L9" s="13">
        <f>+SUM(E9:K9)</f>
        <v>13</v>
      </c>
    </row>
    <row r="10" spans="2:13" x14ac:dyDescent="0.25">
      <c r="B10" s="11"/>
      <c r="C10" s="35" t="s">
        <v>12</v>
      </c>
      <c r="D10" s="12"/>
      <c r="K10" s="1">
        <v>1</v>
      </c>
      <c r="L10" s="13">
        <f>+SUM(E10:K10)</f>
        <v>1</v>
      </c>
    </row>
    <row r="11" spans="2:13" x14ac:dyDescent="0.25">
      <c r="B11" s="14"/>
      <c r="C11" s="36" t="s">
        <v>13</v>
      </c>
      <c r="D11" s="16">
        <f t="shared" ref="D11:L11" si="0">+SUM(D8:D10)</f>
        <v>0</v>
      </c>
      <c r="E11" s="16">
        <f t="shared" si="0"/>
        <v>2</v>
      </c>
      <c r="F11" s="16">
        <f t="shared" si="0"/>
        <v>0</v>
      </c>
      <c r="G11" s="16">
        <f t="shared" si="0"/>
        <v>4</v>
      </c>
      <c r="H11" s="16">
        <f t="shared" si="0"/>
        <v>1.5</v>
      </c>
      <c r="I11" s="16">
        <f t="shared" si="0"/>
        <v>8</v>
      </c>
      <c r="J11" s="16">
        <f t="shared" si="0"/>
        <v>2</v>
      </c>
      <c r="K11" s="16">
        <f t="shared" si="0"/>
        <v>8</v>
      </c>
      <c r="L11" s="17">
        <f t="shared" si="0"/>
        <v>25.5</v>
      </c>
    </row>
    <row r="12" spans="2:13" x14ac:dyDescent="0.25">
      <c r="B12" s="18"/>
      <c r="D12" s="19"/>
      <c r="L12" s="27"/>
    </row>
  </sheetData>
  <mergeCells count="3">
    <mergeCell ref="D1:K1"/>
    <mergeCell ref="B3:L3"/>
    <mergeCell ref="B5:L5"/>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6"/>
  <sheetViews>
    <sheetView workbookViewId="0">
      <selection sqref="A1:XFD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14</v>
      </c>
      <c r="C1" s="32"/>
      <c r="D1" s="84"/>
      <c r="E1" s="84"/>
      <c r="F1" s="84"/>
      <c r="G1" s="84"/>
      <c r="H1" s="84"/>
      <c r="I1" s="84"/>
      <c r="J1" s="84"/>
      <c r="K1" s="84"/>
      <c r="L1" s="3"/>
      <c r="M1" s="46"/>
    </row>
    <row r="2" spans="2:13" s="1" customFormat="1" ht="18" x14ac:dyDescent="0.25">
      <c r="B2" s="5"/>
      <c r="C2" s="32"/>
      <c r="D2" s="3"/>
      <c r="L2" s="3"/>
      <c r="M2" s="46"/>
    </row>
    <row r="3" spans="2:13" s="1" customFormat="1" ht="31.5" customHeight="1" x14ac:dyDescent="0.25">
      <c r="B3" s="85" t="s">
        <v>49</v>
      </c>
      <c r="C3" s="85"/>
      <c r="D3" s="85"/>
      <c r="E3" s="85"/>
      <c r="F3" s="85"/>
      <c r="G3" s="85"/>
      <c r="H3" s="85"/>
      <c r="I3" s="85"/>
      <c r="J3" s="85"/>
      <c r="K3" s="85"/>
      <c r="L3" s="85"/>
      <c r="M3" s="46"/>
    </row>
    <row r="4" spans="2:13" s="1" customFormat="1" x14ac:dyDescent="0.25">
      <c r="C4" s="33"/>
      <c r="D4" s="3"/>
      <c r="E4" s="28"/>
      <c r="L4" s="6"/>
      <c r="M4" s="46"/>
    </row>
    <row r="5" spans="2:13" s="1" customFormat="1" ht="33" customHeight="1" x14ac:dyDescent="0.25">
      <c r="B5" s="85" t="s">
        <v>34</v>
      </c>
      <c r="C5" s="85"/>
      <c r="D5" s="85"/>
      <c r="E5" s="85"/>
      <c r="F5" s="85"/>
      <c r="G5" s="85"/>
      <c r="H5" s="85"/>
      <c r="I5" s="85"/>
      <c r="J5" s="85"/>
      <c r="K5" s="85"/>
      <c r="L5" s="85"/>
      <c r="M5" s="46"/>
    </row>
    <row r="6" spans="2:13" s="1" customFormat="1" x14ac:dyDescent="0.25">
      <c r="B6" s="18"/>
      <c r="C6" s="35"/>
      <c r="D6" s="3"/>
      <c r="E6" s="86"/>
      <c r="F6" s="86"/>
      <c r="G6" s="86"/>
      <c r="H6" s="86"/>
      <c r="I6" s="86"/>
      <c r="J6" s="86"/>
      <c r="K6" s="86"/>
      <c r="L6" s="3"/>
      <c r="M6" s="46"/>
    </row>
    <row r="7" spans="2:13" s="28" customFormat="1" ht="31.5" x14ac:dyDescent="0.25">
      <c r="B7" s="7" t="s">
        <v>7</v>
      </c>
      <c r="C7" s="34" t="s">
        <v>8</v>
      </c>
      <c r="D7" s="20" t="s">
        <v>15</v>
      </c>
      <c r="E7" s="9">
        <v>1</v>
      </c>
      <c r="F7" s="9">
        <v>2</v>
      </c>
      <c r="G7" s="9">
        <v>3</v>
      </c>
      <c r="H7" s="9">
        <v>4</v>
      </c>
      <c r="I7" s="9">
        <v>5</v>
      </c>
      <c r="J7" s="9">
        <v>6</v>
      </c>
      <c r="K7" s="9">
        <v>7</v>
      </c>
      <c r="L7" s="10" t="s">
        <v>9</v>
      </c>
      <c r="M7" s="46"/>
    </row>
    <row r="8" spans="2:13" s="28" customFormat="1" x14ac:dyDescent="0.25">
      <c r="B8" s="29"/>
      <c r="C8" s="37" t="s">
        <v>33</v>
      </c>
      <c r="D8" s="12"/>
      <c r="E8" s="3"/>
      <c r="F8" s="3"/>
      <c r="G8" s="3"/>
      <c r="H8" s="3"/>
      <c r="I8" s="3"/>
      <c r="J8" s="3"/>
      <c r="K8" s="3"/>
      <c r="L8" s="13"/>
      <c r="M8" s="46"/>
    </row>
    <row r="9" spans="2:13" s="28" customFormat="1" x14ac:dyDescent="0.25">
      <c r="B9" s="29"/>
      <c r="C9" s="35" t="s">
        <v>30</v>
      </c>
      <c r="D9" s="12">
        <v>7</v>
      </c>
      <c r="E9" s="18"/>
      <c r="F9" s="18">
        <v>5</v>
      </c>
      <c r="G9" s="18">
        <v>0.5</v>
      </c>
      <c r="H9" s="18"/>
      <c r="I9" s="18"/>
      <c r="J9" s="18">
        <v>1</v>
      </c>
      <c r="K9" s="18"/>
      <c r="L9" s="13">
        <f t="shared" ref="L9:L15" si="0">+SUM(E9:K9)</f>
        <v>6.5</v>
      </c>
      <c r="M9" s="46"/>
    </row>
    <row r="10" spans="2:13" s="1" customFormat="1" x14ac:dyDescent="0.25">
      <c r="B10" s="11"/>
      <c r="C10" s="35" t="s">
        <v>27</v>
      </c>
      <c r="D10" s="12">
        <v>7</v>
      </c>
      <c r="F10" s="1">
        <v>1</v>
      </c>
      <c r="G10" s="1">
        <v>2</v>
      </c>
      <c r="H10" s="1">
        <v>2</v>
      </c>
      <c r="I10" s="1">
        <v>3</v>
      </c>
      <c r="L10" s="13">
        <f t="shared" si="0"/>
        <v>8</v>
      </c>
      <c r="M10" s="46"/>
    </row>
    <row r="11" spans="2:13" s="1" customFormat="1" x14ac:dyDescent="0.25">
      <c r="B11" s="11"/>
      <c r="C11" s="35" t="s">
        <v>11</v>
      </c>
      <c r="D11" s="12">
        <v>1</v>
      </c>
      <c r="F11" s="1">
        <v>0.5</v>
      </c>
      <c r="L11" s="13">
        <f t="shared" si="0"/>
        <v>0.5</v>
      </c>
      <c r="M11" s="46" t="s">
        <v>31</v>
      </c>
    </row>
    <row r="12" spans="2:13" s="1" customFormat="1" x14ac:dyDescent="0.25">
      <c r="B12" s="11"/>
      <c r="C12" s="35" t="s">
        <v>32</v>
      </c>
      <c r="D12" s="12">
        <v>4</v>
      </c>
      <c r="F12" s="1">
        <v>1.5</v>
      </c>
      <c r="G12" s="1">
        <v>2</v>
      </c>
      <c r="L12" s="13">
        <f t="shared" si="0"/>
        <v>3.5</v>
      </c>
      <c r="M12" s="46" t="s">
        <v>35</v>
      </c>
    </row>
    <row r="13" spans="2:13" s="1" customFormat="1" x14ac:dyDescent="0.25">
      <c r="B13" s="11"/>
      <c r="C13" s="35"/>
      <c r="D13" s="12"/>
      <c r="L13" s="13">
        <f t="shared" si="0"/>
        <v>0</v>
      </c>
      <c r="M13" s="46"/>
    </row>
    <row r="14" spans="2:13" s="1" customFormat="1" x14ac:dyDescent="0.25">
      <c r="B14" s="11"/>
      <c r="C14" s="35" t="s">
        <v>50</v>
      </c>
      <c r="D14" s="12">
        <v>1</v>
      </c>
      <c r="I14" s="1">
        <v>1</v>
      </c>
      <c r="J14" s="1">
        <v>0.5</v>
      </c>
      <c r="L14" s="13">
        <f t="shared" si="0"/>
        <v>1.5</v>
      </c>
      <c r="M14" s="46"/>
    </row>
    <row r="15" spans="2:13" s="1" customFormat="1" x14ac:dyDescent="0.25">
      <c r="B15" s="14"/>
      <c r="C15" s="36" t="s">
        <v>13</v>
      </c>
      <c r="D15" s="16">
        <f t="shared" ref="D15:K15" si="1">+SUM(D9:D14)</f>
        <v>20</v>
      </c>
      <c r="E15" s="16">
        <f t="shared" si="1"/>
        <v>0</v>
      </c>
      <c r="F15" s="16">
        <f t="shared" si="1"/>
        <v>8</v>
      </c>
      <c r="G15" s="16">
        <f t="shared" si="1"/>
        <v>4.5</v>
      </c>
      <c r="H15" s="16">
        <f t="shared" si="1"/>
        <v>2</v>
      </c>
      <c r="I15" s="16">
        <f t="shared" si="1"/>
        <v>4</v>
      </c>
      <c r="J15" s="16">
        <f t="shared" si="1"/>
        <v>1.5</v>
      </c>
      <c r="K15" s="16">
        <f t="shared" si="1"/>
        <v>0</v>
      </c>
      <c r="L15" s="21">
        <f t="shared" si="0"/>
        <v>20</v>
      </c>
      <c r="M15" s="46"/>
    </row>
    <row r="16" spans="2:13" s="22" customFormat="1" x14ac:dyDescent="0.25">
      <c r="C16" s="38"/>
      <c r="D16" s="27"/>
      <c r="E16" s="23"/>
      <c r="L16" s="27"/>
      <c r="M16" s="30"/>
    </row>
  </sheetData>
  <mergeCells count="4">
    <mergeCell ref="E6:K6"/>
    <mergeCell ref="D1:K1"/>
    <mergeCell ref="B3:L3"/>
    <mergeCell ref="B5:L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8"/>
  <sheetViews>
    <sheetView topLeftCell="A19" zoomScale="70" zoomScaleNormal="70" workbookViewId="0">
      <selection activeCell="B10" sqref="B10:N30"/>
    </sheetView>
  </sheetViews>
  <sheetFormatPr defaultRowHeight="15.75" x14ac:dyDescent="0.25"/>
  <cols>
    <col min="1" max="1" width="4.875" style="1" customWidth="1"/>
    <col min="2" max="2" width="6.125" style="1" customWidth="1"/>
    <col min="3" max="3" width="70.875" style="35" customWidth="1"/>
    <col min="4" max="5" width="12.625" style="1" customWidth="1"/>
    <col min="6" max="12" width="7.125" style="1" customWidth="1"/>
    <col min="13" max="13" width="12.5" style="28" customWidth="1"/>
    <col min="14" max="14" width="41.625" style="46" customWidth="1"/>
    <col min="15" max="1024" width="10.75" style="1" customWidth="1"/>
    <col min="1025" max="16384" width="9" style="46"/>
  </cols>
  <sheetData>
    <row r="1" spans="2:14" s="1" customFormat="1" ht="42.4" customHeight="1" x14ac:dyDescent="0.25">
      <c r="B1" s="5" t="s">
        <v>16</v>
      </c>
      <c r="C1" s="32"/>
      <c r="D1" s="84"/>
      <c r="E1" s="84"/>
      <c r="F1" s="84"/>
      <c r="G1" s="84"/>
      <c r="H1" s="84"/>
      <c r="I1" s="84"/>
      <c r="J1" s="84"/>
      <c r="K1" s="84"/>
      <c r="L1" s="84"/>
      <c r="M1" s="28"/>
      <c r="N1" s="46"/>
    </row>
    <row r="2" spans="2:14" s="1" customFormat="1" ht="18" x14ac:dyDescent="0.25">
      <c r="B2" s="5"/>
      <c r="C2" s="32"/>
      <c r="D2" s="3"/>
      <c r="E2" s="3"/>
      <c r="M2" s="28"/>
      <c r="N2" s="46"/>
    </row>
    <row r="3" spans="2:14" s="1" customFormat="1" ht="34.5" customHeight="1" x14ac:dyDescent="0.25">
      <c r="B3" s="85" t="s">
        <v>51</v>
      </c>
      <c r="C3" s="85"/>
      <c r="D3" s="85"/>
      <c r="E3" s="85"/>
      <c r="F3" s="85"/>
      <c r="G3" s="85"/>
      <c r="H3" s="85"/>
      <c r="I3" s="85"/>
      <c r="J3" s="85"/>
      <c r="K3" s="85"/>
      <c r="L3" s="85"/>
      <c r="M3" s="85"/>
      <c r="N3" s="46"/>
    </row>
    <row r="4" spans="2:14" s="1" customFormat="1" x14ac:dyDescent="0.25">
      <c r="C4" s="33"/>
      <c r="D4" s="3"/>
      <c r="E4" s="3"/>
      <c r="F4" s="28"/>
      <c r="M4" s="6"/>
      <c r="N4" s="46"/>
    </row>
    <row r="5" spans="2:14" s="1" customFormat="1" x14ac:dyDescent="0.25">
      <c r="B5" s="85" t="s">
        <v>48</v>
      </c>
      <c r="C5" s="85"/>
      <c r="D5" s="85"/>
      <c r="E5" s="85"/>
      <c r="F5" s="85"/>
      <c r="G5" s="85"/>
      <c r="H5" s="85"/>
      <c r="I5" s="85"/>
      <c r="J5" s="85"/>
      <c r="K5" s="85"/>
      <c r="L5" s="85"/>
      <c r="M5" s="85"/>
      <c r="N5" s="46"/>
    </row>
    <row r="6" spans="2:14" s="1" customFormat="1" x14ac:dyDescent="0.25">
      <c r="C6" s="35"/>
      <c r="D6" s="3"/>
      <c r="E6" s="3"/>
      <c r="F6" s="86"/>
      <c r="G6" s="86"/>
      <c r="H6" s="86"/>
      <c r="I6" s="86"/>
      <c r="J6" s="86"/>
      <c r="K6" s="86"/>
      <c r="L6" s="86"/>
      <c r="M6" s="28"/>
      <c r="N6" s="46"/>
    </row>
    <row r="7" spans="2:14" s="1" customFormat="1" ht="31.5" x14ac:dyDescent="0.25">
      <c r="B7" s="7" t="s">
        <v>7</v>
      </c>
      <c r="C7" s="34" t="s">
        <v>8</v>
      </c>
      <c r="D7" s="20" t="s">
        <v>15</v>
      </c>
      <c r="E7" s="20" t="s">
        <v>54</v>
      </c>
      <c r="F7" s="9">
        <v>1</v>
      </c>
      <c r="G7" s="9">
        <v>2</v>
      </c>
      <c r="H7" s="9">
        <v>3</v>
      </c>
      <c r="I7" s="9">
        <v>4</v>
      </c>
      <c r="J7" s="9">
        <v>5</v>
      </c>
      <c r="K7" s="9">
        <v>6</v>
      </c>
      <c r="L7" s="9">
        <v>7</v>
      </c>
      <c r="M7" s="10" t="s">
        <v>9</v>
      </c>
      <c r="N7" s="46"/>
    </row>
    <row r="8" spans="2:14" s="28" customFormat="1" ht="30.75" x14ac:dyDescent="0.25">
      <c r="B8" s="11"/>
      <c r="C8" s="35" t="s">
        <v>28</v>
      </c>
      <c r="D8" s="12">
        <v>1.5</v>
      </c>
      <c r="E8" s="12">
        <v>1.5</v>
      </c>
      <c r="F8" s="1"/>
      <c r="G8" s="1">
        <v>1.5</v>
      </c>
      <c r="H8" s="1"/>
      <c r="I8" s="1"/>
      <c r="J8" s="1"/>
      <c r="K8" s="1"/>
      <c r="L8" s="1"/>
      <c r="M8" s="13">
        <f>+SUM(F8:L8)</f>
        <v>1.5</v>
      </c>
      <c r="N8" s="46"/>
    </row>
    <row r="9" spans="2:14" s="28" customFormat="1" x14ac:dyDescent="0.25">
      <c r="B9" s="11"/>
      <c r="C9" s="33"/>
      <c r="D9" s="12"/>
      <c r="E9" s="12"/>
      <c r="F9" s="1"/>
      <c r="G9" s="1"/>
      <c r="H9" s="1"/>
      <c r="I9" s="1"/>
      <c r="J9" s="1"/>
      <c r="K9" s="1"/>
      <c r="L9" s="1"/>
      <c r="M9" s="13"/>
      <c r="N9" s="46"/>
    </row>
    <row r="10" spans="2:14" s="28" customFormat="1" x14ac:dyDescent="0.25">
      <c r="B10" s="11" t="s">
        <v>46</v>
      </c>
      <c r="C10" s="39" t="s">
        <v>36</v>
      </c>
      <c r="D10" s="12"/>
      <c r="E10" s="12"/>
      <c r="F10" s="1"/>
      <c r="G10" s="1"/>
      <c r="H10" s="1"/>
      <c r="I10" s="1"/>
      <c r="J10" s="1"/>
      <c r="K10" s="1"/>
      <c r="L10" s="1"/>
      <c r="M10" s="13"/>
      <c r="N10" s="46"/>
    </row>
    <row r="11" spans="2:14" s="28" customFormat="1" x14ac:dyDescent="0.25">
      <c r="B11" s="11"/>
      <c r="C11" s="40" t="s">
        <v>43</v>
      </c>
      <c r="D11" s="12">
        <v>1</v>
      </c>
      <c r="E11" s="12">
        <v>1</v>
      </c>
      <c r="F11" s="1">
        <v>0.5</v>
      </c>
      <c r="G11" s="1"/>
      <c r="H11" s="1"/>
      <c r="I11" s="1"/>
      <c r="J11" s="1"/>
      <c r="K11" s="1"/>
      <c r="L11" s="1"/>
      <c r="M11" s="13">
        <f>+SUM(F11:L11)</f>
        <v>0.5</v>
      </c>
      <c r="N11" s="46"/>
    </row>
    <row r="12" spans="2:14" s="28" customFormat="1" x14ac:dyDescent="0.25">
      <c r="B12" s="11"/>
      <c r="C12" s="40" t="s">
        <v>44</v>
      </c>
      <c r="D12" s="12">
        <v>2</v>
      </c>
      <c r="E12" s="12">
        <v>0</v>
      </c>
      <c r="F12" s="1">
        <v>1</v>
      </c>
      <c r="G12" s="1"/>
      <c r="H12" s="1"/>
      <c r="I12" s="1"/>
      <c r="J12" s="1"/>
      <c r="K12" s="1"/>
      <c r="L12" s="1"/>
      <c r="M12" s="13">
        <f>+SUM(F12:L12)</f>
        <v>1</v>
      </c>
      <c r="N12" s="46" t="s">
        <v>63</v>
      </c>
    </row>
    <row r="13" spans="2:14" s="28" customFormat="1" x14ac:dyDescent="0.25">
      <c r="B13" s="11"/>
      <c r="C13" s="40"/>
      <c r="D13" s="12"/>
      <c r="E13" s="12">
        <v>1</v>
      </c>
      <c r="F13" s="1"/>
      <c r="G13" s="1"/>
      <c r="H13" s="1"/>
      <c r="I13" s="1"/>
      <c r="J13" s="1"/>
      <c r="K13" s="1"/>
      <c r="L13" s="1"/>
      <c r="M13" s="13"/>
      <c r="N13" s="47"/>
    </row>
    <row r="14" spans="2:14" s="28" customFormat="1" x14ac:dyDescent="0.25">
      <c r="B14" s="11"/>
      <c r="C14" s="40" t="s">
        <v>37</v>
      </c>
      <c r="D14" s="12"/>
      <c r="E14" s="12"/>
      <c r="F14" s="1"/>
      <c r="G14" s="1"/>
      <c r="H14" s="1"/>
      <c r="I14" s="1"/>
      <c r="J14" s="1"/>
      <c r="K14" s="1"/>
      <c r="L14" s="1"/>
      <c r="M14" s="13"/>
      <c r="N14" s="31"/>
    </row>
    <row r="15" spans="2:14" s="28" customFormat="1" x14ac:dyDescent="0.25">
      <c r="B15" s="11"/>
      <c r="C15" s="40" t="s">
        <v>38</v>
      </c>
      <c r="D15" s="12">
        <v>3</v>
      </c>
      <c r="E15" s="12">
        <v>3</v>
      </c>
      <c r="F15" s="1">
        <v>0.5</v>
      </c>
      <c r="G15" s="1">
        <v>1</v>
      </c>
      <c r="H15" s="1">
        <v>4</v>
      </c>
      <c r="I15" s="1"/>
      <c r="J15" s="1"/>
      <c r="K15" s="1"/>
      <c r="L15" s="1"/>
      <c r="M15" s="13">
        <f>+SUM(F15:L15)</f>
        <v>5.5</v>
      </c>
      <c r="N15" s="46" t="s">
        <v>55</v>
      </c>
    </row>
    <row r="16" spans="2:14" s="28" customFormat="1" x14ac:dyDescent="0.25">
      <c r="B16" s="11"/>
      <c r="C16" s="40" t="s">
        <v>39</v>
      </c>
      <c r="D16" s="12"/>
      <c r="E16" s="12"/>
      <c r="F16" s="1"/>
      <c r="G16" s="1"/>
      <c r="H16" s="1"/>
      <c r="I16" s="1"/>
      <c r="J16" s="1"/>
      <c r="K16" s="1"/>
      <c r="L16" s="1"/>
      <c r="M16" s="13"/>
      <c r="N16" s="46"/>
    </row>
    <row r="17" spans="2:14" s="28" customFormat="1" x14ac:dyDescent="0.25">
      <c r="B17" s="11"/>
      <c r="C17" s="40" t="s">
        <v>52</v>
      </c>
      <c r="D17" s="12">
        <v>1</v>
      </c>
      <c r="E17" s="12">
        <v>1</v>
      </c>
      <c r="F17" s="1"/>
      <c r="G17" s="1"/>
      <c r="H17" s="1"/>
      <c r="I17" s="1"/>
      <c r="J17" s="1"/>
      <c r="K17" s="1"/>
      <c r="L17" s="1"/>
      <c r="M17" s="13">
        <f>+SUM(F17:L17)</f>
        <v>0</v>
      </c>
      <c r="N17" s="46" t="s">
        <v>64</v>
      </c>
    </row>
    <row r="18" spans="2:14" s="28" customFormat="1" x14ac:dyDescent="0.25">
      <c r="B18" s="11"/>
      <c r="C18" s="33"/>
      <c r="D18" s="12"/>
      <c r="E18" s="12"/>
      <c r="F18" s="1"/>
      <c r="G18" s="1"/>
      <c r="H18" s="1"/>
      <c r="I18" s="1"/>
      <c r="J18" s="1"/>
      <c r="K18" s="1"/>
      <c r="L18" s="1"/>
      <c r="M18" s="13"/>
      <c r="N18" s="46"/>
    </row>
    <row r="19" spans="2:14" s="28" customFormat="1" x14ac:dyDescent="0.25">
      <c r="B19" s="11" t="s">
        <v>47</v>
      </c>
      <c r="C19" s="39" t="s">
        <v>40</v>
      </c>
      <c r="D19" s="12"/>
      <c r="E19" s="12"/>
      <c r="F19" s="1"/>
      <c r="G19" s="1"/>
      <c r="H19" s="1"/>
      <c r="I19" s="1"/>
      <c r="J19" s="1"/>
      <c r="K19" s="1"/>
      <c r="L19" s="1"/>
      <c r="M19" s="13"/>
      <c r="N19" s="46"/>
    </row>
    <row r="20" spans="2:14" s="28" customFormat="1" x14ac:dyDescent="0.25">
      <c r="B20" s="11"/>
      <c r="C20" s="40" t="s">
        <v>41</v>
      </c>
      <c r="D20" s="12">
        <v>3</v>
      </c>
      <c r="E20" s="12"/>
      <c r="F20" s="1"/>
      <c r="G20" s="1"/>
      <c r="H20" s="1"/>
      <c r="I20" s="1"/>
      <c r="J20" s="1"/>
      <c r="K20" s="1"/>
      <c r="L20" s="1"/>
      <c r="M20" s="13">
        <f>+SUM(F20:L20)</f>
        <v>0</v>
      </c>
      <c r="N20" s="46" t="s">
        <v>58</v>
      </c>
    </row>
    <row r="21" spans="2:14" s="28" customFormat="1" x14ac:dyDescent="0.25">
      <c r="B21" s="11"/>
      <c r="C21" s="40" t="s">
        <v>37</v>
      </c>
      <c r="D21" s="12"/>
      <c r="E21" s="12"/>
      <c r="F21" s="1"/>
      <c r="G21" s="1"/>
      <c r="H21" s="1"/>
      <c r="I21" s="1"/>
      <c r="J21" s="1"/>
      <c r="K21" s="1"/>
      <c r="L21" s="1"/>
      <c r="M21" s="13"/>
      <c r="N21" s="46"/>
    </row>
    <row r="22" spans="2:14" s="28" customFormat="1" x14ac:dyDescent="0.25">
      <c r="B22" s="11"/>
      <c r="C22" s="40" t="s">
        <v>42</v>
      </c>
      <c r="D22" s="12">
        <v>5</v>
      </c>
      <c r="E22" s="12">
        <v>4</v>
      </c>
      <c r="F22" s="1"/>
      <c r="G22" s="1"/>
      <c r="H22" s="1"/>
      <c r="I22" s="1"/>
      <c r="J22" s="1"/>
      <c r="K22" s="1">
        <v>2</v>
      </c>
      <c r="L22" s="1">
        <v>3</v>
      </c>
      <c r="M22" s="13">
        <f>+SUM(F22:L22)</f>
        <v>5</v>
      </c>
      <c r="N22" s="46" t="s">
        <v>56</v>
      </c>
    </row>
    <row r="23" spans="2:14" s="28" customFormat="1" x14ac:dyDescent="0.25">
      <c r="B23" s="11"/>
      <c r="C23" s="40" t="s">
        <v>45</v>
      </c>
      <c r="D23" s="12"/>
      <c r="E23" s="12"/>
      <c r="F23" s="1"/>
      <c r="G23" s="1"/>
      <c r="H23" s="1"/>
      <c r="I23" s="1"/>
      <c r="J23" s="1"/>
      <c r="K23" s="1"/>
      <c r="L23" s="1"/>
      <c r="M23" s="13"/>
      <c r="N23" s="46"/>
    </row>
    <row r="24" spans="2:14" s="28" customFormat="1" x14ac:dyDescent="0.25">
      <c r="B24" s="11"/>
      <c r="C24" s="40" t="s">
        <v>52</v>
      </c>
      <c r="D24" s="12">
        <v>1</v>
      </c>
      <c r="E24" s="12">
        <v>1</v>
      </c>
      <c r="F24" s="1"/>
      <c r="G24" s="1"/>
      <c r="H24" s="1"/>
      <c r="I24" s="1"/>
      <c r="J24" s="1"/>
      <c r="K24" s="1"/>
      <c r="L24" s="1"/>
      <c r="M24" s="13">
        <f>+SUM(F24:L24)</f>
        <v>0</v>
      </c>
      <c r="N24" s="46" t="s">
        <v>65</v>
      </c>
    </row>
    <row r="25" spans="2:14" s="28" customFormat="1" x14ac:dyDescent="0.25">
      <c r="B25" s="11"/>
      <c r="C25" s="40"/>
      <c r="D25" s="12"/>
      <c r="E25" s="12"/>
      <c r="F25" s="1"/>
      <c r="G25" s="1"/>
      <c r="H25" s="1"/>
      <c r="I25" s="1"/>
      <c r="J25" s="1"/>
      <c r="K25" s="1"/>
      <c r="L25" s="1"/>
      <c r="M25" s="13"/>
      <c r="N25" s="47"/>
    </row>
    <row r="26" spans="2:14" s="28" customFormat="1" x14ac:dyDescent="0.25">
      <c r="B26" s="11" t="s">
        <v>66</v>
      </c>
      <c r="C26" s="48" t="s">
        <v>59</v>
      </c>
      <c r="D26" s="12"/>
      <c r="E26" s="12"/>
      <c r="F26" s="1"/>
      <c r="G26" s="1"/>
      <c r="H26" s="1"/>
      <c r="I26" s="1"/>
      <c r="J26" s="1"/>
      <c r="K26" s="1"/>
      <c r="L26" s="1"/>
      <c r="M26" s="13"/>
      <c r="N26" s="47"/>
    </row>
    <row r="27" spans="2:14" s="28" customFormat="1" x14ac:dyDescent="0.25">
      <c r="B27" s="11"/>
      <c r="C27" s="49" t="s">
        <v>37</v>
      </c>
      <c r="D27" s="12"/>
      <c r="E27" s="12"/>
      <c r="F27" s="1"/>
      <c r="G27" s="1"/>
      <c r="H27" s="1"/>
      <c r="I27" s="1"/>
      <c r="J27" s="1"/>
      <c r="K27" s="1"/>
      <c r="L27" s="1"/>
      <c r="M27" s="13"/>
      <c r="N27" s="47"/>
    </row>
    <row r="28" spans="2:14" s="28" customFormat="1" x14ac:dyDescent="0.25">
      <c r="B28" s="11"/>
      <c r="C28" s="49" t="s">
        <v>60</v>
      </c>
      <c r="D28" s="12"/>
      <c r="E28" s="12">
        <v>3</v>
      </c>
      <c r="F28" s="1"/>
      <c r="G28" s="1"/>
      <c r="H28" s="1"/>
      <c r="I28" s="1"/>
      <c r="J28" s="1"/>
      <c r="K28" s="1">
        <v>2</v>
      </c>
      <c r="L28" s="1"/>
      <c r="M28" s="13"/>
      <c r="N28" s="47"/>
    </row>
    <row r="29" spans="2:14" s="28" customFormat="1" x14ac:dyDescent="0.25">
      <c r="B29" s="11"/>
      <c r="C29" s="49" t="s">
        <v>61</v>
      </c>
      <c r="D29" s="12"/>
      <c r="E29" s="12">
        <v>2</v>
      </c>
      <c r="F29" s="1"/>
      <c r="G29" s="1"/>
      <c r="H29" s="1"/>
      <c r="I29" s="1"/>
      <c r="J29" s="1"/>
      <c r="K29" s="1">
        <v>1</v>
      </c>
      <c r="L29" s="1"/>
      <c r="M29" s="13"/>
      <c r="N29" s="47"/>
    </row>
    <row r="30" spans="2:14" s="28" customFormat="1" x14ac:dyDescent="0.25">
      <c r="B30" s="11"/>
      <c r="C30" s="49" t="s">
        <v>62</v>
      </c>
      <c r="D30" s="12"/>
      <c r="E30" s="12">
        <v>2</v>
      </c>
      <c r="F30" s="1"/>
      <c r="G30" s="1"/>
      <c r="H30" s="1"/>
      <c r="I30" s="1"/>
      <c r="J30" s="1"/>
      <c r="K30" s="1"/>
      <c r="L30" s="1">
        <v>2</v>
      </c>
      <c r="M30" s="13"/>
      <c r="N30" s="47"/>
    </row>
    <row r="31" spans="2:14" s="28" customFormat="1" x14ac:dyDescent="0.25">
      <c r="B31" s="11"/>
      <c r="C31" s="40" t="s">
        <v>52</v>
      </c>
      <c r="D31" s="12"/>
      <c r="E31" s="12">
        <v>0.5</v>
      </c>
      <c r="F31" s="1"/>
      <c r="G31" s="1"/>
      <c r="H31" s="1"/>
      <c r="I31" s="1"/>
      <c r="J31" s="1"/>
      <c r="K31" s="1"/>
      <c r="L31" s="1"/>
      <c r="M31" s="13"/>
      <c r="N31" s="47"/>
    </row>
    <row r="32" spans="2:14" s="28" customFormat="1" x14ac:dyDescent="0.25">
      <c r="B32" s="11"/>
      <c r="C32" s="40"/>
      <c r="D32" s="12"/>
      <c r="E32" s="12"/>
      <c r="F32" s="1"/>
      <c r="G32" s="1"/>
      <c r="H32" s="1"/>
      <c r="I32" s="1"/>
      <c r="J32" s="1"/>
      <c r="K32" s="1"/>
      <c r="L32" s="1"/>
      <c r="M32" s="13"/>
      <c r="N32" s="47"/>
    </row>
    <row r="33" spans="2:14" s="28" customFormat="1" x14ac:dyDescent="0.25">
      <c r="B33" s="11"/>
      <c r="C33" s="40"/>
      <c r="D33" s="12"/>
      <c r="E33" s="12"/>
      <c r="F33" s="1"/>
      <c r="G33" s="1"/>
      <c r="H33" s="1"/>
      <c r="I33" s="1"/>
      <c r="J33" s="1"/>
      <c r="K33" s="1"/>
      <c r="L33" s="1"/>
      <c r="M33" s="13"/>
      <c r="N33" s="46"/>
    </row>
    <row r="34" spans="2:14" s="1" customFormat="1" x14ac:dyDescent="0.25">
      <c r="B34" s="11"/>
      <c r="C34" s="35" t="s">
        <v>25</v>
      </c>
      <c r="D34" s="12">
        <v>1</v>
      </c>
      <c r="E34" s="12">
        <v>0</v>
      </c>
      <c r="M34" s="13">
        <f>+SUM(F34:L34)</f>
        <v>0</v>
      </c>
      <c r="N34" s="46" t="s">
        <v>53</v>
      </c>
    </row>
    <row r="35" spans="2:14" s="1" customFormat="1" x14ac:dyDescent="0.25">
      <c r="B35" s="11"/>
      <c r="C35" s="35" t="s">
        <v>29</v>
      </c>
      <c r="D35" s="12">
        <v>1</v>
      </c>
      <c r="E35" s="12">
        <v>2</v>
      </c>
      <c r="G35" s="1">
        <v>0.5</v>
      </c>
      <c r="I35" s="1">
        <v>2.5</v>
      </c>
      <c r="K35" s="1">
        <v>0.5</v>
      </c>
      <c r="M35" s="13">
        <f>+SUM(F35:L35)</f>
        <v>3.5</v>
      </c>
      <c r="N35" s="46" t="s">
        <v>57</v>
      </c>
    </row>
    <row r="36" spans="2:14" s="1" customFormat="1" x14ac:dyDescent="0.25">
      <c r="B36" s="11"/>
      <c r="C36" s="35" t="s">
        <v>12</v>
      </c>
      <c r="D36" s="12">
        <v>1</v>
      </c>
      <c r="E36" s="12">
        <v>1</v>
      </c>
      <c r="L36" s="1">
        <v>2</v>
      </c>
      <c r="M36" s="13">
        <f>+SUM(F36:L36)</f>
        <v>2</v>
      </c>
      <c r="N36" s="46"/>
    </row>
    <row r="37" spans="2:14" s="1" customFormat="1" x14ac:dyDescent="0.25">
      <c r="B37" s="14"/>
      <c r="C37" s="41"/>
      <c r="D37" s="16">
        <f t="shared" ref="D37:L37" si="0">+SUM(D8:D36)</f>
        <v>20.5</v>
      </c>
      <c r="E37" s="16">
        <f>+SUM(E8:E36)</f>
        <v>23</v>
      </c>
      <c r="F37" s="16">
        <f t="shared" si="0"/>
        <v>2</v>
      </c>
      <c r="G37" s="16">
        <f t="shared" si="0"/>
        <v>3</v>
      </c>
      <c r="H37" s="16">
        <f t="shared" si="0"/>
        <v>4</v>
      </c>
      <c r="I37" s="16">
        <f t="shared" si="0"/>
        <v>2.5</v>
      </c>
      <c r="J37" s="16">
        <f t="shared" si="0"/>
        <v>0</v>
      </c>
      <c r="K37" s="16">
        <f t="shared" si="0"/>
        <v>5.5</v>
      </c>
      <c r="L37" s="16">
        <f t="shared" si="0"/>
        <v>7</v>
      </c>
      <c r="M37" s="21">
        <f>+SUM(F37:L37)</f>
        <v>24</v>
      </c>
      <c r="N37" s="46"/>
    </row>
    <row r="38" spans="2:14" s="22" customFormat="1" x14ac:dyDescent="0.25">
      <c r="C38" s="38"/>
      <c r="D38" s="27"/>
      <c r="E38" s="27"/>
      <c r="F38" s="23"/>
      <c r="M38" s="27"/>
      <c r="N38" s="30"/>
    </row>
  </sheetData>
  <mergeCells count="4">
    <mergeCell ref="D1:L1"/>
    <mergeCell ref="B3:M3"/>
    <mergeCell ref="B5:M5"/>
    <mergeCell ref="F6:L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53"/>
  <sheetViews>
    <sheetView topLeftCell="A25" zoomScale="70" zoomScaleNormal="70" workbookViewId="0">
      <selection activeCell="B11" sqref="B11:C11"/>
    </sheetView>
  </sheetViews>
  <sheetFormatPr defaultRowHeight="15.75" x14ac:dyDescent="0.25"/>
  <cols>
    <col min="1" max="1" width="4.875" style="1" customWidth="1"/>
    <col min="2" max="2" width="6.125" style="1" customWidth="1"/>
    <col min="3" max="3" width="54.875" style="35" customWidth="1"/>
    <col min="4" max="4" width="12.625" style="1" customWidth="1"/>
    <col min="5" max="11" width="7.125" style="1" customWidth="1"/>
    <col min="12" max="12" width="12.5" style="28" customWidth="1"/>
    <col min="13" max="13" width="83.5" style="32" customWidth="1"/>
    <col min="14" max="1023" width="10.75" style="1" customWidth="1"/>
    <col min="1024" max="16384" width="9" style="46"/>
  </cols>
  <sheetData>
    <row r="1" spans="2:13" s="1" customFormat="1" ht="42.4" customHeight="1" x14ac:dyDescent="0.25">
      <c r="B1" s="5" t="s">
        <v>18</v>
      </c>
      <c r="C1" s="32"/>
      <c r="D1" s="84"/>
      <c r="E1" s="84"/>
      <c r="F1" s="84"/>
      <c r="G1" s="84"/>
      <c r="H1" s="84"/>
      <c r="I1" s="84"/>
      <c r="J1" s="84"/>
      <c r="K1" s="84"/>
      <c r="L1" s="28"/>
      <c r="M1" s="32"/>
    </row>
    <row r="2" spans="2:13" s="1" customFormat="1" ht="18" x14ac:dyDescent="0.25">
      <c r="B2" s="5"/>
      <c r="C2" s="32"/>
      <c r="D2" s="3"/>
      <c r="L2" s="28"/>
      <c r="M2" s="32"/>
    </row>
    <row r="3" spans="2:13" s="1" customFormat="1" ht="60.75" customHeight="1" x14ac:dyDescent="0.25">
      <c r="B3" s="85" t="s">
        <v>77</v>
      </c>
      <c r="C3" s="85"/>
      <c r="D3" s="85"/>
      <c r="E3" s="85"/>
      <c r="F3" s="85"/>
      <c r="G3" s="85"/>
      <c r="H3" s="85"/>
      <c r="I3" s="85"/>
      <c r="J3" s="85"/>
      <c r="K3" s="85"/>
      <c r="L3" s="85"/>
      <c r="M3" s="32"/>
    </row>
    <row r="4" spans="2:13" s="1" customFormat="1" x14ac:dyDescent="0.25">
      <c r="C4" s="33"/>
      <c r="D4" s="3"/>
      <c r="E4" s="28"/>
      <c r="L4" s="6"/>
      <c r="M4" s="32"/>
    </row>
    <row r="5" spans="2:13" s="1" customFormat="1" ht="33" customHeight="1" x14ac:dyDescent="0.25">
      <c r="B5" s="85" t="s">
        <v>160</v>
      </c>
      <c r="C5" s="85"/>
      <c r="D5" s="85"/>
      <c r="E5" s="85"/>
      <c r="F5" s="85"/>
      <c r="G5" s="85"/>
      <c r="H5" s="85"/>
      <c r="I5" s="85"/>
      <c r="J5" s="85"/>
      <c r="K5" s="85"/>
      <c r="L5" s="85"/>
      <c r="M5" s="32"/>
    </row>
    <row r="6" spans="2:13" s="1" customFormat="1" x14ac:dyDescent="0.25">
      <c r="C6" s="35"/>
      <c r="D6" s="3"/>
      <c r="E6" s="86"/>
      <c r="F6" s="86"/>
      <c r="G6" s="86"/>
      <c r="H6" s="86"/>
      <c r="I6" s="86"/>
      <c r="J6" s="86"/>
      <c r="K6" s="86"/>
      <c r="L6" s="28"/>
      <c r="M6" s="32"/>
    </row>
    <row r="7" spans="2:13" s="28" customFormat="1" ht="31.5" x14ac:dyDescent="0.25">
      <c r="B7" s="7" t="s">
        <v>7</v>
      </c>
      <c r="C7" s="34" t="s">
        <v>8</v>
      </c>
      <c r="D7" s="20" t="s">
        <v>15</v>
      </c>
      <c r="E7" s="9">
        <v>1</v>
      </c>
      <c r="F7" s="9">
        <v>2</v>
      </c>
      <c r="G7" s="9">
        <v>3</v>
      </c>
      <c r="H7" s="9">
        <v>4</v>
      </c>
      <c r="I7" s="9">
        <v>5</v>
      </c>
      <c r="J7" s="9">
        <v>6</v>
      </c>
      <c r="K7" s="9">
        <v>7</v>
      </c>
      <c r="L7" s="10" t="s">
        <v>9</v>
      </c>
      <c r="M7" s="32"/>
    </row>
    <row r="8" spans="2:13" s="1" customFormat="1" x14ac:dyDescent="0.25">
      <c r="B8" s="11"/>
      <c r="C8" s="33"/>
      <c r="D8" s="12"/>
      <c r="E8" s="28"/>
      <c r="F8" s="28"/>
      <c r="G8" s="28"/>
      <c r="H8" s="28"/>
      <c r="I8" s="28"/>
      <c r="J8" s="28"/>
      <c r="K8" s="28"/>
      <c r="L8" s="13"/>
      <c r="M8" s="32"/>
    </row>
    <row r="9" spans="2:13" s="1" customFormat="1" x14ac:dyDescent="0.25">
      <c r="B9" s="11"/>
      <c r="C9" s="35" t="s">
        <v>17</v>
      </c>
      <c r="D9" s="12">
        <v>1.5</v>
      </c>
      <c r="F9" s="1">
        <v>1.5</v>
      </c>
      <c r="L9" s="13">
        <f>+SUM(E9:K9)</f>
        <v>1.5</v>
      </c>
      <c r="M9" s="32"/>
    </row>
    <row r="10" spans="2:13" s="1" customFormat="1" x14ac:dyDescent="0.25">
      <c r="B10" s="11"/>
      <c r="C10" s="35"/>
      <c r="D10" s="12"/>
      <c r="L10" s="13"/>
      <c r="M10" s="32"/>
    </row>
    <row r="11" spans="2:13" s="1" customFormat="1" x14ac:dyDescent="0.25">
      <c r="B11" s="11" t="s">
        <v>67</v>
      </c>
      <c r="C11" s="35" t="s">
        <v>141</v>
      </c>
      <c r="D11" s="12">
        <v>2</v>
      </c>
      <c r="F11" s="1">
        <v>1</v>
      </c>
      <c r="I11" s="1">
        <v>0.5</v>
      </c>
      <c r="L11" s="13">
        <f t="shared" ref="L11:L51" si="0">+SUM(E11:K11)</f>
        <v>1.5</v>
      </c>
      <c r="M11" s="32"/>
    </row>
    <row r="12" spans="2:13" s="1" customFormat="1" x14ac:dyDescent="0.25">
      <c r="B12" s="11"/>
      <c r="C12" s="35"/>
      <c r="D12" s="12"/>
      <c r="L12" s="13"/>
      <c r="M12" s="32"/>
    </row>
    <row r="13" spans="2:13" s="1" customFormat="1" ht="29.25" x14ac:dyDescent="0.25">
      <c r="B13" s="11" t="s">
        <v>109</v>
      </c>
      <c r="C13" s="49" t="s">
        <v>103</v>
      </c>
      <c r="D13" s="12">
        <v>2</v>
      </c>
      <c r="G13" s="1">
        <v>2</v>
      </c>
      <c r="H13" s="1">
        <v>1</v>
      </c>
      <c r="L13" s="13">
        <f t="shared" si="0"/>
        <v>3</v>
      </c>
      <c r="M13" s="32" t="s">
        <v>102</v>
      </c>
    </row>
    <row r="14" spans="2:13" s="1" customFormat="1" x14ac:dyDescent="0.25">
      <c r="B14" s="11"/>
      <c r="C14" s="35"/>
      <c r="D14" s="12"/>
      <c r="L14" s="13"/>
      <c r="M14" s="32"/>
    </row>
    <row r="15" spans="2:13" s="1" customFormat="1" x14ac:dyDescent="0.25">
      <c r="B15" s="11" t="s">
        <v>83</v>
      </c>
      <c r="C15" s="49" t="s">
        <v>84</v>
      </c>
      <c r="D15" s="12"/>
      <c r="L15" s="13"/>
      <c r="M15" s="32"/>
    </row>
    <row r="16" spans="2:13" s="1" customFormat="1" x14ac:dyDescent="0.25">
      <c r="B16" s="11"/>
      <c r="C16" s="49" t="s">
        <v>78</v>
      </c>
      <c r="D16" s="12"/>
      <c r="L16" s="13"/>
      <c r="M16" s="32"/>
    </row>
    <row r="17" spans="2:13" s="1" customFormat="1" x14ac:dyDescent="0.25">
      <c r="B17" s="11"/>
      <c r="C17" s="49" t="s">
        <v>79</v>
      </c>
      <c r="D17" s="12"/>
      <c r="L17" s="13"/>
      <c r="M17" s="32"/>
    </row>
    <row r="18" spans="2:13" s="1" customFormat="1" x14ac:dyDescent="0.25">
      <c r="B18" s="11"/>
      <c r="C18" s="49" t="s">
        <v>85</v>
      </c>
      <c r="D18" s="12">
        <v>2</v>
      </c>
      <c r="G18" s="1">
        <v>1</v>
      </c>
      <c r="H18" s="1">
        <v>2</v>
      </c>
      <c r="L18" s="13">
        <f t="shared" si="0"/>
        <v>3</v>
      </c>
      <c r="M18" s="32" t="s">
        <v>106</v>
      </c>
    </row>
    <row r="19" spans="2:13" s="1" customFormat="1" x14ac:dyDescent="0.25">
      <c r="B19" s="11"/>
      <c r="C19" s="49" t="s">
        <v>105</v>
      </c>
      <c r="D19" s="12">
        <v>2</v>
      </c>
      <c r="H19" s="1">
        <v>2</v>
      </c>
      <c r="L19" s="13">
        <f t="shared" si="0"/>
        <v>2</v>
      </c>
      <c r="M19" s="32" t="s">
        <v>110</v>
      </c>
    </row>
    <row r="20" spans="2:13" s="1" customFormat="1" x14ac:dyDescent="0.25">
      <c r="B20" s="11"/>
      <c r="C20" s="49" t="s">
        <v>86</v>
      </c>
      <c r="D20" s="12">
        <v>0.5</v>
      </c>
      <c r="L20" s="13">
        <f t="shared" si="0"/>
        <v>0</v>
      </c>
      <c r="M20" s="32"/>
    </row>
    <row r="21" spans="2:13" s="1" customFormat="1" x14ac:dyDescent="0.25">
      <c r="B21" s="11"/>
      <c r="C21" s="49" t="s">
        <v>80</v>
      </c>
      <c r="D21" s="12"/>
      <c r="L21" s="13"/>
      <c r="M21" s="32"/>
    </row>
    <row r="22" spans="2:13" s="1" customFormat="1" x14ac:dyDescent="0.25">
      <c r="B22" s="11"/>
      <c r="C22" s="49" t="s">
        <v>104</v>
      </c>
      <c r="D22" s="12">
        <v>1.5</v>
      </c>
      <c r="H22" s="1">
        <v>0.5</v>
      </c>
      <c r="L22" s="13">
        <f t="shared" si="0"/>
        <v>0.5</v>
      </c>
      <c r="M22" s="32"/>
    </row>
    <row r="23" spans="2:13" s="1" customFormat="1" x14ac:dyDescent="0.25">
      <c r="B23" s="11"/>
      <c r="C23" s="49" t="s">
        <v>87</v>
      </c>
      <c r="D23" s="12">
        <v>4</v>
      </c>
      <c r="H23" s="1">
        <v>1.5</v>
      </c>
      <c r="I23" s="1">
        <v>0.5</v>
      </c>
      <c r="L23" s="13">
        <f t="shared" si="0"/>
        <v>2</v>
      </c>
      <c r="M23" s="32"/>
    </row>
    <row r="24" spans="2:13" s="1" customFormat="1" x14ac:dyDescent="0.25">
      <c r="B24" s="11"/>
      <c r="C24" s="49" t="s">
        <v>81</v>
      </c>
      <c r="D24" s="12"/>
      <c r="L24" s="13"/>
      <c r="M24" s="32"/>
    </row>
    <row r="25" spans="2:13" s="1" customFormat="1" ht="45.75" x14ac:dyDescent="0.25">
      <c r="B25" s="11"/>
      <c r="C25" s="49" t="s">
        <v>88</v>
      </c>
      <c r="D25" s="12">
        <v>2</v>
      </c>
      <c r="I25" s="1">
        <v>1.5</v>
      </c>
      <c r="L25" s="13">
        <f t="shared" si="0"/>
        <v>1.5</v>
      </c>
      <c r="M25" s="35" t="s">
        <v>107</v>
      </c>
    </row>
    <row r="26" spans="2:13" s="1" customFormat="1" x14ac:dyDescent="0.25">
      <c r="B26" s="11"/>
      <c r="C26" s="49" t="s">
        <v>76</v>
      </c>
      <c r="D26" s="12">
        <v>0.5</v>
      </c>
      <c r="I26" s="1">
        <v>0.5</v>
      </c>
      <c r="L26" s="13">
        <f t="shared" si="0"/>
        <v>0.5</v>
      </c>
      <c r="M26" s="32"/>
    </row>
    <row r="27" spans="2:13" s="1" customFormat="1" x14ac:dyDescent="0.25">
      <c r="B27" s="11"/>
      <c r="C27" s="49"/>
      <c r="D27" s="12"/>
      <c r="L27" s="13"/>
      <c r="M27" s="32"/>
    </row>
    <row r="28" spans="2:13" s="1" customFormat="1" x14ac:dyDescent="0.25">
      <c r="B28" s="11"/>
      <c r="C28" s="58" t="s">
        <v>137</v>
      </c>
      <c r="D28" s="12"/>
      <c r="L28" s="13"/>
      <c r="M28" s="32"/>
    </row>
    <row r="29" spans="2:13" s="1" customFormat="1" x14ac:dyDescent="0.25">
      <c r="B29" s="11"/>
      <c r="C29" s="57" t="s">
        <v>126</v>
      </c>
      <c r="D29" s="12"/>
      <c r="L29" s="13"/>
      <c r="M29" s="32" t="s">
        <v>138</v>
      </c>
    </row>
    <row r="30" spans="2:13" s="1" customFormat="1" x14ac:dyDescent="0.25">
      <c r="B30" s="11"/>
      <c r="C30" s="49" t="s">
        <v>127</v>
      </c>
      <c r="D30" s="12">
        <v>0</v>
      </c>
      <c r="L30" s="13">
        <f t="shared" si="0"/>
        <v>0</v>
      </c>
      <c r="M30" s="32" t="s">
        <v>139</v>
      </c>
    </row>
    <row r="31" spans="2:13" s="1" customFormat="1" x14ac:dyDescent="0.25">
      <c r="B31" s="11"/>
      <c r="C31" s="49" t="s">
        <v>78</v>
      </c>
      <c r="D31" s="12"/>
      <c r="L31" s="13"/>
      <c r="M31" s="32" t="s">
        <v>140</v>
      </c>
    </row>
    <row r="32" spans="2:13" s="1" customFormat="1" x14ac:dyDescent="0.25">
      <c r="B32" s="11"/>
      <c r="C32" s="49" t="s">
        <v>128</v>
      </c>
      <c r="D32" s="12"/>
      <c r="L32" s="13"/>
      <c r="M32" s="32"/>
    </row>
    <row r="33" spans="2:13" s="1" customFormat="1" x14ac:dyDescent="0.25">
      <c r="B33" s="11"/>
      <c r="C33" s="49" t="s">
        <v>129</v>
      </c>
      <c r="D33" s="12"/>
      <c r="L33" s="13"/>
      <c r="M33" s="32"/>
    </row>
    <row r="34" spans="2:13" s="1" customFormat="1" x14ac:dyDescent="0.25">
      <c r="B34" s="11"/>
      <c r="C34" s="49" t="s">
        <v>80</v>
      </c>
      <c r="D34" s="12"/>
      <c r="L34" s="13"/>
      <c r="M34" s="32"/>
    </row>
    <row r="35" spans="2:13" s="1" customFormat="1" x14ac:dyDescent="0.25">
      <c r="B35" s="11"/>
      <c r="C35" s="49" t="s">
        <v>130</v>
      </c>
      <c r="D35" s="12"/>
      <c r="L35" s="13"/>
      <c r="M35" s="32"/>
    </row>
    <row r="36" spans="2:13" s="1" customFormat="1" x14ac:dyDescent="0.25">
      <c r="B36" s="11"/>
      <c r="C36" s="49" t="s">
        <v>131</v>
      </c>
      <c r="D36" s="12"/>
      <c r="L36" s="13"/>
      <c r="M36" s="32"/>
    </row>
    <row r="37" spans="2:13" s="1" customFormat="1" x14ac:dyDescent="0.25">
      <c r="B37" s="11"/>
      <c r="C37" s="49" t="s">
        <v>76</v>
      </c>
      <c r="D37" s="12">
        <v>0.25</v>
      </c>
      <c r="J37" s="1">
        <v>0.25</v>
      </c>
      <c r="L37" s="13">
        <f t="shared" si="0"/>
        <v>0.25</v>
      </c>
      <c r="M37" s="32"/>
    </row>
    <row r="38" spans="2:13" s="1" customFormat="1" x14ac:dyDescent="0.25">
      <c r="B38" s="11"/>
      <c r="C38" s="49"/>
      <c r="D38" s="12"/>
      <c r="L38" s="13"/>
      <c r="M38" s="32"/>
    </row>
    <row r="39" spans="2:13" s="1" customFormat="1" x14ac:dyDescent="0.25">
      <c r="B39" s="11"/>
      <c r="C39" s="57" t="s">
        <v>132</v>
      </c>
      <c r="D39" s="12">
        <v>0</v>
      </c>
      <c r="L39" s="13">
        <f t="shared" si="0"/>
        <v>0</v>
      </c>
      <c r="M39" s="32"/>
    </row>
    <row r="40" spans="2:13" s="1" customFormat="1" x14ac:dyDescent="0.25">
      <c r="B40" s="11"/>
      <c r="C40" s="49" t="s">
        <v>133</v>
      </c>
      <c r="D40" s="12"/>
      <c r="L40" s="13"/>
      <c r="M40" s="32"/>
    </row>
    <row r="41" spans="2:13" s="1" customFormat="1" x14ac:dyDescent="0.25">
      <c r="B41" s="11"/>
      <c r="C41" s="49" t="s">
        <v>78</v>
      </c>
      <c r="D41" s="12"/>
      <c r="L41" s="13"/>
      <c r="M41" s="32"/>
    </row>
    <row r="42" spans="2:13" s="1" customFormat="1" x14ac:dyDescent="0.25">
      <c r="B42" s="11"/>
      <c r="C42" s="49" t="s">
        <v>134</v>
      </c>
      <c r="D42" s="12"/>
      <c r="L42" s="13"/>
      <c r="M42" s="32"/>
    </row>
    <row r="43" spans="2:13" s="1" customFormat="1" x14ac:dyDescent="0.25">
      <c r="B43" s="11"/>
      <c r="C43" s="49" t="s">
        <v>80</v>
      </c>
      <c r="D43" s="12"/>
      <c r="L43" s="13"/>
      <c r="M43" s="32"/>
    </row>
    <row r="44" spans="2:13" s="1" customFormat="1" x14ac:dyDescent="0.25">
      <c r="B44" s="11"/>
      <c r="C44" s="49" t="s">
        <v>135</v>
      </c>
      <c r="D44" s="12"/>
      <c r="L44" s="13"/>
      <c r="M44" s="32"/>
    </row>
    <row r="45" spans="2:13" s="1" customFormat="1" x14ac:dyDescent="0.25">
      <c r="B45" s="11"/>
      <c r="C45" s="49" t="s">
        <v>136</v>
      </c>
      <c r="D45" s="12"/>
      <c r="L45" s="13"/>
      <c r="M45" s="32"/>
    </row>
    <row r="46" spans="2:13" s="1" customFormat="1" x14ac:dyDescent="0.25">
      <c r="B46" s="11"/>
      <c r="C46" s="49" t="s">
        <v>76</v>
      </c>
      <c r="D46" s="12">
        <v>0.25</v>
      </c>
      <c r="J46" s="1">
        <v>0.25</v>
      </c>
      <c r="L46" s="13">
        <f t="shared" si="0"/>
        <v>0.25</v>
      </c>
      <c r="M46" s="32"/>
    </row>
    <row r="47" spans="2:13" s="1" customFormat="1" x14ac:dyDescent="0.25">
      <c r="B47" s="11"/>
      <c r="C47" s="49"/>
      <c r="D47" s="12"/>
      <c r="L47" s="13"/>
      <c r="M47" s="32"/>
    </row>
    <row r="48" spans="2:13" s="1" customFormat="1" x14ac:dyDescent="0.25">
      <c r="B48" s="11"/>
      <c r="C48" s="49" t="s">
        <v>89</v>
      </c>
      <c r="D48" s="12">
        <v>4</v>
      </c>
      <c r="F48" s="1">
        <v>1</v>
      </c>
      <c r="G48" s="1">
        <v>2</v>
      </c>
      <c r="I48" s="1">
        <v>3</v>
      </c>
      <c r="L48" s="13">
        <f t="shared" si="0"/>
        <v>6</v>
      </c>
      <c r="M48" s="32"/>
    </row>
    <row r="49" spans="2:13" s="1" customFormat="1" ht="29.25" x14ac:dyDescent="0.25">
      <c r="B49" s="11"/>
      <c r="C49" s="35" t="s">
        <v>25</v>
      </c>
      <c r="D49" s="12">
        <v>1</v>
      </c>
      <c r="J49" s="1">
        <v>1</v>
      </c>
      <c r="L49" s="13">
        <f t="shared" si="0"/>
        <v>1</v>
      </c>
      <c r="M49" s="32" t="s">
        <v>53</v>
      </c>
    </row>
    <row r="50" spans="2:13" s="1" customFormat="1" x14ac:dyDescent="0.25">
      <c r="B50" s="11"/>
      <c r="C50" s="35" t="s">
        <v>29</v>
      </c>
      <c r="D50" s="12">
        <v>1</v>
      </c>
      <c r="F50" s="1">
        <v>0.5</v>
      </c>
      <c r="I50" s="1">
        <v>0.5</v>
      </c>
      <c r="J50" s="1">
        <v>0.5</v>
      </c>
      <c r="L50" s="13">
        <f t="shared" si="0"/>
        <v>1.5</v>
      </c>
      <c r="M50" s="32" t="s">
        <v>90</v>
      </c>
    </row>
    <row r="51" spans="2:13" s="1" customFormat="1" x14ac:dyDescent="0.25">
      <c r="B51" s="11"/>
      <c r="C51" s="35" t="s">
        <v>12</v>
      </c>
      <c r="D51" s="12">
        <v>1</v>
      </c>
      <c r="J51" s="1">
        <v>1</v>
      </c>
      <c r="L51" s="13">
        <f t="shared" si="0"/>
        <v>1</v>
      </c>
      <c r="M51" s="32"/>
    </row>
    <row r="52" spans="2:13" s="1" customFormat="1" x14ac:dyDescent="0.25">
      <c r="B52" s="14"/>
      <c r="C52" s="42"/>
      <c r="D52" s="16">
        <f t="shared" ref="D52:K52" si="1">+SUM(D9:D51)</f>
        <v>25.5</v>
      </c>
      <c r="E52" s="15">
        <f t="shared" si="1"/>
        <v>0</v>
      </c>
      <c r="F52" s="15">
        <f t="shared" si="1"/>
        <v>4</v>
      </c>
      <c r="G52" s="15">
        <f t="shared" si="1"/>
        <v>5</v>
      </c>
      <c r="H52" s="15">
        <f t="shared" si="1"/>
        <v>7</v>
      </c>
      <c r="I52" s="15">
        <f t="shared" si="1"/>
        <v>6.5</v>
      </c>
      <c r="J52" s="15">
        <f t="shared" si="1"/>
        <v>3</v>
      </c>
      <c r="K52" s="15">
        <f t="shared" si="1"/>
        <v>0</v>
      </c>
      <c r="L52" s="21">
        <f>+SUM(E52:K52)</f>
        <v>25.5</v>
      </c>
      <c r="M52" s="32"/>
    </row>
    <row r="53" spans="2:13" s="22" customFormat="1" x14ac:dyDescent="0.25">
      <c r="C53" s="43"/>
      <c r="D53" s="24"/>
      <c r="E53" s="27"/>
      <c r="F53" s="27"/>
      <c r="G53" s="27"/>
      <c r="H53" s="27"/>
      <c r="I53" s="27"/>
      <c r="J53" s="27"/>
      <c r="K53" s="27"/>
      <c r="L53" s="27"/>
      <c r="M53" s="43"/>
    </row>
  </sheetData>
  <mergeCells count="4">
    <mergeCell ref="B3:L3"/>
    <mergeCell ref="B5:L5"/>
    <mergeCell ref="E6:K6"/>
    <mergeCell ref="D1:K1"/>
  </mergeCells>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44"/>
  <sheetViews>
    <sheetView topLeftCell="A7" zoomScale="70" zoomScaleNormal="70" workbookViewId="0">
      <selection activeCell="C24" sqref="C2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76.625" style="32" customWidth="1"/>
    <col min="14" max="1023" width="10.75" style="1" customWidth="1"/>
    <col min="1024" max="16384" width="9" style="46"/>
  </cols>
  <sheetData>
    <row r="1" spans="2:13" s="22" customFormat="1" x14ac:dyDescent="0.25">
      <c r="C1" s="43"/>
      <c r="D1" s="24"/>
      <c r="E1" s="27"/>
      <c r="F1" s="27"/>
      <c r="G1" s="27"/>
      <c r="H1" s="27"/>
      <c r="I1" s="27"/>
      <c r="J1" s="27"/>
      <c r="K1" s="27"/>
      <c r="L1" s="27"/>
      <c r="M1" s="43"/>
    </row>
    <row r="2" spans="2:13" s="1" customFormat="1" ht="42.4" customHeight="1" x14ac:dyDescent="0.25">
      <c r="B2" s="5" t="s">
        <v>19</v>
      </c>
      <c r="C2" s="32"/>
      <c r="D2" s="84"/>
      <c r="E2" s="84"/>
      <c r="F2" s="84"/>
      <c r="G2" s="84"/>
      <c r="H2" s="84"/>
      <c r="I2" s="84"/>
      <c r="J2" s="84"/>
      <c r="K2" s="84"/>
      <c r="L2" s="28"/>
      <c r="M2" s="32"/>
    </row>
    <row r="3" spans="2:13" s="1" customFormat="1" ht="18" x14ac:dyDescent="0.25">
      <c r="B3" s="5"/>
      <c r="C3" s="32"/>
      <c r="D3" s="3"/>
      <c r="L3" s="28"/>
      <c r="M3" s="32"/>
    </row>
    <row r="4" spans="2:13" s="1" customFormat="1" ht="86.25" customHeight="1" x14ac:dyDescent="0.25">
      <c r="B4" s="85" t="s">
        <v>161</v>
      </c>
      <c r="C4" s="85"/>
      <c r="D4" s="85"/>
      <c r="E4" s="85"/>
      <c r="F4" s="85"/>
      <c r="G4" s="85"/>
      <c r="H4" s="85"/>
      <c r="I4" s="85"/>
      <c r="J4" s="85"/>
      <c r="K4" s="85"/>
      <c r="L4" s="85"/>
      <c r="M4" s="32"/>
    </row>
    <row r="5" spans="2:13" s="1" customFormat="1" x14ac:dyDescent="0.25">
      <c r="C5" s="33"/>
      <c r="D5" s="3"/>
      <c r="E5" s="28"/>
      <c r="L5" s="6"/>
      <c r="M5" s="32"/>
    </row>
    <row r="6" spans="2:13" s="1" customFormat="1" x14ac:dyDescent="0.25">
      <c r="B6" s="85" t="s">
        <v>162</v>
      </c>
      <c r="C6" s="85"/>
      <c r="D6" s="85"/>
      <c r="E6" s="85"/>
      <c r="F6" s="85"/>
      <c r="G6" s="85"/>
      <c r="H6" s="85"/>
      <c r="I6" s="85"/>
      <c r="J6" s="85"/>
      <c r="K6" s="85"/>
      <c r="L6" s="85"/>
      <c r="M6" s="32"/>
    </row>
    <row r="7" spans="2:13" s="1" customFormat="1" x14ac:dyDescent="0.25">
      <c r="C7" s="35"/>
      <c r="D7" s="3"/>
      <c r="E7" s="86"/>
      <c r="F7" s="86"/>
      <c r="G7" s="86"/>
      <c r="H7" s="86"/>
      <c r="I7" s="86"/>
      <c r="J7" s="86"/>
      <c r="K7" s="86"/>
      <c r="L7" s="28"/>
      <c r="M7" s="32"/>
    </row>
    <row r="8" spans="2:13" s="1" customFormat="1" ht="31.5" x14ac:dyDescent="0.25">
      <c r="B8" s="7" t="s">
        <v>7</v>
      </c>
      <c r="C8" s="34" t="s">
        <v>8</v>
      </c>
      <c r="D8" s="20" t="s">
        <v>15</v>
      </c>
      <c r="E8" s="9">
        <v>1</v>
      </c>
      <c r="F8" s="9">
        <v>2</v>
      </c>
      <c r="G8" s="9">
        <v>3</v>
      </c>
      <c r="H8" s="9">
        <v>4</v>
      </c>
      <c r="I8" s="9">
        <v>5</v>
      </c>
      <c r="J8" s="9">
        <v>6</v>
      </c>
      <c r="K8" s="9">
        <v>7</v>
      </c>
      <c r="L8" s="10" t="s">
        <v>9</v>
      </c>
      <c r="M8" s="32"/>
    </row>
    <row r="9" spans="2:13" s="1" customFormat="1" x14ac:dyDescent="0.25">
      <c r="B9" s="11"/>
      <c r="C9" s="33"/>
      <c r="D9" s="12"/>
      <c r="E9" s="28"/>
      <c r="F9" s="28"/>
      <c r="G9" s="28"/>
      <c r="H9" s="28"/>
      <c r="I9" s="28"/>
      <c r="J9" s="28"/>
      <c r="K9" s="28"/>
      <c r="L9" s="13"/>
      <c r="M9" s="32"/>
    </row>
    <row r="10" spans="2:13" s="1" customFormat="1" x14ac:dyDescent="0.25">
      <c r="B10" s="11"/>
      <c r="C10" s="35" t="s">
        <v>17</v>
      </c>
      <c r="D10" s="12">
        <v>1.5</v>
      </c>
      <c r="F10" s="1">
        <v>1.5</v>
      </c>
      <c r="L10" s="13">
        <f t="shared" ref="L10:L43" si="0">+SUM(E10:K10)</f>
        <v>1.5</v>
      </c>
      <c r="M10" s="32"/>
    </row>
    <row r="11" spans="2:13" s="1" customFormat="1" x14ac:dyDescent="0.25">
      <c r="B11" s="11"/>
      <c r="C11" s="35"/>
      <c r="D11" s="12"/>
      <c r="L11" s="13"/>
      <c r="M11" s="32"/>
    </row>
    <row r="12" spans="2:13" s="1" customFormat="1" x14ac:dyDescent="0.25">
      <c r="B12" s="11" t="s">
        <v>173</v>
      </c>
      <c r="C12" s="48" t="s">
        <v>165</v>
      </c>
      <c r="D12" s="12"/>
      <c r="G12" s="1">
        <v>3.5</v>
      </c>
      <c r="L12" s="13">
        <f t="shared" si="0"/>
        <v>3.5</v>
      </c>
      <c r="M12" s="32" t="s">
        <v>170</v>
      </c>
    </row>
    <row r="13" spans="2:13" s="1" customFormat="1" x14ac:dyDescent="0.25">
      <c r="B13" s="11"/>
      <c r="C13" s="49" t="s">
        <v>166</v>
      </c>
      <c r="D13" s="12"/>
      <c r="L13" s="13"/>
      <c r="M13" s="32"/>
    </row>
    <row r="14" spans="2:13" s="1" customFormat="1" x14ac:dyDescent="0.25">
      <c r="B14" s="11"/>
      <c r="C14" s="49" t="s">
        <v>167</v>
      </c>
      <c r="D14" s="12"/>
      <c r="L14" s="13"/>
      <c r="M14" s="32"/>
    </row>
    <row r="15" spans="2:13" s="1" customFormat="1" x14ac:dyDescent="0.25">
      <c r="B15" s="11"/>
      <c r="C15" s="49" t="s">
        <v>168</v>
      </c>
      <c r="D15" s="12"/>
      <c r="L15" s="13"/>
      <c r="M15" s="32"/>
    </row>
    <row r="16" spans="2:13" s="1" customFormat="1" x14ac:dyDescent="0.25">
      <c r="B16" s="11"/>
      <c r="C16" s="59" t="s">
        <v>169</v>
      </c>
      <c r="D16" s="12"/>
      <c r="L16" s="13"/>
      <c r="M16" s="32"/>
    </row>
    <row r="17" spans="2:13" s="1" customFormat="1" x14ac:dyDescent="0.25">
      <c r="B17" s="11"/>
      <c r="C17" s="35"/>
      <c r="D17" s="12"/>
      <c r="L17" s="13"/>
      <c r="M17" s="32"/>
    </row>
    <row r="18" spans="2:13" s="1" customFormat="1" x14ac:dyDescent="0.25">
      <c r="B18" s="11" t="s">
        <v>174</v>
      </c>
      <c r="C18" s="48" t="s">
        <v>151</v>
      </c>
      <c r="D18" s="12">
        <v>5</v>
      </c>
      <c r="F18" s="1">
        <v>1.5</v>
      </c>
      <c r="G18" s="1">
        <v>3</v>
      </c>
      <c r="I18" s="1">
        <v>1</v>
      </c>
      <c r="J18" s="1">
        <v>0.5</v>
      </c>
      <c r="L18" s="13">
        <f t="shared" si="0"/>
        <v>6</v>
      </c>
      <c r="M18" s="32"/>
    </row>
    <row r="19" spans="2:13" s="1" customFormat="1" x14ac:dyDescent="0.25">
      <c r="B19" s="11"/>
      <c r="C19" s="49" t="s">
        <v>152</v>
      </c>
      <c r="D19" s="12"/>
      <c r="L19" s="13">
        <f t="shared" si="0"/>
        <v>0</v>
      </c>
      <c r="M19" s="32" t="s">
        <v>159</v>
      </c>
    </row>
    <row r="20" spans="2:13" s="1" customFormat="1" x14ac:dyDescent="0.25">
      <c r="B20" s="11"/>
      <c r="C20" s="49" t="s">
        <v>153</v>
      </c>
      <c r="D20" s="12"/>
      <c r="L20" s="13">
        <f t="shared" si="0"/>
        <v>0</v>
      </c>
      <c r="M20" s="32"/>
    </row>
    <row r="21" spans="2:13" s="1" customFormat="1" x14ac:dyDescent="0.25">
      <c r="B21" s="11"/>
      <c r="C21" s="49" t="s">
        <v>164</v>
      </c>
      <c r="D21" s="12"/>
      <c r="L21" s="13">
        <f t="shared" si="0"/>
        <v>0</v>
      </c>
      <c r="M21" s="32" t="s">
        <v>171</v>
      </c>
    </row>
    <row r="22" spans="2:13" s="1" customFormat="1" x14ac:dyDescent="0.25">
      <c r="B22" s="11"/>
      <c r="C22" s="49" t="s">
        <v>76</v>
      </c>
      <c r="D22" s="12"/>
      <c r="L22" s="13"/>
      <c r="M22" s="32"/>
    </row>
    <row r="23" spans="2:13" s="1" customFormat="1" x14ac:dyDescent="0.25">
      <c r="B23" s="11"/>
      <c r="C23" s="49"/>
      <c r="D23" s="12"/>
      <c r="L23" s="13"/>
      <c r="M23" s="32"/>
    </row>
    <row r="24" spans="2:13" s="1" customFormat="1" x14ac:dyDescent="0.25">
      <c r="B24" s="11" t="s">
        <v>187</v>
      </c>
      <c r="C24" s="48" t="s">
        <v>184</v>
      </c>
      <c r="D24" s="12"/>
      <c r="J24" s="1">
        <v>0.5</v>
      </c>
      <c r="K24" s="1">
        <v>0.5</v>
      </c>
      <c r="L24" s="13">
        <f t="shared" si="0"/>
        <v>1</v>
      </c>
      <c r="M24" s="32" t="s">
        <v>170</v>
      </c>
    </row>
    <row r="25" spans="2:13" s="1" customFormat="1" x14ac:dyDescent="0.25">
      <c r="B25" s="11"/>
      <c r="C25" s="49" t="s">
        <v>185</v>
      </c>
      <c r="D25" s="12"/>
      <c r="L25" s="13"/>
      <c r="M25" s="32"/>
    </row>
    <row r="26" spans="2:13" s="1" customFormat="1" x14ac:dyDescent="0.25">
      <c r="B26" s="11"/>
      <c r="C26" s="62" t="s">
        <v>186</v>
      </c>
      <c r="D26" s="12"/>
      <c r="L26" s="13"/>
      <c r="M26" s="32"/>
    </row>
    <row r="27" spans="2:13" s="1" customFormat="1" x14ac:dyDescent="0.25">
      <c r="B27" s="11"/>
      <c r="C27" s="49"/>
      <c r="D27" s="12"/>
      <c r="L27" s="13"/>
      <c r="M27" s="32"/>
    </row>
    <row r="28" spans="2:13" s="1" customFormat="1" x14ac:dyDescent="0.25">
      <c r="B28" s="11" t="s">
        <v>175</v>
      </c>
      <c r="C28" s="48" t="s">
        <v>154</v>
      </c>
      <c r="D28" s="12">
        <v>5</v>
      </c>
      <c r="I28" s="1">
        <v>3</v>
      </c>
      <c r="J28" s="1">
        <v>4</v>
      </c>
      <c r="L28" s="13">
        <f t="shared" si="0"/>
        <v>7</v>
      </c>
      <c r="M28" s="32"/>
    </row>
    <row r="29" spans="2:13" s="1" customFormat="1" x14ac:dyDescent="0.25">
      <c r="B29" s="11"/>
      <c r="C29" s="49" t="s">
        <v>155</v>
      </c>
      <c r="D29" s="12"/>
      <c r="L29" s="13">
        <f t="shared" si="0"/>
        <v>0</v>
      </c>
      <c r="M29" s="32" t="s">
        <v>159</v>
      </c>
    </row>
    <row r="30" spans="2:13" s="1" customFormat="1" x14ac:dyDescent="0.25">
      <c r="B30" s="11"/>
      <c r="C30" s="49" t="s">
        <v>156</v>
      </c>
      <c r="D30" s="12"/>
      <c r="L30" s="13">
        <f t="shared" si="0"/>
        <v>0</v>
      </c>
      <c r="M30" s="32"/>
    </row>
    <row r="31" spans="2:13" s="1" customFormat="1" x14ac:dyDescent="0.25">
      <c r="B31" s="11"/>
      <c r="C31" s="49" t="s">
        <v>163</v>
      </c>
      <c r="D31" s="12"/>
      <c r="L31" s="13">
        <f t="shared" si="0"/>
        <v>0</v>
      </c>
      <c r="M31" s="32"/>
    </row>
    <row r="32" spans="2:13" s="1" customFormat="1" x14ac:dyDescent="0.25">
      <c r="B32" s="11"/>
      <c r="C32" s="49" t="s">
        <v>76</v>
      </c>
      <c r="D32" s="12"/>
      <c r="L32" s="13">
        <f t="shared" si="0"/>
        <v>0</v>
      </c>
      <c r="M32" s="32"/>
    </row>
    <row r="33" spans="2:13" s="1" customFormat="1" x14ac:dyDescent="0.25">
      <c r="B33" s="11"/>
      <c r="C33" s="49"/>
      <c r="D33" s="12"/>
      <c r="L33" s="13"/>
      <c r="M33" s="32"/>
    </row>
    <row r="34" spans="2:13" s="1" customFormat="1" ht="57.75" x14ac:dyDescent="0.25">
      <c r="B34" s="11"/>
      <c r="C34" s="49" t="s">
        <v>189</v>
      </c>
      <c r="D34" s="12"/>
      <c r="G34" s="1">
        <v>2</v>
      </c>
      <c r="L34" s="13"/>
      <c r="M34" s="32" t="s">
        <v>190</v>
      </c>
    </row>
    <row r="35" spans="2:13" s="1" customFormat="1" x14ac:dyDescent="0.25">
      <c r="B35" s="11"/>
      <c r="C35" s="49"/>
      <c r="D35" s="12"/>
      <c r="L35" s="13"/>
      <c r="M35" s="32"/>
    </row>
    <row r="36" spans="2:13" s="1" customFormat="1" x14ac:dyDescent="0.25">
      <c r="B36" s="11"/>
      <c r="C36" s="35" t="s">
        <v>157</v>
      </c>
      <c r="D36" s="12">
        <v>6</v>
      </c>
      <c r="E36" s="1">
        <v>6</v>
      </c>
      <c r="F36" s="1">
        <v>1</v>
      </c>
      <c r="L36" s="13">
        <f t="shared" si="0"/>
        <v>7</v>
      </c>
      <c r="M36" s="32"/>
    </row>
    <row r="37" spans="2:13" s="1" customFormat="1" x14ac:dyDescent="0.25">
      <c r="B37" s="11"/>
      <c r="C37" s="35"/>
      <c r="D37" s="12"/>
      <c r="L37" s="13"/>
      <c r="M37" s="32"/>
    </row>
    <row r="38" spans="2:13" s="1" customFormat="1" x14ac:dyDescent="0.25">
      <c r="B38" s="11"/>
      <c r="C38" s="49" t="s">
        <v>158</v>
      </c>
      <c r="D38" s="12">
        <v>5</v>
      </c>
      <c r="L38" s="13">
        <f t="shared" si="0"/>
        <v>0</v>
      </c>
      <c r="M38" s="32"/>
    </row>
    <row r="39" spans="2:13" s="1" customFormat="1" x14ac:dyDescent="0.25">
      <c r="B39" s="11"/>
      <c r="D39" s="12"/>
      <c r="L39" s="13"/>
      <c r="M39" s="32"/>
    </row>
    <row r="40" spans="2:13" s="1" customFormat="1" x14ac:dyDescent="0.25">
      <c r="B40" s="11"/>
      <c r="C40" s="35" t="s">
        <v>25</v>
      </c>
      <c r="D40" s="12">
        <v>1</v>
      </c>
      <c r="L40" s="13">
        <f t="shared" si="0"/>
        <v>0</v>
      </c>
      <c r="M40" s="32"/>
    </row>
    <row r="41" spans="2:13" s="1" customFormat="1" x14ac:dyDescent="0.25">
      <c r="B41" s="11"/>
      <c r="C41" s="35" t="s">
        <v>29</v>
      </c>
      <c r="D41" s="12">
        <v>1.5</v>
      </c>
      <c r="G41" s="1">
        <v>0.5</v>
      </c>
      <c r="K41" s="1">
        <v>0.5</v>
      </c>
      <c r="L41" s="13">
        <f t="shared" si="0"/>
        <v>1</v>
      </c>
      <c r="M41" s="32"/>
    </row>
    <row r="42" spans="2:13" s="1" customFormat="1" x14ac:dyDescent="0.25">
      <c r="B42" s="11"/>
      <c r="C42" s="35" t="s">
        <v>12</v>
      </c>
      <c r="D42" s="12">
        <v>1</v>
      </c>
      <c r="K42" s="1">
        <v>1</v>
      </c>
      <c r="L42" s="13">
        <f t="shared" si="0"/>
        <v>1</v>
      </c>
      <c r="M42" s="32"/>
    </row>
    <row r="43" spans="2:13" s="1" customFormat="1" x14ac:dyDescent="0.25">
      <c r="B43" s="14"/>
      <c r="C43" s="42"/>
      <c r="D43" s="16">
        <f t="shared" ref="D43:K43" si="1">+SUM(D10:D42)</f>
        <v>26</v>
      </c>
      <c r="E43" s="15">
        <f t="shared" si="1"/>
        <v>6</v>
      </c>
      <c r="F43" s="15">
        <f t="shared" si="1"/>
        <v>4</v>
      </c>
      <c r="G43" s="15">
        <f t="shared" si="1"/>
        <v>9</v>
      </c>
      <c r="H43" s="15">
        <f t="shared" si="1"/>
        <v>0</v>
      </c>
      <c r="I43" s="15">
        <f t="shared" si="1"/>
        <v>4</v>
      </c>
      <c r="J43" s="15">
        <f t="shared" si="1"/>
        <v>5</v>
      </c>
      <c r="K43" s="15">
        <f t="shared" si="1"/>
        <v>2</v>
      </c>
      <c r="L43" s="21">
        <f t="shared" si="0"/>
        <v>30</v>
      </c>
      <c r="M43" s="32"/>
    </row>
    <row r="44" spans="2:13" s="22" customFormat="1" x14ac:dyDescent="0.25">
      <c r="C44" s="43"/>
      <c r="D44" s="24"/>
      <c r="E44" s="27"/>
      <c r="F44" s="27"/>
      <c r="G44" s="27"/>
      <c r="H44" s="27"/>
      <c r="I44" s="27"/>
      <c r="J44" s="27"/>
      <c r="K44" s="27"/>
      <c r="L44" s="27"/>
      <c r="M44" s="43"/>
    </row>
  </sheetData>
  <mergeCells count="4">
    <mergeCell ref="E7:K7"/>
    <mergeCell ref="D2:K2"/>
    <mergeCell ref="B4:L4"/>
    <mergeCell ref="B6:L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40"/>
  <sheetViews>
    <sheetView topLeftCell="A7" zoomScale="70" zoomScaleNormal="70" workbookViewId="0">
      <selection activeCell="G29" sqref="G29"/>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21</v>
      </c>
      <c r="C1" s="32"/>
      <c r="D1" s="84"/>
      <c r="E1" s="84"/>
      <c r="F1" s="84"/>
      <c r="G1" s="84"/>
      <c r="H1" s="84"/>
      <c r="I1" s="84"/>
      <c r="J1" s="84"/>
      <c r="K1" s="84"/>
      <c r="L1" s="28"/>
      <c r="M1" s="46"/>
    </row>
    <row r="2" spans="2:13" s="1" customFormat="1" ht="18" x14ac:dyDescent="0.25">
      <c r="B2" s="5"/>
      <c r="C2" s="32"/>
      <c r="D2" s="3"/>
      <c r="L2" s="28"/>
      <c r="M2" s="46"/>
    </row>
    <row r="3" spans="2:13" s="1" customFormat="1" ht="82.5" customHeight="1" x14ac:dyDescent="0.25">
      <c r="B3" s="85" t="s">
        <v>191</v>
      </c>
      <c r="C3" s="85"/>
      <c r="D3" s="85"/>
      <c r="E3" s="85"/>
      <c r="F3" s="85"/>
      <c r="G3" s="85"/>
      <c r="H3" s="85"/>
      <c r="I3" s="85"/>
      <c r="J3" s="85"/>
      <c r="K3" s="85"/>
      <c r="L3" s="85"/>
      <c r="M3" s="46"/>
    </row>
    <row r="4" spans="2:13" s="1" customFormat="1" x14ac:dyDescent="0.25">
      <c r="C4" s="33"/>
      <c r="D4" s="3"/>
      <c r="E4" s="28"/>
      <c r="L4" s="6"/>
      <c r="M4" s="46"/>
    </row>
    <row r="5" spans="2:13" s="1" customFormat="1" ht="31.5" customHeight="1" x14ac:dyDescent="0.25">
      <c r="B5" s="85" t="s">
        <v>188</v>
      </c>
      <c r="C5" s="85"/>
      <c r="D5" s="85"/>
      <c r="E5" s="85"/>
      <c r="F5" s="85"/>
      <c r="G5" s="85"/>
      <c r="H5" s="85"/>
      <c r="I5" s="85"/>
      <c r="J5" s="85"/>
      <c r="K5" s="85"/>
      <c r="L5" s="85"/>
      <c r="M5" s="46"/>
    </row>
    <row r="6" spans="2:13" s="1" customFormat="1" x14ac:dyDescent="0.25">
      <c r="C6" s="35"/>
      <c r="D6" s="3"/>
      <c r="E6" s="86"/>
      <c r="F6" s="86"/>
      <c r="G6" s="86"/>
      <c r="H6" s="86"/>
      <c r="I6" s="86"/>
      <c r="J6" s="86"/>
      <c r="K6" s="86"/>
      <c r="L6" s="28"/>
      <c r="M6" s="46"/>
    </row>
    <row r="7" spans="2:13" s="1" customFormat="1" ht="31.5" x14ac:dyDescent="0.25">
      <c r="B7" s="25" t="s">
        <v>7</v>
      </c>
      <c r="C7" s="44" t="s">
        <v>8</v>
      </c>
      <c r="D7" s="20" t="s">
        <v>15</v>
      </c>
      <c r="E7" s="9">
        <v>1</v>
      </c>
      <c r="F7" s="9">
        <v>2</v>
      </c>
      <c r="G7" s="9">
        <v>3</v>
      </c>
      <c r="H7" s="9">
        <v>4</v>
      </c>
      <c r="I7" s="9">
        <v>5</v>
      </c>
      <c r="J7" s="9">
        <v>6</v>
      </c>
      <c r="K7" s="9">
        <v>7</v>
      </c>
      <c r="L7" s="10" t="s">
        <v>9</v>
      </c>
      <c r="M7" s="46"/>
    </row>
    <row r="8" spans="2:13" s="1" customFormat="1" x14ac:dyDescent="0.25">
      <c r="B8" s="64"/>
      <c r="C8" s="65"/>
      <c r="D8" s="12"/>
      <c r="E8" s="3"/>
      <c r="F8" s="3"/>
      <c r="G8" s="3"/>
      <c r="H8" s="3"/>
      <c r="I8" s="3"/>
      <c r="J8" s="3"/>
      <c r="K8" s="18"/>
      <c r="L8" s="13"/>
      <c r="M8" s="61"/>
    </row>
    <row r="9" spans="2:13" s="1" customFormat="1" x14ac:dyDescent="0.25">
      <c r="B9" s="11"/>
      <c r="C9" s="35" t="s">
        <v>17</v>
      </c>
      <c r="D9" s="12">
        <v>1.5</v>
      </c>
      <c r="F9" s="1">
        <v>1.5</v>
      </c>
      <c r="L9" s="13">
        <f>+SUM(E9:K9)</f>
        <v>1.5</v>
      </c>
      <c r="M9" s="32"/>
    </row>
    <row r="10" spans="2:13" s="1" customFormat="1" x14ac:dyDescent="0.25">
      <c r="B10" s="11"/>
      <c r="C10" s="33"/>
      <c r="D10" s="12"/>
      <c r="E10" s="28"/>
      <c r="F10" s="28"/>
      <c r="G10" s="28"/>
      <c r="H10" s="28"/>
      <c r="I10" s="28"/>
      <c r="J10" s="28"/>
      <c r="L10" s="13"/>
      <c r="M10" s="46"/>
    </row>
    <row r="11" spans="2:13" s="1" customFormat="1" x14ac:dyDescent="0.25">
      <c r="B11" s="11" t="s">
        <v>172</v>
      </c>
      <c r="C11" s="35" t="s">
        <v>200</v>
      </c>
      <c r="D11" s="12">
        <v>1</v>
      </c>
      <c r="E11" s="28"/>
      <c r="F11" s="28"/>
      <c r="G11" s="28"/>
      <c r="H11" s="28"/>
      <c r="I11" s="28"/>
      <c r="J11" s="28"/>
      <c r="K11" s="1">
        <v>1</v>
      </c>
      <c r="L11" s="13">
        <f t="shared" ref="L11:L19" si="0">+SUM(E11:K11)</f>
        <v>1</v>
      </c>
      <c r="M11" s="60"/>
    </row>
    <row r="12" spans="2:13" s="1" customFormat="1" x14ac:dyDescent="0.25">
      <c r="B12" s="11"/>
      <c r="C12" s="33"/>
      <c r="D12" s="12"/>
      <c r="E12" s="28"/>
      <c r="F12" s="28"/>
      <c r="G12" s="28"/>
      <c r="H12" s="28"/>
      <c r="I12" s="28"/>
      <c r="J12" s="28"/>
      <c r="L12" s="13"/>
      <c r="M12" s="60"/>
    </row>
    <row r="13" spans="2:13" s="1" customFormat="1" x14ac:dyDescent="0.25">
      <c r="B13" s="11" t="s">
        <v>175</v>
      </c>
      <c r="C13" s="48" t="s">
        <v>154</v>
      </c>
      <c r="D13" s="12">
        <v>6</v>
      </c>
      <c r="E13" s="28"/>
      <c r="F13" s="28"/>
      <c r="G13" s="28">
        <v>3</v>
      </c>
      <c r="H13" s="28"/>
      <c r="I13" s="28"/>
      <c r="J13" s="28"/>
      <c r="L13" s="13">
        <f t="shared" si="0"/>
        <v>3</v>
      </c>
      <c r="M13" s="60"/>
    </row>
    <row r="14" spans="2:13" s="1" customFormat="1" x14ac:dyDescent="0.25">
      <c r="B14" s="11"/>
      <c r="C14" s="49" t="s">
        <v>155</v>
      </c>
      <c r="D14" s="12"/>
      <c r="E14" s="28"/>
      <c r="F14" s="28"/>
      <c r="G14" s="28"/>
      <c r="H14" s="28"/>
      <c r="I14" s="28"/>
      <c r="J14" s="28"/>
      <c r="L14" s="13"/>
      <c r="M14" s="60"/>
    </row>
    <row r="15" spans="2:13" s="1" customFormat="1" x14ac:dyDescent="0.25">
      <c r="B15" s="11"/>
      <c r="C15" s="49" t="s">
        <v>156</v>
      </c>
      <c r="D15" s="12"/>
      <c r="E15" s="28"/>
      <c r="F15" s="28"/>
      <c r="G15" s="28"/>
      <c r="H15" s="28"/>
      <c r="I15" s="28"/>
      <c r="J15" s="28"/>
      <c r="L15" s="13"/>
      <c r="M15" s="60"/>
    </row>
    <row r="16" spans="2:13" s="1" customFormat="1" x14ac:dyDescent="0.25">
      <c r="B16" s="11"/>
      <c r="C16" s="49" t="s">
        <v>163</v>
      </c>
      <c r="D16" s="12"/>
      <c r="E16" s="28"/>
      <c r="F16" s="28"/>
      <c r="G16" s="28"/>
      <c r="H16" s="28"/>
      <c r="I16" s="28"/>
      <c r="J16" s="28"/>
      <c r="L16" s="13"/>
      <c r="M16" s="60"/>
    </row>
    <row r="17" spans="2:13" s="1" customFormat="1" x14ac:dyDescent="0.25">
      <c r="B17" s="11"/>
      <c r="C17" s="49" t="s">
        <v>76</v>
      </c>
      <c r="D17" s="12"/>
      <c r="E17" s="28"/>
      <c r="F17" s="28"/>
      <c r="G17" s="28"/>
      <c r="H17" s="28"/>
      <c r="I17" s="28"/>
      <c r="J17" s="28"/>
      <c r="K17" s="1">
        <v>0.25</v>
      </c>
      <c r="L17" s="13">
        <f t="shared" si="0"/>
        <v>0.25</v>
      </c>
      <c r="M17" s="60"/>
    </row>
    <row r="18" spans="2:13" s="1" customFormat="1" x14ac:dyDescent="0.25">
      <c r="B18" s="11"/>
      <c r="C18" s="49"/>
      <c r="D18" s="12"/>
      <c r="E18" s="28"/>
      <c r="F18" s="28"/>
      <c r="G18" s="28"/>
      <c r="H18" s="28"/>
      <c r="I18" s="28"/>
      <c r="J18" s="28"/>
      <c r="L18" s="13"/>
      <c r="M18" s="60"/>
    </row>
    <row r="19" spans="2:13" s="1" customFormat="1" x14ac:dyDescent="0.25">
      <c r="B19" s="11" t="s">
        <v>183</v>
      </c>
      <c r="C19" s="48" t="s">
        <v>176</v>
      </c>
      <c r="D19" s="12">
        <v>10</v>
      </c>
      <c r="E19" s="28"/>
      <c r="F19" s="28"/>
      <c r="G19" s="28">
        <v>2</v>
      </c>
      <c r="H19" s="28">
        <v>3</v>
      </c>
      <c r="I19" s="28"/>
      <c r="J19" s="28"/>
      <c r="L19" s="13">
        <f t="shared" si="0"/>
        <v>5</v>
      </c>
      <c r="M19" s="60"/>
    </row>
    <row r="20" spans="2:13" s="1" customFormat="1" x14ac:dyDescent="0.25">
      <c r="B20" s="11"/>
      <c r="C20" s="49" t="s">
        <v>177</v>
      </c>
      <c r="D20" s="12"/>
      <c r="E20" s="28"/>
      <c r="F20" s="28"/>
      <c r="G20" s="28"/>
      <c r="H20" s="28"/>
      <c r="I20" s="28"/>
      <c r="J20" s="28"/>
      <c r="L20" s="13"/>
      <c r="M20" s="60"/>
    </row>
    <row r="21" spans="2:13" s="1" customFormat="1" x14ac:dyDescent="0.25">
      <c r="B21" s="11"/>
      <c r="C21" s="49" t="s">
        <v>178</v>
      </c>
      <c r="D21" s="12"/>
      <c r="E21" s="28"/>
      <c r="F21" s="28"/>
      <c r="G21" s="28"/>
      <c r="H21" s="28"/>
      <c r="I21" s="28"/>
      <c r="J21" s="28"/>
      <c r="L21" s="13"/>
      <c r="M21" s="60"/>
    </row>
    <row r="22" spans="2:13" s="1" customFormat="1" x14ac:dyDescent="0.25">
      <c r="B22" s="11"/>
      <c r="C22" s="49" t="s">
        <v>179</v>
      </c>
      <c r="D22" s="12"/>
      <c r="E22" s="28"/>
      <c r="F22" s="28"/>
      <c r="G22" s="28"/>
      <c r="H22" s="28"/>
      <c r="I22" s="28"/>
      <c r="J22" s="28"/>
      <c r="L22" s="13"/>
      <c r="M22" s="60"/>
    </row>
    <row r="23" spans="2:13" s="1" customFormat="1" x14ac:dyDescent="0.25">
      <c r="B23" s="11"/>
      <c r="C23" s="49" t="s">
        <v>180</v>
      </c>
      <c r="D23" s="12"/>
      <c r="E23" s="28"/>
      <c r="F23" s="28"/>
      <c r="G23" s="28"/>
      <c r="H23" s="28"/>
      <c r="I23" s="28"/>
      <c r="J23" s="28"/>
      <c r="L23" s="13"/>
      <c r="M23" s="60"/>
    </row>
    <row r="24" spans="2:13" s="1" customFormat="1" x14ac:dyDescent="0.25">
      <c r="B24" s="11"/>
      <c r="C24" s="49" t="s">
        <v>181</v>
      </c>
      <c r="D24" s="12"/>
      <c r="E24" s="28"/>
      <c r="F24" s="28"/>
      <c r="G24" s="28"/>
      <c r="H24" s="28"/>
      <c r="I24" s="28"/>
      <c r="J24" s="28"/>
      <c r="L24" s="13"/>
      <c r="M24" s="60"/>
    </row>
    <row r="25" spans="2:13" s="1" customFormat="1" x14ac:dyDescent="0.25">
      <c r="B25" s="11"/>
      <c r="C25" s="49" t="s">
        <v>182</v>
      </c>
      <c r="D25" s="12"/>
      <c r="E25" s="28"/>
      <c r="F25" s="28"/>
      <c r="G25" s="28"/>
      <c r="H25" s="28"/>
      <c r="I25" s="28"/>
      <c r="J25" s="28"/>
      <c r="L25" s="13"/>
      <c r="M25" s="60"/>
    </row>
    <row r="26" spans="2:13" s="1" customFormat="1" x14ac:dyDescent="0.25">
      <c r="B26" s="11"/>
      <c r="C26" s="49" t="s">
        <v>76</v>
      </c>
      <c r="D26" s="12"/>
      <c r="E26" s="28"/>
      <c r="F26" s="28"/>
      <c r="G26" s="28"/>
      <c r="H26" s="28"/>
      <c r="I26" s="28"/>
      <c r="J26" s="28"/>
      <c r="K26" s="1">
        <v>0.25</v>
      </c>
      <c r="L26" s="13">
        <f t="shared" ref="L26:L37" si="1">+SUM(E26:K26)</f>
        <v>0.25</v>
      </c>
      <c r="M26" s="63"/>
    </row>
    <row r="27" spans="2:13" s="1" customFormat="1" x14ac:dyDescent="0.25">
      <c r="B27" s="11"/>
      <c r="C27" s="49"/>
      <c r="D27" s="12"/>
      <c r="E27" s="28"/>
      <c r="F27" s="28"/>
      <c r="G27" s="28"/>
      <c r="H27" s="28"/>
      <c r="I27" s="28"/>
      <c r="J27" s="28"/>
      <c r="L27" s="13"/>
      <c r="M27" s="63"/>
    </row>
    <row r="28" spans="2:13" s="1" customFormat="1" x14ac:dyDescent="0.25">
      <c r="B28" s="11" t="s">
        <v>199</v>
      </c>
      <c r="C28" s="48" t="s">
        <v>196</v>
      </c>
      <c r="D28" s="12"/>
      <c r="E28" s="28"/>
      <c r="F28" s="28"/>
      <c r="G28" s="28"/>
      <c r="H28" s="28">
        <v>3</v>
      </c>
      <c r="I28" s="28"/>
      <c r="J28" s="28"/>
      <c r="K28" s="28"/>
      <c r="L28" s="13">
        <f t="shared" si="1"/>
        <v>3</v>
      </c>
      <c r="M28" s="63" t="s">
        <v>204</v>
      </c>
    </row>
    <row r="29" spans="2:13" s="1" customFormat="1" x14ac:dyDescent="0.25">
      <c r="B29" s="11"/>
      <c r="C29" s="49" t="s">
        <v>177</v>
      </c>
      <c r="D29" s="12"/>
      <c r="E29" s="28"/>
      <c r="F29" s="28"/>
      <c r="G29" s="28"/>
      <c r="H29" s="28"/>
      <c r="I29" s="28"/>
      <c r="J29" s="28"/>
      <c r="K29" s="28"/>
      <c r="L29" s="13"/>
      <c r="M29" s="63"/>
    </row>
    <row r="30" spans="2:13" s="1" customFormat="1" x14ac:dyDescent="0.25">
      <c r="B30" s="11"/>
      <c r="C30" s="49" t="s">
        <v>178</v>
      </c>
      <c r="D30" s="12"/>
      <c r="E30" s="28"/>
      <c r="F30" s="28"/>
      <c r="G30" s="28"/>
      <c r="H30" s="28"/>
      <c r="I30" s="28"/>
      <c r="J30" s="28"/>
      <c r="K30" s="28"/>
      <c r="L30" s="13"/>
      <c r="M30" s="63"/>
    </row>
    <row r="31" spans="2:13" s="1" customFormat="1" x14ac:dyDescent="0.25">
      <c r="B31" s="11"/>
      <c r="C31" s="49" t="s">
        <v>197</v>
      </c>
      <c r="D31" s="12"/>
      <c r="E31" s="28"/>
      <c r="F31" s="28"/>
      <c r="G31" s="28"/>
      <c r="H31" s="28"/>
      <c r="I31" s="28"/>
      <c r="J31" s="28"/>
      <c r="L31" s="13"/>
      <c r="M31" s="63"/>
    </row>
    <row r="32" spans="2:13" s="1" customFormat="1" x14ac:dyDescent="0.25">
      <c r="B32" s="11"/>
      <c r="C32" s="49" t="s">
        <v>198</v>
      </c>
      <c r="D32" s="12"/>
      <c r="E32" s="28"/>
      <c r="F32" s="28"/>
      <c r="G32" s="28"/>
      <c r="H32" s="28"/>
      <c r="I32" s="28"/>
      <c r="J32" s="28"/>
      <c r="L32" s="13"/>
      <c r="M32" s="63"/>
    </row>
    <row r="33" spans="1:1023" s="1" customFormat="1" x14ac:dyDescent="0.25">
      <c r="B33" s="11"/>
      <c r="C33" s="49" t="s">
        <v>76</v>
      </c>
      <c r="D33" s="12"/>
      <c r="E33" s="28"/>
      <c r="F33" s="28"/>
      <c r="G33" s="28"/>
      <c r="H33" s="28"/>
      <c r="I33" s="28"/>
      <c r="J33" s="28"/>
      <c r="K33" s="1">
        <v>0.25</v>
      </c>
      <c r="L33" s="13">
        <f t="shared" si="1"/>
        <v>0.25</v>
      </c>
      <c r="M33" s="66"/>
    </row>
    <row r="34" spans="1:1023" s="1" customFormat="1" x14ac:dyDescent="0.25">
      <c r="B34" s="11"/>
      <c r="D34" s="12"/>
      <c r="L34" s="13"/>
      <c r="M34" s="46"/>
    </row>
    <row r="35" spans="1:1023" s="1" customFormat="1" x14ac:dyDescent="0.25">
      <c r="B35" s="11"/>
      <c r="C35" s="35" t="s">
        <v>25</v>
      </c>
      <c r="D35" s="12">
        <v>2</v>
      </c>
      <c r="L35" s="13"/>
      <c r="M35" s="46"/>
    </row>
    <row r="36" spans="1:1023" s="1" customFormat="1" x14ac:dyDescent="0.25">
      <c r="B36" s="11"/>
      <c r="C36" s="35" t="s">
        <v>29</v>
      </c>
      <c r="D36" s="12">
        <v>1</v>
      </c>
      <c r="H36" s="1">
        <v>0.5</v>
      </c>
      <c r="K36" s="1">
        <v>0.5</v>
      </c>
      <c r="L36" s="13">
        <f t="shared" si="1"/>
        <v>1</v>
      </c>
      <c r="M36" s="46"/>
    </row>
    <row r="37" spans="1:1023" s="1" customFormat="1" x14ac:dyDescent="0.25">
      <c r="B37" s="11"/>
      <c r="C37" s="35" t="s">
        <v>12</v>
      </c>
      <c r="D37" s="12">
        <v>1</v>
      </c>
      <c r="K37" s="1">
        <v>0.75</v>
      </c>
      <c r="L37" s="13">
        <f t="shared" si="1"/>
        <v>0.75</v>
      </c>
      <c r="M37" s="46"/>
    </row>
    <row r="38" spans="1:1023" s="1" customFormat="1" x14ac:dyDescent="0.25">
      <c r="B38" s="14"/>
      <c r="C38" s="42"/>
      <c r="D38" s="16">
        <f t="shared" ref="D38:K38" si="2">+SUM(D9:D37)</f>
        <v>22.5</v>
      </c>
      <c r="E38" s="16">
        <f t="shared" si="2"/>
        <v>0</v>
      </c>
      <c r="F38" s="16">
        <f t="shared" si="2"/>
        <v>1.5</v>
      </c>
      <c r="G38" s="16">
        <f t="shared" si="2"/>
        <v>5</v>
      </c>
      <c r="H38" s="16">
        <f t="shared" si="2"/>
        <v>6.5</v>
      </c>
      <c r="I38" s="16">
        <f t="shared" si="2"/>
        <v>0</v>
      </c>
      <c r="J38" s="16">
        <f t="shared" si="2"/>
        <v>0</v>
      </c>
      <c r="K38" s="16">
        <f t="shared" si="2"/>
        <v>3</v>
      </c>
      <c r="L38" s="21">
        <f>+SUM(E38:K38)</f>
        <v>16</v>
      </c>
      <c r="M38" s="46"/>
    </row>
    <row r="39" spans="1:1023" s="22" customFormat="1" x14ac:dyDescent="0.25">
      <c r="C39" s="43"/>
      <c r="D39" s="24"/>
      <c r="E39" s="27"/>
      <c r="F39" s="27"/>
      <c r="G39" s="27"/>
      <c r="H39" s="27"/>
      <c r="I39" s="27"/>
      <c r="J39" s="27"/>
      <c r="K39" s="27"/>
      <c r="L39" s="27"/>
      <c r="M39" s="30"/>
    </row>
    <row r="40" spans="1:1023" ht="14.25" x14ac:dyDescent="0.2">
      <c r="A40" s="46"/>
      <c r="B40" s="46"/>
      <c r="C40" s="32"/>
      <c r="D40" s="46"/>
      <c r="E40" s="46"/>
      <c r="F40" s="46"/>
      <c r="G40" s="46"/>
      <c r="H40" s="46"/>
      <c r="I40" s="46"/>
      <c r="J40" s="46"/>
      <c r="K40" s="46"/>
      <c r="L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c r="EM40" s="46"/>
      <c r="EN40" s="46"/>
      <c r="EO40" s="46"/>
      <c r="EP40" s="46"/>
      <c r="EQ40" s="46"/>
      <c r="ER40" s="46"/>
      <c r="ES40" s="46"/>
      <c r="ET40" s="46"/>
      <c r="EU40" s="46"/>
      <c r="EV40" s="46"/>
      <c r="EW40" s="46"/>
      <c r="EX40" s="46"/>
      <c r="EY40" s="46"/>
      <c r="EZ40" s="46"/>
      <c r="FA40" s="46"/>
      <c r="FB40" s="46"/>
      <c r="FC40" s="46"/>
      <c r="FD40" s="46"/>
      <c r="FE40" s="46"/>
      <c r="FF40" s="46"/>
      <c r="FG40" s="46"/>
      <c r="FH40" s="46"/>
      <c r="FI40" s="46"/>
      <c r="FJ40" s="46"/>
      <c r="FK40" s="46"/>
      <c r="FL40" s="46"/>
      <c r="FM40" s="46"/>
      <c r="FN40" s="46"/>
      <c r="FO40" s="46"/>
      <c r="FP40" s="46"/>
      <c r="FQ40" s="46"/>
      <c r="FR40" s="46"/>
      <c r="FS40" s="46"/>
      <c r="FT40" s="46"/>
      <c r="FU40" s="46"/>
      <c r="FV40" s="46"/>
      <c r="FW40" s="46"/>
      <c r="FX40" s="46"/>
      <c r="FY40" s="46"/>
      <c r="FZ40" s="46"/>
      <c r="GA40" s="46"/>
      <c r="GB40" s="46"/>
      <c r="GC40" s="46"/>
      <c r="GD40" s="46"/>
      <c r="GE40" s="46"/>
      <c r="GF40" s="46"/>
      <c r="GG40" s="46"/>
      <c r="GH40" s="46"/>
      <c r="GI40" s="46"/>
      <c r="GJ40" s="46"/>
      <c r="GK40" s="46"/>
      <c r="GL40" s="46"/>
      <c r="GM40" s="46"/>
      <c r="GN40" s="46"/>
      <c r="GO40" s="46"/>
      <c r="GP40" s="46"/>
      <c r="GQ40" s="46"/>
      <c r="GR40" s="46"/>
      <c r="GS40" s="46"/>
      <c r="GT40" s="46"/>
      <c r="GU40" s="46"/>
      <c r="GV40" s="46"/>
      <c r="GW40" s="46"/>
      <c r="GX40" s="46"/>
      <c r="GY40" s="46"/>
      <c r="GZ40" s="46"/>
      <c r="HA40" s="46"/>
      <c r="HB40" s="46"/>
      <c r="HC40" s="46"/>
      <c r="HD40" s="46"/>
      <c r="HE40" s="46"/>
      <c r="HF40" s="46"/>
      <c r="HG40" s="46"/>
      <c r="HH40" s="46"/>
      <c r="HI40" s="46"/>
      <c r="HJ40" s="46"/>
      <c r="HK40" s="46"/>
      <c r="HL40" s="46"/>
      <c r="HM40" s="46"/>
      <c r="HN40" s="46"/>
      <c r="HO40" s="46"/>
      <c r="HP40" s="46"/>
      <c r="HQ40" s="46"/>
      <c r="HR40" s="46"/>
      <c r="HS40" s="46"/>
      <c r="HT40" s="46"/>
      <c r="HU40" s="46"/>
      <c r="HV40" s="46"/>
      <c r="HW40" s="46"/>
      <c r="HX40" s="46"/>
      <c r="HY40" s="46"/>
      <c r="HZ40" s="46"/>
      <c r="IA40" s="46"/>
      <c r="IB40" s="46"/>
      <c r="IC40" s="46"/>
      <c r="ID40" s="46"/>
      <c r="IE40" s="46"/>
      <c r="IF40" s="46"/>
      <c r="IG40" s="46"/>
      <c r="IH40" s="46"/>
      <c r="II40" s="46"/>
      <c r="IJ40" s="46"/>
      <c r="IK40" s="46"/>
      <c r="IL40" s="46"/>
      <c r="IM40" s="46"/>
      <c r="IN40" s="46"/>
      <c r="IO40" s="46"/>
      <c r="IP40" s="46"/>
      <c r="IQ40" s="46"/>
      <c r="IR40" s="46"/>
      <c r="IS40" s="46"/>
      <c r="IT40" s="46"/>
      <c r="IU40" s="46"/>
      <c r="IV40" s="46"/>
      <c r="IW40" s="46"/>
      <c r="IX40" s="46"/>
      <c r="IY40" s="46"/>
      <c r="IZ40" s="46"/>
      <c r="JA40" s="46"/>
      <c r="JB40" s="46"/>
      <c r="JC40" s="46"/>
      <c r="JD40" s="46"/>
      <c r="JE40" s="46"/>
      <c r="JF40" s="46"/>
      <c r="JG40" s="46"/>
      <c r="JH40" s="46"/>
      <c r="JI40" s="46"/>
      <c r="JJ40" s="46"/>
      <c r="JK40" s="46"/>
      <c r="JL40" s="46"/>
      <c r="JM40" s="46"/>
      <c r="JN40" s="46"/>
      <c r="JO40" s="46"/>
      <c r="JP40" s="46"/>
      <c r="JQ40" s="46"/>
      <c r="JR40" s="46"/>
      <c r="JS40" s="46"/>
      <c r="JT40" s="46"/>
      <c r="JU40" s="46"/>
      <c r="JV40" s="46"/>
      <c r="JW40" s="46"/>
      <c r="JX40" s="46"/>
      <c r="JY40" s="46"/>
      <c r="JZ40" s="46"/>
      <c r="KA40" s="46"/>
      <c r="KB40" s="46"/>
      <c r="KC40" s="46"/>
      <c r="KD40" s="46"/>
      <c r="KE40" s="46"/>
      <c r="KF40" s="46"/>
      <c r="KG40" s="46"/>
      <c r="KH40" s="46"/>
      <c r="KI40" s="46"/>
      <c r="KJ40" s="46"/>
      <c r="KK40" s="46"/>
      <c r="KL40" s="46"/>
      <c r="KM40" s="46"/>
      <c r="KN40" s="46"/>
      <c r="KO40" s="46"/>
      <c r="KP40" s="46"/>
      <c r="KQ40" s="46"/>
      <c r="KR40" s="46"/>
      <c r="KS40" s="46"/>
      <c r="KT40" s="46"/>
      <c r="KU40" s="46"/>
      <c r="KV40" s="46"/>
      <c r="KW40" s="46"/>
      <c r="KX40" s="46"/>
      <c r="KY40" s="46"/>
      <c r="KZ40" s="46"/>
      <c r="LA40" s="46"/>
      <c r="LB40" s="46"/>
      <c r="LC40" s="46"/>
      <c r="LD40" s="46"/>
      <c r="LE40" s="46"/>
      <c r="LF40" s="46"/>
      <c r="LG40" s="46"/>
      <c r="LH40" s="46"/>
      <c r="LI40" s="46"/>
      <c r="LJ40" s="46"/>
      <c r="LK40" s="46"/>
      <c r="LL40" s="46"/>
      <c r="LM40" s="46"/>
      <c r="LN40" s="46"/>
      <c r="LO40" s="46"/>
      <c r="LP40" s="46"/>
      <c r="LQ40" s="46"/>
      <c r="LR40" s="46"/>
      <c r="LS40" s="46"/>
      <c r="LT40" s="46"/>
      <c r="LU40" s="46"/>
      <c r="LV40" s="46"/>
      <c r="LW40" s="46"/>
      <c r="LX40" s="46"/>
      <c r="LY40" s="46"/>
      <c r="LZ40" s="46"/>
      <c r="MA40" s="46"/>
      <c r="MB40" s="46"/>
      <c r="MC40" s="46"/>
      <c r="MD40" s="46"/>
      <c r="ME40" s="46"/>
      <c r="MF40" s="46"/>
      <c r="MG40" s="46"/>
      <c r="MH40" s="46"/>
      <c r="MI40" s="46"/>
      <c r="MJ40" s="46"/>
      <c r="MK40" s="46"/>
      <c r="ML40" s="46"/>
      <c r="MM40" s="46"/>
      <c r="MN40" s="46"/>
      <c r="MO40" s="46"/>
      <c r="MP40" s="46"/>
      <c r="MQ40" s="46"/>
      <c r="MR40" s="46"/>
      <c r="MS40" s="46"/>
      <c r="MT40" s="46"/>
      <c r="MU40" s="46"/>
      <c r="MV40" s="46"/>
      <c r="MW40" s="46"/>
      <c r="MX40" s="46"/>
      <c r="MY40" s="46"/>
      <c r="MZ40" s="46"/>
      <c r="NA40" s="46"/>
      <c r="NB40" s="46"/>
      <c r="NC40" s="46"/>
      <c r="ND40" s="46"/>
      <c r="NE40" s="46"/>
      <c r="NF40" s="46"/>
      <c r="NG40" s="46"/>
      <c r="NH40" s="46"/>
      <c r="NI40" s="46"/>
      <c r="NJ40" s="46"/>
      <c r="NK40" s="46"/>
      <c r="NL40" s="46"/>
      <c r="NM40" s="46"/>
      <c r="NN40" s="46"/>
      <c r="NO40" s="46"/>
      <c r="NP40" s="46"/>
      <c r="NQ40" s="46"/>
      <c r="NR40" s="46"/>
      <c r="NS40" s="46"/>
      <c r="NT40" s="46"/>
      <c r="NU40" s="46"/>
      <c r="NV40" s="46"/>
      <c r="NW40" s="46"/>
      <c r="NX40" s="46"/>
      <c r="NY40" s="46"/>
      <c r="NZ40" s="46"/>
      <c r="OA40" s="46"/>
      <c r="OB40" s="46"/>
      <c r="OC40" s="46"/>
      <c r="OD40" s="46"/>
      <c r="OE40" s="46"/>
      <c r="OF40" s="46"/>
      <c r="OG40" s="46"/>
      <c r="OH40" s="46"/>
      <c r="OI40" s="46"/>
      <c r="OJ40" s="46"/>
      <c r="OK40" s="46"/>
      <c r="OL40" s="46"/>
      <c r="OM40" s="46"/>
      <c r="ON40" s="46"/>
      <c r="OO40" s="46"/>
      <c r="OP40" s="46"/>
      <c r="OQ40" s="46"/>
      <c r="OR40" s="46"/>
      <c r="OS40" s="46"/>
      <c r="OT40" s="46"/>
      <c r="OU40" s="46"/>
      <c r="OV40" s="46"/>
      <c r="OW40" s="46"/>
      <c r="OX40" s="46"/>
      <c r="OY40" s="46"/>
      <c r="OZ40" s="46"/>
      <c r="PA40" s="46"/>
      <c r="PB40" s="46"/>
      <c r="PC40" s="46"/>
      <c r="PD40" s="46"/>
      <c r="PE40" s="46"/>
      <c r="PF40" s="46"/>
      <c r="PG40" s="46"/>
      <c r="PH40" s="46"/>
      <c r="PI40" s="46"/>
      <c r="PJ40" s="46"/>
      <c r="PK40" s="46"/>
      <c r="PL40" s="46"/>
      <c r="PM40" s="46"/>
      <c r="PN40" s="46"/>
      <c r="PO40" s="46"/>
      <c r="PP40" s="46"/>
      <c r="PQ40" s="46"/>
      <c r="PR40" s="46"/>
      <c r="PS40" s="46"/>
      <c r="PT40" s="46"/>
      <c r="PU40" s="46"/>
      <c r="PV40" s="46"/>
      <c r="PW40" s="46"/>
      <c r="PX40" s="46"/>
      <c r="PY40" s="46"/>
      <c r="PZ40" s="46"/>
      <c r="QA40" s="46"/>
      <c r="QB40" s="46"/>
      <c r="QC40" s="46"/>
      <c r="QD40" s="46"/>
      <c r="QE40" s="46"/>
      <c r="QF40" s="46"/>
      <c r="QG40" s="46"/>
      <c r="QH40" s="46"/>
      <c r="QI40" s="46"/>
      <c r="QJ40" s="46"/>
      <c r="QK40" s="46"/>
      <c r="QL40" s="46"/>
      <c r="QM40" s="46"/>
      <c r="QN40" s="46"/>
      <c r="QO40" s="46"/>
      <c r="QP40" s="46"/>
      <c r="QQ40" s="46"/>
      <c r="QR40" s="46"/>
      <c r="QS40" s="46"/>
      <c r="QT40" s="46"/>
      <c r="QU40" s="46"/>
      <c r="QV40" s="46"/>
      <c r="QW40" s="46"/>
      <c r="QX40" s="46"/>
      <c r="QY40" s="46"/>
      <c r="QZ40" s="46"/>
      <c r="RA40" s="46"/>
      <c r="RB40" s="46"/>
      <c r="RC40" s="46"/>
      <c r="RD40" s="46"/>
      <c r="RE40" s="46"/>
      <c r="RF40" s="46"/>
      <c r="RG40" s="46"/>
      <c r="RH40" s="46"/>
      <c r="RI40" s="46"/>
      <c r="RJ40" s="46"/>
      <c r="RK40" s="46"/>
      <c r="RL40" s="46"/>
      <c r="RM40" s="46"/>
      <c r="RN40" s="46"/>
      <c r="RO40" s="46"/>
      <c r="RP40" s="46"/>
      <c r="RQ40" s="46"/>
      <c r="RR40" s="46"/>
      <c r="RS40" s="46"/>
      <c r="RT40" s="46"/>
      <c r="RU40" s="46"/>
      <c r="RV40" s="46"/>
      <c r="RW40" s="46"/>
      <c r="RX40" s="46"/>
      <c r="RY40" s="46"/>
      <c r="RZ40" s="46"/>
      <c r="SA40" s="46"/>
      <c r="SB40" s="46"/>
      <c r="SC40" s="46"/>
      <c r="SD40" s="46"/>
      <c r="SE40" s="46"/>
      <c r="SF40" s="46"/>
      <c r="SG40" s="46"/>
      <c r="SH40" s="46"/>
      <c r="SI40" s="46"/>
      <c r="SJ40" s="46"/>
      <c r="SK40" s="46"/>
      <c r="SL40" s="46"/>
      <c r="SM40" s="46"/>
      <c r="SN40" s="46"/>
      <c r="SO40" s="46"/>
      <c r="SP40" s="46"/>
      <c r="SQ40" s="46"/>
      <c r="SR40" s="46"/>
      <c r="SS40" s="46"/>
      <c r="ST40" s="46"/>
      <c r="SU40" s="46"/>
      <c r="SV40" s="46"/>
      <c r="SW40" s="46"/>
      <c r="SX40" s="46"/>
      <c r="SY40" s="46"/>
      <c r="SZ40" s="46"/>
      <c r="TA40" s="46"/>
      <c r="TB40" s="46"/>
      <c r="TC40" s="46"/>
      <c r="TD40" s="46"/>
      <c r="TE40" s="46"/>
      <c r="TF40" s="46"/>
      <c r="TG40" s="46"/>
      <c r="TH40" s="46"/>
      <c r="TI40" s="46"/>
      <c r="TJ40" s="46"/>
      <c r="TK40" s="46"/>
      <c r="TL40" s="46"/>
      <c r="TM40" s="46"/>
      <c r="TN40" s="46"/>
      <c r="TO40" s="46"/>
      <c r="TP40" s="46"/>
      <c r="TQ40" s="46"/>
      <c r="TR40" s="46"/>
      <c r="TS40" s="46"/>
      <c r="TT40" s="46"/>
      <c r="TU40" s="46"/>
      <c r="TV40" s="46"/>
      <c r="TW40" s="46"/>
      <c r="TX40" s="46"/>
      <c r="TY40" s="46"/>
      <c r="TZ40" s="46"/>
      <c r="UA40" s="46"/>
      <c r="UB40" s="46"/>
      <c r="UC40" s="46"/>
      <c r="UD40" s="46"/>
      <c r="UE40" s="46"/>
      <c r="UF40" s="46"/>
      <c r="UG40" s="46"/>
      <c r="UH40" s="46"/>
      <c r="UI40" s="46"/>
      <c r="UJ40" s="46"/>
      <c r="UK40" s="46"/>
      <c r="UL40" s="46"/>
      <c r="UM40" s="46"/>
      <c r="UN40" s="46"/>
      <c r="UO40" s="46"/>
      <c r="UP40" s="46"/>
      <c r="UQ40" s="46"/>
      <c r="UR40" s="46"/>
      <c r="US40" s="46"/>
      <c r="UT40" s="46"/>
      <c r="UU40" s="46"/>
      <c r="UV40" s="46"/>
      <c r="UW40" s="46"/>
      <c r="UX40" s="46"/>
      <c r="UY40" s="46"/>
      <c r="UZ40" s="46"/>
      <c r="VA40" s="46"/>
      <c r="VB40" s="46"/>
      <c r="VC40" s="46"/>
      <c r="VD40" s="46"/>
      <c r="VE40" s="46"/>
      <c r="VF40" s="46"/>
      <c r="VG40" s="46"/>
      <c r="VH40" s="46"/>
      <c r="VI40" s="46"/>
      <c r="VJ40" s="46"/>
      <c r="VK40" s="46"/>
      <c r="VL40" s="46"/>
      <c r="VM40" s="46"/>
      <c r="VN40" s="46"/>
      <c r="VO40" s="46"/>
      <c r="VP40" s="46"/>
      <c r="VQ40" s="46"/>
      <c r="VR40" s="46"/>
      <c r="VS40" s="46"/>
      <c r="VT40" s="46"/>
      <c r="VU40" s="46"/>
      <c r="VV40" s="46"/>
      <c r="VW40" s="46"/>
      <c r="VX40" s="46"/>
      <c r="VY40" s="46"/>
      <c r="VZ40" s="46"/>
      <c r="WA40" s="46"/>
      <c r="WB40" s="46"/>
      <c r="WC40" s="46"/>
      <c r="WD40" s="46"/>
      <c r="WE40" s="46"/>
      <c r="WF40" s="46"/>
      <c r="WG40" s="46"/>
      <c r="WH40" s="46"/>
      <c r="WI40" s="46"/>
      <c r="WJ40" s="46"/>
      <c r="WK40" s="46"/>
      <c r="WL40" s="46"/>
      <c r="WM40" s="46"/>
      <c r="WN40" s="46"/>
      <c r="WO40" s="46"/>
      <c r="WP40" s="46"/>
      <c r="WQ40" s="46"/>
      <c r="WR40" s="46"/>
      <c r="WS40" s="46"/>
      <c r="WT40" s="46"/>
      <c r="WU40" s="46"/>
      <c r="WV40" s="46"/>
      <c r="WW40" s="46"/>
      <c r="WX40" s="46"/>
      <c r="WY40" s="46"/>
      <c r="WZ40" s="46"/>
      <c r="XA40" s="46"/>
      <c r="XB40" s="46"/>
      <c r="XC40" s="46"/>
      <c r="XD40" s="46"/>
      <c r="XE40" s="46"/>
      <c r="XF40" s="46"/>
      <c r="XG40" s="46"/>
      <c r="XH40" s="46"/>
      <c r="XI40" s="46"/>
      <c r="XJ40" s="46"/>
      <c r="XK40" s="46"/>
      <c r="XL40" s="46"/>
      <c r="XM40" s="46"/>
      <c r="XN40" s="46"/>
      <c r="XO40" s="46"/>
      <c r="XP40" s="46"/>
      <c r="XQ40" s="46"/>
      <c r="XR40" s="46"/>
      <c r="XS40" s="46"/>
      <c r="XT40" s="46"/>
      <c r="XU40" s="46"/>
      <c r="XV40" s="46"/>
      <c r="XW40" s="46"/>
      <c r="XX40" s="46"/>
      <c r="XY40" s="46"/>
      <c r="XZ40" s="46"/>
      <c r="YA40" s="46"/>
      <c r="YB40" s="46"/>
      <c r="YC40" s="46"/>
      <c r="YD40" s="46"/>
      <c r="YE40" s="46"/>
      <c r="YF40" s="46"/>
      <c r="YG40" s="46"/>
      <c r="YH40" s="46"/>
      <c r="YI40" s="46"/>
      <c r="YJ40" s="46"/>
      <c r="YK40" s="46"/>
      <c r="YL40" s="46"/>
      <c r="YM40" s="46"/>
      <c r="YN40" s="46"/>
      <c r="YO40" s="46"/>
      <c r="YP40" s="46"/>
      <c r="YQ40" s="46"/>
      <c r="YR40" s="46"/>
      <c r="YS40" s="46"/>
      <c r="YT40" s="46"/>
      <c r="YU40" s="46"/>
      <c r="YV40" s="46"/>
      <c r="YW40" s="46"/>
      <c r="YX40" s="46"/>
      <c r="YY40" s="46"/>
      <c r="YZ40" s="46"/>
      <c r="ZA40" s="46"/>
      <c r="ZB40" s="46"/>
      <c r="ZC40" s="46"/>
      <c r="ZD40" s="46"/>
      <c r="ZE40" s="46"/>
      <c r="ZF40" s="46"/>
      <c r="ZG40" s="46"/>
      <c r="ZH40" s="46"/>
      <c r="ZI40" s="46"/>
      <c r="ZJ40" s="46"/>
      <c r="ZK40" s="46"/>
      <c r="ZL40" s="46"/>
      <c r="ZM40" s="46"/>
      <c r="ZN40" s="46"/>
      <c r="ZO40" s="46"/>
      <c r="ZP40" s="46"/>
      <c r="ZQ40" s="46"/>
      <c r="ZR40" s="46"/>
      <c r="ZS40" s="46"/>
      <c r="ZT40" s="46"/>
      <c r="ZU40" s="46"/>
      <c r="ZV40" s="46"/>
      <c r="ZW40" s="46"/>
      <c r="ZX40" s="46"/>
      <c r="ZY40" s="46"/>
      <c r="ZZ40" s="46"/>
      <c r="AAA40" s="46"/>
      <c r="AAB40" s="46"/>
      <c r="AAC40" s="46"/>
      <c r="AAD40" s="46"/>
      <c r="AAE40" s="46"/>
      <c r="AAF40" s="46"/>
      <c r="AAG40" s="46"/>
      <c r="AAH40" s="46"/>
      <c r="AAI40" s="46"/>
      <c r="AAJ40" s="46"/>
      <c r="AAK40" s="46"/>
      <c r="AAL40" s="46"/>
      <c r="AAM40" s="46"/>
      <c r="AAN40" s="46"/>
      <c r="AAO40" s="46"/>
      <c r="AAP40" s="46"/>
      <c r="AAQ40" s="46"/>
      <c r="AAR40" s="46"/>
      <c r="AAS40" s="46"/>
      <c r="AAT40" s="46"/>
      <c r="AAU40" s="46"/>
      <c r="AAV40" s="46"/>
      <c r="AAW40" s="46"/>
      <c r="AAX40" s="46"/>
      <c r="AAY40" s="46"/>
      <c r="AAZ40" s="46"/>
      <c r="ABA40" s="46"/>
      <c r="ABB40" s="46"/>
      <c r="ABC40" s="46"/>
      <c r="ABD40" s="46"/>
      <c r="ABE40" s="46"/>
      <c r="ABF40" s="46"/>
      <c r="ABG40" s="46"/>
      <c r="ABH40" s="46"/>
      <c r="ABI40" s="46"/>
      <c r="ABJ40" s="46"/>
      <c r="ABK40" s="46"/>
      <c r="ABL40" s="46"/>
      <c r="ABM40" s="46"/>
      <c r="ABN40" s="46"/>
      <c r="ABO40" s="46"/>
      <c r="ABP40" s="46"/>
      <c r="ABQ40" s="46"/>
      <c r="ABR40" s="46"/>
      <c r="ABS40" s="46"/>
      <c r="ABT40" s="46"/>
      <c r="ABU40" s="46"/>
      <c r="ABV40" s="46"/>
      <c r="ABW40" s="46"/>
      <c r="ABX40" s="46"/>
      <c r="ABY40" s="46"/>
      <c r="ABZ40" s="46"/>
      <c r="ACA40" s="46"/>
      <c r="ACB40" s="46"/>
      <c r="ACC40" s="46"/>
      <c r="ACD40" s="46"/>
      <c r="ACE40" s="46"/>
      <c r="ACF40" s="46"/>
      <c r="ACG40" s="46"/>
      <c r="ACH40" s="46"/>
      <c r="ACI40" s="46"/>
      <c r="ACJ40" s="46"/>
      <c r="ACK40" s="46"/>
      <c r="ACL40" s="46"/>
      <c r="ACM40" s="46"/>
      <c r="ACN40" s="46"/>
      <c r="ACO40" s="46"/>
      <c r="ACP40" s="46"/>
      <c r="ACQ40" s="46"/>
      <c r="ACR40" s="46"/>
      <c r="ACS40" s="46"/>
      <c r="ACT40" s="46"/>
      <c r="ACU40" s="46"/>
      <c r="ACV40" s="46"/>
      <c r="ACW40" s="46"/>
      <c r="ACX40" s="46"/>
      <c r="ACY40" s="46"/>
      <c r="ACZ40" s="46"/>
      <c r="ADA40" s="46"/>
      <c r="ADB40" s="46"/>
      <c r="ADC40" s="46"/>
      <c r="ADD40" s="46"/>
      <c r="ADE40" s="46"/>
      <c r="ADF40" s="46"/>
      <c r="ADG40" s="46"/>
      <c r="ADH40" s="46"/>
      <c r="ADI40" s="46"/>
      <c r="ADJ40" s="46"/>
      <c r="ADK40" s="46"/>
      <c r="ADL40" s="46"/>
      <c r="ADM40" s="46"/>
      <c r="ADN40" s="46"/>
      <c r="ADO40" s="46"/>
      <c r="ADP40" s="46"/>
      <c r="ADQ40" s="46"/>
      <c r="ADR40" s="46"/>
      <c r="ADS40" s="46"/>
      <c r="ADT40" s="46"/>
      <c r="ADU40" s="46"/>
      <c r="ADV40" s="46"/>
      <c r="ADW40" s="46"/>
      <c r="ADX40" s="46"/>
      <c r="ADY40" s="46"/>
      <c r="ADZ40" s="46"/>
      <c r="AEA40" s="46"/>
      <c r="AEB40" s="46"/>
      <c r="AEC40" s="46"/>
      <c r="AED40" s="46"/>
      <c r="AEE40" s="46"/>
      <c r="AEF40" s="46"/>
      <c r="AEG40" s="46"/>
      <c r="AEH40" s="46"/>
      <c r="AEI40" s="46"/>
      <c r="AEJ40" s="46"/>
      <c r="AEK40" s="46"/>
      <c r="AEL40" s="46"/>
      <c r="AEM40" s="46"/>
      <c r="AEN40" s="46"/>
      <c r="AEO40" s="46"/>
      <c r="AEP40" s="46"/>
      <c r="AEQ40" s="46"/>
      <c r="AER40" s="46"/>
      <c r="AES40" s="46"/>
      <c r="AET40" s="46"/>
      <c r="AEU40" s="46"/>
      <c r="AEV40" s="46"/>
      <c r="AEW40" s="46"/>
      <c r="AEX40" s="46"/>
      <c r="AEY40" s="46"/>
      <c r="AEZ40" s="46"/>
      <c r="AFA40" s="46"/>
      <c r="AFB40" s="46"/>
      <c r="AFC40" s="46"/>
      <c r="AFD40" s="46"/>
      <c r="AFE40" s="46"/>
      <c r="AFF40" s="46"/>
      <c r="AFG40" s="46"/>
      <c r="AFH40" s="46"/>
      <c r="AFI40" s="46"/>
      <c r="AFJ40" s="46"/>
      <c r="AFK40" s="46"/>
      <c r="AFL40" s="46"/>
      <c r="AFM40" s="46"/>
      <c r="AFN40" s="46"/>
      <c r="AFO40" s="46"/>
      <c r="AFP40" s="46"/>
      <c r="AFQ40" s="46"/>
      <c r="AFR40" s="46"/>
      <c r="AFS40" s="46"/>
      <c r="AFT40" s="46"/>
      <c r="AFU40" s="46"/>
      <c r="AFV40" s="46"/>
      <c r="AFW40" s="46"/>
      <c r="AFX40" s="46"/>
      <c r="AFY40" s="46"/>
      <c r="AFZ40" s="46"/>
      <c r="AGA40" s="46"/>
      <c r="AGB40" s="46"/>
      <c r="AGC40" s="46"/>
      <c r="AGD40" s="46"/>
      <c r="AGE40" s="46"/>
      <c r="AGF40" s="46"/>
      <c r="AGG40" s="46"/>
      <c r="AGH40" s="46"/>
      <c r="AGI40" s="46"/>
      <c r="AGJ40" s="46"/>
      <c r="AGK40" s="46"/>
      <c r="AGL40" s="46"/>
      <c r="AGM40" s="46"/>
      <c r="AGN40" s="46"/>
      <c r="AGO40" s="46"/>
      <c r="AGP40" s="46"/>
      <c r="AGQ40" s="46"/>
      <c r="AGR40" s="46"/>
      <c r="AGS40" s="46"/>
      <c r="AGT40" s="46"/>
      <c r="AGU40" s="46"/>
      <c r="AGV40" s="46"/>
      <c r="AGW40" s="46"/>
      <c r="AGX40" s="46"/>
      <c r="AGY40" s="46"/>
      <c r="AGZ40" s="46"/>
      <c r="AHA40" s="46"/>
      <c r="AHB40" s="46"/>
      <c r="AHC40" s="46"/>
      <c r="AHD40" s="46"/>
      <c r="AHE40" s="46"/>
      <c r="AHF40" s="46"/>
      <c r="AHG40" s="46"/>
      <c r="AHH40" s="46"/>
      <c r="AHI40" s="46"/>
      <c r="AHJ40" s="46"/>
      <c r="AHK40" s="46"/>
      <c r="AHL40" s="46"/>
      <c r="AHM40" s="46"/>
      <c r="AHN40" s="46"/>
      <c r="AHO40" s="46"/>
      <c r="AHP40" s="46"/>
      <c r="AHQ40" s="46"/>
      <c r="AHR40" s="46"/>
      <c r="AHS40" s="46"/>
      <c r="AHT40" s="46"/>
      <c r="AHU40" s="46"/>
      <c r="AHV40" s="46"/>
      <c r="AHW40" s="46"/>
      <c r="AHX40" s="46"/>
      <c r="AHY40" s="46"/>
      <c r="AHZ40" s="46"/>
      <c r="AIA40" s="46"/>
      <c r="AIB40" s="46"/>
      <c r="AIC40" s="46"/>
      <c r="AID40" s="46"/>
      <c r="AIE40" s="46"/>
      <c r="AIF40" s="46"/>
      <c r="AIG40" s="46"/>
      <c r="AIH40" s="46"/>
      <c r="AII40" s="46"/>
      <c r="AIJ40" s="46"/>
      <c r="AIK40" s="46"/>
      <c r="AIL40" s="46"/>
      <c r="AIM40" s="46"/>
      <c r="AIN40" s="46"/>
      <c r="AIO40" s="46"/>
      <c r="AIP40" s="46"/>
      <c r="AIQ40" s="46"/>
      <c r="AIR40" s="46"/>
      <c r="AIS40" s="46"/>
      <c r="AIT40" s="46"/>
      <c r="AIU40" s="46"/>
      <c r="AIV40" s="46"/>
      <c r="AIW40" s="46"/>
      <c r="AIX40" s="46"/>
      <c r="AIY40" s="46"/>
      <c r="AIZ40" s="46"/>
      <c r="AJA40" s="46"/>
      <c r="AJB40" s="46"/>
      <c r="AJC40" s="46"/>
      <c r="AJD40" s="46"/>
      <c r="AJE40" s="46"/>
      <c r="AJF40" s="46"/>
      <c r="AJG40" s="46"/>
      <c r="AJH40" s="46"/>
      <c r="AJI40" s="46"/>
      <c r="AJJ40" s="46"/>
      <c r="AJK40" s="46"/>
      <c r="AJL40" s="46"/>
      <c r="AJM40" s="46"/>
      <c r="AJN40" s="46"/>
      <c r="AJO40" s="46"/>
      <c r="AJP40" s="46"/>
      <c r="AJQ40" s="46"/>
      <c r="AJR40" s="46"/>
      <c r="AJS40" s="46"/>
      <c r="AJT40" s="46"/>
      <c r="AJU40" s="46"/>
      <c r="AJV40" s="46"/>
      <c r="AJW40" s="46"/>
      <c r="AJX40" s="46"/>
      <c r="AJY40" s="46"/>
      <c r="AJZ40" s="46"/>
      <c r="AKA40" s="46"/>
      <c r="AKB40" s="46"/>
      <c r="AKC40" s="46"/>
      <c r="AKD40" s="46"/>
      <c r="AKE40" s="46"/>
      <c r="AKF40" s="46"/>
      <c r="AKG40" s="46"/>
      <c r="AKH40" s="46"/>
      <c r="AKI40" s="46"/>
      <c r="AKJ40" s="46"/>
      <c r="AKK40" s="46"/>
      <c r="AKL40" s="46"/>
      <c r="AKM40" s="46"/>
      <c r="AKN40" s="46"/>
      <c r="AKO40" s="46"/>
      <c r="AKP40" s="46"/>
      <c r="AKQ40" s="46"/>
      <c r="AKR40" s="46"/>
      <c r="AKS40" s="46"/>
      <c r="AKT40" s="46"/>
      <c r="AKU40" s="46"/>
      <c r="AKV40" s="46"/>
      <c r="AKW40" s="46"/>
      <c r="AKX40" s="46"/>
      <c r="AKY40" s="46"/>
      <c r="AKZ40" s="46"/>
      <c r="ALA40" s="46"/>
      <c r="ALB40" s="46"/>
      <c r="ALC40" s="46"/>
      <c r="ALD40" s="46"/>
      <c r="ALE40" s="46"/>
      <c r="ALF40" s="46"/>
      <c r="ALG40" s="46"/>
      <c r="ALH40" s="46"/>
      <c r="ALI40" s="46"/>
      <c r="ALJ40" s="46"/>
      <c r="ALK40" s="46"/>
      <c r="ALL40" s="46"/>
      <c r="ALM40" s="46"/>
      <c r="ALN40" s="46"/>
      <c r="ALO40" s="46"/>
      <c r="ALP40" s="46"/>
      <c r="ALQ40" s="46"/>
      <c r="ALR40" s="46"/>
      <c r="ALS40" s="46"/>
      <c r="ALT40" s="46"/>
      <c r="ALU40" s="46"/>
      <c r="ALV40" s="46"/>
      <c r="ALW40" s="46"/>
      <c r="ALX40" s="46"/>
      <c r="ALY40" s="46"/>
      <c r="ALZ40" s="46"/>
      <c r="AMA40" s="46"/>
      <c r="AMB40" s="46"/>
      <c r="AMC40" s="46"/>
      <c r="AMD40" s="46"/>
      <c r="AME40" s="46"/>
      <c r="AMF40" s="46"/>
      <c r="AMG40" s="46"/>
      <c r="AMH40" s="46"/>
      <c r="AMI40" s="46"/>
    </row>
  </sheetData>
  <mergeCells count="4">
    <mergeCell ref="B3:L3"/>
    <mergeCell ref="B5:L5"/>
    <mergeCell ref="E6:K6"/>
    <mergeCell ref="D1:K1"/>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43"/>
  <sheetViews>
    <sheetView topLeftCell="A7" zoomScale="70" zoomScaleNormal="70" workbookViewId="0">
      <selection activeCell="C28" sqref="C28"/>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20</v>
      </c>
      <c r="C1" s="32"/>
      <c r="D1" s="84"/>
      <c r="E1" s="84"/>
      <c r="F1" s="84"/>
      <c r="G1" s="84"/>
      <c r="H1" s="84"/>
      <c r="I1" s="84"/>
      <c r="J1" s="84"/>
      <c r="K1" s="84"/>
      <c r="L1" s="28"/>
      <c r="M1" s="46"/>
    </row>
    <row r="2" spans="2:13" s="1" customFormat="1" ht="18" x14ac:dyDescent="0.25">
      <c r="B2" s="5"/>
      <c r="C2" s="32"/>
      <c r="D2" s="3"/>
      <c r="L2" s="28"/>
      <c r="M2" s="46"/>
    </row>
    <row r="3" spans="2:13" s="1" customFormat="1" ht="80.25" customHeight="1" x14ac:dyDescent="0.25">
      <c r="B3" s="85" t="s">
        <v>202</v>
      </c>
      <c r="C3" s="85"/>
      <c r="D3" s="85"/>
      <c r="E3" s="85"/>
      <c r="F3" s="85"/>
      <c r="G3" s="85"/>
      <c r="H3" s="85"/>
      <c r="I3" s="85"/>
      <c r="J3" s="85"/>
      <c r="K3" s="85"/>
      <c r="L3" s="85"/>
      <c r="M3" s="46"/>
    </row>
    <row r="4" spans="2:13" s="1" customFormat="1" x14ac:dyDescent="0.25">
      <c r="C4" s="33"/>
      <c r="D4" s="3"/>
      <c r="E4" s="28"/>
      <c r="L4" s="6"/>
      <c r="M4" s="46"/>
    </row>
    <row r="5" spans="2:13" s="1" customFormat="1" ht="31.5" customHeight="1" x14ac:dyDescent="0.25">
      <c r="B5" s="85" t="s">
        <v>203</v>
      </c>
      <c r="C5" s="85"/>
      <c r="D5" s="85"/>
      <c r="E5" s="85"/>
      <c r="F5" s="85"/>
      <c r="G5" s="85"/>
      <c r="H5" s="85"/>
      <c r="I5" s="85"/>
      <c r="J5" s="85"/>
      <c r="K5" s="85"/>
      <c r="L5" s="85"/>
      <c r="M5" s="46"/>
    </row>
    <row r="6" spans="2:13" s="1" customFormat="1" x14ac:dyDescent="0.25">
      <c r="C6" s="35"/>
      <c r="D6" s="3"/>
      <c r="E6" s="86"/>
      <c r="F6" s="86"/>
      <c r="G6" s="86"/>
      <c r="H6" s="86"/>
      <c r="I6" s="86"/>
      <c r="J6" s="86"/>
      <c r="K6" s="86"/>
      <c r="L6" s="28"/>
      <c r="M6" s="46"/>
    </row>
    <row r="7" spans="2:13" s="1" customFormat="1" ht="31.5" x14ac:dyDescent="0.25">
      <c r="B7" s="25" t="s">
        <v>7</v>
      </c>
      <c r="C7" s="44" t="s">
        <v>8</v>
      </c>
      <c r="D7" s="20" t="s">
        <v>15</v>
      </c>
      <c r="E7" s="9">
        <v>1</v>
      </c>
      <c r="F7" s="9">
        <v>2</v>
      </c>
      <c r="G7" s="9">
        <v>3</v>
      </c>
      <c r="H7" s="9">
        <v>4</v>
      </c>
      <c r="I7" s="9">
        <v>5</v>
      </c>
      <c r="J7" s="9">
        <v>6</v>
      </c>
      <c r="K7" s="9">
        <v>7</v>
      </c>
      <c r="L7" s="10" t="s">
        <v>9</v>
      </c>
      <c r="M7" s="46"/>
    </row>
    <row r="8" spans="2:13" s="1" customFormat="1" x14ac:dyDescent="0.25">
      <c r="B8" s="11"/>
      <c r="C8" s="35" t="s">
        <v>17</v>
      </c>
      <c r="D8" s="12">
        <v>1.5</v>
      </c>
      <c r="F8" s="1">
        <v>0.75</v>
      </c>
      <c r="L8" s="13">
        <f>+SUM(E8:K8)</f>
        <v>0.75</v>
      </c>
      <c r="M8" s="50"/>
    </row>
    <row r="9" spans="2:13" s="1" customFormat="1" x14ac:dyDescent="0.25">
      <c r="B9" s="11"/>
      <c r="C9" s="35"/>
      <c r="D9" s="12"/>
      <c r="L9" s="13"/>
      <c r="M9" s="50"/>
    </row>
    <row r="10" spans="2:13" s="1" customFormat="1" x14ac:dyDescent="0.25">
      <c r="B10" s="11" t="s">
        <v>192</v>
      </c>
      <c r="C10" s="48" t="s">
        <v>193</v>
      </c>
      <c r="D10" s="12">
        <v>2</v>
      </c>
      <c r="F10" s="1">
        <v>2.75</v>
      </c>
      <c r="L10" s="13">
        <f t="shared" ref="L10:L18" si="0">+SUM(E10:K10)</f>
        <v>2.75</v>
      </c>
      <c r="M10" s="63"/>
    </row>
    <row r="11" spans="2:13" s="1" customFormat="1" x14ac:dyDescent="0.25">
      <c r="B11" s="11"/>
      <c r="C11" s="49" t="s">
        <v>177</v>
      </c>
      <c r="D11" s="12"/>
      <c r="L11" s="13"/>
      <c r="M11" s="63"/>
    </row>
    <row r="12" spans="2:13" s="1" customFormat="1" x14ac:dyDescent="0.25">
      <c r="B12" s="11"/>
      <c r="C12" s="49" t="s">
        <v>178</v>
      </c>
      <c r="D12" s="12"/>
      <c r="L12" s="13"/>
      <c r="M12" s="63"/>
    </row>
    <row r="13" spans="2:13" s="1" customFormat="1" x14ac:dyDescent="0.25">
      <c r="B13" s="11"/>
      <c r="C13" s="49" t="s">
        <v>179</v>
      </c>
      <c r="D13" s="12"/>
      <c r="L13" s="13"/>
      <c r="M13" s="63"/>
    </row>
    <row r="14" spans="2:13" s="1" customFormat="1" x14ac:dyDescent="0.25">
      <c r="B14" s="11"/>
      <c r="C14" s="49" t="s">
        <v>194</v>
      </c>
      <c r="D14" s="12"/>
      <c r="L14" s="13"/>
      <c r="M14" s="63"/>
    </row>
    <row r="15" spans="2:13" s="1" customFormat="1" x14ac:dyDescent="0.25">
      <c r="B15" s="11"/>
      <c r="C15" s="49" t="s">
        <v>195</v>
      </c>
      <c r="D15" s="12"/>
      <c r="L15" s="13"/>
      <c r="M15" s="63"/>
    </row>
    <row r="16" spans="2:13" s="1" customFormat="1" x14ac:dyDescent="0.25">
      <c r="B16" s="11"/>
      <c r="C16" s="49" t="s">
        <v>76</v>
      </c>
      <c r="D16" s="12"/>
      <c r="L16" s="13"/>
      <c r="M16" s="66"/>
    </row>
    <row r="17" spans="2:13" s="1" customFormat="1" x14ac:dyDescent="0.25">
      <c r="B17" s="11"/>
      <c r="C17" s="49"/>
      <c r="D17" s="12"/>
      <c r="L17" s="13"/>
      <c r="M17" s="66"/>
    </row>
    <row r="18" spans="2:13" s="1" customFormat="1" x14ac:dyDescent="0.25">
      <c r="B18" s="11" t="s">
        <v>70</v>
      </c>
      <c r="C18" s="48" t="s">
        <v>68</v>
      </c>
      <c r="D18" s="12">
        <v>6</v>
      </c>
      <c r="F18" s="1">
        <v>2</v>
      </c>
      <c r="L18" s="13">
        <f t="shared" si="0"/>
        <v>2</v>
      </c>
      <c r="M18" s="50"/>
    </row>
    <row r="19" spans="2:13" s="1" customFormat="1" x14ac:dyDescent="0.25">
      <c r="B19" s="11"/>
      <c r="C19" s="49" t="s">
        <v>37</v>
      </c>
      <c r="D19" s="12"/>
      <c r="L19" s="13"/>
      <c r="M19" s="50"/>
    </row>
    <row r="20" spans="2:13" s="1" customFormat="1" x14ac:dyDescent="0.25">
      <c r="B20" s="11"/>
      <c r="C20" s="49" t="s">
        <v>69</v>
      </c>
      <c r="D20" s="12"/>
      <c r="L20" s="13"/>
      <c r="M20" s="50"/>
    </row>
    <row r="21" spans="2:13" s="1" customFormat="1" x14ac:dyDescent="0.25">
      <c r="B21" s="11"/>
      <c r="C21" s="49" t="s">
        <v>39</v>
      </c>
      <c r="D21" s="12"/>
      <c r="L21" s="13"/>
      <c r="M21" s="50"/>
    </row>
    <row r="22" spans="2:13" s="1" customFormat="1" x14ac:dyDescent="0.25">
      <c r="B22" s="11"/>
      <c r="C22" s="49" t="s">
        <v>76</v>
      </c>
      <c r="D22" s="12"/>
      <c r="L22" s="13"/>
      <c r="M22" s="50"/>
    </row>
    <row r="23" spans="2:13" s="1" customFormat="1" x14ac:dyDescent="0.25">
      <c r="B23" s="11"/>
      <c r="C23" s="49"/>
      <c r="D23" s="12"/>
      <c r="L23" s="13"/>
      <c r="M23" s="50"/>
    </row>
    <row r="24" spans="2:13" s="1" customFormat="1" x14ac:dyDescent="0.25">
      <c r="B24" s="11" t="s">
        <v>72</v>
      </c>
      <c r="C24" s="48" t="s">
        <v>201</v>
      </c>
      <c r="D24" s="12">
        <v>6</v>
      </c>
      <c r="H24" s="1">
        <v>2</v>
      </c>
      <c r="L24" s="13">
        <f t="shared" ref="L24" si="1">+SUM(E24:K24)</f>
        <v>2</v>
      </c>
      <c r="M24" s="66"/>
    </row>
    <row r="25" spans="2:13" s="1" customFormat="1" x14ac:dyDescent="0.25">
      <c r="B25" s="69"/>
      <c r="C25" s="49" t="s">
        <v>73</v>
      </c>
      <c r="D25" s="12"/>
      <c r="L25" s="13"/>
      <c r="M25" s="50"/>
    </row>
    <row r="26" spans="2:13" s="1" customFormat="1" x14ac:dyDescent="0.25">
      <c r="B26" s="11"/>
      <c r="C26" s="49" t="s">
        <v>74</v>
      </c>
      <c r="D26" s="12"/>
      <c r="L26" s="13"/>
      <c r="M26" s="50"/>
    </row>
    <row r="27" spans="2:13" s="1" customFormat="1" x14ac:dyDescent="0.25">
      <c r="B27" s="11"/>
      <c r="C27" s="49" t="s">
        <v>71</v>
      </c>
      <c r="D27" s="12"/>
      <c r="L27" s="13"/>
      <c r="M27" s="50"/>
    </row>
    <row r="28" spans="2:13" s="1" customFormat="1" x14ac:dyDescent="0.25">
      <c r="B28" s="11"/>
      <c r="C28" s="49" t="s">
        <v>76</v>
      </c>
      <c r="D28" s="12"/>
      <c r="L28" s="13"/>
      <c r="M28" s="50"/>
    </row>
    <row r="29" spans="2:13" s="1" customFormat="1" x14ac:dyDescent="0.25">
      <c r="B29" s="69"/>
      <c r="C29" s="49"/>
      <c r="D29" s="12"/>
      <c r="L29" s="13"/>
      <c r="M29" s="67"/>
    </row>
    <row r="30" spans="2:13" s="1" customFormat="1" x14ac:dyDescent="0.25">
      <c r="B30" s="73" t="s">
        <v>205</v>
      </c>
      <c r="C30" s="70" t="s">
        <v>206</v>
      </c>
      <c r="D30" s="12"/>
      <c r="F30" s="1">
        <v>1.5</v>
      </c>
      <c r="G30" s="1">
        <v>5</v>
      </c>
      <c r="H30" s="1">
        <v>2</v>
      </c>
      <c r="L30" s="13">
        <f t="shared" ref="L30:L33" si="2">+SUM(E30:K30)</f>
        <v>8.5</v>
      </c>
      <c r="M30" s="67" t="s">
        <v>209</v>
      </c>
    </row>
    <row r="31" spans="2:13" s="1" customFormat="1" x14ac:dyDescent="0.25">
      <c r="B31" s="73" t="s">
        <v>207</v>
      </c>
      <c r="C31" s="70" t="s">
        <v>208</v>
      </c>
      <c r="D31" s="12"/>
      <c r="H31" s="1">
        <v>2</v>
      </c>
      <c r="I31" s="1">
        <v>1</v>
      </c>
      <c r="L31" s="13">
        <f t="shared" si="2"/>
        <v>3</v>
      </c>
      <c r="M31" s="67"/>
    </row>
    <row r="32" spans="2:13" s="70" customFormat="1" x14ac:dyDescent="0.25">
      <c r="B32" s="73" t="s">
        <v>213</v>
      </c>
      <c r="C32" s="70" t="s">
        <v>214</v>
      </c>
      <c r="D32" s="12"/>
      <c r="E32" s="1"/>
      <c r="F32" s="1"/>
      <c r="G32" s="1"/>
      <c r="H32" s="1"/>
      <c r="I32" s="1">
        <v>1</v>
      </c>
      <c r="J32" s="1"/>
      <c r="K32" s="1"/>
      <c r="L32" s="13">
        <f t="shared" si="2"/>
        <v>1</v>
      </c>
    </row>
    <row r="33" spans="2:13" s="1" customFormat="1" x14ac:dyDescent="0.25">
      <c r="B33" s="73" t="s">
        <v>211</v>
      </c>
      <c r="C33" s="70" t="s">
        <v>212</v>
      </c>
      <c r="D33" s="12"/>
      <c r="H33" s="1">
        <v>3</v>
      </c>
      <c r="L33" s="13">
        <f t="shared" si="2"/>
        <v>3</v>
      </c>
      <c r="M33" s="50"/>
    </row>
    <row r="34" spans="2:13" s="1" customFormat="1" x14ac:dyDescent="0.25">
      <c r="B34" s="73" t="s">
        <v>215</v>
      </c>
      <c r="C34" s="70" t="s">
        <v>216</v>
      </c>
      <c r="D34" s="12"/>
      <c r="I34" s="1">
        <v>1</v>
      </c>
      <c r="L34" s="13"/>
      <c r="M34" s="68"/>
    </row>
    <row r="35" spans="2:13" s="1" customFormat="1" ht="17.25" x14ac:dyDescent="0.25">
      <c r="B35" s="73"/>
      <c r="C35" s="72"/>
      <c r="D35" s="12"/>
      <c r="L35" s="13"/>
      <c r="M35" s="68"/>
    </row>
    <row r="36" spans="2:13" s="1" customFormat="1" x14ac:dyDescent="0.25">
      <c r="B36" s="69"/>
      <c r="C36" s="49" t="s">
        <v>158</v>
      </c>
      <c r="D36" s="12">
        <v>5</v>
      </c>
      <c r="L36" s="13">
        <f t="shared" ref="L36" si="3">+SUM(E36:K36)</f>
        <v>0</v>
      </c>
      <c r="M36" s="50"/>
    </row>
    <row r="37" spans="2:13" s="1" customFormat="1" x14ac:dyDescent="0.25">
      <c r="B37" s="11"/>
      <c r="C37" s="49"/>
      <c r="D37" s="12"/>
      <c r="L37" s="13"/>
      <c r="M37" s="50"/>
    </row>
    <row r="38" spans="2:13" s="1" customFormat="1" x14ac:dyDescent="0.25">
      <c r="B38" s="11"/>
      <c r="C38" s="35" t="s">
        <v>82</v>
      </c>
      <c r="D38" s="12">
        <v>2</v>
      </c>
      <c r="H38" s="1">
        <v>0.5</v>
      </c>
      <c r="L38" s="13">
        <f t="shared" ref="L38:L40" si="4">+SUM(E38:K38)</f>
        <v>0.5</v>
      </c>
      <c r="M38" s="50"/>
    </row>
    <row r="39" spans="2:13" s="1" customFormat="1" x14ac:dyDescent="0.25">
      <c r="B39" s="11"/>
      <c r="C39" s="35" t="s">
        <v>29</v>
      </c>
      <c r="D39" s="12">
        <v>1</v>
      </c>
      <c r="H39" s="1">
        <v>0.5</v>
      </c>
      <c r="K39" s="1">
        <v>0.5</v>
      </c>
      <c r="L39" s="13">
        <f t="shared" si="4"/>
        <v>1</v>
      </c>
      <c r="M39" s="50"/>
    </row>
    <row r="40" spans="2:13" s="1" customFormat="1" x14ac:dyDescent="0.25">
      <c r="B40" s="11"/>
      <c r="C40" s="35" t="s">
        <v>12</v>
      </c>
      <c r="D40" s="12">
        <v>1</v>
      </c>
      <c r="K40" s="1">
        <v>1.5</v>
      </c>
      <c r="L40" s="13">
        <f t="shared" si="4"/>
        <v>1.5</v>
      </c>
      <c r="M40" s="46"/>
    </row>
    <row r="41" spans="2:13" s="1" customFormat="1" x14ac:dyDescent="0.25">
      <c r="B41" s="14"/>
      <c r="C41" s="42"/>
      <c r="D41" s="16">
        <f>+SUM(D8:D40)</f>
        <v>24.5</v>
      </c>
      <c r="E41" s="16">
        <f t="shared" ref="E41:K41" si="5">+SUM(E8:E40)</f>
        <v>0</v>
      </c>
      <c r="F41" s="16">
        <f t="shared" si="5"/>
        <v>7</v>
      </c>
      <c r="G41" s="16">
        <f t="shared" si="5"/>
        <v>5</v>
      </c>
      <c r="H41" s="16">
        <f t="shared" si="5"/>
        <v>10</v>
      </c>
      <c r="I41" s="16">
        <f t="shared" si="5"/>
        <v>3</v>
      </c>
      <c r="J41" s="16">
        <f t="shared" si="5"/>
        <v>0</v>
      </c>
      <c r="K41" s="16">
        <f t="shared" si="5"/>
        <v>2</v>
      </c>
      <c r="L41" s="71">
        <f>+SUM(E41:K41)</f>
        <v>27</v>
      </c>
      <c r="M41" s="46"/>
    </row>
    <row r="42" spans="2:13" s="22" customFormat="1" x14ac:dyDescent="0.25">
      <c r="C42" s="43"/>
      <c r="D42" s="24"/>
      <c r="E42" s="27"/>
      <c r="F42" s="27"/>
      <c r="G42" s="27"/>
      <c r="H42" s="27"/>
      <c r="I42" s="27"/>
      <c r="J42" s="27"/>
      <c r="K42" s="27"/>
      <c r="L42" s="27"/>
      <c r="M42" s="30"/>
    </row>
    <row r="43" spans="2:13" s="22" customFormat="1" x14ac:dyDescent="0.25">
      <c r="C43" s="43" t="s">
        <v>210</v>
      </c>
      <c r="D43" s="24"/>
      <c r="E43" s="27"/>
      <c r="F43" s="27"/>
      <c r="G43" s="27">
        <v>1.5</v>
      </c>
      <c r="H43" s="27"/>
      <c r="I43" s="27"/>
      <c r="J43" s="27"/>
      <c r="K43" s="27"/>
      <c r="L43" s="27"/>
      <c r="M43" s="30"/>
    </row>
  </sheetData>
  <mergeCells count="4">
    <mergeCell ref="D1:K1"/>
    <mergeCell ref="B3:L3"/>
    <mergeCell ref="B5:L5"/>
    <mergeCell ref="E6:K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docProps/app.xml><?xml version="1.0" encoding="utf-8"?>
<Properties xmlns="http://schemas.openxmlformats.org/officeDocument/2006/extended-properties" xmlns:vt="http://schemas.openxmlformats.org/officeDocument/2006/docPropsVTypes">
  <TotalTime>5975</TotalTime>
  <Application>Microsoft Excel</Application>
  <DocSecurity>0</DocSecurity>
  <ScaleCrop>false</ScaleCrop>
  <HeadingPairs>
    <vt:vector size="2" baseType="variant">
      <vt:variant>
        <vt:lpstr>Kalkylblad</vt:lpstr>
      </vt:variant>
      <vt:variant>
        <vt:i4>12</vt:i4>
      </vt:variant>
    </vt:vector>
  </HeadingPairs>
  <TitlesOfParts>
    <vt:vector size="12" baseType="lpstr">
      <vt:lpstr>TotalTid</vt:lpstr>
      <vt:lpstr>Testfall</vt:lpstr>
      <vt:lpstr>Sprint-1</vt:lpstr>
      <vt:lpstr>Sprint 0</vt:lpstr>
      <vt:lpstr>Sprint1</vt:lpstr>
      <vt:lpstr>Sprint 2</vt:lpstr>
      <vt:lpstr>Sprint 3</vt:lpstr>
      <vt:lpstr>Sprint 4</vt:lpstr>
      <vt:lpstr>Sprint 5</vt:lpstr>
      <vt:lpstr>Sprint 6</vt:lpstr>
      <vt:lpstr>Sprint 7</vt:lpstr>
      <vt:lpstr>Avslut_Redovisning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Lotta Onsö</dc:creator>
  <cp:lastModifiedBy>Lotta</cp:lastModifiedBy>
  <cp:revision>20</cp:revision>
  <dcterms:created xsi:type="dcterms:W3CDTF">2014-04-02T15:30:35Z</dcterms:created>
  <dcterms:modified xsi:type="dcterms:W3CDTF">2014-05-25T21:30:41Z</dcterms:modified>
</cp:coreProperties>
</file>