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15733\Desktop\"/>
    </mc:Choice>
  </mc:AlternateContent>
  <bookViews>
    <workbookView xWindow="0" yWindow="0" windowWidth="19200" windowHeight="10860"/>
  </bookViews>
  <sheets>
    <sheet name="Dados Utilização" sheetId="2" r:id="rId1"/>
    <sheet name="Curva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183" i="2"/>
  <c r="L180" i="2"/>
  <c r="L181" i="2"/>
  <c r="G181" i="2" s="1"/>
  <c r="L182" i="2"/>
  <c r="L183" i="2"/>
  <c r="L184" i="2"/>
  <c r="L185" i="2"/>
  <c r="L186" i="2"/>
  <c r="L187" i="2"/>
  <c r="G180" i="2"/>
  <c r="G182" i="2"/>
  <c r="G184" i="2"/>
  <c r="G185" i="2"/>
  <c r="G186" i="2"/>
  <c r="G187" i="2"/>
  <c r="G27" i="2"/>
  <c r="G35" i="2"/>
  <c r="G59" i="2"/>
  <c r="G67" i="2"/>
  <c r="G91" i="2"/>
  <c r="G99" i="2"/>
  <c r="G123" i="2"/>
  <c r="G131" i="2"/>
  <c r="G155" i="2"/>
  <c r="G163" i="2"/>
  <c r="L173" i="2"/>
  <c r="G173" i="2" s="1"/>
  <c r="L4" i="2"/>
  <c r="G4" i="2" s="1"/>
  <c r="L5" i="2"/>
  <c r="L6" i="2"/>
  <c r="G6" i="2" s="1"/>
  <c r="L7" i="2"/>
  <c r="G7" i="2" s="1"/>
  <c r="L8" i="2"/>
  <c r="G8" i="2" s="1"/>
  <c r="L9" i="2"/>
  <c r="G9" i="2" s="1"/>
  <c r="L10" i="2"/>
  <c r="G10" i="2" s="1"/>
  <c r="L11" i="2"/>
  <c r="G11" i="2" s="1"/>
  <c r="L12" i="2"/>
  <c r="G12" i="2" s="1"/>
  <c r="L13" i="2"/>
  <c r="G13" i="2" s="1"/>
  <c r="L14" i="2"/>
  <c r="G14" i="2" s="1"/>
  <c r="L15" i="2"/>
  <c r="G15" i="2" s="1"/>
  <c r="L16" i="2"/>
  <c r="G16" i="2" s="1"/>
  <c r="L17" i="2"/>
  <c r="G17" i="2" s="1"/>
  <c r="L18" i="2"/>
  <c r="G18" i="2" s="1"/>
  <c r="L19" i="2"/>
  <c r="G19" i="2" s="1"/>
  <c r="L20" i="2"/>
  <c r="G20" i="2" s="1"/>
  <c r="L21" i="2"/>
  <c r="G21" i="2" s="1"/>
  <c r="L22" i="2"/>
  <c r="G22" i="2" s="1"/>
  <c r="L23" i="2"/>
  <c r="G23" i="2" s="1"/>
  <c r="L24" i="2"/>
  <c r="G24" i="2" s="1"/>
  <c r="L25" i="2"/>
  <c r="G25" i="2" s="1"/>
  <c r="L26" i="2"/>
  <c r="G26" i="2" s="1"/>
  <c r="L27" i="2"/>
  <c r="L28" i="2"/>
  <c r="G28" i="2" s="1"/>
  <c r="L29" i="2"/>
  <c r="G29" i="2" s="1"/>
  <c r="L30" i="2"/>
  <c r="G30" i="2" s="1"/>
  <c r="L31" i="2"/>
  <c r="G31" i="2" s="1"/>
  <c r="L32" i="2"/>
  <c r="G32" i="2" s="1"/>
  <c r="L33" i="2"/>
  <c r="G33" i="2" s="1"/>
  <c r="L34" i="2"/>
  <c r="G34" i="2" s="1"/>
  <c r="L35" i="2"/>
  <c r="L36" i="2"/>
  <c r="G36" i="2" s="1"/>
  <c r="L37" i="2"/>
  <c r="G37" i="2" s="1"/>
  <c r="L38" i="2"/>
  <c r="G38" i="2" s="1"/>
  <c r="L39" i="2"/>
  <c r="G39" i="2" s="1"/>
  <c r="L40" i="2"/>
  <c r="G40" i="2" s="1"/>
  <c r="L41" i="2"/>
  <c r="G41" i="2" s="1"/>
  <c r="L42" i="2"/>
  <c r="G42" i="2" s="1"/>
  <c r="L43" i="2"/>
  <c r="G43" i="2" s="1"/>
  <c r="L44" i="2"/>
  <c r="G44" i="2" s="1"/>
  <c r="L45" i="2"/>
  <c r="G45" i="2" s="1"/>
  <c r="L46" i="2"/>
  <c r="G46" i="2" s="1"/>
  <c r="L47" i="2"/>
  <c r="G47" i="2" s="1"/>
  <c r="L48" i="2"/>
  <c r="G48" i="2" s="1"/>
  <c r="L49" i="2"/>
  <c r="G49" i="2" s="1"/>
  <c r="L50" i="2"/>
  <c r="G50" i="2" s="1"/>
  <c r="L51" i="2"/>
  <c r="G51" i="2" s="1"/>
  <c r="L52" i="2"/>
  <c r="G52" i="2" s="1"/>
  <c r="L53" i="2"/>
  <c r="G53" i="2" s="1"/>
  <c r="L54" i="2"/>
  <c r="G54" i="2" s="1"/>
  <c r="L55" i="2"/>
  <c r="G55" i="2" s="1"/>
  <c r="L56" i="2"/>
  <c r="G56" i="2" s="1"/>
  <c r="L57" i="2"/>
  <c r="G57" i="2" s="1"/>
  <c r="L58" i="2"/>
  <c r="G58" i="2" s="1"/>
  <c r="L59" i="2"/>
  <c r="L60" i="2"/>
  <c r="G60" i="2" s="1"/>
  <c r="L61" i="2"/>
  <c r="G61" i="2" s="1"/>
  <c r="L62" i="2"/>
  <c r="G62" i="2" s="1"/>
  <c r="L63" i="2"/>
  <c r="G63" i="2" s="1"/>
  <c r="L64" i="2"/>
  <c r="G64" i="2" s="1"/>
  <c r="L65" i="2"/>
  <c r="G65" i="2" s="1"/>
  <c r="L66" i="2"/>
  <c r="G66" i="2" s="1"/>
  <c r="L67" i="2"/>
  <c r="L68" i="2"/>
  <c r="G68" i="2" s="1"/>
  <c r="L69" i="2"/>
  <c r="G69" i="2" s="1"/>
  <c r="L70" i="2"/>
  <c r="G70" i="2" s="1"/>
  <c r="L71" i="2"/>
  <c r="G71" i="2" s="1"/>
  <c r="L72" i="2"/>
  <c r="G72" i="2" s="1"/>
  <c r="L73" i="2"/>
  <c r="G73" i="2" s="1"/>
  <c r="L74" i="2"/>
  <c r="G74" i="2" s="1"/>
  <c r="L75" i="2"/>
  <c r="G75" i="2" s="1"/>
  <c r="L76" i="2"/>
  <c r="G76" i="2" s="1"/>
  <c r="L77" i="2"/>
  <c r="G77" i="2" s="1"/>
  <c r="L78" i="2"/>
  <c r="G78" i="2" s="1"/>
  <c r="L79" i="2"/>
  <c r="G79" i="2" s="1"/>
  <c r="L80" i="2"/>
  <c r="G80" i="2" s="1"/>
  <c r="L81" i="2"/>
  <c r="G81" i="2" s="1"/>
  <c r="L82" i="2"/>
  <c r="G82" i="2" s="1"/>
  <c r="L83" i="2"/>
  <c r="G83" i="2" s="1"/>
  <c r="L84" i="2"/>
  <c r="G84" i="2" s="1"/>
  <c r="L85" i="2"/>
  <c r="G85" i="2" s="1"/>
  <c r="L86" i="2"/>
  <c r="G86" i="2" s="1"/>
  <c r="L87" i="2"/>
  <c r="G87" i="2" s="1"/>
  <c r="L88" i="2"/>
  <c r="G88" i="2" s="1"/>
  <c r="L89" i="2"/>
  <c r="G89" i="2" s="1"/>
  <c r="L90" i="2"/>
  <c r="G90" i="2" s="1"/>
  <c r="L91" i="2"/>
  <c r="L92" i="2"/>
  <c r="G92" i="2" s="1"/>
  <c r="L93" i="2"/>
  <c r="G93" i="2" s="1"/>
  <c r="L94" i="2"/>
  <c r="G94" i="2" s="1"/>
  <c r="L95" i="2"/>
  <c r="G95" i="2" s="1"/>
  <c r="L96" i="2"/>
  <c r="G96" i="2" s="1"/>
  <c r="L97" i="2"/>
  <c r="G97" i="2" s="1"/>
  <c r="L98" i="2"/>
  <c r="G98" i="2" s="1"/>
  <c r="L99" i="2"/>
  <c r="L100" i="2"/>
  <c r="G100" i="2" s="1"/>
  <c r="L101" i="2"/>
  <c r="G101" i="2" s="1"/>
  <c r="L102" i="2"/>
  <c r="G102" i="2" s="1"/>
  <c r="L103" i="2"/>
  <c r="G103" i="2" s="1"/>
  <c r="L104" i="2"/>
  <c r="G104" i="2" s="1"/>
  <c r="L105" i="2"/>
  <c r="G105" i="2" s="1"/>
  <c r="L106" i="2"/>
  <c r="G106" i="2" s="1"/>
  <c r="L107" i="2"/>
  <c r="G107" i="2" s="1"/>
  <c r="L108" i="2"/>
  <c r="G108" i="2" s="1"/>
  <c r="L109" i="2"/>
  <c r="G109" i="2" s="1"/>
  <c r="L110" i="2"/>
  <c r="G110" i="2" s="1"/>
  <c r="L111" i="2"/>
  <c r="G111" i="2" s="1"/>
  <c r="L112" i="2"/>
  <c r="G112" i="2" s="1"/>
  <c r="L113" i="2"/>
  <c r="G113" i="2" s="1"/>
  <c r="L114" i="2"/>
  <c r="G114" i="2" s="1"/>
  <c r="L115" i="2"/>
  <c r="G115" i="2" s="1"/>
  <c r="L116" i="2"/>
  <c r="G116" i="2" s="1"/>
  <c r="L117" i="2"/>
  <c r="G117" i="2" s="1"/>
  <c r="L118" i="2"/>
  <c r="G118" i="2" s="1"/>
  <c r="L119" i="2"/>
  <c r="G119" i="2" s="1"/>
  <c r="L120" i="2"/>
  <c r="G120" i="2" s="1"/>
  <c r="L121" i="2"/>
  <c r="G121" i="2" s="1"/>
  <c r="L122" i="2"/>
  <c r="G122" i="2" s="1"/>
  <c r="L123" i="2"/>
  <c r="L124" i="2"/>
  <c r="G124" i="2" s="1"/>
  <c r="L125" i="2"/>
  <c r="G125" i="2" s="1"/>
  <c r="L126" i="2"/>
  <c r="G126" i="2" s="1"/>
  <c r="L127" i="2"/>
  <c r="G127" i="2" s="1"/>
  <c r="L128" i="2"/>
  <c r="G128" i="2" s="1"/>
  <c r="L129" i="2"/>
  <c r="G129" i="2" s="1"/>
  <c r="L130" i="2"/>
  <c r="G130" i="2" s="1"/>
  <c r="L131" i="2"/>
  <c r="L132" i="2"/>
  <c r="G132" i="2" s="1"/>
  <c r="L133" i="2"/>
  <c r="G133" i="2" s="1"/>
  <c r="L134" i="2"/>
  <c r="G134" i="2" s="1"/>
  <c r="L135" i="2"/>
  <c r="G135" i="2" s="1"/>
  <c r="L136" i="2"/>
  <c r="G136" i="2" s="1"/>
  <c r="L137" i="2"/>
  <c r="G137" i="2" s="1"/>
  <c r="L138" i="2"/>
  <c r="G138" i="2" s="1"/>
  <c r="L139" i="2"/>
  <c r="G139" i="2" s="1"/>
  <c r="L140" i="2"/>
  <c r="G140" i="2" s="1"/>
  <c r="L141" i="2"/>
  <c r="G141" i="2" s="1"/>
  <c r="L142" i="2"/>
  <c r="G142" i="2" s="1"/>
  <c r="L143" i="2"/>
  <c r="G143" i="2" s="1"/>
  <c r="L144" i="2"/>
  <c r="G144" i="2" s="1"/>
  <c r="L145" i="2"/>
  <c r="G145" i="2" s="1"/>
  <c r="L146" i="2"/>
  <c r="G146" i="2" s="1"/>
  <c r="L147" i="2"/>
  <c r="G147" i="2" s="1"/>
  <c r="L148" i="2"/>
  <c r="G148" i="2" s="1"/>
  <c r="L149" i="2"/>
  <c r="G149" i="2" s="1"/>
  <c r="L150" i="2"/>
  <c r="G150" i="2" s="1"/>
  <c r="L151" i="2"/>
  <c r="G151" i="2" s="1"/>
  <c r="L152" i="2"/>
  <c r="G152" i="2" s="1"/>
  <c r="L153" i="2"/>
  <c r="G153" i="2" s="1"/>
  <c r="L154" i="2"/>
  <c r="G154" i="2" s="1"/>
  <c r="L155" i="2"/>
  <c r="L156" i="2"/>
  <c r="G156" i="2" s="1"/>
  <c r="L157" i="2"/>
  <c r="G157" i="2" s="1"/>
  <c r="L158" i="2"/>
  <c r="G158" i="2" s="1"/>
  <c r="L159" i="2"/>
  <c r="G159" i="2" s="1"/>
  <c r="L160" i="2"/>
  <c r="G160" i="2" s="1"/>
  <c r="L161" i="2"/>
  <c r="G161" i="2" s="1"/>
  <c r="L162" i="2"/>
  <c r="G162" i="2" s="1"/>
  <c r="L163" i="2"/>
  <c r="L164" i="2"/>
  <c r="G164" i="2" s="1"/>
  <c r="L165" i="2"/>
  <c r="G165" i="2" s="1"/>
  <c r="L166" i="2"/>
  <c r="G166" i="2" s="1"/>
  <c r="L167" i="2"/>
  <c r="G167" i="2" s="1"/>
  <c r="L168" i="2"/>
  <c r="G168" i="2" s="1"/>
  <c r="L169" i="2"/>
  <c r="G169" i="2" s="1"/>
  <c r="L170" i="2"/>
  <c r="G170" i="2" s="1"/>
  <c r="L171" i="2"/>
  <c r="G171" i="2" s="1"/>
  <c r="L172" i="2"/>
  <c r="G172" i="2" s="1"/>
  <c r="L3" i="2"/>
  <c r="G3" i="2" s="1"/>
</calcChain>
</file>

<file path=xl/sharedStrings.xml><?xml version="1.0" encoding="utf-8"?>
<sst xmlns="http://schemas.openxmlformats.org/spreadsheetml/2006/main" count="378" uniqueCount="37">
  <si>
    <t>NomeGame</t>
  </si>
  <si>
    <t>LevelID</t>
  </si>
  <si>
    <t>Performance</t>
  </si>
  <si>
    <t>desafioDosOpostosData</t>
  </si>
  <si>
    <t>id</t>
  </si>
  <si>
    <t>Nome</t>
  </si>
  <si>
    <t>Eduardo Cichocki de Vargas</t>
  </si>
  <si>
    <t>Bruno Valerim Vidal</t>
  </si>
  <si>
    <t>Cauã Felipe Leuck Nauter</t>
  </si>
  <si>
    <t>Larissa Wasem da Rocha</t>
  </si>
  <si>
    <t>Lucas Camargo de Souza</t>
  </si>
  <si>
    <t>Lisa Lopes Machado</t>
  </si>
  <si>
    <t>Pedro Heinle Piardi dos Santos</t>
  </si>
  <si>
    <t>Nível</t>
  </si>
  <si>
    <t>Dificuldade</t>
  </si>
  <si>
    <t>Dificuldade (prevista) = exp{( 4,351 + β_i + γ_i  ) + 0,068 × Log(Performance)}</t>
  </si>
  <si>
    <t>Efeitos aleatórios no level.</t>
  </si>
  <si>
    <t>Level</t>
  </si>
  <si>
    <t>𝜸𝒊</t>
  </si>
  <si>
    <t>1, 2, 3</t>
  </si>
  <si>
    <t>4, 5, 6</t>
  </si>
  <si>
    <t>7, 8, 9</t>
  </si>
  <si>
    <t>10, 11, 12</t>
  </si>
  <si>
    <t>13, 14, 15</t>
  </si>
  <si>
    <t>16, 17, 18</t>
  </si>
  <si>
    <t>19, 20, 21</t>
  </si>
  <si>
    <t>22, 23, 24</t>
  </si>
  <si>
    <t>25, 26, 27</t>
  </si>
  <si>
    <t>28, 29, 30</t>
  </si>
  <si>
    <t>31, 32, 33</t>
  </si>
  <si>
    <t>34, 35, 36</t>
  </si>
  <si>
    <t>37, 38, 39</t>
  </si>
  <si>
    <t>40, 41, 42</t>
  </si>
  <si>
    <t>43, 44, 45</t>
  </si>
  <si>
    <t>46, 47, 48</t>
  </si>
  <si>
    <t>Valor Dificuldade</t>
  </si>
  <si>
    <t>Valor previsto na 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</si>
</sst>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Curva!$B$1</c:f>
              <c:strCache>
                <c:ptCount val="1"/>
                <c:pt idx="0">
                  <c:v>Dificuldade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Curva!$A$2:$A$21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Curva!$B$2:$B$21</c:f>
              <c:numCache>
                <c:formatCode>General</c:formatCode>
                <c:ptCount val="20"/>
                <c:pt idx="0">
                  <c:v>9.5</c:v>
                </c:pt>
                <c:pt idx="1">
                  <c:v>10.5</c:v>
                </c:pt>
                <c:pt idx="2">
                  <c:v>11.8</c:v>
                </c:pt>
                <c:pt idx="3">
                  <c:v>13.8</c:v>
                </c:pt>
                <c:pt idx="4">
                  <c:v>15.6</c:v>
                </c:pt>
                <c:pt idx="5">
                  <c:v>17.25</c:v>
                </c:pt>
                <c:pt idx="6">
                  <c:v>15.5</c:v>
                </c:pt>
                <c:pt idx="7">
                  <c:v>13.5</c:v>
                </c:pt>
                <c:pt idx="8">
                  <c:v>14.5</c:v>
                </c:pt>
                <c:pt idx="9">
                  <c:v>15.75</c:v>
                </c:pt>
                <c:pt idx="10">
                  <c:v>16.75</c:v>
                </c:pt>
                <c:pt idx="11">
                  <c:v>18.05</c:v>
                </c:pt>
                <c:pt idx="12">
                  <c:v>20.05</c:v>
                </c:pt>
                <c:pt idx="13">
                  <c:v>21.85</c:v>
                </c:pt>
                <c:pt idx="14">
                  <c:v>23.5</c:v>
                </c:pt>
                <c:pt idx="15">
                  <c:v>21.75</c:v>
                </c:pt>
                <c:pt idx="16">
                  <c:v>19.75</c:v>
                </c:pt>
                <c:pt idx="17">
                  <c:v>20.75</c:v>
                </c:pt>
                <c:pt idx="18">
                  <c:v>22</c:v>
                </c:pt>
                <c:pt idx="1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E-4CC1-8BD8-F606AD48F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1931552"/>
        <c:axId val="681924896"/>
      </c:scatterChart>
      <c:valAx>
        <c:axId val="68193155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924896"/>
        <c:crosses val="autoZero"/>
        <c:crossBetween val="midCat"/>
      </c:valAx>
      <c:valAx>
        <c:axId val="6819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Dificuldade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9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38101</xdr:rowOff>
    </xdr:from>
    <xdr:to>
      <xdr:col>6</xdr:col>
      <xdr:colOff>409575</xdr:colOff>
      <xdr:row>1</xdr:row>
      <xdr:rowOff>95250</xdr:rowOff>
    </xdr:to>
    <xdr:cxnSp macro="">
      <xdr:nvCxnSpPr>
        <xdr:cNvPr id="3" name="Conector em Curva 2"/>
        <xdr:cNvCxnSpPr/>
      </xdr:nvCxnSpPr>
      <xdr:spPr>
        <a:xfrm flipV="1">
          <a:off x="5400675" y="228601"/>
          <a:ext cx="847725" cy="5714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1181100</xdr:colOff>
      <xdr:row>0</xdr:row>
      <xdr:rowOff>85727</xdr:rowOff>
    </xdr:from>
    <xdr:to>
      <xdr:col>7</xdr:col>
      <xdr:colOff>428625</xdr:colOff>
      <xdr:row>1</xdr:row>
      <xdr:rowOff>66675</xdr:rowOff>
    </xdr:to>
    <xdr:cxnSp macro="">
      <xdr:nvCxnSpPr>
        <xdr:cNvPr id="11" name="Conector em Curva 10"/>
        <xdr:cNvCxnSpPr/>
      </xdr:nvCxnSpPr>
      <xdr:spPr>
        <a:xfrm flipV="1">
          <a:off x="7019925" y="85727"/>
          <a:ext cx="876300" cy="17144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</xdr:row>
      <xdr:rowOff>104775</xdr:rowOff>
    </xdr:from>
    <xdr:to>
      <xdr:col>12</xdr:col>
      <xdr:colOff>285750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&#225;fico%20DUDU%20-%20DesafioOp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- ANÁLISE"/>
      <sheetName val="RESUMO"/>
      <sheetName val="DesafioOpostos - Performance"/>
      <sheetName val="Base Performance - Todos jogos"/>
      <sheetName val="DesafioOpostos"/>
    </sheetNames>
    <sheetDataSet>
      <sheetData sheetId="0"/>
      <sheetData sheetId="1"/>
      <sheetData sheetId="2"/>
      <sheetData sheetId="3"/>
      <sheetData sheetId="4">
        <row r="1">
          <cell r="B1" t="str">
            <v>Dificuldade</v>
          </cell>
        </row>
        <row r="2">
          <cell r="A2">
            <v>1</v>
          </cell>
          <cell r="B2">
            <v>9.5</v>
          </cell>
        </row>
        <row r="3">
          <cell r="A3">
            <v>2</v>
          </cell>
          <cell r="B3">
            <v>10.5</v>
          </cell>
        </row>
        <row r="4">
          <cell r="A4">
            <v>3</v>
          </cell>
          <cell r="B4">
            <v>11.8</v>
          </cell>
        </row>
        <row r="5">
          <cell r="A5">
            <v>4</v>
          </cell>
          <cell r="B5">
            <v>13.8</v>
          </cell>
        </row>
        <row r="6">
          <cell r="A6">
            <v>5</v>
          </cell>
          <cell r="B6">
            <v>15.6</v>
          </cell>
        </row>
        <row r="7">
          <cell r="A7">
            <v>6</v>
          </cell>
          <cell r="B7">
            <v>17.25</v>
          </cell>
        </row>
        <row r="8">
          <cell r="A8">
            <v>7</v>
          </cell>
          <cell r="B8">
            <v>15.5</v>
          </cell>
        </row>
        <row r="9">
          <cell r="A9">
            <v>8</v>
          </cell>
          <cell r="B9">
            <v>13.5</v>
          </cell>
        </row>
        <row r="10">
          <cell r="A10">
            <v>9</v>
          </cell>
          <cell r="B10">
            <v>14.5</v>
          </cell>
        </row>
        <row r="11">
          <cell r="A11">
            <v>10</v>
          </cell>
          <cell r="B11">
            <v>15.75</v>
          </cell>
        </row>
        <row r="12">
          <cell r="A12">
            <v>11</v>
          </cell>
          <cell r="B12">
            <v>16.75</v>
          </cell>
        </row>
        <row r="13">
          <cell r="A13">
            <v>12</v>
          </cell>
          <cell r="B13">
            <v>18.05</v>
          </cell>
        </row>
        <row r="14">
          <cell r="A14">
            <v>13</v>
          </cell>
          <cell r="B14">
            <v>20.05</v>
          </cell>
        </row>
        <row r="15">
          <cell r="A15">
            <v>14</v>
          </cell>
          <cell r="B15">
            <v>21.85</v>
          </cell>
        </row>
        <row r="16">
          <cell r="A16">
            <v>15</v>
          </cell>
          <cell r="B16">
            <v>23.5</v>
          </cell>
        </row>
        <row r="17">
          <cell r="A17">
            <v>16</v>
          </cell>
          <cell r="B17">
            <v>21.75</v>
          </cell>
        </row>
        <row r="18">
          <cell r="A18">
            <v>17</v>
          </cell>
          <cell r="B18">
            <v>19.75</v>
          </cell>
        </row>
        <row r="19">
          <cell r="A19">
            <v>18</v>
          </cell>
          <cell r="B19">
            <v>20.75</v>
          </cell>
        </row>
        <row r="20">
          <cell r="A20">
            <v>19</v>
          </cell>
          <cell r="B20">
            <v>22</v>
          </cell>
        </row>
        <row r="21">
          <cell r="A21">
            <v>20</v>
          </cell>
          <cell r="B21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abSelected="1" workbookViewId="0">
      <selection activeCell="G11" sqref="G11"/>
    </sheetView>
  </sheetViews>
  <sheetFormatPr defaultRowHeight="15" x14ac:dyDescent="0.25"/>
  <cols>
    <col min="1" max="1" width="5" bestFit="1" customWidth="1"/>
    <col min="2" max="2" width="8" customWidth="1"/>
    <col min="3" max="3" width="11.85546875" customWidth="1"/>
    <col min="4" max="4" width="7.5703125" bestFit="1" customWidth="1"/>
    <col min="5" max="5" width="11.42578125" customWidth="1"/>
    <col min="6" max="6" width="12.42578125" bestFit="1" customWidth="1"/>
    <col min="7" max="7" width="24.42578125" customWidth="1"/>
    <col min="8" max="8" width="6.85546875" customWidth="1"/>
    <col min="9" max="9" width="7.28515625" style="1" customWidth="1"/>
    <col min="10" max="10" width="17.42578125" style="1" customWidth="1"/>
    <col min="12" max="12" width="6.7109375" bestFit="1" customWidth="1"/>
    <col min="14" max="15" width="16.5703125" style="1" customWidth="1"/>
    <col min="17" max="17" width="18.28515625" customWidth="1"/>
  </cols>
  <sheetData>
    <row r="1" spans="1:17" x14ac:dyDescent="0.25">
      <c r="I1" s="6" t="s">
        <v>36</v>
      </c>
      <c r="J1" s="6"/>
    </row>
    <row r="2" spans="1:17" s="4" customFormat="1" ht="52.5" customHeight="1" x14ac:dyDescent="0.25">
      <c r="A2" s="4" t="s">
        <v>4</v>
      </c>
      <c r="B2" s="4" t="s">
        <v>5</v>
      </c>
      <c r="C2" s="4" t="s">
        <v>0</v>
      </c>
      <c r="D2" s="8" t="s">
        <v>1</v>
      </c>
      <c r="E2" s="5" t="s">
        <v>35</v>
      </c>
      <c r="F2" s="8" t="s">
        <v>2</v>
      </c>
      <c r="G2" s="3" t="s">
        <v>15</v>
      </c>
      <c r="H2" s="3"/>
      <c r="I2" s="7" t="s">
        <v>13</v>
      </c>
      <c r="J2" s="7" t="s">
        <v>14</v>
      </c>
    </row>
    <row r="3" spans="1:17" x14ac:dyDescent="0.25">
      <c r="A3">
        <v>223</v>
      </c>
      <c r="B3" t="s">
        <v>6</v>
      </c>
      <c r="C3" t="s">
        <v>3</v>
      </c>
      <c r="D3" s="9">
        <v>1</v>
      </c>
      <c r="E3">
        <v>9.5</v>
      </c>
      <c r="F3" s="9">
        <v>0.57142859999999995</v>
      </c>
      <c r="G3">
        <f>EXP((4.351-0.898+L3) + 0.068 *LOG10(F3))</f>
        <v>9.1018110860501356</v>
      </c>
      <c r="I3" s="10">
        <v>1</v>
      </c>
      <c r="J3" s="10">
        <v>9.5</v>
      </c>
      <c r="L3">
        <f>VLOOKUP(D3,$P$5:$Q$52,2)</f>
        <v>-1.228</v>
      </c>
      <c r="N3" s="2" t="s">
        <v>16</v>
      </c>
      <c r="O3" s="2"/>
      <c r="P3" s="2" t="s">
        <v>16</v>
      </c>
      <c r="Q3" s="2"/>
    </row>
    <row r="4" spans="1:17" x14ac:dyDescent="0.25">
      <c r="A4">
        <v>224</v>
      </c>
      <c r="B4" t="s">
        <v>6</v>
      </c>
      <c r="C4" t="s">
        <v>3</v>
      </c>
      <c r="D4" s="9">
        <v>1</v>
      </c>
      <c r="E4">
        <v>9.5</v>
      </c>
      <c r="F4" s="9">
        <v>0.71428573100000003</v>
      </c>
      <c r="G4">
        <f t="shared" ref="G4:G67" si="0">EXP((4.351-0.898+L4) + 0.068 *LOG10(F4))</f>
        <v>9.1619889946156761</v>
      </c>
      <c r="I4" s="10">
        <v>1</v>
      </c>
      <c r="J4" s="10">
        <v>9.5</v>
      </c>
      <c r="L4">
        <f>VLOOKUP(D4,$P$5:$Q$52,2)</f>
        <v>-1.228</v>
      </c>
      <c r="N4" s="1" t="s">
        <v>17</v>
      </c>
      <c r="O4" s="1" t="s">
        <v>18</v>
      </c>
      <c r="P4" s="1" t="s">
        <v>17</v>
      </c>
      <c r="Q4" s="1" t="s">
        <v>18</v>
      </c>
    </row>
    <row r="5" spans="1:17" x14ac:dyDescent="0.25">
      <c r="A5">
        <v>225</v>
      </c>
      <c r="B5" t="s">
        <v>6</v>
      </c>
      <c r="C5" t="s">
        <v>3</v>
      </c>
      <c r="D5" s="9">
        <v>2</v>
      </c>
      <c r="E5">
        <v>10.5</v>
      </c>
      <c r="F5" s="9">
        <v>0.66666669999999995</v>
      </c>
      <c r="G5">
        <f>EXP((4.351-0.898+L5) + 0.068 *LOG10(F5))</f>
        <v>9.1433404612905402</v>
      </c>
      <c r="I5" s="10">
        <v>1</v>
      </c>
      <c r="J5" s="10">
        <v>9.5</v>
      </c>
      <c r="L5">
        <f>VLOOKUP(D5,$P$5:$Q$52,2)</f>
        <v>-1.228</v>
      </c>
      <c r="N5" s="1" t="s">
        <v>19</v>
      </c>
      <c r="O5" s="1">
        <v>-1.228</v>
      </c>
      <c r="P5">
        <v>1</v>
      </c>
      <c r="Q5">
        <v>-1.228</v>
      </c>
    </row>
    <row r="6" spans="1:17" x14ac:dyDescent="0.25">
      <c r="A6">
        <v>226</v>
      </c>
      <c r="B6" t="s">
        <v>6</v>
      </c>
      <c r="C6" t="s">
        <v>3</v>
      </c>
      <c r="D6" s="9">
        <v>2</v>
      </c>
      <c r="E6">
        <v>10.5</v>
      </c>
      <c r="F6" s="9">
        <v>0.83333330000000005</v>
      </c>
      <c r="G6">
        <f t="shared" si="0"/>
        <v>9.2037929299491239</v>
      </c>
      <c r="I6" s="10">
        <v>1</v>
      </c>
      <c r="J6" s="10">
        <v>9.5</v>
      </c>
      <c r="L6">
        <f>VLOOKUP(D6,$P$5:$Q$52,2)</f>
        <v>-1.228</v>
      </c>
      <c r="N6" s="1" t="s">
        <v>20</v>
      </c>
      <c r="O6" s="1">
        <v>-0.79600000000000004</v>
      </c>
      <c r="P6">
        <v>2</v>
      </c>
      <c r="Q6">
        <v>-1.228</v>
      </c>
    </row>
    <row r="7" spans="1:17" x14ac:dyDescent="0.25">
      <c r="A7">
        <v>227</v>
      </c>
      <c r="B7" t="s">
        <v>6</v>
      </c>
      <c r="C7" t="s">
        <v>3</v>
      </c>
      <c r="D7" s="9">
        <v>3</v>
      </c>
      <c r="E7">
        <v>11.8</v>
      </c>
      <c r="F7" s="9">
        <v>0.857142866</v>
      </c>
      <c r="G7">
        <f>EXP((4.351-0.898+L7) + 0.068 *LOG10(F7))</f>
        <v>9.2114531610680377</v>
      </c>
      <c r="I7" s="10">
        <v>1</v>
      </c>
      <c r="J7" s="10">
        <v>9.5</v>
      </c>
      <c r="L7">
        <f>VLOOKUP(D7,$P$5:$Q$52,2)</f>
        <v>-1.228</v>
      </c>
      <c r="N7" s="1" t="s">
        <v>21</v>
      </c>
      <c r="O7" s="1">
        <v>-0.8</v>
      </c>
      <c r="P7">
        <v>3</v>
      </c>
      <c r="Q7">
        <v>-1.228</v>
      </c>
    </row>
    <row r="8" spans="1:17" x14ac:dyDescent="0.25">
      <c r="A8">
        <v>228</v>
      </c>
      <c r="B8" t="s">
        <v>6</v>
      </c>
      <c r="C8" t="s">
        <v>3</v>
      </c>
      <c r="D8" s="9">
        <v>4</v>
      </c>
      <c r="E8">
        <v>13.8</v>
      </c>
      <c r="F8" s="9">
        <v>0.75</v>
      </c>
      <c r="G8">
        <f t="shared" si="0"/>
        <v>14.132882378944927</v>
      </c>
      <c r="I8" s="10">
        <v>4</v>
      </c>
      <c r="J8" s="10">
        <v>13.8</v>
      </c>
      <c r="L8">
        <f>VLOOKUP(D8,$P$5:$Q$52,2)</f>
        <v>-0.79600000000000004</v>
      </c>
      <c r="N8" s="1" t="s">
        <v>22</v>
      </c>
      <c r="O8" s="1">
        <v>-0.623</v>
      </c>
      <c r="P8">
        <v>4</v>
      </c>
      <c r="Q8">
        <v>-0.79600000000000004</v>
      </c>
    </row>
    <row r="9" spans="1:17" x14ac:dyDescent="0.25">
      <c r="A9">
        <v>229</v>
      </c>
      <c r="B9" t="s">
        <v>6</v>
      </c>
      <c r="C9" t="s">
        <v>3</v>
      </c>
      <c r="D9" s="9">
        <v>5</v>
      </c>
      <c r="E9">
        <v>15.6</v>
      </c>
      <c r="F9" s="9">
        <v>0.77777779999999996</v>
      </c>
      <c r="G9">
        <f t="shared" si="0"/>
        <v>14.148069404310885</v>
      </c>
      <c r="I9" s="10">
        <v>4</v>
      </c>
      <c r="J9" s="10">
        <v>13.8</v>
      </c>
      <c r="L9">
        <f>VLOOKUP(D9,$P$5:$Q$52,2)</f>
        <v>-0.79600000000000004</v>
      </c>
      <c r="N9" s="1" t="s">
        <v>23</v>
      </c>
      <c r="O9" s="1">
        <v>-0.35799999999999998</v>
      </c>
      <c r="P9">
        <v>5</v>
      </c>
      <c r="Q9">
        <v>-0.79600000000000004</v>
      </c>
    </row>
    <row r="10" spans="1:17" x14ac:dyDescent="0.25">
      <c r="A10">
        <v>230</v>
      </c>
      <c r="B10" t="s">
        <v>6</v>
      </c>
      <c r="C10" t="s">
        <v>3</v>
      </c>
      <c r="D10" s="9">
        <v>6</v>
      </c>
      <c r="E10">
        <v>17.25</v>
      </c>
      <c r="F10" s="9">
        <v>1</v>
      </c>
      <c r="G10">
        <f t="shared" si="0"/>
        <v>14.253464500397433</v>
      </c>
      <c r="I10" s="10">
        <v>9</v>
      </c>
      <c r="J10" s="10">
        <v>14.5</v>
      </c>
      <c r="L10">
        <f>VLOOKUP(D10,$P$5:$Q$52,2)</f>
        <v>-0.79600000000000004</v>
      </c>
      <c r="N10" s="1" t="s">
        <v>24</v>
      </c>
      <c r="O10" s="1">
        <v>-0.35599999999999998</v>
      </c>
      <c r="P10">
        <v>6</v>
      </c>
      <c r="Q10">
        <v>-0.79600000000000004</v>
      </c>
    </row>
    <row r="11" spans="1:17" x14ac:dyDescent="0.25">
      <c r="A11">
        <v>231</v>
      </c>
      <c r="B11" t="s">
        <v>6</v>
      </c>
      <c r="C11" t="s">
        <v>3</v>
      </c>
      <c r="D11" s="9">
        <v>7</v>
      </c>
      <c r="E11">
        <v>15.5</v>
      </c>
      <c r="F11" s="9">
        <v>0.9</v>
      </c>
      <c r="G11">
        <f t="shared" si="0"/>
        <v>14.152460425606332</v>
      </c>
      <c r="I11" s="10">
        <v>9</v>
      </c>
      <c r="J11" s="10">
        <v>14.5</v>
      </c>
      <c r="L11">
        <f>VLOOKUP(D11,$P$5:$Q$52,2)</f>
        <v>-0.8</v>
      </c>
      <c r="N11" s="1" t="s">
        <v>25</v>
      </c>
      <c r="O11" s="1">
        <v>-0.22900000000000001</v>
      </c>
      <c r="P11">
        <v>7</v>
      </c>
      <c r="Q11">
        <v>-0.8</v>
      </c>
    </row>
    <row r="12" spans="1:17" x14ac:dyDescent="0.25">
      <c r="A12">
        <v>232</v>
      </c>
      <c r="B12" t="s">
        <v>6</v>
      </c>
      <c r="C12" t="s">
        <v>3</v>
      </c>
      <c r="D12" s="9">
        <v>8</v>
      </c>
      <c r="E12">
        <v>13.5</v>
      </c>
      <c r="F12" s="9">
        <v>0.875</v>
      </c>
      <c r="G12">
        <f t="shared" si="0"/>
        <v>14.140691281015691</v>
      </c>
      <c r="I12" s="10">
        <v>4</v>
      </c>
      <c r="J12" s="10">
        <v>13.8</v>
      </c>
      <c r="L12">
        <f>VLOOKUP(D12,$P$5:$Q$52,2)</f>
        <v>-0.8</v>
      </c>
      <c r="N12" s="1" t="s">
        <v>26</v>
      </c>
      <c r="O12" s="1">
        <v>-4.2999999999999997E-2</v>
      </c>
      <c r="P12">
        <v>8</v>
      </c>
      <c r="Q12">
        <v>-0.8</v>
      </c>
    </row>
    <row r="13" spans="1:17" x14ac:dyDescent="0.25">
      <c r="A13">
        <v>233</v>
      </c>
      <c r="B13" t="s">
        <v>6</v>
      </c>
      <c r="C13" t="s">
        <v>3</v>
      </c>
      <c r="D13" s="9">
        <v>9</v>
      </c>
      <c r="E13">
        <v>14.5</v>
      </c>
      <c r="F13" s="9">
        <v>1</v>
      </c>
      <c r="G13">
        <f t="shared" si="0"/>
        <v>14.196564518226801</v>
      </c>
      <c r="I13" s="10">
        <v>9</v>
      </c>
      <c r="J13" s="10">
        <v>14.5</v>
      </c>
      <c r="L13">
        <f>VLOOKUP(D13,$P$5:$Q$52,2)</f>
        <v>-0.8</v>
      </c>
      <c r="N13" s="1" t="s">
        <v>27</v>
      </c>
      <c r="O13" s="1">
        <v>-4.2000000000000003E-2</v>
      </c>
      <c r="P13">
        <v>9</v>
      </c>
      <c r="Q13">
        <v>-0.8</v>
      </c>
    </row>
    <row r="14" spans="1:17" x14ac:dyDescent="0.25">
      <c r="A14">
        <v>234</v>
      </c>
      <c r="B14" t="s">
        <v>6</v>
      </c>
      <c r="C14" t="s">
        <v>3</v>
      </c>
      <c r="D14" s="9">
        <v>10</v>
      </c>
      <c r="E14">
        <v>15.75</v>
      </c>
      <c r="F14" s="9">
        <v>0.91666669999999995</v>
      </c>
      <c r="G14">
        <f t="shared" si="0"/>
        <v>16.901973308570664</v>
      </c>
      <c r="I14" s="10">
        <v>11</v>
      </c>
      <c r="J14" s="10">
        <v>16.75</v>
      </c>
      <c r="L14">
        <f>VLOOKUP(D14,$P$5:$Q$52,2)</f>
        <v>-0.623</v>
      </c>
      <c r="N14" s="1" t="s">
        <v>28</v>
      </c>
      <c r="O14" s="1">
        <v>6.9000000000000006E-2</v>
      </c>
      <c r="P14">
        <v>10</v>
      </c>
      <c r="Q14">
        <v>-0.623</v>
      </c>
    </row>
    <row r="15" spans="1:17" x14ac:dyDescent="0.25">
      <c r="A15">
        <v>235</v>
      </c>
      <c r="B15" t="s">
        <v>6</v>
      </c>
      <c r="C15" t="s">
        <v>3</v>
      </c>
      <c r="D15" s="9">
        <v>11</v>
      </c>
      <c r="E15">
        <v>16.75</v>
      </c>
      <c r="F15" s="9">
        <v>1</v>
      </c>
      <c r="G15">
        <f t="shared" si="0"/>
        <v>16.945460824541019</v>
      </c>
      <c r="I15" s="10">
        <v>11</v>
      </c>
      <c r="J15" s="10">
        <v>16.75</v>
      </c>
      <c r="L15">
        <f>VLOOKUP(D15,$P$5:$Q$52,2)</f>
        <v>-0.623</v>
      </c>
      <c r="N15" s="1" t="s">
        <v>29</v>
      </c>
      <c r="O15" s="1">
        <v>0.19</v>
      </c>
      <c r="P15">
        <v>11</v>
      </c>
      <c r="Q15">
        <v>-0.623</v>
      </c>
    </row>
    <row r="16" spans="1:17" x14ac:dyDescent="0.25">
      <c r="A16">
        <v>236</v>
      </c>
      <c r="B16" t="s">
        <v>6</v>
      </c>
      <c r="C16" t="s">
        <v>3</v>
      </c>
      <c r="D16" s="9">
        <v>12</v>
      </c>
      <c r="E16">
        <v>18.05</v>
      </c>
      <c r="F16" s="9">
        <v>1</v>
      </c>
      <c r="G16">
        <f t="shared" si="0"/>
        <v>16.945460824541019</v>
      </c>
      <c r="I16" s="10">
        <v>11</v>
      </c>
      <c r="J16" s="10">
        <v>16.75</v>
      </c>
      <c r="L16">
        <f>VLOOKUP(D16,$P$5:$Q$52,2)</f>
        <v>-0.623</v>
      </c>
      <c r="N16" s="1" t="s">
        <v>30</v>
      </c>
      <c r="O16" s="1">
        <v>0.17299999999999999</v>
      </c>
      <c r="P16">
        <v>12</v>
      </c>
      <c r="Q16">
        <v>-0.623</v>
      </c>
    </row>
    <row r="17" spans="1:17" x14ac:dyDescent="0.25">
      <c r="A17">
        <v>237</v>
      </c>
      <c r="B17" t="s">
        <v>6</v>
      </c>
      <c r="C17" t="s">
        <v>3</v>
      </c>
      <c r="D17" s="9">
        <v>13</v>
      </c>
      <c r="E17">
        <v>20.05</v>
      </c>
      <c r="F17" s="9">
        <v>0.84615385499999995</v>
      </c>
      <c r="G17">
        <f t="shared" si="0"/>
        <v>21.978540707602932</v>
      </c>
      <c r="I17" s="10">
        <v>19</v>
      </c>
      <c r="J17" s="10">
        <v>22</v>
      </c>
      <c r="L17">
        <f>VLOOKUP(D17,$P$5:$Q$52,2)</f>
        <v>-0.35799999999999998</v>
      </c>
      <c r="N17" s="1" t="s">
        <v>31</v>
      </c>
      <c r="O17" s="1">
        <v>0.248</v>
      </c>
      <c r="P17">
        <v>13</v>
      </c>
      <c r="Q17">
        <v>-0.35799999999999998</v>
      </c>
    </row>
    <row r="18" spans="1:17" x14ac:dyDescent="0.25">
      <c r="A18">
        <v>238</v>
      </c>
      <c r="B18" t="s">
        <v>6</v>
      </c>
      <c r="C18" t="s">
        <v>3</v>
      </c>
      <c r="D18" s="9">
        <v>14</v>
      </c>
      <c r="E18">
        <v>21.85</v>
      </c>
      <c r="F18" s="9">
        <v>0.92857140000000005</v>
      </c>
      <c r="G18">
        <f t="shared" si="0"/>
        <v>22.038952162584469</v>
      </c>
      <c r="I18" s="10">
        <v>19</v>
      </c>
      <c r="J18" s="10">
        <v>22</v>
      </c>
      <c r="L18">
        <f>VLOOKUP(D18,$P$5:$Q$52,2)</f>
        <v>-0.35799999999999998</v>
      </c>
      <c r="N18" s="1" t="s">
        <v>32</v>
      </c>
      <c r="O18" s="1">
        <v>0.36199999999999999</v>
      </c>
      <c r="P18">
        <v>14</v>
      </c>
      <c r="Q18">
        <v>-0.35799999999999998</v>
      </c>
    </row>
    <row r="19" spans="1:17" x14ac:dyDescent="0.25">
      <c r="A19">
        <v>239</v>
      </c>
      <c r="B19" t="s">
        <v>6</v>
      </c>
      <c r="C19" t="s">
        <v>3</v>
      </c>
      <c r="D19" s="9">
        <v>14</v>
      </c>
      <c r="E19">
        <v>21.85</v>
      </c>
      <c r="F19" s="9">
        <v>1</v>
      </c>
      <c r="G19">
        <f t="shared" si="0"/>
        <v>22.087238537545613</v>
      </c>
      <c r="I19" s="10">
        <v>19</v>
      </c>
      <c r="J19" s="10">
        <v>22</v>
      </c>
      <c r="L19">
        <f>VLOOKUP(D19,$P$5:$Q$52,2)</f>
        <v>-0.35799999999999998</v>
      </c>
      <c r="N19" s="1" t="s">
        <v>33</v>
      </c>
      <c r="O19" s="1">
        <v>0.312</v>
      </c>
      <c r="P19">
        <v>15</v>
      </c>
      <c r="Q19">
        <v>-0.35799999999999998</v>
      </c>
    </row>
    <row r="20" spans="1:17" x14ac:dyDescent="0.25">
      <c r="A20">
        <v>240</v>
      </c>
      <c r="B20" t="s">
        <v>6</v>
      </c>
      <c r="C20" t="s">
        <v>3</v>
      </c>
      <c r="D20" s="9">
        <v>15</v>
      </c>
      <c r="E20">
        <v>23.5</v>
      </c>
      <c r="F20" s="9">
        <v>0.92857140000000005</v>
      </c>
      <c r="G20">
        <f t="shared" si="0"/>
        <v>22.038952162584469</v>
      </c>
      <c r="I20" s="10">
        <v>19</v>
      </c>
      <c r="J20" s="10">
        <v>22</v>
      </c>
      <c r="L20">
        <f>VLOOKUP(D20,$P$5:$Q$52,2)</f>
        <v>-0.35799999999999998</v>
      </c>
      <c r="N20" s="1" t="s">
        <v>34</v>
      </c>
      <c r="O20" s="1">
        <v>0.26300000000000001</v>
      </c>
      <c r="P20">
        <v>16</v>
      </c>
      <c r="Q20">
        <v>-0.35599999999999998</v>
      </c>
    </row>
    <row r="21" spans="1:17" x14ac:dyDescent="0.25">
      <c r="A21">
        <v>241</v>
      </c>
      <c r="B21" t="s">
        <v>6</v>
      </c>
      <c r="C21" t="s">
        <v>3</v>
      </c>
      <c r="D21" s="9">
        <v>16</v>
      </c>
      <c r="E21">
        <v>21.75</v>
      </c>
      <c r="F21" s="9">
        <v>0.86666670000000001</v>
      </c>
      <c r="G21">
        <f t="shared" si="0"/>
        <v>22.038125780290059</v>
      </c>
      <c r="I21" s="10">
        <v>19</v>
      </c>
      <c r="J21" s="10">
        <v>22</v>
      </c>
      <c r="L21">
        <f>VLOOKUP(D21,$P$5:$Q$52,2)</f>
        <v>-0.35599999999999998</v>
      </c>
      <c r="P21">
        <v>17</v>
      </c>
      <c r="Q21">
        <v>-0.35599999999999998</v>
      </c>
    </row>
    <row r="22" spans="1:17" x14ac:dyDescent="0.25">
      <c r="A22">
        <v>242</v>
      </c>
      <c r="B22" t="s">
        <v>6</v>
      </c>
      <c r="C22" t="s">
        <v>3</v>
      </c>
      <c r="D22" s="9">
        <v>17</v>
      </c>
      <c r="E22">
        <v>19.75</v>
      </c>
      <c r="F22" s="9">
        <v>0.84615385499999995</v>
      </c>
      <c r="G22">
        <f t="shared" si="0"/>
        <v>22.022541775418937</v>
      </c>
      <c r="I22" s="10">
        <v>19</v>
      </c>
      <c r="J22" s="10">
        <v>22</v>
      </c>
      <c r="L22">
        <f>VLOOKUP(D22,$P$5:$Q$52,2)</f>
        <v>-0.35599999999999998</v>
      </c>
      <c r="P22">
        <v>18</v>
      </c>
      <c r="Q22">
        <v>-0.35599999999999998</v>
      </c>
    </row>
    <row r="23" spans="1:17" x14ac:dyDescent="0.25">
      <c r="A23">
        <v>243</v>
      </c>
      <c r="B23" t="s">
        <v>6</v>
      </c>
      <c r="C23" t="s">
        <v>3</v>
      </c>
      <c r="D23" s="9">
        <v>18</v>
      </c>
      <c r="E23">
        <v>20.75</v>
      </c>
      <c r="F23" s="9">
        <v>0.71428573100000003</v>
      </c>
      <c r="G23">
        <f t="shared" si="0"/>
        <v>21.912632439935372</v>
      </c>
      <c r="I23" s="10">
        <v>19</v>
      </c>
      <c r="J23" s="10">
        <v>22</v>
      </c>
      <c r="L23">
        <f>VLOOKUP(D23,$P$5:$Q$52,2)</f>
        <v>-0.35599999999999998</v>
      </c>
      <c r="P23">
        <v>19</v>
      </c>
      <c r="Q23">
        <v>-0.22900000000000001</v>
      </c>
    </row>
    <row r="24" spans="1:17" x14ac:dyDescent="0.25">
      <c r="A24">
        <v>244</v>
      </c>
      <c r="B24" t="s">
        <v>6</v>
      </c>
      <c r="C24" t="s">
        <v>3</v>
      </c>
      <c r="D24" s="9">
        <v>19</v>
      </c>
      <c r="E24">
        <v>22</v>
      </c>
      <c r="F24" s="9">
        <v>1</v>
      </c>
      <c r="G24">
        <f t="shared" si="0"/>
        <v>25.128433154258399</v>
      </c>
      <c r="I24" s="10">
        <v>21</v>
      </c>
      <c r="J24" s="10">
        <v>24.3</v>
      </c>
      <c r="L24">
        <f>VLOOKUP(D24,$P$5:$Q$52,2)</f>
        <v>-0.22900000000000001</v>
      </c>
      <c r="P24">
        <v>20</v>
      </c>
      <c r="Q24">
        <v>-0.22900000000000001</v>
      </c>
    </row>
    <row r="25" spans="1:17" x14ac:dyDescent="0.25">
      <c r="A25">
        <v>245</v>
      </c>
      <c r="B25" t="s">
        <v>6</v>
      </c>
      <c r="C25" t="s">
        <v>3</v>
      </c>
      <c r="D25" s="9">
        <v>20</v>
      </c>
      <c r="E25">
        <v>23</v>
      </c>
      <c r="F25" s="9">
        <v>0.9375</v>
      </c>
      <c r="G25">
        <f t="shared" si="0"/>
        <v>25.080585149070053</v>
      </c>
      <c r="I25" s="10">
        <v>21</v>
      </c>
      <c r="J25" s="10">
        <v>24.3</v>
      </c>
      <c r="L25">
        <f>VLOOKUP(D25,$P$5:$Q$52,2)</f>
        <v>-0.22900000000000001</v>
      </c>
      <c r="P25">
        <v>21</v>
      </c>
      <c r="Q25">
        <v>-0.22900000000000001</v>
      </c>
    </row>
    <row r="26" spans="1:17" x14ac:dyDescent="0.25">
      <c r="A26">
        <v>246</v>
      </c>
      <c r="B26" t="s">
        <v>6</v>
      </c>
      <c r="C26" t="s">
        <v>3</v>
      </c>
      <c r="D26" s="9">
        <v>21</v>
      </c>
      <c r="E26">
        <v>24.3</v>
      </c>
      <c r="F26" s="9">
        <v>0.94117649999999997</v>
      </c>
      <c r="G26">
        <f t="shared" si="0"/>
        <v>25.08348428852031</v>
      </c>
      <c r="I26" s="10">
        <v>21</v>
      </c>
      <c r="J26" s="10">
        <v>24.3</v>
      </c>
      <c r="L26">
        <f>VLOOKUP(D26,$P$5:$Q$52,2)</f>
        <v>-0.22900000000000001</v>
      </c>
      <c r="P26">
        <v>22</v>
      </c>
      <c r="Q26">
        <v>-4.2999999999999997E-2</v>
      </c>
    </row>
    <row r="27" spans="1:17" x14ac:dyDescent="0.25">
      <c r="A27">
        <v>247</v>
      </c>
      <c r="B27" t="s">
        <v>6</v>
      </c>
      <c r="C27" t="s">
        <v>3</v>
      </c>
      <c r="D27" s="9">
        <v>22</v>
      </c>
      <c r="E27">
        <v>26.3</v>
      </c>
      <c r="F27" s="9">
        <v>0.88888889999999998</v>
      </c>
      <c r="G27">
        <f t="shared" si="0"/>
        <v>30.160153385191698</v>
      </c>
      <c r="I27" s="10">
        <v>30</v>
      </c>
      <c r="J27" s="10">
        <v>30.55</v>
      </c>
      <c r="L27">
        <f>VLOOKUP(D27,$P$5:$Q$52,2)</f>
        <v>-4.2999999999999997E-2</v>
      </c>
      <c r="P27">
        <v>23</v>
      </c>
      <c r="Q27">
        <v>-4.2999999999999997E-2</v>
      </c>
    </row>
    <row r="28" spans="1:17" x14ac:dyDescent="0.25">
      <c r="A28">
        <v>248</v>
      </c>
      <c r="B28" t="s">
        <v>6</v>
      </c>
      <c r="C28" t="s">
        <v>3</v>
      </c>
      <c r="D28" s="9">
        <v>23</v>
      </c>
      <c r="E28">
        <v>28.1</v>
      </c>
      <c r="F28" s="9">
        <v>0.84210526900000005</v>
      </c>
      <c r="G28">
        <f t="shared" si="0"/>
        <v>30.112034651636392</v>
      </c>
      <c r="I28" s="10">
        <v>24</v>
      </c>
      <c r="J28" s="10">
        <v>29.75</v>
      </c>
      <c r="L28">
        <f>VLOOKUP(D28,$P$5:$Q$52,2)</f>
        <v>-4.2999999999999997E-2</v>
      </c>
      <c r="P28">
        <v>24</v>
      </c>
      <c r="Q28">
        <v>-4.2999999999999997E-2</v>
      </c>
    </row>
    <row r="29" spans="1:17" x14ac:dyDescent="0.25">
      <c r="A29">
        <v>249</v>
      </c>
      <c r="B29" t="s">
        <v>6</v>
      </c>
      <c r="C29" t="s">
        <v>3</v>
      </c>
      <c r="D29" s="9">
        <v>24</v>
      </c>
      <c r="E29">
        <v>29.75</v>
      </c>
      <c r="F29" s="9">
        <v>0.78947369999999994</v>
      </c>
      <c r="G29">
        <f t="shared" si="0"/>
        <v>30.054697192907458</v>
      </c>
      <c r="I29" s="10">
        <v>24</v>
      </c>
      <c r="J29" s="10">
        <v>29.75</v>
      </c>
      <c r="L29">
        <f>VLOOKUP(D29,$P$5:$Q$52,2)</f>
        <v>-4.2999999999999997E-2</v>
      </c>
      <c r="P29">
        <v>25</v>
      </c>
      <c r="Q29">
        <v>-4.2000000000000003E-2</v>
      </c>
    </row>
    <row r="30" spans="1:17" x14ac:dyDescent="0.25">
      <c r="A30">
        <v>250</v>
      </c>
      <c r="B30" t="s">
        <v>6</v>
      </c>
      <c r="C30" t="s">
        <v>3</v>
      </c>
      <c r="D30" s="9">
        <v>25</v>
      </c>
      <c r="E30">
        <v>28</v>
      </c>
      <c r="F30" s="9">
        <v>0.85</v>
      </c>
      <c r="G30">
        <f t="shared" si="0"/>
        <v>30.150469251479279</v>
      </c>
      <c r="I30" s="10">
        <v>30</v>
      </c>
      <c r="J30" s="10">
        <v>30.55</v>
      </c>
      <c r="L30">
        <f>VLOOKUP(D30,$P$5:$Q$52,2)</f>
        <v>-4.2000000000000003E-2</v>
      </c>
      <c r="P30">
        <v>26</v>
      </c>
      <c r="Q30">
        <v>-4.2000000000000003E-2</v>
      </c>
    </row>
    <row r="31" spans="1:17" x14ac:dyDescent="0.25">
      <c r="A31">
        <v>788</v>
      </c>
      <c r="B31" t="s">
        <v>7</v>
      </c>
      <c r="C31" t="s">
        <v>3</v>
      </c>
      <c r="D31" s="9">
        <v>1</v>
      </c>
      <c r="E31">
        <v>9.5</v>
      </c>
      <c r="F31" s="9">
        <v>0.428571433</v>
      </c>
      <c r="G31">
        <f t="shared" si="0"/>
        <v>9.0248111510187048</v>
      </c>
      <c r="I31" s="10">
        <v>1</v>
      </c>
      <c r="J31" s="10">
        <v>9.5</v>
      </c>
      <c r="L31">
        <f>VLOOKUP(D31,$P$5:$Q$52,2)</f>
        <v>-1.228</v>
      </c>
      <c r="P31">
        <v>27</v>
      </c>
      <c r="Q31">
        <v>-4.2000000000000003E-2</v>
      </c>
    </row>
    <row r="32" spans="1:17" x14ac:dyDescent="0.25">
      <c r="A32">
        <v>789</v>
      </c>
      <c r="B32" t="s">
        <v>7</v>
      </c>
      <c r="C32" t="s">
        <v>3</v>
      </c>
      <c r="D32" s="9">
        <v>1</v>
      </c>
      <c r="E32">
        <v>9.5</v>
      </c>
      <c r="F32" s="9">
        <v>0.857142866</v>
      </c>
      <c r="G32">
        <f t="shared" si="0"/>
        <v>9.2114531610680377</v>
      </c>
      <c r="I32" s="10">
        <v>1</v>
      </c>
      <c r="J32" s="10">
        <v>9.5</v>
      </c>
      <c r="L32">
        <f>VLOOKUP(D32,$P$5:$Q$52,2)</f>
        <v>-1.228</v>
      </c>
      <c r="P32">
        <v>28</v>
      </c>
      <c r="Q32">
        <v>6.9000000000000006E-2</v>
      </c>
    </row>
    <row r="33" spans="1:17" x14ac:dyDescent="0.25">
      <c r="A33">
        <v>790</v>
      </c>
      <c r="B33" t="s">
        <v>7</v>
      </c>
      <c r="C33" t="s">
        <v>3</v>
      </c>
      <c r="D33" s="9">
        <v>2</v>
      </c>
      <c r="E33">
        <v>10.5</v>
      </c>
      <c r="F33" s="9">
        <v>0.66666669999999995</v>
      </c>
      <c r="G33">
        <f t="shared" si="0"/>
        <v>9.1433404612905402</v>
      </c>
      <c r="I33" s="10">
        <v>1</v>
      </c>
      <c r="J33" s="10">
        <v>9.5</v>
      </c>
      <c r="L33">
        <f>VLOOKUP(D33,$P$5:$Q$52,2)</f>
        <v>-1.228</v>
      </c>
      <c r="P33">
        <v>29</v>
      </c>
      <c r="Q33">
        <v>6.9000000000000006E-2</v>
      </c>
    </row>
    <row r="34" spans="1:17" x14ac:dyDescent="0.25">
      <c r="A34">
        <v>791</v>
      </c>
      <c r="B34" t="s">
        <v>7</v>
      </c>
      <c r="C34" t="s">
        <v>3</v>
      </c>
      <c r="D34" s="9">
        <v>2</v>
      </c>
      <c r="E34">
        <v>10.5</v>
      </c>
      <c r="F34" s="9">
        <v>0.5</v>
      </c>
      <c r="G34">
        <f t="shared" si="0"/>
        <v>9.0659891913053947</v>
      </c>
      <c r="I34" s="10">
        <v>1</v>
      </c>
      <c r="J34" s="10">
        <v>9.5</v>
      </c>
      <c r="L34">
        <f>VLOOKUP(D34,$P$5:$Q$52,2)</f>
        <v>-1.228</v>
      </c>
      <c r="P34">
        <v>30</v>
      </c>
      <c r="Q34">
        <v>6.9000000000000006E-2</v>
      </c>
    </row>
    <row r="35" spans="1:17" x14ac:dyDescent="0.25">
      <c r="A35">
        <v>792</v>
      </c>
      <c r="B35" t="s">
        <v>7</v>
      </c>
      <c r="C35" t="s">
        <v>3</v>
      </c>
      <c r="D35" s="9">
        <v>2</v>
      </c>
      <c r="E35">
        <v>10.5</v>
      </c>
      <c r="F35" s="9">
        <v>0.83333330000000005</v>
      </c>
      <c r="G35">
        <f t="shared" si="0"/>
        <v>9.2037929299491239</v>
      </c>
      <c r="I35" s="10">
        <v>1</v>
      </c>
      <c r="J35" s="10">
        <v>9.5</v>
      </c>
      <c r="L35">
        <f>VLOOKUP(D35,$P$5:$Q$52,2)</f>
        <v>-1.228</v>
      </c>
      <c r="P35">
        <v>31</v>
      </c>
      <c r="Q35">
        <v>0.19</v>
      </c>
    </row>
    <row r="36" spans="1:17" x14ac:dyDescent="0.25">
      <c r="A36">
        <v>793</v>
      </c>
      <c r="B36" t="s">
        <v>7</v>
      </c>
      <c r="C36" t="s">
        <v>3</v>
      </c>
      <c r="D36" s="9">
        <v>3</v>
      </c>
      <c r="E36">
        <v>11.8</v>
      </c>
      <c r="F36" s="9">
        <v>0.71428573100000003</v>
      </c>
      <c r="G36">
        <f t="shared" si="0"/>
        <v>9.1619889946156761</v>
      </c>
      <c r="I36" s="10">
        <v>1</v>
      </c>
      <c r="J36" s="10">
        <v>9.5</v>
      </c>
      <c r="L36">
        <f>VLOOKUP(D36,$P$5:$Q$52,2)</f>
        <v>-1.228</v>
      </c>
      <c r="P36">
        <v>32</v>
      </c>
      <c r="Q36">
        <v>0.19</v>
      </c>
    </row>
    <row r="37" spans="1:17" x14ac:dyDescent="0.25">
      <c r="A37">
        <v>794</v>
      </c>
      <c r="B37" t="s">
        <v>7</v>
      </c>
      <c r="C37" t="s">
        <v>3</v>
      </c>
      <c r="D37" s="9">
        <v>4</v>
      </c>
      <c r="E37">
        <v>13.8</v>
      </c>
      <c r="F37" s="9">
        <v>0.875</v>
      </c>
      <c r="G37">
        <f t="shared" si="0"/>
        <v>14.197367322655003</v>
      </c>
      <c r="I37" s="10">
        <v>9</v>
      </c>
      <c r="J37" s="10">
        <v>14.5</v>
      </c>
      <c r="L37">
        <f>VLOOKUP(D37,$P$5:$Q$52,2)</f>
        <v>-0.79600000000000004</v>
      </c>
      <c r="P37">
        <v>33</v>
      </c>
      <c r="Q37">
        <v>0.19</v>
      </c>
    </row>
    <row r="38" spans="1:17" x14ac:dyDescent="0.25">
      <c r="A38">
        <v>795</v>
      </c>
      <c r="B38" t="s">
        <v>7</v>
      </c>
      <c r="C38" t="s">
        <v>3</v>
      </c>
      <c r="D38" s="9">
        <v>5</v>
      </c>
      <c r="E38">
        <v>15.6</v>
      </c>
      <c r="F38" s="9">
        <v>0.88888889999999998</v>
      </c>
      <c r="G38">
        <f t="shared" si="0"/>
        <v>14.203971787501862</v>
      </c>
      <c r="I38" s="10">
        <v>9</v>
      </c>
      <c r="J38" s="10">
        <v>14.5</v>
      </c>
      <c r="L38">
        <f>VLOOKUP(D38,$P$5:$Q$52,2)</f>
        <v>-0.79600000000000004</v>
      </c>
      <c r="P38">
        <v>34</v>
      </c>
      <c r="Q38">
        <v>0.17299999999999999</v>
      </c>
    </row>
    <row r="39" spans="1:17" x14ac:dyDescent="0.25">
      <c r="A39">
        <v>796</v>
      </c>
      <c r="B39" t="s">
        <v>7</v>
      </c>
      <c r="C39" t="s">
        <v>3</v>
      </c>
      <c r="D39" s="9">
        <v>6</v>
      </c>
      <c r="E39">
        <v>17.25</v>
      </c>
      <c r="F39" s="9">
        <v>1</v>
      </c>
      <c r="G39">
        <f t="shared" si="0"/>
        <v>14.253464500397433</v>
      </c>
      <c r="I39" s="10">
        <v>9</v>
      </c>
      <c r="J39" s="10">
        <v>14.5</v>
      </c>
      <c r="L39">
        <f>VLOOKUP(D39,$P$5:$Q$52,2)</f>
        <v>-0.79600000000000004</v>
      </c>
      <c r="P39">
        <v>35</v>
      </c>
      <c r="Q39">
        <v>0.17299999999999999</v>
      </c>
    </row>
    <row r="40" spans="1:17" x14ac:dyDescent="0.25">
      <c r="A40">
        <v>797</v>
      </c>
      <c r="B40" t="s">
        <v>7</v>
      </c>
      <c r="C40" t="s">
        <v>3</v>
      </c>
      <c r="D40" s="9">
        <v>7</v>
      </c>
      <c r="E40">
        <v>15.5</v>
      </c>
      <c r="F40" s="9">
        <v>0.9</v>
      </c>
      <c r="G40">
        <f t="shared" si="0"/>
        <v>14.152460425606332</v>
      </c>
      <c r="I40" s="10">
        <v>9</v>
      </c>
      <c r="J40" s="10">
        <v>14.5</v>
      </c>
      <c r="L40">
        <f>VLOOKUP(D40,$P$5:$Q$52,2)</f>
        <v>-0.8</v>
      </c>
      <c r="P40">
        <v>36</v>
      </c>
      <c r="Q40">
        <v>0.17299999999999999</v>
      </c>
    </row>
    <row r="41" spans="1:17" x14ac:dyDescent="0.25">
      <c r="A41">
        <v>798</v>
      </c>
      <c r="B41" t="s">
        <v>7</v>
      </c>
      <c r="C41" t="s">
        <v>3</v>
      </c>
      <c r="D41" s="9">
        <v>8</v>
      </c>
      <c r="E41">
        <v>13.5</v>
      </c>
      <c r="F41" s="9">
        <v>1</v>
      </c>
      <c r="G41">
        <f t="shared" si="0"/>
        <v>14.196564518226801</v>
      </c>
      <c r="I41" s="10">
        <v>9</v>
      </c>
      <c r="J41" s="10">
        <v>14.5</v>
      </c>
      <c r="L41">
        <f>VLOOKUP(D41,$P$5:$Q$52,2)</f>
        <v>-0.8</v>
      </c>
      <c r="P41">
        <v>37</v>
      </c>
      <c r="Q41">
        <v>0.248</v>
      </c>
    </row>
    <row r="42" spans="1:17" x14ac:dyDescent="0.25">
      <c r="A42">
        <v>799</v>
      </c>
      <c r="B42" t="s">
        <v>7</v>
      </c>
      <c r="C42" t="s">
        <v>3</v>
      </c>
      <c r="D42" s="9">
        <v>9</v>
      </c>
      <c r="E42">
        <v>14.5</v>
      </c>
      <c r="F42" s="9">
        <v>0.88888889999999998</v>
      </c>
      <c r="G42">
        <f t="shared" si="0"/>
        <v>14.147269380768504</v>
      </c>
      <c r="I42" s="10">
        <v>9</v>
      </c>
      <c r="J42" s="10">
        <v>14.5</v>
      </c>
      <c r="L42">
        <f>VLOOKUP(D42,$P$5:$Q$52,2)</f>
        <v>-0.8</v>
      </c>
      <c r="P42">
        <v>38</v>
      </c>
      <c r="Q42">
        <v>0.248</v>
      </c>
    </row>
    <row r="43" spans="1:17" x14ac:dyDescent="0.25">
      <c r="A43">
        <v>800</v>
      </c>
      <c r="B43" t="s">
        <v>7</v>
      </c>
      <c r="C43" t="s">
        <v>3</v>
      </c>
      <c r="D43" s="9">
        <v>10</v>
      </c>
      <c r="E43">
        <v>15.75</v>
      </c>
      <c r="F43" s="9">
        <v>0.91666669999999995</v>
      </c>
      <c r="G43">
        <f t="shared" si="0"/>
        <v>16.901973308570664</v>
      </c>
      <c r="I43" s="10">
        <v>11</v>
      </c>
      <c r="J43" s="10">
        <v>16.75</v>
      </c>
      <c r="L43">
        <f>VLOOKUP(D43,$P$5:$Q$52,2)</f>
        <v>-0.623</v>
      </c>
      <c r="P43">
        <v>39</v>
      </c>
      <c r="Q43">
        <v>0.248</v>
      </c>
    </row>
    <row r="44" spans="1:17" x14ac:dyDescent="0.25">
      <c r="A44">
        <v>801</v>
      </c>
      <c r="B44" t="s">
        <v>7</v>
      </c>
      <c r="C44" t="s">
        <v>3</v>
      </c>
      <c r="D44" s="9">
        <v>11</v>
      </c>
      <c r="E44">
        <v>16.75</v>
      </c>
      <c r="F44" s="9">
        <v>1</v>
      </c>
      <c r="G44">
        <f t="shared" si="0"/>
        <v>16.945460824541019</v>
      </c>
      <c r="I44" s="10">
        <v>11</v>
      </c>
      <c r="J44" s="10">
        <v>16.75</v>
      </c>
      <c r="L44">
        <f>VLOOKUP(D44,$P$5:$Q$52,2)</f>
        <v>-0.623</v>
      </c>
      <c r="P44">
        <v>40</v>
      </c>
      <c r="Q44">
        <v>0.36199999999999999</v>
      </c>
    </row>
    <row r="45" spans="1:17" x14ac:dyDescent="0.25">
      <c r="A45">
        <v>802</v>
      </c>
      <c r="B45" t="s">
        <v>7</v>
      </c>
      <c r="C45" t="s">
        <v>3</v>
      </c>
      <c r="D45" s="9">
        <v>12</v>
      </c>
      <c r="E45">
        <v>18.05</v>
      </c>
      <c r="F45" s="9">
        <v>0.91666669999999995</v>
      </c>
      <c r="G45">
        <f t="shared" si="0"/>
        <v>16.901973308570664</v>
      </c>
      <c r="I45" s="10">
        <v>11</v>
      </c>
      <c r="J45" s="10">
        <v>16.75</v>
      </c>
      <c r="L45">
        <f>VLOOKUP(D45,$P$5:$Q$52,2)</f>
        <v>-0.623</v>
      </c>
      <c r="P45">
        <v>41</v>
      </c>
      <c r="Q45">
        <v>0.36199999999999999</v>
      </c>
    </row>
    <row r="46" spans="1:17" x14ac:dyDescent="0.25">
      <c r="A46">
        <v>803</v>
      </c>
      <c r="B46" t="s">
        <v>7</v>
      </c>
      <c r="C46" t="s">
        <v>3</v>
      </c>
      <c r="D46" s="9">
        <v>13</v>
      </c>
      <c r="E46">
        <v>20.05</v>
      </c>
      <c r="F46" s="9">
        <v>0.92307689999999998</v>
      </c>
      <c r="G46">
        <f t="shared" si="0"/>
        <v>22.035089853230861</v>
      </c>
      <c r="I46" s="10">
        <v>19</v>
      </c>
      <c r="J46" s="10">
        <v>22</v>
      </c>
      <c r="L46">
        <f>VLOOKUP(D46,$P$5:$Q$52,2)</f>
        <v>-0.35799999999999998</v>
      </c>
      <c r="P46">
        <v>42</v>
      </c>
      <c r="Q46">
        <v>0.36199999999999999</v>
      </c>
    </row>
    <row r="47" spans="1:17" x14ac:dyDescent="0.25">
      <c r="A47">
        <v>804</v>
      </c>
      <c r="B47" t="s">
        <v>7</v>
      </c>
      <c r="C47" t="s">
        <v>3</v>
      </c>
      <c r="D47" s="9">
        <v>14</v>
      </c>
      <c r="E47">
        <v>21.85</v>
      </c>
      <c r="F47" s="9">
        <v>1</v>
      </c>
      <c r="G47">
        <f t="shared" si="0"/>
        <v>22.087238537545613</v>
      </c>
      <c r="I47" s="10">
        <v>19</v>
      </c>
      <c r="J47" s="10">
        <v>22</v>
      </c>
      <c r="L47">
        <f>VLOOKUP(D47,$P$5:$Q$52,2)</f>
        <v>-0.35799999999999998</v>
      </c>
      <c r="P47">
        <v>43</v>
      </c>
      <c r="Q47">
        <v>0.312</v>
      </c>
    </row>
    <row r="48" spans="1:17" x14ac:dyDescent="0.25">
      <c r="A48">
        <v>957</v>
      </c>
      <c r="B48" t="s">
        <v>8</v>
      </c>
      <c r="C48" t="s">
        <v>3</v>
      </c>
      <c r="D48" s="9">
        <v>1</v>
      </c>
      <c r="E48">
        <v>9.5</v>
      </c>
      <c r="F48" s="9">
        <v>0.57142859999999995</v>
      </c>
      <c r="G48">
        <f t="shared" si="0"/>
        <v>9.1018110860501356</v>
      </c>
      <c r="I48" s="10">
        <v>1</v>
      </c>
      <c r="J48" s="10">
        <v>9.5</v>
      </c>
      <c r="L48">
        <f>VLOOKUP(D48,$P$5:$Q$52,2)</f>
        <v>-1.228</v>
      </c>
      <c r="P48">
        <v>44</v>
      </c>
      <c r="Q48">
        <v>0.312</v>
      </c>
    </row>
    <row r="49" spans="1:17" x14ac:dyDescent="0.25">
      <c r="A49">
        <v>958</v>
      </c>
      <c r="B49" t="s">
        <v>8</v>
      </c>
      <c r="C49" t="s">
        <v>3</v>
      </c>
      <c r="D49" s="9">
        <v>1</v>
      </c>
      <c r="E49">
        <v>9.5</v>
      </c>
      <c r="F49" s="9">
        <v>0.57142859999999995</v>
      </c>
      <c r="G49">
        <f t="shared" si="0"/>
        <v>9.1018110860501356</v>
      </c>
      <c r="I49" s="10">
        <v>1</v>
      </c>
      <c r="J49" s="10">
        <v>9.5</v>
      </c>
      <c r="L49">
        <f>VLOOKUP(D49,$P$5:$Q$52,2)</f>
        <v>-1.228</v>
      </c>
      <c r="P49">
        <v>45</v>
      </c>
      <c r="Q49">
        <v>0.312</v>
      </c>
    </row>
    <row r="50" spans="1:17" x14ac:dyDescent="0.25">
      <c r="A50">
        <v>959</v>
      </c>
      <c r="B50" t="s">
        <v>8</v>
      </c>
      <c r="C50" t="s">
        <v>3</v>
      </c>
      <c r="D50" s="9">
        <v>1</v>
      </c>
      <c r="E50">
        <v>9.5</v>
      </c>
      <c r="F50" s="9">
        <v>0.57142859999999995</v>
      </c>
      <c r="G50">
        <f t="shared" si="0"/>
        <v>9.1018110860501356</v>
      </c>
      <c r="I50" s="10">
        <v>1</v>
      </c>
      <c r="J50" s="10">
        <v>9.5</v>
      </c>
      <c r="L50">
        <f>VLOOKUP(D50,$P$5:$Q$52,2)</f>
        <v>-1.228</v>
      </c>
      <c r="P50">
        <v>46</v>
      </c>
      <c r="Q50">
        <v>0.26300000000000001</v>
      </c>
    </row>
    <row r="51" spans="1:17" x14ac:dyDescent="0.25">
      <c r="A51">
        <v>960</v>
      </c>
      <c r="B51" t="s">
        <v>8</v>
      </c>
      <c r="C51" t="s">
        <v>3</v>
      </c>
      <c r="D51" s="9">
        <v>1</v>
      </c>
      <c r="E51">
        <v>9.5</v>
      </c>
      <c r="F51" s="9">
        <v>0.71428573100000003</v>
      </c>
      <c r="G51">
        <f t="shared" si="0"/>
        <v>9.1619889946156761</v>
      </c>
      <c r="I51" s="10">
        <v>1</v>
      </c>
      <c r="J51" s="10">
        <v>9.5</v>
      </c>
      <c r="L51">
        <f>VLOOKUP(D51,$P$5:$Q$52,2)</f>
        <v>-1.228</v>
      </c>
      <c r="P51">
        <v>47</v>
      </c>
      <c r="Q51">
        <v>0.26300000000000001</v>
      </c>
    </row>
    <row r="52" spans="1:17" x14ac:dyDescent="0.25">
      <c r="A52">
        <v>961</v>
      </c>
      <c r="B52" t="s">
        <v>8</v>
      </c>
      <c r="C52" t="s">
        <v>3</v>
      </c>
      <c r="D52" s="9">
        <v>2</v>
      </c>
      <c r="E52">
        <v>10.5</v>
      </c>
      <c r="F52" s="9">
        <v>0.83333330000000005</v>
      </c>
      <c r="G52">
        <f t="shared" si="0"/>
        <v>9.2037929299491239</v>
      </c>
      <c r="I52" s="10">
        <v>1</v>
      </c>
      <c r="J52" s="10">
        <v>9.5</v>
      </c>
      <c r="L52">
        <f>VLOOKUP(D52,$P$5:$Q$52,2)</f>
        <v>-1.228</v>
      </c>
      <c r="P52">
        <v>48</v>
      </c>
      <c r="Q52">
        <v>0.26300000000000001</v>
      </c>
    </row>
    <row r="53" spans="1:17" x14ac:dyDescent="0.25">
      <c r="A53">
        <v>962</v>
      </c>
      <c r="B53" t="s">
        <v>8</v>
      </c>
      <c r="C53" t="s">
        <v>3</v>
      </c>
      <c r="D53" s="9">
        <v>3</v>
      </c>
      <c r="E53">
        <v>11.8</v>
      </c>
      <c r="F53" s="9">
        <v>0.57142859999999995</v>
      </c>
      <c r="G53">
        <f t="shared" si="0"/>
        <v>9.1018110860501356</v>
      </c>
      <c r="I53" s="10">
        <v>1</v>
      </c>
      <c r="J53" s="10">
        <v>9.5</v>
      </c>
      <c r="L53">
        <f>VLOOKUP(D53,$P$5:$Q$52,2)</f>
        <v>-1.228</v>
      </c>
    </row>
    <row r="54" spans="1:17" x14ac:dyDescent="0.25">
      <c r="A54">
        <v>963</v>
      </c>
      <c r="B54" t="s">
        <v>8</v>
      </c>
      <c r="C54" t="s">
        <v>3</v>
      </c>
      <c r="D54" s="9">
        <v>3</v>
      </c>
      <c r="E54">
        <v>11.8</v>
      </c>
      <c r="F54" s="9">
        <v>0.857142866</v>
      </c>
      <c r="G54">
        <f t="shared" si="0"/>
        <v>9.2114531610680377</v>
      </c>
      <c r="I54" s="10">
        <v>1</v>
      </c>
      <c r="J54" s="10">
        <v>9.5</v>
      </c>
      <c r="L54">
        <f>VLOOKUP(D54,$P$5:$Q$52,2)</f>
        <v>-1.228</v>
      </c>
    </row>
    <row r="55" spans="1:17" x14ac:dyDescent="0.25">
      <c r="A55">
        <v>964</v>
      </c>
      <c r="B55" t="s">
        <v>8</v>
      </c>
      <c r="C55" t="s">
        <v>3</v>
      </c>
      <c r="D55" s="9">
        <v>4</v>
      </c>
      <c r="E55">
        <v>13.8</v>
      </c>
      <c r="F55" s="9">
        <v>0.75</v>
      </c>
      <c r="G55">
        <f t="shared" si="0"/>
        <v>14.132882378944927</v>
      </c>
      <c r="I55" s="10">
        <v>4</v>
      </c>
      <c r="J55" s="10">
        <v>13.8</v>
      </c>
      <c r="L55">
        <f>VLOOKUP(D55,$P$5:$Q$52,2)</f>
        <v>-0.79600000000000004</v>
      </c>
    </row>
    <row r="56" spans="1:17" x14ac:dyDescent="0.25">
      <c r="A56">
        <v>965</v>
      </c>
      <c r="B56" t="s">
        <v>8</v>
      </c>
      <c r="C56" t="s">
        <v>3</v>
      </c>
      <c r="D56" s="9">
        <v>5</v>
      </c>
      <c r="E56">
        <v>15.6</v>
      </c>
      <c r="F56" s="9">
        <v>1</v>
      </c>
      <c r="G56">
        <f t="shared" si="0"/>
        <v>14.253464500397433</v>
      </c>
      <c r="I56" s="10">
        <v>9</v>
      </c>
      <c r="J56" s="10">
        <v>14.5</v>
      </c>
      <c r="L56">
        <f>VLOOKUP(D56,$P$5:$Q$52,2)</f>
        <v>-0.79600000000000004</v>
      </c>
    </row>
    <row r="57" spans="1:17" x14ac:dyDescent="0.25">
      <c r="A57">
        <v>966</v>
      </c>
      <c r="B57" t="s">
        <v>8</v>
      </c>
      <c r="C57" t="s">
        <v>3</v>
      </c>
      <c r="D57" s="9">
        <v>6</v>
      </c>
      <c r="E57">
        <v>17.25</v>
      </c>
      <c r="F57" s="9">
        <v>0.77777779999999996</v>
      </c>
      <c r="G57">
        <f t="shared" si="0"/>
        <v>14.148069404310885</v>
      </c>
      <c r="I57" s="10">
        <v>4</v>
      </c>
      <c r="J57" s="10">
        <v>13.8</v>
      </c>
      <c r="L57">
        <f>VLOOKUP(D57,$P$5:$Q$52,2)</f>
        <v>-0.79600000000000004</v>
      </c>
    </row>
    <row r="58" spans="1:17" x14ac:dyDescent="0.25">
      <c r="A58">
        <v>967</v>
      </c>
      <c r="B58" t="s">
        <v>8</v>
      </c>
      <c r="C58" t="s">
        <v>3</v>
      </c>
      <c r="D58" s="9">
        <v>7</v>
      </c>
      <c r="E58">
        <v>15.5</v>
      </c>
      <c r="F58" s="9">
        <v>1</v>
      </c>
      <c r="G58">
        <f t="shared" si="0"/>
        <v>14.196564518226801</v>
      </c>
      <c r="I58" s="10">
        <v>9</v>
      </c>
      <c r="J58" s="10">
        <v>14.5</v>
      </c>
      <c r="L58">
        <f>VLOOKUP(D58,$P$5:$Q$52,2)</f>
        <v>-0.8</v>
      </c>
    </row>
    <row r="59" spans="1:17" x14ac:dyDescent="0.25">
      <c r="A59">
        <v>968</v>
      </c>
      <c r="B59" t="s">
        <v>8</v>
      </c>
      <c r="C59" t="s">
        <v>3</v>
      </c>
      <c r="D59" s="9">
        <v>8</v>
      </c>
      <c r="E59">
        <v>13.5</v>
      </c>
      <c r="F59" s="9">
        <v>1</v>
      </c>
      <c r="G59">
        <f t="shared" si="0"/>
        <v>14.196564518226801</v>
      </c>
      <c r="I59" s="10">
        <v>9</v>
      </c>
      <c r="J59" s="10">
        <v>14.5</v>
      </c>
      <c r="L59">
        <f>VLOOKUP(D59,$P$5:$Q$52,2)</f>
        <v>-0.8</v>
      </c>
    </row>
    <row r="60" spans="1:17" x14ac:dyDescent="0.25">
      <c r="A60">
        <v>969</v>
      </c>
      <c r="B60" t="s">
        <v>8</v>
      </c>
      <c r="C60" t="s">
        <v>3</v>
      </c>
      <c r="D60" s="9">
        <v>9</v>
      </c>
      <c r="E60">
        <v>14.5</v>
      </c>
      <c r="F60" s="9">
        <v>0.77777779999999996</v>
      </c>
      <c r="G60">
        <f t="shared" si="0"/>
        <v>14.091590160486922</v>
      </c>
      <c r="I60" s="10">
        <v>4</v>
      </c>
      <c r="J60" s="10">
        <v>13.8</v>
      </c>
      <c r="L60">
        <f>VLOOKUP(D60,$P$5:$Q$52,2)</f>
        <v>-0.8</v>
      </c>
    </row>
    <row r="61" spans="1:17" x14ac:dyDescent="0.25">
      <c r="A61">
        <v>970</v>
      </c>
      <c r="B61" t="s">
        <v>8</v>
      </c>
      <c r="C61" t="s">
        <v>3</v>
      </c>
      <c r="D61" s="9">
        <v>10</v>
      </c>
      <c r="E61">
        <v>15.75</v>
      </c>
      <c r="F61" s="9">
        <v>0.83333330000000005</v>
      </c>
      <c r="G61">
        <f t="shared" si="0"/>
        <v>16.854466133096604</v>
      </c>
      <c r="I61" s="10">
        <v>11</v>
      </c>
      <c r="J61" s="10">
        <v>16.75</v>
      </c>
      <c r="L61">
        <f>VLOOKUP(D61,$P$5:$Q$52,2)</f>
        <v>-0.623</v>
      </c>
    </row>
    <row r="62" spans="1:17" x14ac:dyDescent="0.25">
      <c r="A62">
        <v>971</v>
      </c>
      <c r="B62" t="s">
        <v>8</v>
      </c>
      <c r="C62" t="s">
        <v>3</v>
      </c>
      <c r="D62" s="9">
        <v>11</v>
      </c>
      <c r="E62">
        <v>16.75</v>
      </c>
      <c r="F62" s="9">
        <v>0.90909093600000002</v>
      </c>
      <c r="G62">
        <f t="shared" si="0"/>
        <v>16.897831469528544</v>
      </c>
      <c r="I62" s="10">
        <v>11</v>
      </c>
      <c r="J62" s="10">
        <v>16.75</v>
      </c>
      <c r="L62">
        <f>VLOOKUP(D62,$P$5:$Q$52,2)</f>
        <v>-0.623</v>
      </c>
    </row>
    <row r="63" spans="1:17" x14ac:dyDescent="0.25">
      <c r="A63">
        <v>972</v>
      </c>
      <c r="B63" t="s">
        <v>8</v>
      </c>
      <c r="C63" t="s">
        <v>3</v>
      </c>
      <c r="D63" s="9">
        <v>12</v>
      </c>
      <c r="E63">
        <v>18.05</v>
      </c>
      <c r="F63" s="9">
        <v>0.75</v>
      </c>
      <c r="G63">
        <f t="shared" si="0"/>
        <v>16.802104827467009</v>
      </c>
      <c r="I63" s="10">
        <v>11</v>
      </c>
      <c r="J63" s="10">
        <v>16.75</v>
      </c>
      <c r="L63">
        <f>VLOOKUP(D63,$P$5:$Q$52,2)</f>
        <v>-0.623</v>
      </c>
    </row>
    <row r="64" spans="1:17" x14ac:dyDescent="0.25">
      <c r="A64">
        <v>1189</v>
      </c>
      <c r="B64" t="s">
        <v>9</v>
      </c>
      <c r="C64" t="s">
        <v>3</v>
      </c>
      <c r="D64" s="9">
        <v>1</v>
      </c>
      <c r="E64">
        <v>9.5</v>
      </c>
      <c r="F64" s="9">
        <v>0.857142866</v>
      </c>
      <c r="G64">
        <f t="shared" si="0"/>
        <v>9.2114531610680377</v>
      </c>
      <c r="I64" s="10">
        <v>1</v>
      </c>
      <c r="J64" s="10">
        <v>9.5</v>
      </c>
      <c r="L64">
        <f>VLOOKUP(D64,$P$5:$Q$52,2)</f>
        <v>-1.228</v>
      </c>
    </row>
    <row r="65" spans="1:12" x14ac:dyDescent="0.25">
      <c r="A65">
        <v>1190</v>
      </c>
      <c r="B65" t="s">
        <v>9</v>
      </c>
      <c r="C65" t="s">
        <v>3</v>
      </c>
      <c r="D65" s="9">
        <v>2</v>
      </c>
      <c r="E65">
        <v>10.5</v>
      </c>
      <c r="F65" s="9">
        <v>0.83333330000000005</v>
      </c>
      <c r="G65">
        <f t="shared" si="0"/>
        <v>9.2037929299491239</v>
      </c>
      <c r="I65" s="10">
        <v>1</v>
      </c>
      <c r="J65" s="10">
        <v>9.5</v>
      </c>
      <c r="L65">
        <f>VLOOKUP(D65,$P$5:$Q$52,2)</f>
        <v>-1.228</v>
      </c>
    </row>
    <row r="66" spans="1:12" x14ac:dyDescent="0.25">
      <c r="A66">
        <v>1191</v>
      </c>
      <c r="B66" t="s">
        <v>9</v>
      </c>
      <c r="C66" t="s">
        <v>3</v>
      </c>
      <c r="D66" s="9">
        <v>3</v>
      </c>
      <c r="E66">
        <v>11.8</v>
      </c>
      <c r="F66" s="9">
        <v>1</v>
      </c>
      <c r="G66">
        <f t="shared" si="0"/>
        <v>9.2534828039068895</v>
      </c>
      <c r="I66" s="10">
        <v>1</v>
      </c>
      <c r="J66" s="10">
        <v>9.5</v>
      </c>
      <c r="L66">
        <f>VLOOKUP(D66,$P$5:$Q$52,2)</f>
        <v>-1.228</v>
      </c>
    </row>
    <row r="67" spans="1:12" x14ac:dyDescent="0.25">
      <c r="A67">
        <v>1192</v>
      </c>
      <c r="B67" t="s">
        <v>9</v>
      </c>
      <c r="C67" t="s">
        <v>3</v>
      </c>
      <c r="D67" s="9">
        <v>4</v>
      </c>
      <c r="E67">
        <v>13.8</v>
      </c>
      <c r="F67" s="9">
        <v>1</v>
      </c>
      <c r="G67">
        <f t="shared" si="0"/>
        <v>14.253464500397433</v>
      </c>
      <c r="I67" s="10">
        <v>9</v>
      </c>
      <c r="J67" s="10">
        <v>14.5</v>
      </c>
      <c r="L67">
        <f>VLOOKUP(D67,$P$5:$Q$52,2)</f>
        <v>-0.79600000000000004</v>
      </c>
    </row>
    <row r="68" spans="1:12" x14ac:dyDescent="0.25">
      <c r="A68">
        <v>1193</v>
      </c>
      <c r="B68" t="s">
        <v>9</v>
      </c>
      <c r="C68" t="s">
        <v>3</v>
      </c>
      <c r="D68" s="9">
        <v>5</v>
      </c>
      <c r="E68">
        <v>15.6</v>
      </c>
      <c r="F68" s="9">
        <v>1</v>
      </c>
      <c r="G68">
        <f t="shared" ref="G68:G131" si="1">EXP((4.351-0.898+L68) + 0.068 *LOG10(F68))</f>
        <v>14.253464500397433</v>
      </c>
      <c r="I68" s="10">
        <v>9</v>
      </c>
      <c r="J68" s="10">
        <v>14.5</v>
      </c>
      <c r="L68">
        <f>VLOOKUP(D68,$P$5:$Q$52,2)</f>
        <v>-0.79600000000000004</v>
      </c>
    </row>
    <row r="69" spans="1:12" x14ac:dyDescent="0.25">
      <c r="A69">
        <v>1194</v>
      </c>
      <c r="B69" t="s">
        <v>9</v>
      </c>
      <c r="C69" t="s">
        <v>3</v>
      </c>
      <c r="D69" s="9">
        <v>6</v>
      </c>
      <c r="E69">
        <v>17.25</v>
      </c>
      <c r="F69" s="9">
        <v>1</v>
      </c>
      <c r="G69">
        <f t="shared" si="1"/>
        <v>14.253464500397433</v>
      </c>
      <c r="I69" s="10">
        <v>9</v>
      </c>
      <c r="J69" s="10">
        <v>14.5</v>
      </c>
      <c r="L69">
        <f>VLOOKUP(D69,$P$5:$Q$52,2)</f>
        <v>-0.79600000000000004</v>
      </c>
    </row>
    <row r="70" spans="1:12" x14ac:dyDescent="0.25">
      <c r="A70">
        <v>1195</v>
      </c>
      <c r="B70" t="s">
        <v>9</v>
      </c>
      <c r="C70" t="s">
        <v>3</v>
      </c>
      <c r="D70" s="9">
        <v>7</v>
      </c>
      <c r="E70">
        <v>15.5</v>
      </c>
      <c r="F70" s="9">
        <v>0.9</v>
      </c>
      <c r="G70">
        <f t="shared" si="1"/>
        <v>14.152460425606332</v>
      </c>
      <c r="I70" s="10">
        <v>9</v>
      </c>
      <c r="J70" s="10">
        <v>14.5</v>
      </c>
      <c r="L70">
        <f>VLOOKUP(D70,$P$5:$Q$52,2)</f>
        <v>-0.8</v>
      </c>
    </row>
    <row r="71" spans="1:12" x14ac:dyDescent="0.25">
      <c r="A71">
        <v>1196</v>
      </c>
      <c r="B71" t="s">
        <v>9</v>
      </c>
      <c r="C71" t="s">
        <v>3</v>
      </c>
      <c r="D71" s="9">
        <v>8</v>
      </c>
      <c r="E71">
        <v>13.5</v>
      </c>
      <c r="F71" s="9">
        <v>1</v>
      </c>
      <c r="G71">
        <f t="shared" si="1"/>
        <v>14.196564518226801</v>
      </c>
      <c r="I71" s="10">
        <v>9</v>
      </c>
      <c r="J71" s="10">
        <v>14.5</v>
      </c>
      <c r="L71">
        <f>VLOOKUP(D71,$P$5:$Q$52,2)</f>
        <v>-0.8</v>
      </c>
    </row>
    <row r="72" spans="1:12" x14ac:dyDescent="0.25">
      <c r="A72">
        <v>1197</v>
      </c>
      <c r="B72" t="s">
        <v>9</v>
      </c>
      <c r="C72" t="s">
        <v>3</v>
      </c>
      <c r="D72" s="9">
        <v>9</v>
      </c>
      <c r="E72">
        <v>14.5</v>
      </c>
      <c r="F72" s="9">
        <v>1</v>
      </c>
      <c r="G72">
        <f t="shared" si="1"/>
        <v>14.196564518226801</v>
      </c>
      <c r="I72" s="10">
        <v>9</v>
      </c>
      <c r="J72" s="10">
        <v>14.5</v>
      </c>
      <c r="L72">
        <f>VLOOKUP(D72,$P$5:$Q$52,2)</f>
        <v>-0.8</v>
      </c>
    </row>
    <row r="73" spans="1:12" x14ac:dyDescent="0.25">
      <c r="A73">
        <v>1198</v>
      </c>
      <c r="B73" t="s">
        <v>9</v>
      </c>
      <c r="C73" t="s">
        <v>3</v>
      </c>
      <c r="D73" s="9">
        <v>10</v>
      </c>
      <c r="E73">
        <v>15.75</v>
      </c>
      <c r="F73" s="9">
        <v>0.91666669999999995</v>
      </c>
      <c r="G73">
        <f t="shared" si="1"/>
        <v>16.901973308570664</v>
      </c>
      <c r="I73" s="10">
        <v>11</v>
      </c>
      <c r="J73" s="10">
        <v>16.75</v>
      </c>
      <c r="L73">
        <f>VLOOKUP(D73,$P$5:$Q$52,2)</f>
        <v>-0.623</v>
      </c>
    </row>
    <row r="74" spans="1:12" x14ac:dyDescent="0.25">
      <c r="A74">
        <v>1199</v>
      </c>
      <c r="B74" t="s">
        <v>9</v>
      </c>
      <c r="C74" t="s">
        <v>3</v>
      </c>
      <c r="D74" s="9">
        <v>11</v>
      </c>
      <c r="E74">
        <v>16.75</v>
      </c>
      <c r="F74" s="9">
        <v>0.81818179999999996</v>
      </c>
      <c r="G74">
        <f t="shared" si="1"/>
        <v>16.845335396323456</v>
      </c>
      <c r="I74" s="10">
        <v>11</v>
      </c>
      <c r="J74" s="10">
        <v>16.75</v>
      </c>
      <c r="L74">
        <f>VLOOKUP(D74,$P$5:$Q$52,2)</f>
        <v>-0.623</v>
      </c>
    </row>
    <row r="75" spans="1:12" x14ac:dyDescent="0.25">
      <c r="A75">
        <v>1200</v>
      </c>
      <c r="B75" t="s">
        <v>9</v>
      </c>
      <c r="C75" t="s">
        <v>3</v>
      </c>
      <c r="D75" s="9">
        <v>12</v>
      </c>
      <c r="E75">
        <v>18.05</v>
      </c>
      <c r="F75" s="9">
        <v>0.91666669999999995</v>
      </c>
      <c r="G75">
        <f t="shared" si="1"/>
        <v>16.901973308570664</v>
      </c>
      <c r="I75" s="10">
        <v>11</v>
      </c>
      <c r="J75" s="10">
        <v>16.75</v>
      </c>
      <c r="L75">
        <f>VLOOKUP(D75,$P$5:$Q$52,2)</f>
        <v>-0.623</v>
      </c>
    </row>
    <row r="76" spans="1:12" x14ac:dyDescent="0.25">
      <c r="A76">
        <v>1201</v>
      </c>
      <c r="B76" t="s">
        <v>9</v>
      </c>
      <c r="C76" t="s">
        <v>3</v>
      </c>
      <c r="D76" s="9">
        <v>13</v>
      </c>
      <c r="E76">
        <v>20.05</v>
      </c>
      <c r="F76" s="9">
        <v>0.92307689999999998</v>
      </c>
      <c r="G76">
        <f t="shared" si="1"/>
        <v>22.035089853230861</v>
      </c>
      <c r="I76" s="10">
        <v>19</v>
      </c>
      <c r="J76" s="10">
        <v>22</v>
      </c>
      <c r="L76">
        <f>VLOOKUP(D76,$P$5:$Q$52,2)</f>
        <v>-0.35799999999999998</v>
      </c>
    </row>
    <row r="77" spans="1:12" x14ac:dyDescent="0.25">
      <c r="A77">
        <v>1202</v>
      </c>
      <c r="B77" t="s">
        <v>9</v>
      </c>
      <c r="C77" t="s">
        <v>3</v>
      </c>
      <c r="D77" s="9">
        <v>14</v>
      </c>
      <c r="E77">
        <v>21.85</v>
      </c>
      <c r="F77" s="9">
        <v>0.92857140000000005</v>
      </c>
      <c r="G77">
        <f t="shared" si="1"/>
        <v>22.038952162584469</v>
      </c>
      <c r="I77" s="10">
        <v>19</v>
      </c>
      <c r="J77" s="10">
        <v>22</v>
      </c>
      <c r="L77">
        <f>VLOOKUP(D77,$P$5:$Q$52,2)</f>
        <v>-0.35799999999999998</v>
      </c>
    </row>
    <row r="78" spans="1:12" x14ac:dyDescent="0.25">
      <c r="A78">
        <v>1203</v>
      </c>
      <c r="B78" t="s">
        <v>9</v>
      </c>
      <c r="C78" t="s">
        <v>3</v>
      </c>
      <c r="D78" s="9">
        <v>15</v>
      </c>
      <c r="E78">
        <v>23.5</v>
      </c>
      <c r="F78" s="9">
        <v>0.71428573100000003</v>
      </c>
      <c r="G78">
        <f t="shared" si="1"/>
        <v>21.868850971118135</v>
      </c>
      <c r="I78" s="10">
        <v>19</v>
      </c>
      <c r="J78" s="10">
        <v>22</v>
      </c>
      <c r="L78">
        <f>VLOOKUP(D78,$P$5:$Q$52,2)</f>
        <v>-0.35799999999999998</v>
      </c>
    </row>
    <row r="79" spans="1:12" x14ac:dyDescent="0.25">
      <c r="A79">
        <v>1204</v>
      </c>
      <c r="B79" t="s">
        <v>9</v>
      </c>
      <c r="C79" t="s">
        <v>3</v>
      </c>
      <c r="D79" s="9">
        <v>16</v>
      </c>
      <c r="E79">
        <v>21.75</v>
      </c>
      <c r="F79" s="9">
        <v>1</v>
      </c>
      <c r="G79">
        <f t="shared" si="1"/>
        <v>22.131457218562169</v>
      </c>
      <c r="I79" s="10">
        <v>19</v>
      </c>
      <c r="J79" s="10">
        <v>22</v>
      </c>
      <c r="L79">
        <f>VLOOKUP(D79,$P$5:$Q$52,2)</f>
        <v>-0.35599999999999998</v>
      </c>
    </row>
    <row r="80" spans="1:12" x14ac:dyDescent="0.25">
      <c r="A80">
        <v>1205</v>
      </c>
      <c r="B80" t="s">
        <v>9</v>
      </c>
      <c r="C80" t="s">
        <v>3</v>
      </c>
      <c r="D80" s="9">
        <v>17</v>
      </c>
      <c r="E80">
        <v>19.75</v>
      </c>
      <c r="F80" s="9">
        <v>0.76923079999999999</v>
      </c>
      <c r="G80">
        <f t="shared" si="1"/>
        <v>21.960642044750124</v>
      </c>
      <c r="I80" s="10">
        <v>19</v>
      </c>
      <c r="J80" s="10">
        <v>22</v>
      </c>
      <c r="L80">
        <f>VLOOKUP(D80,$P$5:$Q$52,2)</f>
        <v>-0.35599999999999998</v>
      </c>
    </row>
    <row r="81" spans="1:12" x14ac:dyDescent="0.25">
      <c r="A81">
        <v>1206</v>
      </c>
      <c r="B81" t="s">
        <v>9</v>
      </c>
      <c r="C81" t="s">
        <v>3</v>
      </c>
      <c r="D81" s="9">
        <v>18</v>
      </c>
      <c r="E81">
        <v>20.75</v>
      </c>
      <c r="F81" s="9">
        <v>1</v>
      </c>
      <c r="G81">
        <f t="shared" si="1"/>
        <v>22.131457218562169</v>
      </c>
      <c r="I81" s="10">
        <v>19</v>
      </c>
      <c r="J81" s="10">
        <v>22</v>
      </c>
      <c r="L81">
        <f>VLOOKUP(D81,$P$5:$Q$52,2)</f>
        <v>-0.35599999999999998</v>
      </c>
    </row>
    <row r="82" spans="1:12" x14ac:dyDescent="0.25">
      <c r="A82">
        <v>1207</v>
      </c>
      <c r="B82" t="s">
        <v>9</v>
      </c>
      <c r="C82" t="s">
        <v>3</v>
      </c>
      <c r="D82" s="9">
        <v>19</v>
      </c>
      <c r="E82">
        <v>22</v>
      </c>
      <c r="F82" s="9">
        <v>1</v>
      </c>
      <c r="G82">
        <f t="shared" si="1"/>
        <v>25.128433154258399</v>
      </c>
      <c r="I82" s="10">
        <v>21</v>
      </c>
      <c r="J82" s="10">
        <v>24.3</v>
      </c>
      <c r="L82">
        <f>VLOOKUP(D82,$P$5:$Q$52,2)</f>
        <v>-0.22900000000000001</v>
      </c>
    </row>
    <row r="83" spans="1:12" x14ac:dyDescent="0.25">
      <c r="A83">
        <v>1208</v>
      </c>
      <c r="B83" t="s">
        <v>9</v>
      </c>
      <c r="C83" t="s">
        <v>3</v>
      </c>
      <c r="D83" s="9">
        <v>20</v>
      </c>
      <c r="E83">
        <v>23</v>
      </c>
      <c r="F83" s="9">
        <v>1</v>
      </c>
      <c r="G83">
        <f t="shared" si="1"/>
        <v>25.128433154258399</v>
      </c>
      <c r="I83" s="10">
        <v>21</v>
      </c>
      <c r="J83" s="10">
        <v>24.3</v>
      </c>
      <c r="L83">
        <f>VLOOKUP(D83,$P$5:$Q$52,2)</f>
        <v>-0.22900000000000001</v>
      </c>
    </row>
    <row r="84" spans="1:12" x14ac:dyDescent="0.25">
      <c r="A84">
        <v>1209</v>
      </c>
      <c r="B84" t="s">
        <v>9</v>
      </c>
      <c r="C84" t="s">
        <v>3</v>
      </c>
      <c r="D84" s="9">
        <v>21</v>
      </c>
      <c r="E84">
        <v>24.3</v>
      </c>
      <c r="F84" s="9">
        <v>0.94117649999999997</v>
      </c>
      <c r="G84">
        <f t="shared" si="1"/>
        <v>25.08348428852031</v>
      </c>
      <c r="I84" s="10">
        <v>21</v>
      </c>
      <c r="J84" s="10">
        <v>24.3</v>
      </c>
      <c r="L84">
        <f>VLOOKUP(D84,$P$5:$Q$52,2)</f>
        <v>-0.22900000000000001</v>
      </c>
    </row>
    <row r="85" spans="1:12" x14ac:dyDescent="0.25">
      <c r="A85">
        <v>1210</v>
      </c>
      <c r="B85" t="s">
        <v>9</v>
      </c>
      <c r="C85" t="s">
        <v>3</v>
      </c>
      <c r="D85" s="9">
        <v>22</v>
      </c>
      <c r="E85">
        <v>26.3</v>
      </c>
      <c r="F85" s="9">
        <v>0.83333330000000005</v>
      </c>
      <c r="G85">
        <f t="shared" si="1"/>
        <v>30.102724243486104</v>
      </c>
      <c r="I85" s="10">
        <v>24</v>
      </c>
      <c r="J85" s="10">
        <v>29.75</v>
      </c>
      <c r="L85">
        <f>VLOOKUP(D85,$P$5:$Q$52,2)</f>
        <v>-4.2999999999999997E-2</v>
      </c>
    </row>
    <row r="86" spans="1:12" x14ac:dyDescent="0.25">
      <c r="A86">
        <v>1211</v>
      </c>
      <c r="B86" t="s">
        <v>9</v>
      </c>
      <c r="C86" t="s">
        <v>3</v>
      </c>
      <c r="D86" s="9">
        <v>23</v>
      </c>
      <c r="E86">
        <v>28.1</v>
      </c>
      <c r="F86" s="9">
        <v>0.84210526900000005</v>
      </c>
      <c r="G86">
        <f t="shared" si="1"/>
        <v>30.112034651636392</v>
      </c>
      <c r="I86" s="10">
        <v>24</v>
      </c>
      <c r="J86" s="10">
        <v>29.75</v>
      </c>
      <c r="L86">
        <f>VLOOKUP(D86,$P$5:$Q$52,2)</f>
        <v>-4.2999999999999997E-2</v>
      </c>
    </row>
    <row r="87" spans="1:12" x14ac:dyDescent="0.25">
      <c r="A87">
        <v>1212</v>
      </c>
      <c r="B87" t="s">
        <v>9</v>
      </c>
      <c r="C87" t="s">
        <v>3</v>
      </c>
      <c r="D87" s="9">
        <v>24</v>
      </c>
      <c r="E87">
        <v>29.75</v>
      </c>
      <c r="F87" s="9">
        <v>0.63157890000000005</v>
      </c>
      <c r="G87">
        <f t="shared" si="1"/>
        <v>29.857291389096257</v>
      </c>
      <c r="I87" s="10">
        <v>24</v>
      </c>
      <c r="J87" s="10">
        <v>29.75</v>
      </c>
      <c r="L87">
        <f>VLOOKUP(D87,$P$5:$Q$52,2)</f>
        <v>-4.2999999999999997E-2</v>
      </c>
    </row>
    <row r="88" spans="1:12" x14ac:dyDescent="0.25">
      <c r="A88">
        <v>1213</v>
      </c>
      <c r="B88" t="s">
        <v>9</v>
      </c>
      <c r="C88" t="s">
        <v>3</v>
      </c>
      <c r="D88" s="9">
        <v>24</v>
      </c>
      <c r="E88">
        <v>29.75</v>
      </c>
      <c r="F88" s="9">
        <v>0.947368443</v>
      </c>
      <c r="G88">
        <f t="shared" si="1"/>
        <v>30.216957885233164</v>
      </c>
      <c r="I88" s="10">
        <v>30</v>
      </c>
      <c r="J88" s="10">
        <v>30.55</v>
      </c>
      <c r="L88">
        <f>VLOOKUP(D88,$P$5:$Q$52,2)</f>
        <v>-4.2999999999999997E-2</v>
      </c>
    </row>
    <row r="89" spans="1:12" x14ac:dyDescent="0.25">
      <c r="A89">
        <v>1214</v>
      </c>
      <c r="B89" t="s">
        <v>9</v>
      </c>
      <c r="C89" t="s">
        <v>3</v>
      </c>
      <c r="D89" s="9">
        <v>25</v>
      </c>
      <c r="E89">
        <v>28</v>
      </c>
      <c r="F89" s="9">
        <v>0.85</v>
      </c>
      <c r="G89">
        <f t="shared" si="1"/>
        <v>30.150469251479279</v>
      </c>
      <c r="I89" s="10">
        <v>30</v>
      </c>
      <c r="J89" s="10">
        <v>30.55</v>
      </c>
      <c r="L89">
        <f>VLOOKUP(D89,$P$5:$Q$52,2)</f>
        <v>-4.2000000000000003E-2</v>
      </c>
    </row>
    <row r="90" spans="1:12" x14ac:dyDescent="0.25">
      <c r="A90">
        <v>1215</v>
      </c>
      <c r="B90" t="s">
        <v>9</v>
      </c>
      <c r="C90" t="s">
        <v>3</v>
      </c>
      <c r="D90" s="9">
        <v>26</v>
      </c>
      <c r="E90">
        <v>26</v>
      </c>
      <c r="F90" s="9">
        <v>0.66666669999999995</v>
      </c>
      <c r="G90">
        <f t="shared" si="1"/>
        <v>29.934923111557307</v>
      </c>
      <c r="I90" s="10">
        <v>24</v>
      </c>
      <c r="J90" s="10">
        <v>29.75</v>
      </c>
      <c r="L90">
        <f>VLOOKUP(D90,$P$5:$Q$52,2)</f>
        <v>-4.2000000000000003E-2</v>
      </c>
    </row>
    <row r="91" spans="1:12" x14ac:dyDescent="0.25">
      <c r="A91">
        <v>1216</v>
      </c>
      <c r="B91" t="s">
        <v>9</v>
      </c>
      <c r="C91" t="s">
        <v>3</v>
      </c>
      <c r="D91" s="9">
        <v>26</v>
      </c>
      <c r="E91">
        <v>26</v>
      </c>
      <c r="F91" s="9">
        <v>0.72222220000000004</v>
      </c>
      <c r="G91">
        <f t="shared" si="1"/>
        <v>30.00576760552039</v>
      </c>
      <c r="I91" s="10">
        <v>24</v>
      </c>
      <c r="J91" s="10">
        <v>29.75</v>
      </c>
      <c r="L91">
        <f>VLOOKUP(D91,$P$5:$Q$52,2)</f>
        <v>-4.2000000000000003E-2</v>
      </c>
    </row>
    <row r="92" spans="1:12" x14ac:dyDescent="0.25">
      <c r="A92">
        <v>1465</v>
      </c>
      <c r="B92" t="s">
        <v>10</v>
      </c>
      <c r="C92" t="s">
        <v>3</v>
      </c>
      <c r="D92" s="9">
        <v>1</v>
      </c>
      <c r="E92">
        <v>9.5</v>
      </c>
      <c r="F92" s="9">
        <v>0.57142859999999995</v>
      </c>
      <c r="G92">
        <f t="shared" si="1"/>
        <v>9.1018110860501356</v>
      </c>
      <c r="I92" s="10">
        <v>1</v>
      </c>
      <c r="J92" s="10">
        <v>9.5</v>
      </c>
      <c r="L92">
        <f>VLOOKUP(D92,$P$5:$Q$52,2)</f>
        <v>-1.228</v>
      </c>
    </row>
    <row r="93" spans="1:12" x14ac:dyDescent="0.25">
      <c r="A93">
        <v>1466</v>
      </c>
      <c r="B93" t="s">
        <v>10</v>
      </c>
      <c r="C93" t="s">
        <v>3</v>
      </c>
      <c r="D93" s="9">
        <v>1</v>
      </c>
      <c r="E93">
        <v>9.5</v>
      </c>
      <c r="F93" s="9">
        <v>0.857142866</v>
      </c>
      <c r="G93">
        <f t="shared" si="1"/>
        <v>9.2114531610680377</v>
      </c>
      <c r="I93" s="10">
        <v>1</v>
      </c>
      <c r="J93" s="10">
        <v>9.5</v>
      </c>
      <c r="L93">
        <f>VLOOKUP(D93,$P$5:$Q$52,2)</f>
        <v>-1.228</v>
      </c>
    </row>
    <row r="94" spans="1:12" x14ac:dyDescent="0.25">
      <c r="A94">
        <v>1467</v>
      </c>
      <c r="B94" t="s">
        <v>10</v>
      </c>
      <c r="C94" t="s">
        <v>3</v>
      </c>
      <c r="D94" s="9">
        <v>2</v>
      </c>
      <c r="E94">
        <v>10.5</v>
      </c>
      <c r="F94" s="9">
        <v>0.83333330000000005</v>
      </c>
      <c r="G94">
        <f t="shared" si="1"/>
        <v>9.2037929299491239</v>
      </c>
      <c r="I94" s="10">
        <v>1</v>
      </c>
      <c r="J94" s="10">
        <v>9.5</v>
      </c>
      <c r="L94">
        <f>VLOOKUP(D94,$P$5:$Q$52,2)</f>
        <v>-1.228</v>
      </c>
    </row>
    <row r="95" spans="1:12" x14ac:dyDescent="0.25">
      <c r="A95">
        <v>1468</v>
      </c>
      <c r="B95" t="s">
        <v>10</v>
      </c>
      <c r="C95" t="s">
        <v>3</v>
      </c>
      <c r="D95" s="9">
        <v>3</v>
      </c>
      <c r="E95">
        <v>11.8</v>
      </c>
      <c r="F95" s="9">
        <v>0.857142866</v>
      </c>
      <c r="G95">
        <f t="shared" si="1"/>
        <v>9.2114531610680377</v>
      </c>
      <c r="I95" s="10">
        <v>1</v>
      </c>
      <c r="J95" s="10">
        <v>9.5</v>
      </c>
      <c r="L95">
        <f>VLOOKUP(D95,$P$5:$Q$52,2)</f>
        <v>-1.228</v>
      </c>
    </row>
    <row r="96" spans="1:12" x14ac:dyDescent="0.25">
      <c r="A96">
        <v>1469</v>
      </c>
      <c r="B96" t="s">
        <v>10</v>
      </c>
      <c r="C96" t="s">
        <v>3</v>
      </c>
      <c r="D96" s="9">
        <v>4</v>
      </c>
      <c r="E96">
        <v>13.8</v>
      </c>
      <c r="F96" s="9">
        <v>0.625</v>
      </c>
      <c r="G96">
        <f t="shared" si="1"/>
        <v>14.056990846503036</v>
      </c>
      <c r="I96" s="10">
        <v>4</v>
      </c>
      <c r="J96" s="10">
        <v>13.8</v>
      </c>
      <c r="L96">
        <f>VLOOKUP(D96,$P$5:$Q$52,2)</f>
        <v>-0.79600000000000004</v>
      </c>
    </row>
    <row r="97" spans="1:12" x14ac:dyDescent="0.25">
      <c r="A97">
        <v>1470</v>
      </c>
      <c r="B97" t="s">
        <v>10</v>
      </c>
      <c r="C97" t="s">
        <v>3</v>
      </c>
      <c r="D97" s="9">
        <v>4</v>
      </c>
      <c r="E97">
        <v>13.8</v>
      </c>
      <c r="F97" s="9">
        <v>0.875</v>
      </c>
      <c r="G97">
        <f t="shared" si="1"/>
        <v>14.197367322655003</v>
      </c>
      <c r="I97" s="10">
        <v>9</v>
      </c>
      <c r="J97" s="10">
        <v>14.5</v>
      </c>
      <c r="L97">
        <f>VLOOKUP(D97,$P$5:$Q$52,2)</f>
        <v>-0.79600000000000004</v>
      </c>
    </row>
    <row r="98" spans="1:12" x14ac:dyDescent="0.25">
      <c r="A98">
        <v>1471</v>
      </c>
      <c r="B98" t="s">
        <v>10</v>
      </c>
      <c r="C98" t="s">
        <v>3</v>
      </c>
      <c r="D98" s="9">
        <v>5</v>
      </c>
      <c r="E98">
        <v>15.6</v>
      </c>
      <c r="F98" s="9">
        <v>0.88888889999999998</v>
      </c>
      <c r="G98">
        <f t="shared" si="1"/>
        <v>14.203971787501862</v>
      </c>
      <c r="I98" s="10">
        <v>9</v>
      </c>
      <c r="J98" s="10">
        <v>14.5</v>
      </c>
      <c r="L98">
        <f>VLOOKUP(D98,$P$5:$Q$52,2)</f>
        <v>-0.79600000000000004</v>
      </c>
    </row>
    <row r="99" spans="1:12" x14ac:dyDescent="0.25">
      <c r="A99">
        <v>1472</v>
      </c>
      <c r="B99" t="s">
        <v>10</v>
      </c>
      <c r="C99" t="s">
        <v>3</v>
      </c>
      <c r="D99" s="9">
        <v>6</v>
      </c>
      <c r="E99">
        <v>17.25</v>
      </c>
      <c r="F99" s="9">
        <v>0.88888889999999998</v>
      </c>
      <c r="G99">
        <f t="shared" si="1"/>
        <v>14.203971787501862</v>
      </c>
      <c r="I99" s="10">
        <v>9</v>
      </c>
      <c r="J99" s="10">
        <v>14.5</v>
      </c>
      <c r="L99">
        <f>VLOOKUP(D99,$P$5:$Q$52,2)</f>
        <v>-0.79600000000000004</v>
      </c>
    </row>
    <row r="100" spans="1:12" x14ac:dyDescent="0.25">
      <c r="A100">
        <v>1473</v>
      </c>
      <c r="B100" t="s">
        <v>10</v>
      </c>
      <c r="C100" t="s">
        <v>3</v>
      </c>
      <c r="D100" s="9">
        <v>7</v>
      </c>
      <c r="E100">
        <v>15.5</v>
      </c>
      <c r="F100" s="9">
        <v>1</v>
      </c>
      <c r="G100">
        <f t="shared" si="1"/>
        <v>14.196564518226801</v>
      </c>
      <c r="I100" s="10">
        <v>9</v>
      </c>
      <c r="J100" s="10">
        <v>14.5</v>
      </c>
      <c r="L100">
        <f>VLOOKUP(D100,$P$5:$Q$52,2)</f>
        <v>-0.8</v>
      </c>
    </row>
    <row r="101" spans="1:12" x14ac:dyDescent="0.25">
      <c r="A101">
        <v>1474</v>
      </c>
      <c r="B101" t="s">
        <v>10</v>
      </c>
      <c r="C101" t="s">
        <v>3</v>
      </c>
      <c r="D101" s="9">
        <v>8</v>
      </c>
      <c r="E101">
        <v>13.5</v>
      </c>
      <c r="F101" s="9">
        <v>0.875</v>
      </c>
      <c r="G101">
        <f t="shared" si="1"/>
        <v>14.140691281015691</v>
      </c>
      <c r="I101" s="10">
        <v>4</v>
      </c>
      <c r="J101" s="10">
        <v>13.8</v>
      </c>
      <c r="L101">
        <f>VLOOKUP(D101,$P$5:$Q$52,2)</f>
        <v>-0.8</v>
      </c>
    </row>
    <row r="102" spans="1:12" x14ac:dyDescent="0.25">
      <c r="A102">
        <v>1475</v>
      </c>
      <c r="B102" t="s">
        <v>10</v>
      </c>
      <c r="C102" t="s">
        <v>3</v>
      </c>
      <c r="D102" s="9">
        <v>9</v>
      </c>
      <c r="E102">
        <v>14.5</v>
      </c>
      <c r="F102" s="9">
        <v>0.77777779999999996</v>
      </c>
      <c r="G102">
        <f t="shared" si="1"/>
        <v>14.091590160486922</v>
      </c>
      <c r="I102" s="10">
        <v>4</v>
      </c>
      <c r="J102" s="10">
        <v>13.8</v>
      </c>
      <c r="L102">
        <f>VLOOKUP(D102,$P$5:$Q$52,2)</f>
        <v>-0.8</v>
      </c>
    </row>
    <row r="103" spans="1:12" x14ac:dyDescent="0.25">
      <c r="A103">
        <v>1476</v>
      </c>
      <c r="B103" t="s">
        <v>10</v>
      </c>
      <c r="C103" t="s">
        <v>3</v>
      </c>
      <c r="D103" s="9">
        <v>10</v>
      </c>
      <c r="E103">
        <v>15.75</v>
      </c>
      <c r="F103" s="9">
        <v>0.83333330000000005</v>
      </c>
      <c r="G103">
        <f t="shared" si="1"/>
        <v>16.854466133096604</v>
      </c>
      <c r="I103" s="10">
        <v>11</v>
      </c>
      <c r="J103" s="10">
        <v>16.75</v>
      </c>
      <c r="L103">
        <f>VLOOKUP(D103,$P$5:$Q$52,2)</f>
        <v>-0.623</v>
      </c>
    </row>
    <row r="104" spans="1:12" x14ac:dyDescent="0.25">
      <c r="A104">
        <v>1477</v>
      </c>
      <c r="B104" t="s">
        <v>10</v>
      </c>
      <c r="C104" t="s">
        <v>3</v>
      </c>
      <c r="D104" s="9">
        <v>11</v>
      </c>
      <c r="E104">
        <v>16.75</v>
      </c>
      <c r="F104" s="9">
        <v>0.72727274900000005</v>
      </c>
      <c r="G104">
        <f t="shared" si="1"/>
        <v>16.786842875534784</v>
      </c>
      <c r="I104" s="10">
        <v>6</v>
      </c>
      <c r="J104" s="10">
        <v>17.25</v>
      </c>
      <c r="L104">
        <f>VLOOKUP(D104,$P$5:$Q$52,2)</f>
        <v>-0.623</v>
      </c>
    </row>
    <row r="105" spans="1:12" x14ac:dyDescent="0.25">
      <c r="A105">
        <v>1478</v>
      </c>
      <c r="B105" t="s">
        <v>10</v>
      </c>
      <c r="C105" t="s">
        <v>3</v>
      </c>
      <c r="D105" s="9">
        <v>12</v>
      </c>
      <c r="E105">
        <v>18.05</v>
      </c>
      <c r="F105" s="9">
        <v>0.75</v>
      </c>
      <c r="G105">
        <f t="shared" si="1"/>
        <v>16.802104827467009</v>
      </c>
      <c r="I105" s="10">
        <v>11</v>
      </c>
      <c r="J105" s="10">
        <v>16.75</v>
      </c>
      <c r="L105">
        <f>VLOOKUP(D105,$P$5:$Q$52,2)</f>
        <v>-0.623</v>
      </c>
    </row>
    <row r="106" spans="1:12" x14ac:dyDescent="0.25">
      <c r="A106">
        <v>1479</v>
      </c>
      <c r="B106" t="s">
        <v>10</v>
      </c>
      <c r="C106" t="s">
        <v>3</v>
      </c>
      <c r="D106" s="9">
        <v>13</v>
      </c>
      <c r="E106">
        <v>20.05</v>
      </c>
      <c r="F106" s="9">
        <v>0.92307689999999998</v>
      </c>
      <c r="G106">
        <f t="shared" si="1"/>
        <v>22.035089853230861</v>
      </c>
      <c r="I106" s="10">
        <v>19</v>
      </c>
      <c r="J106" s="10">
        <v>22</v>
      </c>
      <c r="L106">
        <f>VLOOKUP(D106,$P$5:$Q$52,2)</f>
        <v>-0.35799999999999998</v>
      </c>
    </row>
    <row r="107" spans="1:12" x14ac:dyDescent="0.25">
      <c r="A107">
        <v>1480</v>
      </c>
      <c r="B107" t="s">
        <v>10</v>
      </c>
      <c r="C107" t="s">
        <v>3</v>
      </c>
      <c r="D107" s="9">
        <v>14</v>
      </c>
      <c r="E107">
        <v>21.85</v>
      </c>
      <c r="F107" s="9">
        <v>0.71428573100000003</v>
      </c>
      <c r="G107">
        <f t="shared" si="1"/>
        <v>21.868850971118135</v>
      </c>
      <c r="I107" s="10">
        <v>19</v>
      </c>
      <c r="J107" s="10">
        <v>22</v>
      </c>
      <c r="L107">
        <f>VLOOKUP(D107,$P$5:$Q$52,2)</f>
        <v>-0.35799999999999998</v>
      </c>
    </row>
    <row r="108" spans="1:12" x14ac:dyDescent="0.25">
      <c r="A108">
        <v>1481</v>
      </c>
      <c r="B108" t="s">
        <v>10</v>
      </c>
      <c r="C108" t="s">
        <v>3</v>
      </c>
      <c r="D108" s="9">
        <v>15</v>
      </c>
      <c r="E108">
        <v>23.5</v>
      </c>
      <c r="F108" s="9">
        <v>0.78571426899999997</v>
      </c>
      <c r="G108">
        <f t="shared" si="1"/>
        <v>21.930491963546189</v>
      </c>
      <c r="I108" s="10">
        <v>19</v>
      </c>
      <c r="J108" s="10">
        <v>22</v>
      </c>
      <c r="L108">
        <f>VLOOKUP(D108,$P$5:$Q$52,2)</f>
        <v>-0.35799999999999998</v>
      </c>
    </row>
    <row r="109" spans="1:12" x14ac:dyDescent="0.25">
      <c r="A109">
        <v>1482</v>
      </c>
      <c r="B109" t="s">
        <v>10</v>
      </c>
      <c r="C109" t="s">
        <v>3</v>
      </c>
      <c r="D109" s="9">
        <v>16</v>
      </c>
      <c r="E109">
        <v>21.75</v>
      </c>
      <c r="F109" s="9">
        <v>1</v>
      </c>
      <c r="G109">
        <f t="shared" si="1"/>
        <v>22.131457218562169</v>
      </c>
      <c r="I109" s="10">
        <v>19</v>
      </c>
      <c r="J109" s="10">
        <v>22</v>
      </c>
      <c r="L109">
        <f>VLOOKUP(D109,$P$5:$Q$52,2)</f>
        <v>-0.35599999999999998</v>
      </c>
    </row>
    <row r="110" spans="1:12" x14ac:dyDescent="0.25">
      <c r="A110">
        <v>1483</v>
      </c>
      <c r="B110" t="s">
        <v>10</v>
      </c>
      <c r="C110" t="s">
        <v>3</v>
      </c>
      <c r="D110" s="9">
        <v>17</v>
      </c>
      <c r="E110">
        <v>19.75</v>
      </c>
      <c r="F110" s="9">
        <v>0.92307689999999998</v>
      </c>
      <c r="G110">
        <f t="shared" si="1"/>
        <v>22.079204132511851</v>
      </c>
      <c r="I110" s="10">
        <v>19</v>
      </c>
      <c r="J110" s="10">
        <v>22</v>
      </c>
      <c r="L110">
        <f>VLOOKUP(D110,$P$5:$Q$52,2)</f>
        <v>-0.35599999999999998</v>
      </c>
    </row>
    <row r="111" spans="1:12" x14ac:dyDescent="0.25">
      <c r="A111">
        <v>1484</v>
      </c>
      <c r="B111" t="s">
        <v>10</v>
      </c>
      <c r="C111" t="s">
        <v>3</v>
      </c>
      <c r="D111" s="9">
        <v>18</v>
      </c>
      <c r="E111">
        <v>20.75</v>
      </c>
      <c r="F111" s="9">
        <v>0.92857140000000005</v>
      </c>
      <c r="G111">
        <f t="shared" si="1"/>
        <v>22.083074174213937</v>
      </c>
      <c r="I111" s="10">
        <v>19</v>
      </c>
      <c r="J111" s="10">
        <v>22</v>
      </c>
      <c r="L111">
        <f>VLOOKUP(D111,$P$5:$Q$52,2)</f>
        <v>-0.35599999999999998</v>
      </c>
    </row>
    <row r="112" spans="1:12" x14ac:dyDescent="0.25">
      <c r="A112">
        <v>1485</v>
      </c>
      <c r="B112" t="s">
        <v>10</v>
      </c>
      <c r="C112" t="s">
        <v>3</v>
      </c>
      <c r="D112" s="9">
        <v>19</v>
      </c>
      <c r="E112">
        <v>22</v>
      </c>
      <c r="F112" s="9">
        <v>0.82352939999999997</v>
      </c>
      <c r="G112">
        <f t="shared" si="1"/>
        <v>24.984763506959514</v>
      </c>
      <c r="I112" s="10">
        <v>21</v>
      </c>
      <c r="J112" s="10">
        <v>24.3</v>
      </c>
      <c r="L112">
        <f>VLOOKUP(D112,$P$5:$Q$52,2)</f>
        <v>-0.22900000000000001</v>
      </c>
    </row>
    <row r="113" spans="1:12" x14ac:dyDescent="0.25">
      <c r="A113">
        <v>1486</v>
      </c>
      <c r="B113" t="s">
        <v>10</v>
      </c>
      <c r="C113" t="s">
        <v>3</v>
      </c>
      <c r="D113" s="9">
        <v>20</v>
      </c>
      <c r="E113">
        <v>23</v>
      </c>
      <c r="F113" s="9">
        <v>0.6875</v>
      </c>
      <c r="G113">
        <f t="shared" si="1"/>
        <v>24.851908335274601</v>
      </c>
      <c r="I113" s="10">
        <v>21</v>
      </c>
      <c r="J113" s="10">
        <v>24.3</v>
      </c>
      <c r="L113">
        <f>VLOOKUP(D113,$P$5:$Q$52,2)</f>
        <v>-0.22900000000000001</v>
      </c>
    </row>
    <row r="114" spans="1:12" x14ac:dyDescent="0.25">
      <c r="A114">
        <v>1487</v>
      </c>
      <c r="B114" t="s">
        <v>10</v>
      </c>
      <c r="C114" t="s">
        <v>3</v>
      </c>
      <c r="D114" s="9">
        <v>20</v>
      </c>
      <c r="E114">
        <v>23</v>
      </c>
      <c r="F114" s="9">
        <v>0.75</v>
      </c>
      <c r="G114">
        <f t="shared" si="1"/>
        <v>24.915850467541535</v>
      </c>
      <c r="I114" s="10">
        <v>21</v>
      </c>
      <c r="J114" s="10">
        <v>24.3</v>
      </c>
      <c r="L114">
        <f>VLOOKUP(D114,$P$5:$Q$52,2)</f>
        <v>-0.22900000000000001</v>
      </c>
    </row>
    <row r="115" spans="1:12" x14ac:dyDescent="0.25">
      <c r="A115">
        <v>1488</v>
      </c>
      <c r="B115" t="s">
        <v>10</v>
      </c>
      <c r="C115" t="s">
        <v>3</v>
      </c>
      <c r="D115" s="9">
        <v>21</v>
      </c>
      <c r="E115">
        <v>24.3</v>
      </c>
      <c r="F115" s="9">
        <v>0.82352939999999997</v>
      </c>
      <c r="G115">
        <f t="shared" si="1"/>
        <v>24.984763506959514</v>
      </c>
      <c r="I115" s="10">
        <v>21</v>
      </c>
      <c r="J115" s="10">
        <v>24.3</v>
      </c>
      <c r="L115">
        <f>VLOOKUP(D115,$P$5:$Q$52,2)</f>
        <v>-0.22900000000000001</v>
      </c>
    </row>
    <row r="116" spans="1:12" x14ac:dyDescent="0.25">
      <c r="A116">
        <v>1489</v>
      </c>
      <c r="B116" t="s">
        <v>10</v>
      </c>
      <c r="C116" t="s">
        <v>3</v>
      </c>
      <c r="D116" s="9">
        <v>22</v>
      </c>
      <c r="E116">
        <v>26.3</v>
      </c>
      <c r="F116" s="9">
        <v>0.77777779999999996</v>
      </c>
      <c r="G116">
        <f t="shared" si="1"/>
        <v>30.04145246992227</v>
      </c>
      <c r="I116" s="10">
        <v>24</v>
      </c>
      <c r="J116" s="10">
        <v>29.75</v>
      </c>
      <c r="L116">
        <f>VLOOKUP(D116,$P$5:$Q$52,2)</f>
        <v>-4.2999999999999997E-2</v>
      </c>
    </row>
    <row r="117" spans="1:12" x14ac:dyDescent="0.25">
      <c r="A117">
        <v>1490</v>
      </c>
      <c r="B117" t="s">
        <v>10</v>
      </c>
      <c r="C117" t="s">
        <v>3</v>
      </c>
      <c r="D117" s="9">
        <v>23</v>
      </c>
      <c r="E117">
        <v>28.1</v>
      </c>
      <c r="F117" s="9">
        <v>0.8947368</v>
      </c>
      <c r="G117">
        <f t="shared" si="1"/>
        <v>30.16599451139113</v>
      </c>
      <c r="I117" s="10">
        <v>30</v>
      </c>
      <c r="J117" s="10">
        <v>30.55</v>
      </c>
      <c r="L117">
        <f>VLOOKUP(D117,$P$5:$Q$52,2)</f>
        <v>-4.2999999999999997E-2</v>
      </c>
    </row>
    <row r="118" spans="1:12" x14ac:dyDescent="0.25">
      <c r="A118">
        <v>1491</v>
      </c>
      <c r="B118" t="s">
        <v>10</v>
      </c>
      <c r="C118" t="s">
        <v>3</v>
      </c>
      <c r="D118" s="9">
        <v>24</v>
      </c>
      <c r="E118">
        <v>29.75</v>
      </c>
      <c r="F118" s="9">
        <v>0.947368443</v>
      </c>
      <c r="G118">
        <f t="shared" si="1"/>
        <v>30.216957885233164</v>
      </c>
      <c r="I118" s="10">
        <v>30</v>
      </c>
      <c r="J118" s="10">
        <v>30.55</v>
      </c>
      <c r="L118">
        <f>VLOOKUP(D118,$P$5:$Q$52,2)</f>
        <v>-4.2999999999999997E-2</v>
      </c>
    </row>
    <row r="119" spans="1:12" x14ac:dyDescent="0.25">
      <c r="A119">
        <v>1492</v>
      </c>
      <c r="B119" t="s">
        <v>10</v>
      </c>
      <c r="C119" t="s">
        <v>3</v>
      </c>
      <c r="D119" s="9">
        <v>25</v>
      </c>
      <c r="E119">
        <v>28</v>
      </c>
      <c r="F119" s="9">
        <v>0.95</v>
      </c>
      <c r="G119">
        <f t="shared" si="1"/>
        <v>30.24966787747768</v>
      </c>
      <c r="I119" s="10">
        <v>30</v>
      </c>
      <c r="J119" s="10">
        <v>30.55</v>
      </c>
      <c r="L119">
        <f>VLOOKUP(D119,$P$5:$Q$52,2)</f>
        <v>-4.2000000000000003E-2</v>
      </c>
    </row>
    <row r="120" spans="1:12" x14ac:dyDescent="0.25">
      <c r="A120">
        <v>1693</v>
      </c>
      <c r="B120" t="s">
        <v>11</v>
      </c>
      <c r="C120" t="s">
        <v>3</v>
      </c>
      <c r="D120" s="9">
        <v>1</v>
      </c>
      <c r="E120">
        <v>9.5</v>
      </c>
      <c r="F120" s="9">
        <v>0.857142866</v>
      </c>
      <c r="G120">
        <f t="shared" si="1"/>
        <v>9.2114531610680377</v>
      </c>
      <c r="I120" s="10">
        <v>1</v>
      </c>
      <c r="J120" s="10">
        <v>9.5</v>
      </c>
      <c r="L120">
        <f>VLOOKUP(D120,$P$5:$Q$52,2)</f>
        <v>-1.228</v>
      </c>
    </row>
    <row r="121" spans="1:12" x14ac:dyDescent="0.25">
      <c r="A121">
        <v>1694</v>
      </c>
      <c r="B121" t="s">
        <v>11</v>
      </c>
      <c r="C121" t="s">
        <v>3</v>
      </c>
      <c r="D121" s="9">
        <v>2</v>
      </c>
      <c r="E121">
        <v>10.5</v>
      </c>
      <c r="F121" s="9">
        <v>0.5</v>
      </c>
      <c r="G121">
        <f t="shared" si="1"/>
        <v>9.0659891913053947</v>
      </c>
      <c r="I121" s="10">
        <v>1</v>
      </c>
      <c r="J121" s="10">
        <v>9.5</v>
      </c>
      <c r="L121">
        <f>VLOOKUP(D121,$P$5:$Q$52,2)</f>
        <v>-1.228</v>
      </c>
    </row>
    <row r="122" spans="1:12" x14ac:dyDescent="0.25">
      <c r="A122">
        <v>1695</v>
      </c>
      <c r="B122" t="s">
        <v>11</v>
      </c>
      <c r="C122" t="s">
        <v>3</v>
      </c>
      <c r="D122" s="9">
        <v>2</v>
      </c>
      <c r="E122">
        <v>10.5</v>
      </c>
      <c r="F122" s="9">
        <v>1</v>
      </c>
      <c r="G122">
        <f t="shared" si="1"/>
        <v>9.2534828039068895</v>
      </c>
      <c r="I122" s="10">
        <v>1</v>
      </c>
      <c r="J122" s="10">
        <v>9.5</v>
      </c>
      <c r="L122">
        <f>VLOOKUP(D122,$P$5:$Q$52,2)</f>
        <v>-1.228</v>
      </c>
    </row>
    <row r="123" spans="1:12" x14ac:dyDescent="0.25">
      <c r="A123">
        <v>1696</v>
      </c>
      <c r="B123" t="s">
        <v>11</v>
      </c>
      <c r="C123" t="s">
        <v>3</v>
      </c>
      <c r="D123" s="9">
        <v>3</v>
      </c>
      <c r="E123">
        <v>11.8</v>
      </c>
      <c r="F123" s="9">
        <v>0.857142866</v>
      </c>
      <c r="G123">
        <f t="shared" si="1"/>
        <v>9.2114531610680377</v>
      </c>
      <c r="I123" s="10">
        <v>1</v>
      </c>
      <c r="J123" s="10">
        <v>9.5</v>
      </c>
      <c r="L123">
        <f>VLOOKUP(D123,$P$5:$Q$52,2)</f>
        <v>-1.228</v>
      </c>
    </row>
    <row r="124" spans="1:12" x14ac:dyDescent="0.25">
      <c r="A124">
        <v>1697</v>
      </c>
      <c r="B124" t="s">
        <v>11</v>
      </c>
      <c r="C124" t="s">
        <v>3</v>
      </c>
      <c r="D124" s="9">
        <v>4</v>
      </c>
      <c r="E124">
        <v>13.8</v>
      </c>
      <c r="F124" s="9">
        <v>0.875</v>
      </c>
      <c r="G124">
        <f t="shared" si="1"/>
        <v>14.197367322655003</v>
      </c>
      <c r="I124" s="10">
        <v>9</v>
      </c>
      <c r="J124" s="10">
        <v>14.5</v>
      </c>
      <c r="L124">
        <f>VLOOKUP(D124,$P$5:$Q$52,2)</f>
        <v>-0.79600000000000004</v>
      </c>
    </row>
    <row r="125" spans="1:12" x14ac:dyDescent="0.25">
      <c r="A125">
        <v>1698</v>
      </c>
      <c r="B125" t="s">
        <v>11</v>
      </c>
      <c r="C125" t="s">
        <v>3</v>
      </c>
      <c r="D125" s="9">
        <v>5</v>
      </c>
      <c r="E125">
        <v>15.6</v>
      </c>
      <c r="F125" s="9">
        <v>0.77777779999999996</v>
      </c>
      <c r="G125">
        <f t="shared" si="1"/>
        <v>14.148069404310885</v>
      </c>
      <c r="I125" s="10">
        <v>4</v>
      </c>
      <c r="J125" s="10">
        <v>13.8</v>
      </c>
      <c r="L125">
        <f>VLOOKUP(D125,$P$5:$Q$52,2)</f>
        <v>-0.79600000000000004</v>
      </c>
    </row>
    <row r="126" spans="1:12" x14ac:dyDescent="0.25">
      <c r="A126">
        <v>1699</v>
      </c>
      <c r="B126" t="s">
        <v>11</v>
      </c>
      <c r="C126" t="s">
        <v>3</v>
      </c>
      <c r="D126" s="9">
        <v>6</v>
      </c>
      <c r="E126">
        <v>17.25</v>
      </c>
      <c r="F126" s="9">
        <v>1</v>
      </c>
      <c r="G126">
        <f t="shared" si="1"/>
        <v>14.253464500397433</v>
      </c>
      <c r="I126" s="10">
        <v>9</v>
      </c>
      <c r="J126" s="10">
        <v>14.5</v>
      </c>
      <c r="L126">
        <f>VLOOKUP(D126,$P$5:$Q$52,2)</f>
        <v>-0.79600000000000004</v>
      </c>
    </row>
    <row r="127" spans="1:12" x14ac:dyDescent="0.25">
      <c r="A127">
        <v>1700</v>
      </c>
      <c r="B127" t="s">
        <v>11</v>
      </c>
      <c r="C127" t="s">
        <v>3</v>
      </c>
      <c r="D127" s="9">
        <v>7</v>
      </c>
      <c r="E127">
        <v>15.5</v>
      </c>
      <c r="F127" s="9">
        <v>1</v>
      </c>
      <c r="G127">
        <f t="shared" si="1"/>
        <v>14.196564518226801</v>
      </c>
      <c r="I127" s="10">
        <v>9</v>
      </c>
      <c r="J127" s="10">
        <v>14.5</v>
      </c>
      <c r="L127">
        <f>VLOOKUP(D127,$P$5:$Q$52,2)</f>
        <v>-0.8</v>
      </c>
    </row>
    <row r="128" spans="1:12" x14ac:dyDescent="0.25">
      <c r="A128">
        <v>1701</v>
      </c>
      <c r="B128" t="s">
        <v>11</v>
      </c>
      <c r="C128" t="s">
        <v>3</v>
      </c>
      <c r="D128" s="9">
        <v>8</v>
      </c>
      <c r="E128">
        <v>13.5</v>
      </c>
      <c r="F128" s="9">
        <v>0.75</v>
      </c>
      <c r="G128">
        <f t="shared" si="1"/>
        <v>14.076463761888059</v>
      </c>
      <c r="I128" s="10">
        <v>4</v>
      </c>
      <c r="J128" s="10">
        <v>13.8</v>
      </c>
      <c r="L128">
        <f>VLOOKUP(D128,$P$5:$Q$52,2)</f>
        <v>-0.8</v>
      </c>
    </row>
    <row r="129" spans="1:12" x14ac:dyDescent="0.25">
      <c r="A129">
        <v>1702</v>
      </c>
      <c r="B129" t="s">
        <v>11</v>
      </c>
      <c r="C129" t="s">
        <v>3</v>
      </c>
      <c r="D129" s="9">
        <v>9</v>
      </c>
      <c r="E129">
        <v>14.5</v>
      </c>
      <c r="F129" s="9">
        <v>0.66666669999999995</v>
      </c>
      <c r="G129">
        <f t="shared" si="1"/>
        <v>14.027585669259635</v>
      </c>
      <c r="I129" s="10">
        <v>4</v>
      </c>
      <c r="J129" s="10">
        <v>13.8</v>
      </c>
      <c r="L129">
        <f>VLOOKUP(D129,$P$5:$Q$52,2)</f>
        <v>-0.8</v>
      </c>
    </row>
    <row r="130" spans="1:12" x14ac:dyDescent="0.25">
      <c r="A130">
        <v>1703</v>
      </c>
      <c r="B130" t="s">
        <v>11</v>
      </c>
      <c r="C130" t="s">
        <v>3</v>
      </c>
      <c r="D130" s="9">
        <v>9</v>
      </c>
      <c r="E130">
        <v>14.5</v>
      </c>
      <c r="F130" s="9">
        <v>0.77777779999999996</v>
      </c>
      <c r="G130">
        <f t="shared" si="1"/>
        <v>14.091590160486922</v>
      </c>
      <c r="I130" s="10">
        <v>4</v>
      </c>
      <c r="J130" s="10">
        <v>13.8</v>
      </c>
      <c r="L130">
        <f>VLOOKUP(D130,$P$5:$Q$52,2)</f>
        <v>-0.8</v>
      </c>
    </row>
    <row r="131" spans="1:12" x14ac:dyDescent="0.25">
      <c r="A131">
        <v>1704</v>
      </c>
      <c r="B131" t="s">
        <v>11</v>
      </c>
      <c r="C131" t="s">
        <v>3</v>
      </c>
      <c r="D131" s="9">
        <v>10</v>
      </c>
      <c r="E131">
        <v>15.75</v>
      </c>
      <c r="F131" s="9">
        <v>0.5</v>
      </c>
      <c r="G131">
        <f t="shared" si="1"/>
        <v>16.602112732312555</v>
      </c>
      <c r="I131" s="10">
        <v>11</v>
      </c>
      <c r="J131" s="10">
        <v>16.75</v>
      </c>
      <c r="L131">
        <f>VLOOKUP(D131,$P$5:$Q$52,2)</f>
        <v>-0.623</v>
      </c>
    </row>
    <row r="132" spans="1:12" x14ac:dyDescent="0.25">
      <c r="A132">
        <v>1705</v>
      </c>
      <c r="B132" t="s">
        <v>11</v>
      </c>
      <c r="C132" t="s">
        <v>3</v>
      </c>
      <c r="D132" s="9">
        <v>10</v>
      </c>
      <c r="E132">
        <v>15.75</v>
      </c>
      <c r="F132" s="9">
        <v>1</v>
      </c>
      <c r="G132">
        <f t="shared" ref="G132:G187" si="2">EXP((4.351-0.898+L132) + 0.068 *LOG10(F132))</f>
        <v>16.945460824541019</v>
      </c>
      <c r="I132" s="10">
        <v>11</v>
      </c>
      <c r="J132" s="10">
        <v>16.75</v>
      </c>
      <c r="L132">
        <f>VLOOKUP(D132,$P$5:$Q$52,2)</f>
        <v>-0.623</v>
      </c>
    </row>
    <row r="133" spans="1:12" x14ac:dyDescent="0.25">
      <c r="A133">
        <v>1706</v>
      </c>
      <c r="B133" t="s">
        <v>11</v>
      </c>
      <c r="C133" t="s">
        <v>3</v>
      </c>
      <c r="D133" s="9">
        <v>11</v>
      </c>
      <c r="E133">
        <v>16.75</v>
      </c>
      <c r="F133" s="9">
        <v>0.90909093600000002</v>
      </c>
      <c r="G133">
        <f t="shared" si="2"/>
        <v>16.897831469528544</v>
      </c>
      <c r="I133" s="10">
        <v>11</v>
      </c>
      <c r="J133" s="10">
        <v>16.75</v>
      </c>
      <c r="L133">
        <f>VLOOKUP(D133,$P$5:$Q$52,2)</f>
        <v>-0.623</v>
      </c>
    </row>
    <row r="134" spans="1:12" x14ac:dyDescent="0.25">
      <c r="A134">
        <v>1707</v>
      </c>
      <c r="B134" t="s">
        <v>11</v>
      </c>
      <c r="C134" t="s">
        <v>3</v>
      </c>
      <c r="D134" s="9">
        <v>12</v>
      </c>
      <c r="E134">
        <v>18.05</v>
      </c>
      <c r="F134" s="9">
        <v>0.75</v>
      </c>
      <c r="G134">
        <f t="shared" si="2"/>
        <v>16.802104827467009</v>
      </c>
      <c r="I134" s="10">
        <v>11</v>
      </c>
      <c r="J134" s="10">
        <v>16.75</v>
      </c>
      <c r="L134">
        <f>VLOOKUP(D134,$P$5:$Q$52,2)</f>
        <v>-0.623</v>
      </c>
    </row>
    <row r="135" spans="1:12" x14ac:dyDescent="0.25">
      <c r="A135">
        <v>1708</v>
      </c>
      <c r="B135" t="s">
        <v>11</v>
      </c>
      <c r="C135" t="s">
        <v>3</v>
      </c>
      <c r="D135" s="9">
        <v>13</v>
      </c>
      <c r="E135">
        <v>20.05</v>
      </c>
      <c r="F135" s="9">
        <v>1</v>
      </c>
      <c r="G135">
        <f t="shared" si="2"/>
        <v>22.087238537545613</v>
      </c>
      <c r="I135" s="10">
        <v>19</v>
      </c>
      <c r="J135" s="10">
        <v>22</v>
      </c>
      <c r="L135">
        <f>VLOOKUP(D135,$P$5:$Q$52,2)</f>
        <v>-0.35799999999999998</v>
      </c>
    </row>
    <row r="136" spans="1:12" x14ac:dyDescent="0.25">
      <c r="A136">
        <v>1709</v>
      </c>
      <c r="B136" t="s">
        <v>11</v>
      </c>
      <c r="C136" t="s">
        <v>3</v>
      </c>
      <c r="D136" s="9">
        <v>14</v>
      </c>
      <c r="E136">
        <v>21.85</v>
      </c>
      <c r="F136" s="9">
        <v>0.71428573100000003</v>
      </c>
      <c r="G136">
        <f t="shared" si="2"/>
        <v>21.868850971118135</v>
      </c>
      <c r="I136" s="10">
        <v>19</v>
      </c>
      <c r="J136" s="10">
        <v>22</v>
      </c>
      <c r="L136">
        <f>VLOOKUP(D136,$P$5:$Q$52,2)</f>
        <v>-0.35799999999999998</v>
      </c>
    </row>
    <row r="137" spans="1:12" x14ac:dyDescent="0.25">
      <c r="A137">
        <v>1710</v>
      </c>
      <c r="B137" t="s">
        <v>11</v>
      </c>
      <c r="C137" t="s">
        <v>3</v>
      </c>
      <c r="D137" s="9">
        <v>15</v>
      </c>
      <c r="E137">
        <v>23.5</v>
      </c>
      <c r="F137" s="9">
        <v>0.642857134</v>
      </c>
      <c r="G137">
        <f t="shared" si="2"/>
        <v>21.800911564559335</v>
      </c>
      <c r="I137" s="10">
        <v>14</v>
      </c>
      <c r="J137" s="10">
        <v>21.85</v>
      </c>
      <c r="L137">
        <f>VLOOKUP(D137,$P$5:$Q$52,2)</f>
        <v>-0.35799999999999998</v>
      </c>
    </row>
    <row r="138" spans="1:12" x14ac:dyDescent="0.25">
      <c r="A138">
        <v>1711</v>
      </c>
      <c r="B138" t="s">
        <v>11</v>
      </c>
      <c r="C138" t="s">
        <v>3</v>
      </c>
      <c r="D138" s="9">
        <v>15</v>
      </c>
      <c r="E138">
        <v>23.5</v>
      </c>
      <c r="F138" s="9">
        <v>1</v>
      </c>
      <c r="G138">
        <f t="shared" si="2"/>
        <v>22.087238537545613</v>
      </c>
      <c r="I138" s="10">
        <v>19</v>
      </c>
      <c r="J138" s="10">
        <v>22</v>
      </c>
      <c r="L138">
        <f>VLOOKUP(D138,$P$5:$Q$52,2)</f>
        <v>-0.35799999999999998</v>
      </c>
    </row>
    <row r="139" spans="1:12" x14ac:dyDescent="0.25">
      <c r="A139">
        <v>1712</v>
      </c>
      <c r="B139" t="s">
        <v>11</v>
      </c>
      <c r="C139" t="s">
        <v>3</v>
      </c>
      <c r="D139" s="9">
        <v>16</v>
      </c>
      <c r="E139">
        <v>21.75</v>
      </c>
      <c r="F139" s="9">
        <v>0.93333333699999999</v>
      </c>
      <c r="G139">
        <f t="shared" si="2"/>
        <v>22.086410302090162</v>
      </c>
      <c r="I139" s="10">
        <v>19</v>
      </c>
      <c r="J139" s="10">
        <v>22</v>
      </c>
      <c r="L139">
        <f>VLOOKUP(D139,$P$5:$Q$52,2)</f>
        <v>-0.35599999999999998</v>
      </c>
    </row>
    <row r="140" spans="1:12" x14ac:dyDescent="0.25">
      <c r="A140">
        <v>1713</v>
      </c>
      <c r="B140" t="s">
        <v>11</v>
      </c>
      <c r="C140" t="s">
        <v>3</v>
      </c>
      <c r="D140" s="9">
        <v>17</v>
      </c>
      <c r="E140">
        <v>19.75</v>
      </c>
      <c r="F140" s="9">
        <v>1</v>
      </c>
      <c r="G140">
        <f t="shared" si="2"/>
        <v>22.131457218562169</v>
      </c>
      <c r="I140" s="10">
        <v>19</v>
      </c>
      <c r="J140" s="10">
        <v>22</v>
      </c>
      <c r="L140">
        <f>VLOOKUP(D140,$P$5:$Q$52,2)</f>
        <v>-0.35599999999999998</v>
      </c>
    </row>
    <row r="141" spans="1:12" x14ac:dyDescent="0.25">
      <c r="A141">
        <v>1714</v>
      </c>
      <c r="B141" t="s">
        <v>11</v>
      </c>
      <c r="C141" t="s">
        <v>3</v>
      </c>
      <c r="D141" s="9">
        <v>18</v>
      </c>
      <c r="E141">
        <v>20.75</v>
      </c>
      <c r="F141" s="9">
        <v>0.78571426899999997</v>
      </c>
      <c r="G141">
        <f t="shared" si="2"/>
        <v>21.974396837712497</v>
      </c>
      <c r="I141" s="10">
        <v>19</v>
      </c>
      <c r="J141" s="10">
        <v>22</v>
      </c>
      <c r="L141">
        <f>VLOOKUP(D141,$P$5:$Q$52,2)</f>
        <v>-0.35599999999999998</v>
      </c>
    </row>
    <row r="142" spans="1:12" x14ac:dyDescent="0.25">
      <c r="A142">
        <v>1715</v>
      </c>
      <c r="B142" t="s">
        <v>11</v>
      </c>
      <c r="C142" t="s">
        <v>3</v>
      </c>
      <c r="D142" s="9">
        <v>19</v>
      </c>
      <c r="E142">
        <v>22</v>
      </c>
      <c r="F142" s="9">
        <v>0.82352939999999997</v>
      </c>
      <c r="G142">
        <f t="shared" si="2"/>
        <v>24.984763506959514</v>
      </c>
      <c r="I142" s="10">
        <v>21</v>
      </c>
      <c r="J142" s="10">
        <v>24.3</v>
      </c>
      <c r="L142">
        <f>VLOOKUP(D142,$P$5:$Q$52,2)</f>
        <v>-0.22900000000000001</v>
      </c>
    </row>
    <row r="143" spans="1:12" x14ac:dyDescent="0.25">
      <c r="A143">
        <v>1716</v>
      </c>
      <c r="B143" t="s">
        <v>11</v>
      </c>
      <c r="C143" t="s">
        <v>3</v>
      </c>
      <c r="D143" s="9">
        <v>20</v>
      </c>
      <c r="E143">
        <v>23</v>
      </c>
      <c r="F143" s="9">
        <v>0.625</v>
      </c>
      <c r="G143">
        <f t="shared" si="2"/>
        <v>24.78205595744982</v>
      </c>
      <c r="I143" s="10">
        <v>21</v>
      </c>
      <c r="J143" s="10">
        <v>24.3</v>
      </c>
      <c r="L143">
        <f>VLOOKUP(D143,$P$5:$Q$52,2)</f>
        <v>-0.22900000000000001</v>
      </c>
    </row>
    <row r="144" spans="1:12" x14ac:dyDescent="0.25">
      <c r="A144">
        <v>1717</v>
      </c>
      <c r="B144" t="s">
        <v>11</v>
      </c>
      <c r="C144" t="s">
        <v>3</v>
      </c>
      <c r="D144" s="9">
        <v>20</v>
      </c>
      <c r="E144">
        <v>23</v>
      </c>
      <c r="F144" s="9">
        <v>0.75</v>
      </c>
      <c r="G144">
        <f t="shared" si="2"/>
        <v>24.915850467541535</v>
      </c>
      <c r="I144" s="10">
        <v>21</v>
      </c>
      <c r="J144" s="10">
        <v>24.3</v>
      </c>
      <c r="L144">
        <f>VLOOKUP(D144,$P$5:$Q$52,2)</f>
        <v>-0.22900000000000001</v>
      </c>
    </row>
    <row r="145" spans="1:12" x14ac:dyDescent="0.25">
      <c r="A145">
        <v>1718</v>
      </c>
      <c r="B145" t="s">
        <v>11</v>
      </c>
      <c r="C145" t="s">
        <v>3</v>
      </c>
      <c r="D145" s="9">
        <v>21</v>
      </c>
      <c r="E145">
        <v>24.3</v>
      </c>
      <c r="F145" s="9">
        <v>0.64705884499999999</v>
      </c>
      <c r="G145">
        <f t="shared" si="2"/>
        <v>24.807454108913721</v>
      </c>
      <c r="I145" s="10">
        <v>21</v>
      </c>
      <c r="J145" s="10">
        <v>24.3</v>
      </c>
      <c r="L145">
        <f>VLOOKUP(D145,$P$5:$Q$52,2)</f>
        <v>-0.22900000000000001</v>
      </c>
    </row>
    <row r="146" spans="1:12" x14ac:dyDescent="0.25">
      <c r="A146">
        <v>1719</v>
      </c>
      <c r="B146" t="s">
        <v>11</v>
      </c>
      <c r="C146" t="s">
        <v>3</v>
      </c>
      <c r="D146" s="9">
        <v>21</v>
      </c>
      <c r="E146">
        <v>24.3</v>
      </c>
      <c r="F146" s="9">
        <v>0.64705884499999999</v>
      </c>
      <c r="G146">
        <f t="shared" si="2"/>
        <v>24.807454108913721</v>
      </c>
      <c r="I146" s="10">
        <v>21</v>
      </c>
      <c r="J146" s="10">
        <v>24.3</v>
      </c>
      <c r="L146">
        <f>VLOOKUP(D146,$P$5:$Q$52,2)</f>
        <v>-0.22900000000000001</v>
      </c>
    </row>
    <row r="147" spans="1:12" x14ac:dyDescent="0.25">
      <c r="A147">
        <v>1720</v>
      </c>
      <c r="B147" t="s">
        <v>11</v>
      </c>
      <c r="C147" t="s">
        <v>3</v>
      </c>
      <c r="D147" s="9">
        <v>21</v>
      </c>
      <c r="E147">
        <v>24.3</v>
      </c>
      <c r="F147" s="9">
        <v>0.88235294799999997</v>
      </c>
      <c r="G147">
        <f t="shared" si="2"/>
        <v>25.035721854789418</v>
      </c>
      <c r="I147" s="10">
        <v>21</v>
      </c>
      <c r="J147" s="10">
        <v>24.3</v>
      </c>
      <c r="L147">
        <f>VLOOKUP(D147,$P$5:$Q$52,2)</f>
        <v>-0.22900000000000001</v>
      </c>
    </row>
    <row r="148" spans="1:12" x14ac:dyDescent="0.25">
      <c r="A148">
        <v>1721</v>
      </c>
      <c r="B148" t="s">
        <v>11</v>
      </c>
      <c r="C148" t="s">
        <v>3</v>
      </c>
      <c r="D148" s="9">
        <v>22</v>
      </c>
      <c r="E148">
        <v>26.3</v>
      </c>
      <c r="F148" s="9">
        <v>0.61111110000000002</v>
      </c>
      <c r="G148">
        <f t="shared" si="2"/>
        <v>29.82825717887755</v>
      </c>
      <c r="I148" s="10">
        <v>24</v>
      </c>
      <c r="J148" s="10">
        <v>29.75</v>
      </c>
      <c r="L148">
        <f>VLOOKUP(D148,$P$5:$Q$52,2)</f>
        <v>-4.2999999999999997E-2</v>
      </c>
    </row>
    <row r="149" spans="1:12" x14ac:dyDescent="0.25">
      <c r="A149">
        <v>1722</v>
      </c>
      <c r="B149" t="s">
        <v>11</v>
      </c>
      <c r="C149" t="s">
        <v>3</v>
      </c>
      <c r="D149" s="9">
        <v>22</v>
      </c>
      <c r="E149">
        <v>26.3</v>
      </c>
      <c r="F149" s="9">
        <v>0.61111110000000002</v>
      </c>
      <c r="G149">
        <f t="shared" si="2"/>
        <v>29.82825717887755</v>
      </c>
      <c r="I149" s="10">
        <v>24</v>
      </c>
      <c r="J149" s="10">
        <v>29.75</v>
      </c>
      <c r="L149">
        <f>VLOOKUP(D149,$P$5:$Q$52,2)</f>
        <v>-4.2999999999999997E-2</v>
      </c>
    </row>
    <row r="150" spans="1:12" x14ac:dyDescent="0.25">
      <c r="A150">
        <v>1892</v>
      </c>
      <c r="B150" t="s">
        <v>12</v>
      </c>
      <c r="C150" t="s">
        <v>3</v>
      </c>
      <c r="D150" s="9">
        <v>1</v>
      </c>
      <c r="E150">
        <v>9.5</v>
      </c>
      <c r="F150" s="9">
        <v>0.28571429999999998</v>
      </c>
      <c r="G150">
        <f t="shared" si="2"/>
        <v>8.917390638322134</v>
      </c>
      <c r="I150" s="10">
        <v>1</v>
      </c>
      <c r="J150" s="10">
        <v>9.5</v>
      </c>
      <c r="L150">
        <f>VLOOKUP(D150,$P$5:$Q$52,2)</f>
        <v>-1.228</v>
      </c>
    </row>
    <row r="151" spans="1:12" x14ac:dyDescent="0.25">
      <c r="A151">
        <v>1893</v>
      </c>
      <c r="B151" t="s">
        <v>12</v>
      </c>
      <c r="C151" t="s">
        <v>3</v>
      </c>
      <c r="D151" s="9">
        <v>1</v>
      </c>
      <c r="E151">
        <v>9.5</v>
      </c>
      <c r="F151" s="9">
        <v>0.71428573100000003</v>
      </c>
      <c r="G151">
        <f t="shared" si="2"/>
        <v>9.1619889946156761</v>
      </c>
      <c r="I151" s="10">
        <v>1</v>
      </c>
      <c r="J151" s="10">
        <v>9.5</v>
      </c>
      <c r="L151">
        <f>VLOOKUP(D151,$P$5:$Q$52,2)</f>
        <v>-1.228</v>
      </c>
    </row>
    <row r="152" spans="1:12" x14ac:dyDescent="0.25">
      <c r="A152">
        <v>1894</v>
      </c>
      <c r="B152" t="s">
        <v>12</v>
      </c>
      <c r="C152" t="s">
        <v>3</v>
      </c>
      <c r="D152" s="9">
        <v>2</v>
      </c>
      <c r="E152">
        <v>10.5</v>
      </c>
      <c r="F152" s="9">
        <v>0.66666669999999995</v>
      </c>
      <c r="G152">
        <f t="shared" si="2"/>
        <v>9.1433404612905402</v>
      </c>
      <c r="I152" s="10">
        <v>1</v>
      </c>
      <c r="J152" s="10">
        <v>9.5</v>
      </c>
      <c r="L152">
        <f>VLOOKUP(D152,$P$5:$Q$52,2)</f>
        <v>-1.228</v>
      </c>
    </row>
    <row r="153" spans="1:12" x14ac:dyDescent="0.25">
      <c r="A153">
        <v>1895</v>
      </c>
      <c r="B153" t="s">
        <v>12</v>
      </c>
      <c r="C153" t="s">
        <v>3</v>
      </c>
      <c r="D153" s="9">
        <v>2</v>
      </c>
      <c r="E153">
        <v>10.5</v>
      </c>
      <c r="F153" s="9">
        <v>1</v>
      </c>
      <c r="G153">
        <f t="shared" si="2"/>
        <v>9.2534828039068895</v>
      </c>
      <c r="I153" s="10">
        <v>1</v>
      </c>
      <c r="J153" s="10">
        <v>9.5</v>
      </c>
      <c r="L153">
        <f>VLOOKUP(D153,$P$5:$Q$52,2)</f>
        <v>-1.228</v>
      </c>
    </row>
    <row r="154" spans="1:12" x14ac:dyDescent="0.25">
      <c r="A154">
        <v>1896</v>
      </c>
      <c r="B154" t="s">
        <v>12</v>
      </c>
      <c r="C154" t="s">
        <v>3</v>
      </c>
      <c r="D154" s="9">
        <v>3</v>
      </c>
      <c r="E154">
        <v>11.8</v>
      </c>
      <c r="F154" s="9">
        <v>0.71428573100000003</v>
      </c>
      <c r="G154">
        <f t="shared" si="2"/>
        <v>9.1619889946156761</v>
      </c>
      <c r="I154" s="10">
        <v>1</v>
      </c>
      <c r="J154" s="10">
        <v>9.5</v>
      </c>
      <c r="L154">
        <f>VLOOKUP(D154,$P$5:$Q$52,2)</f>
        <v>-1.228</v>
      </c>
    </row>
    <row r="155" spans="1:12" x14ac:dyDescent="0.25">
      <c r="A155">
        <v>1897</v>
      </c>
      <c r="B155" t="s">
        <v>12</v>
      </c>
      <c r="C155" t="s">
        <v>3</v>
      </c>
      <c r="D155" s="9">
        <v>4</v>
      </c>
      <c r="E155">
        <v>13.8</v>
      </c>
      <c r="F155" s="9">
        <v>0.875</v>
      </c>
      <c r="G155">
        <f t="shared" si="2"/>
        <v>14.197367322655003</v>
      </c>
      <c r="I155" s="10">
        <v>9</v>
      </c>
      <c r="J155" s="10">
        <v>14.5</v>
      </c>
      <c r="L155">
        <f>VLOOKUP(D155,$P$5:$Q$52,2)</f>
        <v>-0.79600000000000004</v>
      </c>
    </row>
    <row r="156" spans="1:12" x14ac:dyDescent="0.25">
      <c r="A156">
        <v>1898</v>
      </c>
      <c r="B156" t="s">
        <v>12</v>
      </c>
      <c r="C156" t="s">
        <v>3</v>
      </c>
      <c r="D156" s="9">
        <v>5</v>
      </c>
      <c r="E156">
        <v>15.6</v>
      </c>
      <c r="F156" s="9">
        <v>0.55555560000000004</v>
      </c>
      <c r="G156">
        <f t="shared" si="2"/>
        <v>14.008180382625458</v>
      </c>
      <c r="I156" s="10">
        <v>4</v>
      </c>
      <c r="J156" s="10">
        <v>13.8</v>
      </c>
      <c r="L156">
        <f>VLOOKUP(D156,$P$5:$Q$52,2)</f>
        <v>-0.79600000000000004</v>
      </c>
    </row>
    <row r="157" spans="1:12" x14ac:dyDescent="0.25">
      <c r="A157">
        <v>1899</v>
      </c>
      <c r="B157" t="s">
        <v>12</v>
      </c>
      <c r="C157" t="s">
        <v>3</v>
      </c>
      <c r="D157" s="9">
        <v>5</v>
      </c>
      <c r="E157">
        <v>15.6</v>
      </c>
      <c r="F157" s="9">
        <v>0.77777779999999996</v>
      </c>
      <c r="G157">
        <f t="shared" si="2"/>
        <v>14.148069404310885</v>
      </c>
      <c r="I157" s="10">
        <v>4</v>
      </c>
      <c r="J157" s="10">
        <v>13.8</v>
      </c>
      <c r="L157">
        <f>VLOOKUP(D157,$P$5:$Q$52,2)</f>
        <v>-0.79600000000000004</v>
      </c>
    </row>
    <row r="158" spans="1:12" x14ac:dyDescent="0.25">
      <c r="A158">
        <v>1900</v>
      </c>
      <c r="B158" t="s">
        <v>12</v>
      </c>
      <c r="C158" t="s">
        <v>3</v>
      </c>
      <c r="D158" s="9">
        <v>6</v>
      </c>
      <c r="E158">
        <v>17.25</v>
      </c>
      <c r="F158" s="9">
        <v>0.55555560000000004</v>
      </c>
      <c r="G158">
        <f t="shared" si="2"/>
        <v>14.008180382625458</v>
      </c>
      <c r="I158" s="10">
        <v>4</v>
      </c>
      <c r="J158" s="10">
        <v>13.8</v>
      </c>
      <c r="L158">
        <f>VLOOKUP(D158,$P$5:$Q$52,2)</f>
        <v>-0.79600000000000004</v>
      </c>
    </row>
    <row r="159" spans="1:12" x14ac:dyDescent="0.25">
      <c r="A159">
        <v>1901</v>
      </c>
      <c r="B159" t="s">
        <v>12</v>
      </c>
      <c r="C159" t="s">
        <v>3</v>
      </c>
      <c r="D159" s="9">
        <v>6</v>
      </c>
      <c r="E159">
        <v>17.25</v>
      </c>
      <c r="F159" s="9">
        <v>0.88888889999999998</v>
      </c>
      <c r="G159">
        <f t="shared" si="2"/>
        <v>14.203971787501862</v>
      </c>
      <c r="I159" s="10">
        <v>9</v>
      </c>
      <c r="J159" s="10">
        <v>14.5</v>
      </c>
      <c r="L159">
        <f>VLOOKUP(D159,$P$5:$Q$52,2)</f>
        <v>-0.79600000000000004</v>
      </c>
    </row>
    <row r="160" spans="1:12" x14ac:dyDescent="0.25">
      <c r="A160">
        <v>1902</v>
      </c>
      <c r="B160" t="s">
        <v>12</v>
      </c>
      <c r="C160" t="s">
        <v>3</v>
      </c>
      <c r="D160" s="9">
        <v>7</v>
      </c>
      <c r="E160">
        <v>15.5</v>
      </c>
      <c r="F160" s="9">
        <v>0.5</v>
      </c>
      <c r="G160">
        <f t="shared" si="2"/>
        <v>13.908914427503259</v>
      </c>
      <c r="I160" s="10">
        <v>4</v>
      </c>
      <c r="J160" s="10">
        <v>13.8</v>
      </c>
      <c r="L160">
        <f>VLOOKUP(D160,$P$5:$Q$52,2)</f>
        <v>-0.8</v>
      </c>
    </row>
    <row r="161" spans="1:12" x14ac:dyDescent="0.25">
      <c r="A161">
        <v>1903</v>
      </c>
      <c r="B161" t="s">
        <v>12</v>
      </c>
      <c r="C161" t="s">
        <v>3</v>
      </c>
      <c r="D161" s="9">
        <v>7</v>
      </c>
      <c r="E161">
        <v>15.5</v>
      </c>
      <c r="F161" s="9">
        <v>0.7</v>
      </c>
      <c r="G161">
        <f t="shared" si="2"/>
        <v>14.047812177082282</v>
      </c>
      <c r="I161" s="10">
        <v>4</v>
      </c>
      <c r="J161" s="10">
        <v>13.8</v>
      </c>
      <c r="L161">
        <f>VLOOKUP(D161,$P$5:$Q$52,2)</f>
        <v>-0.8</v>
      </c>
    </row>
    <row r="162" spans="1:12" x14ac:dyDescent="0.25">
      <c r="A162">
        <v>1904</v>
      </c>
      <c r="B162" t="s">
        <v>12</v>
      </c>
      <c r="C162" t="s">
        <v>3</v>
      </c>
      <c r="D162" s="9">
        <v>8</v>
      </c>
      <c r="E162">
        <v>13.5</v>
      </c>
      <c r="F162" s="9">
        <v>1</v>
      </c>
      <c r="G162">
        <f t="shared" si="2"/>
        <v>14.196564518226801</v>
      </c>
      <c r="I162" s="10">
        <v>9</v>
      </c>
      <c r="J162" s="10">
        <v>14.5</v>
      </c>
      <c r="L162">
        <f>VLOOKUP(D162,$P$5:$Q$52,2)</f>
        <v>-0.8</v>
      </c>
    </row>
    <row r="163" spans="1:12" x14ac:dyDescent="0.25">
      <c r="A163">
        <v>1905</v>
      </c>
      <c r="B163" t="s">
        <v>12</v>
      </c>
      <c r="C163" t="s">
        <v>3</v>
      </c>
      <c r="D163" s="9">
        <v>9</v>
      </c>
      <c r="E163">
        <v>14.5</v>
      </c>
      <c r="F163" s="9">
        <v>1</v>
      </c>
      <c r="G163">
        <f t="shared" si="2"/>
        <v>14.196564518226801</v>
      </c>
      <c r="I163" s="10">
        <v>9</v>
      </c>
      <c r="J163" s="10">
        <v>14.5</v>
      </c>
      <c r="L163">
        <f>VLOOKUP(D163,$P$5:$Q$52,2)</f>
        <v>-0.8</v>
      </c>
    </row>
    <row r="164" spans="1:12" x14ac:dyDescent="0.25">
      <c r="A164">
        <v>1906</v>
      </c>
      <c r="B164" t="s">
        <v>12</v>
      </c>
      <c r="C164" t="s">
        <v>3</v>
      </c>
      <c r="D164" s="9">
        <v>10</v>
      </c>
      <c r="E164">
        <v>15.75</v>
      </c>
      <c r="F164" s="9">
        <v>0.75</v>
      </c>
      <c r="G164">
        <f t="shared" si="2"/>
        <v>16.802104827467009</v>
      </c>
      <c r="I164" s="10">
        <v>11</v>
      </c>
      <c r="J164" s="10">
        <v>16.75</v>
      </c>
      <c r="L164">
        <f>VLOOKUP(D164,$P$5:$Q$52,2)</f>
        <v>-0.623</v>
      </c>
    </row>
    <row r="165" spans="1:12" x14ac:dyDescent="0.25">
      <c r="A165">
        <v>1907</v>
      </c>
      <c r="B165" t="s">
        <v>12</v>
      </c>
      <c r="C165" t="s">
        <v>3</v>
      </c>
      <c r="D165" s="9">
        <v>11</v>
      </c>
      <c r="E165">
        <v>16.75</v>
      </c>
      <c r="F165" s="9">
        <v>1</v>
      </c>
      <c r="G165">
        <f t="shared" si="2"/>
        <v>16.945460824541019</v>
      </c>
      <c r="I165" s="10">
        <v>11</v>
      </c>
      <c r="J165" s="10">
        <v>16.75</v>
      </c>
      <c r="L165">
        <f>VLOOKUP(D165,$P$5:$Q$52,2)</f>
        <v>-0.623</v>
      </c>
    </row>
    <row r="166" spans="1:12" x14ac:dyDescent="0.25">
      <c r="A166">
        <v>1908</v>
      </c>
      <c r="B166" t="s">
        <v>12</v>
      </c>
      <c r="C166" t="s">
        <v>3</v>
      </c>
      <c r="D166" s="9">
        <v>12</v>
      </c>
      <c r="E166">
        <v>18.05</v>
      </c>
      <c r="F166" s="9">
        <v>0.66666669999999995</v>
      </c>
      <c r="G166">
        <f t="shared" si="2"/>
        <v>16.743762416332974</v>
      </c>
      <c r="I166" s="10">
        <v>11</v>
      </c>
      <c r="J166" s="10">
        <v>16.75</v>
      </c>
      <c r="L166">
        <f>VLOOKUP(D166,$P$5:$Q$52,2)</f>
        <v>-0.623</v>
      </c>
    </row>
    <row r="167" spans="1:12" x14ac:dyDescent="0.25">
      <c r="A167">
        <v>1909</v>
      </c>
      <c r="B167" t="s">
        <v>12</v>
      </c>
      <c r="C167" t="s">
        <v>3</v>
      </c>
      <c r="D167" s="9">
        <v>12</v>
      </c>
      <c r="E167">
        <v>18.05</v>
      </c>
      <c r="F167" s="9">
        <v>0.66666669999999995</v>
      </c>
      <c r="G167">
        <f t="shared" si="2"/>
        <v>16.743762416332974</v>
      </c>
      <c r="I167" s="10">
        <v>11</v>
      </c>
      <c r="J167" s="10">
        <v>16.75</v>
      </c>
      <c r="L167">
        <f>VLOOKUP(D167,$P$5:$Q$52,2)</f>
        <v>-0.623</v>
      </c>
    </row>
    <row r="168" spans="1:12" x14ac:dyDescent="0.25">
      <c r="A168">
        <v>1910</v>
      </c>
      <c r="B168" t="s">
        <v>12</v>
      </c>
      <c r="C168" t="s">
        <v>3</v>
      </c>
      <c r="D168" s="9">
        <v>12</v>
      </c>
      <c r="E168">
        <v>18.05</v>
      </c>
      <c r="F168" s="9">
        <v>0.75</v>
      </c>
      <c r="G168">
        <f t="shared" si="2"/>
        <v>16.802104827467009</v>
      </c>
      <c r="I168" s="10">
        <v>11</v>
      </c>
      <c r="J168" s="10">
        <v>16.75</v>
      </c>
      <c r="L168">
        <f>VLOOKUP(D168,$P$5:$Q$52,2)</f>
        <v>-0.623</v>
      </c>
    </row>
    <row r="169" spans="1:12" x14ac:dyDescent="0.25">
      <c r="A169">
        <v>1911</v>
      </c>
      <c r="B169" t="s">
        <v>12</v>
      </c>
      <c r="C169" t="s">
        <v>3</v>
      </c>
      <c r="D169" s="9">
        <v>13</v>
      </c>
      <c r="E169">
        <v>20.05</v>
      </c>
      <c r="F169" s="9">
        <v>0.61538463799999998</v>
      </c>
      <c r="G169">
        <f t="shared" si="2"/>
        <v>21.772810623051711</v>
      </c>
      <c r="I169" s="10">
        <v>16</v>
      </c>
      <c r="J169" s="10">
        <v>21.75</v>
      </c>
      <c r="L169">
        <f>VLOOKUP(D169,$P$5:$Q$52,2)</f>
        <v>-0.35799999999999998</v>
      </c>
    </row>
    <row r="170" spans="1:12" x14ac:dyDescent="0.25">
      <c r="A170">
        <v>1912</v>
      </c>
      <c r="B170" t="s">
        <v>12</v>
      </c>
      <c r="C170" t="s">
        <v>3</v>
      </c>
      <c r="D170" s="9">
        <v>13</v>
      </c>
      <c r="E170">
        <v>20.05</v>
      </c>
      <c r="F170" s="9">
        <v>0.92307689999999998</v>
      </c>
      <c r="G170">
        <f t="shared" si="2"/>
        <v>22.035089853230861</v>
      </c>
      <c r="I170" s="10">
        <v>19</v>
      </c>
      <c r="J170" s="10">
        <v>22</v>
      </c>
      <c r="L170">
        <f>VLOOKUP(D170,$P$5:$Q$52,2)</f>
        <v>-0.35799999999999998</v>
      </c>
    </row>
    <row r="171" spans="1:12" x14ac:dyDescent="0.25">
      <c r="A171">
        <v>1913</v>
      </c>
      <c r="B171" t="s">
        <v>12</v>
      </c>
      <c r="C171" t="s">
        <v>3</v>
      </c>
      <c r="D171" s="9">
        <v>14</v>
      </c>
      <c r="E171">
        <v>21.85</v>
      </c>
      <c r="F171" s="9">
        <v>0.5</v>
      </c>
      <c r="G171">
        <f t="shared" si="2"/>
        <v>21.639707998660629</v>
      </c>
      <c r="I171" s="10">
        <v>16</v>
      </c>
      <c r="J171" s="10">
        <v>21.75</v>
      </c>
      <c r="L171">
        <f>VLOOKUP(D171,$P$5:$Q$52,2)</f>
        <v>-0.35799999999999998</v>
      </c>
    </row>
    <row r="172" spans="1:12" x14ac:dyDescent="0.25">
      <c r="A172">
        <v>1914</v>
      </c>
      <c r="B172" t="s">
        <v>12</v>
      </c>
      <c r="C172" t="s">
        <v>3</v>
      </c>
      <c r="D172" s="9">
        <v>14</v>
      </c>
      <c r="E172">
        <v>21.85</v>
      </c>
      <c r="F172" s="9">
        <v>0.57142859999999995</v>
      </c>
      <c r="G172">
        <f t="shared" si="2"/>
        <v>21.725211668020656</v>
      </c>
      <c r="I172" s="10">
        <v>16</v>
      </c>
      <c r="J172" s="10">
        <v>21.75</v>
      </c>
      <c r="L172">
        <f>VLOOKUP(D172,$P$5:$Q$52,2)</f>
        <v>-0.35799999999999998</v>
      </c>
    </row>
    <row r="173" spans="1:12" x14ac:dyDescent="0.25">
      <c r="A173">
        <v>1915</v>
      </c>
      <c r="B173" t="s">
        <v>12</v>
      </c>
      <c r="C173" t="s">
        <v>3</v>
      </c>
      <c r="D173" s="9">
        <v>14</v>
      </c>
      <c r="E173">
        <v>21.85</v>
      </c>
      <c r="F173" s="9">
        <v>0.92857140000000005</v>
      </c>
      <c r="G173">
        <f t="shared" si="2"/>
        <v>22.038952162584469</v>
      </c>
      <c r="I173" s="10">
        <v>19</v>
      </c>
      <c r="J173" s="10">
        <v>22</v>
      </c>
      <c r="L173">
        <f>VLOOKUP(D173,$P$5:$Q$52,2)</f>
        <v>-0.35799999999999998</v>
      </c>
    </row>
    <row r="179" spans="4:12" x14ac:dyDescent="0.25">
      <c r="D179" s="4" t="s">
        <v>1</v>
      </c>
      <c r="F179" s="4" t="s">
        <v>2</v>
      </c>
    </row>
    <row r="180" spans="4:12" x14ac:dyDescent="0.25">
      <c r="D180">
        <v>1</v>
      </c>
      <c r="F180">
        <v>0.7</v>
      </c>
      <c r="G180">
        <f>EXP((4.351-0.898+L180) + 0.068 *LOG10(F180))</f>
        <v>9.156524329970857</v>
      </c>
      <c r="L180">
        <f t="shared" ref="L174:L187" si="3">VLOOKUP(D180,$P$5:$Q$52,2)</f>
        <v>-1.228</v>
      </c>
    </row>
    <row r="181" spans="4:12" x14ac:dyDescent="0.25">
      <c r="D181">
        <v>5</v>
      </c>
      <c r="F181">
        <v>0.7</v>
      </c>
      <c r="G181">
        <f t="shared" si="2"/>
        <v>14.104115958281326</v>
      </c>
      <c r="L181">
        <f t="shared" si="3"/>
        <v>-0.79600000000000004</v>
      </c>
    </row>
    <row r="182" spans="4:12" x14ac:dyDescent="0.25">
      <c r="D182">
        <v>10</v>
      </c>
      <c r="F182">
        <v>0.7</v>
      </c>
      <c r="G182">
        <f t="shared" si="2"/>
        <v>16.767905404975465</v>
      </c>
      <c r="L182">
        <f t="shared" si="3"/>
        <v>-0.623</v>
      </c>
    </row>
    <row r="183" spans="4:12" x14ac:dyDescent="0.25">
      <c r="D183">
        <v>20</v>
      </c>
      <c r="F183">
        <v>0.7</v>
      </c>
      <c r="G183">
        <f>EXP((4.351-0.898+L183) + 0.068 *LOG10(F183))</f>
        <v>24.865136125164465</v>
      </c>
      <c r="L183">
        <f t="shared" si="3"/>
        <v>-0.22900000000000001</v>
      </c>
    </row>
    <row r="184" spans="4:12" x14ac:dyDescent="0.25">
      <c r="G184" t="e">
        <f t="shared" si="2"/>
        <v>#N/A</v>
      </c>
      <c r="L184" t="e">
        <f t="shared" si="3"/>
        <v>#N/A</v>
      </c>
    </row>
    <row r="185" spans="4:12" x14ac:dyDescent="0.25">
      <c r="G185" t="e">
        <f t="shared" si="2"/>
        <v>#N/A</v>
      </c>
      <c r="L185" t="e">
        <f t="shared" si="3"/>
        <v>#N/A</v>
      </c>
    </row>
    <row r="186" spans="4:12" x14ac:dyDescent="0.25">
      <c r="G186" t="e">
        <f t="shared" si="2"/>
        <v>#N/A</v>
      </c>
      <c r="L186" t="e">
        <f t="shared" si="3"/>
        <v>#N/A</v>
      </c>
    </row>
    <row r="187" spans="4:12" x14ac:dyDescent="0.25">
      <c r="G187" t="e">
        <f t="shared" si="2"/>
        <v>#N/A</v>
      </c>
      <c r="L187" t="e">
        <f t="shared" si="3"/>
        <v>#N/A</v>
      </c>
    </row>
  </sheetData>
  <mergeCells count="3">
    <mergeCell ref="N3:O3"/>
    <mergeCell ref="P3:Q3"/>
    <mergeCell ref="I1:J1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29" sqref="H29"/>
    </sheetView>
  </sheetViews>
  <sheetFormatPr defaultRowHeight="15" x14ac:dyDescent="0.25"/>
  <cols>
    <col min="1" max="1" width="5.5703125" bestFit="1" customWidth="1"/>
    <col min="2" max="2" width="11.1406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9.5</v>
      </c>
    </row>
    <row r="3" spans="1:2" x14ac:dyDescent="0.25">
      <c r="A3">
        <v>2</v>
      </c>
      <c r="B3">
        <v>10.5</v>
      </c>
    </row>
    <row r="4" spans="1:2" x14ac:dyDescent="0.25">
      <c r="A4">
        <v>3</v>
      </c>
      <c r="B4">
        <v>11.8</v>
      </c>
    </row>
    <row r="5" spans="1:2" x14ac:dyDescent="0.25">
      <c r="A5">
        <v>4</v>
      </c>
      <c r="B5">
        <v>13.8</v>
      </c>
    </row>
    <row r="6" spans="1:2" x14ac:dyDescent="0.25">
      <c r="A6">
        <v>5</v>
      </c>
      <c r="B6">
        <v>15.6</v>
      </c>
    </row>
    <row r="7" spans="1:2" x14ac:dyDescent="0.25">
      <c r="A7">
        <v>6</v>
      </c>
      <c r="B7">
        <v>17.25</v>
      </c>
    </row>
    <row r="8" spans="1:2" x14ac:dyDescent="0.25">
      <c r="A8">
        <v>7</v>
      </c>
      <c r="B8">
        <v>15.5</v>
      </c>
    </row>
    <row r="9" spans="1:2" x14ac:dyDescent="0.25">
      <c r="A9">
        <v>8</v>
      </c>
      <c r="B9">
        <v>13.5</v>
      </c>
    </row>
    <row r="10" spans="1:2" x14ac:dyDescent="0.25">
      <c r="A10">
        <v>9</v>
      </c>
      <c r="B10">
        <v>14.5</v>
      </c>
    </row>
    <row r="11" spans="1:2" x14ac:dyDescent="0.25">
      <c r="A11">
        <v>10</v>
      </c>
      <c r="B11">
        <v>15.75</v>
      </c>
    </row>
    <row r="12" spans="1:2" x14ac:dyDescent="0.25">
      <c r="A12">
        <v>11</v>
      </c>
      <c r="B12">
        <v>16.75</v>
      </c>
    </row>
    <row r="13" spans="1:2" x14ac:dyDescent="0.25">
      <c r="A13">
        <v>12</v>
      </c>
      <c r="B13">
        <v>18.05</v>
      </c>
    </row>
    <row r="14" spans="1:2" x14ac:dyDescent="0.25">
      <c r="A14">
        <v>13</v>
      </c>
      <c r="B14">
        <v>20.05</v>
      </c>
    </row>
    <row r="15" spans="1:2" x14ac:dyDescent="0.25">
      <c r="A15">
        <v>14</v>
      </c>
      <c r="B15">
        <v>21.85</v>
      </c>
    </row>
    <row r="16" spans="1:2" x14ac:dyDescent="0.25">
      <c r="A16">
        <v>15</v>
      </c>
      <c r="B16">
        <v>23.5</v>
      </c>
    </row>
    <row r="17" spans="1:2" x14ac:dyDescent="0.25">
      <c r="A17">
        <v>16</v>
      </c>
      <c r="B17">
        <v>21.75</v>
      </c>
    </row>
    <row r="18" spans="1:2" x14ac:dyDescent="0.25">
      <c r="A18">
        <v>17</v>
      </c>
      <c r="B18">
        <v>19.75</v>
      </c>
    </row>
    <row r="19" spans="1:2" x14ac:dyDescent="0.25">
      <c r="A19">
        <v>18</v>
      </c>
      <c r="B19">
        <v>20.75</v>
      </c>
    </row>
    <row r="20" spans="1:2" x14ac:dyDescent="0.25">
      <c r="A20">
        <v>19</v>
      </c>
      <c r="B20">
        <v>22</v>
      </c>
    </row>
    <row r="21" spans="1:2" x14ac:dyDescent="0.25">
      <c r="A21">
        <v>20</v>
      </c>
      <c r="B21">
        <v>23</v>
      </c>
    </row>
    <row r="22" spans="1:2" x14ac:dyDescent="0.25">
      <c r="A22">
        <v>21</v>
      </c>
      <c r="B22">
        <v>24.3</v>
      </c>
    </row>
    <row r="23" spans="1:2" x14ac:dyDescent="0.25">
      <c r="A23">
        <v>22</v>
      </c>
      <c r="B23">
        <v>26.3</v>
      </c>
    </row>
    <row r="24" spans="1:2" x14ac:dyDescent="0.25">
      <c r="A24">
        <v>23</v>
      </c>
      <c r="B24">
        <v>28.1</v>
      </c>
    </row>
    <row r="25" spans="1:2" x14ac:dyDescent="0.25">
      <c r="A25">
        <v>24</v>
      </c>
      <c r="B25">
        <v>29.75</v>
      </c>
    </row>
    <row r="26" spans="1:2" x14ac:dyDescent="0.25">
      <c r="A26">
        <v>25</v>
      </c>
      <c r="B26">
        <v>28</v>
      </c>
    </row>
    <row r="27" spans="1:2" x14ac:dyDescent="0.25">
      <c r="A27">
        <v>26</v>
      </c>
      <c r="B27">
        <v>26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28.25</v>
      </c>
    </row>
    <row r="30" spans="1:2" x14ac:dyDescent="0.25">
      <c r="A30">
        <v>29</v>
      </c>
      <c r="B30">
        <v>29.25</v>
      </c>
    </row>
    <row r="31" spans="1:2" x14ac:dyDescent="0.25">
      <c r="A31">
        <v>30</v>
      </c>
      <c r="B31">
        <v>30.55</v>
      </c>
    </row>
    <row r="32" spans="1:2" x14ac:dyDescent="0.25">
      <c r="A32">
        <v>31</v>
      </c>
      <c r="B32">
        <v>32.549999999999997</v>
      </c>
    </row>
    <row r="33" spans="1:2" x14ac:dyDescent="0.25">
      <c r="A33">
        <v>32</v>
      </c>
      <c r="B33">
        <v>34.35</v>
      </c>
    </row>
    <row r="34" spans="1:2" x14ac:dyDescent="0.25">
      <c r="A34">
        <v>33</v>
      </c>
      <c r="B34">
        <v>36</v>
      </c>
    </row>
    <row r="35" spans="1:2" x14ac:dyDescent="0.25">
      <c r="A35">
        <v>34</v>
      </c>
      <c r="B35">
        <v>34.25</v>
      </c>
    </row>
    <row r="36" spans="1:2" x14ac:dyDescent="0.25">
      <c r="A36">
        <v>35</v>
      </c>
      <c r="B36">
        <v>32.25</v>
      </c>
    </row>
    <row r="37" spans="1:2" x14ac:dyDescent="0.25">
      <c r="A37">
        <v>36</v>
      </c>
      <c r="B37">
        <v>33.25</v>
      </c>
    </row>
    <row r="38" spans="1:2" x14ac:dyDescent="0.25">
      <c r="A38">
        <v>37</v>
      </c>
      <c r="B38">
        <v>34.5</v>
      </c>
    </row>
    <row r="39" spans="1:2" x14ac:dyDescent="0.25">
      <c r="A39">
        <v>38</v>
      </c>
      <c r="B39">
        <v>35.5</v>
      </c>
    </row>
    <row r="40" spans="1:2" x14ac:dyDescent="0.25">
      <c r="A40">
        <v>39</v>
      </c>
      <c r="B40">
        <v>36.799999999999997</v>
      </c>
    </row>
    <row r="41" spans="1:2" x14ac:dyDescent="0.25">
      <c r="A41">
        <v>40</v>
      </c>
      <c r="B41">
        <v>38.799999999999997</v>
      </c>
    </row>
    <row r="42" spans="1:2" x14ac:dyDescent="0.25">
      <c r="A42">
        <v>41</v>
      </c>
      <c r="B42">
        <v>40.6</v>
      </c>
    </row>
    <row r="43" spans="1:2" x14ac:dyDescent="0.25">
      <c r="A43">
        <v>42</v>
      </c>
      <c r="B43">
        <v>42.25</v>
      </c>
    </row>
    <row r="44" spans="1:2" x14ac:dyDescent="0.25">
      <c r="A44">
        <v>43</v>
      </c>
      <c r="B44">
        <v>40.5</v>
      </c>
    </row>
    <row r="45" spans="1:2" x14ac:dyDescent="0.25">
      <c r="A45">
        <v>44</v>
      </c>
      <c r="B45">
        <v>38.5</v>
      </c>
    </row>
    <row r="46" spans="1:2" x14ac:dyDescent="0.25">
      <c r="A46">
        <v>45</v>
      </c>
      <c r="B46">
        <v>39.5</v>
      </c>
    </row>
    <row r="47" spans="1:2" x14ac:dyDescent="0.25">
      <c r="A47">
        <v>46</v>
      </c>
      <c r="B47">
        <v>40.75</v>
      </c>
    </row>
    <row r="48" spans="1:2" x14ac:dyDescent="0.25">
      <c r="A48">
        <v>47</v>
      </c>
      <c r="B48">
        <v>41.75</v>
      </c>
    </row>
    <row r="49" spans="1:2" x14ac:dyDescent="0.25">
      <c r="A49">
        <v>48</v>
      </c>
      <c r="B49">
        <v>43.05</v>
      </c>
    </row>
    <row r="50" spans="1:2" x14ac:dyDescent="0.25">
      <c r="A50">
        <v>49</v>
      </c>
      <c r="B50">
        <v>45.05</v>
      </c>
    </row>
    <row r="51" spans="1:2" x14ac:dyDescent="0.25">
      <c r="A51">
        <v>50</v>
      </c>
      <c r="B51">
        <v>46.85</v>
      </c>
    </row>
    <row r="52" spans="1:2" x14ac:dyDescent="0.25">
      <c r="A52">
        <v>51</v>
      </c>
      <c r="B52">
        <v>48.5</v>
      </c>
    </row>
    <row r="53" spans="1:2" x14ac:dyDescent="0.25">
      <c r="A53">
        <v>52</v>
      </c>
      <c r="B53">
        <v>46.75</v>
      </c>
    </row>
    <row r="54" spans="1:2" x14ac:dyDescent="0.25">
      <c r="A54">
        <v>53</v>
      </c>
      <c r="B54">
        <v>44.75</v>
      </c>
    </row>
    <row r="55" spans="1:2" x14ac:dyDescent="0.25">
      <c r="A55">
        <v>54</v>
      </c>
      <c r="B55">
        <v>45.75</v>
      </c>
    </row>
    <row r="56" spans="1:2" x14ac:dyDescent="0.25">
      <c r="A56">
        <v>55</v>
      </c>
      <c r="B56">
        <v>47</v>
      </c>
    </row>
    <row r="57" spans="1:2" x14ac:dyDescent="0.25">
      <c r="A57">
        <v>56</v>
      </c>
      <c r="B57">
        <v>48</v>
      </c>
    </row>
    <row r="58" spans="1:2" x14ac:dyDescent="0.25">
      <c r="A58">
        <v>57</v>
      </c>
      <c r="B58">
        <v>49.3</v>
      </c>
    </row>
    <row r="59" spans="1:2" x14ac:dyDescent="0.25">
      <c r="A59">
        <v>58</v>
      </c>
      <c r="B59">
        <v>51.3</v>
      </c>
    </row>
    <row r="60" spans="1:2" x14ac:dyDescent="0.25">
      <c r="A60">
        <v>59</v>
      </c>
      <c r="B60">
        <v>53.1</v>
      </c>
    </row>
    <row r="61" spans="1:2" x14ac:dyDescent="0.25">
      <c r="A61">
        <v>60</v>
      </c>
      <c r="B61">
        <v>54.75</v>
      </c>
    </row>
    <row r="62" spans="1:2" x14ac:dyDescent="0.25">
      <c r="A62">
        <v>61</v>
      </c>
      <c r="B62">
        <v>53</v>
      </c>
    </row>
    <row r="63" spans="1:2" x14ac:dyDescent="0.25">
      <c r="A63">
        <v>62</v>
      </c>
      <c r="B63">
        <v>51</v>
      </c>
    </row>
    <row r="64" spans="1:2" x14ac:dyDescent="0.25">
      <c r="A64">
        <v>63</v>
      </c>
      <c r="B64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Utilização</vt:lpstr>
      <vt:lpstr>Curva</vt:lpstr>
    </vt:vector>
  </TitlesOfParts>
  <Company>Feevale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Marcos Corrêa</dc:creator>
  <cp:lastModifiedBy>Saulo Marcos Corrêa</cp:lastModifiedBy>
  <dcterms:created xsi:type="dcterms:W3CDTF">2018-04-11T15:42:36Z</dcterms:created>
  <dcterms:modified xsi:type="dcterms:W3CDTF">2018-04-11T20:19:46Z</dcterms:modified>
</cp:coreProperties>
</file>