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ongle/Dropbox/Workspace/PhD/cosmmus-resources/sc-at-scale/"/>
    </mc:Choice>
  </mc:AlternateContent>
  <bookViews>
    <workbookView xWindow="-38400" yWindow="-1440" windowWidth="28800" windowHeight="16180" tabRatio="500"/>
  </bookViews>
  <sheets>
    <sheet name="overhead" sheetId="1" r:id="rId1"/>
    <sheet name="timelin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0" i="1" l="1"/>
  <c r="K47" i="1"/>
  <c r="K48" i="1"/>
  <c r="K49" i="1"/>
  <c r="K46" i="1"/>
  <c r="K38" i="1"/>
  <c r="K39" i="1"/>
  <c r="K4" i="1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40" i="1"/>
  <c r="K37" i="1"/>
  <c r="K36" i="1"/>
  <c r="K35" i="1"/>
  <c r="K34" i="1"/>
  <c r="K43" i="1"/>
  <c r="K44" i="1"/>
  <c r="K45" i="1"/>
  <c r="N9" i="2"/>
  <c r="N10" i="2"/>
  <c r="N11" i="2"/>
  <c r="N12" i="2"/>
  <c r="N13" i="2"/>
  <c r="N14" i="2"/>
  <c r="N15" i="2"/>
  <c r="K30" i="1"/>
  <c r="K31" i="1"/>
  <c r="K32" i="1"/>
  <c r="K33" i="1"/>
  <c r="K41" i="1"/>
  <c r="K4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5" i="1"/>
  <c r="K6" i="1"/>
  <c r="K7" i="1"/>
</calcChain>
</file>

<file path=xl/sharedStrings.xml><?xml version="1.0" encoding="utf-8"?>
<sst xmlns="http://schemas.openxmlformats.org/spreadsheetml/2006/main" count="37" uniqueCount="26">
  <si>
    <t>signaled</t>
  </si>
  <si>
    <t>overhead</t>
  </si>
  <si>
    <t>follow</t>
  </si>
  <si>
    <t>locality</t>
  </si>
  <si>
    <t>post</t>
  </si>
  <si>
    <t>timeline</t>
  </si>
  <si>
    <t>balance</t>
  </si>
  <si>
    <t>nosignal</t>
  </si>
  <si>
    <t>client sent</t>
  </si>
  <si>
    <t>learner delivered</t>
  </si>
  <si>
    <t>command dequeued</t>
  </si>
  <si>
    <t>client receive</t>
  </si>
  <si>
    <t>wait</t>
  </si>
  <si>
    <t>mcast</t>
  </si>
  <si>
    <t>signal</t>
  </si>
  <si>
    <t>2-40-nosignal</t>
  </si>
  <si>
    <t>2-40-signal</t>
  </si>
  <si>
    <t>8-80-nosignal</t>
  </si>
  <si>
    <t>total</t>
  </si>
  <si>
    <t>8-80-signal</t>
  </si>
  <si>
    <t>executing</t>
  </si>
  <si>
    <t>partition</t>
  </si>
  <si>
    <t>clients</t>
  </si>
  <si>
    <t>latency</t>
  </si>
  <si>
    <t>old result</t>
  </si>
  <si>
    <t>new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</si>
</sst>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ill="1" applyBorder="1"/>
    <xf numFmtId="0" fontId="0" fillId="0" borderId="14" xfId="0" applyBorder="1"/>
    <xf numFmtId="0" fontId="0" fillId="0" borderId="2" xfId="0" applyFill="1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vertical="center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50"/>
  <sheetViews>
    <sheetView tabSelected="1" topLeftCell="A13" zoomScale="120" zoomScaleNormal="120" zoomScalePageLayoutView="120" workbookViewId="0">
      <selection activeCell="M45" sqref="M45"/>
    </sheetView>
  </sheetViews>
  <sheetFormatPr baseColWidth="10" defaultRowHeight="16" x14ac:dyDescent="0.2"/>
  <sheetData>
    <row r="3" spans="4:14" ht="17" thickBot="1" x14ac:dyDescent="0.25">
      <c r="G3" t="s">
        <v>21</v>
      </c>
      <c r="H3" t="s">
        <v>22</v>
      </c>
      <c r="I3" t="s">
        <v>7</v>
      </c>
      <c r="J3" t="s">
        <v>0</v>
      </c>
      <c r="K3" t="s">
        <v>1</v>
      </c>
    </row>
    <row r="4" spans="4:14" x14ac:dyDescent="0.2">
      <c r="D4" s="14" t="s">
        <v>24</v>
      </c>
      <c r="E4" s="20" t="s">
        <v>3</v>
      </c>
      <c r="F4" s="1" t="s">
        <v>2</v>
      </c>
      <c r="G4" s="1">
        <v>2</v>
      </c>
      <c r="H4" s="1"/>
      <c r="I4" s="1">
        <v>17242.122427999999</v>
      </c>
      <c r="J4" s="1">
        <v>8024.2380009999997</v>
      </c>
      <c r="K4" s="1">
        <f>ROUND((I4-J4)/I4*100,0)</f>
        <v>53</v>
      </c>
      <c r="L4" s="1"/>
      <c r="M4" s="1"/>
      <c r="N4" s="2"/>
    </row>
    <row r="5" spans="4:14" x14ac:dyDescent="0.2">
      <c r="D5" s="15"/>
      <c r="E5" s="18"/>
      <c r="F5" s="3"/>
      <c r="G5" s="3">
        <v>4</v>
      </c>
      <c r="H5" s="3"/>
      <c r="I5" s="3">
        <v>19281.930505</v>
      </c>
      <c r="J5" s="3">
        <v>12309.525736</v>
      </c>
      <c r="K5" s="3">
        <f t="shared" ref="K5:K49" si="0">ROUND((I5-J5)/I5*100,0)</f>
        <v>36</v>
      </c>
      <c r="L5" s="3"/>
      <c r="M5" s="3"/>
      <c r="N5" s="4"/>
    </row>
    <row r="6" spans="4:14" x14ac:dyDescent="0.2">
      <c r="D6" s="15"/>
      <c r="E6" s="18"/>
      <c r="F6" s="3"/>
      <c r="G6" s="3">
        <v>8</v>
      </c>
      <c r="H6" s="3"/>
      <c r="I6" s="3">
        <v>20880.829739000001</v>
      </c>
      <c r="J6" s="3">
        <v>16141.945958</v>
      </c>
      <c r="K6" s="3">
        <f t="shared" si="0"/>
        <v>23</v>
      </c>
      <c r="L6" s="3"/>
      <c r="M6" s="3"/>
      <c r="N6" s="4"/>
    </row>
    <row r="7" spans="4:14" x14ac:dyDescent="0.2">
      <c r="D7" s="15"/>
      <c r="E7" s="18"/>
      <c r="F7" s="3"/>
      <c r="G7" s="3">
        <v>16</v>
      </c>
      <c r="H7" s="3"/>
      <c r="I7" s="3">
        <v>22443.600554000001</v>
      </c>
      <c r="J7" s="3">
        <v>19708.512685999998</v>
      </c>
      <c r="K7" s="3">
        <f t="shared" si="0"/>
        <v>12</v>
      </c>
      <c r="L7" s="3"/>
      <c r="M7" s="3"/>
      <c r="N7" s="4"/>
    </row>
    <row r="8" spans="4:14" x14ac:dyDescent="0.2">
      <c r="D8" s="15"/>
      <c r="E8" s="18"/>
      <c r="F8" s="8" t="s">
        <v>4</v>
      </c>
      <c r="G8" s="8">
        <v>2</v>
      </c>
      <c r="H8" s="8"/>
      <c r="I8" s="8">
        <v>1432.4720380000001</v>
      </c>
      <c r="J8" s="8">
        <v>1428.0767960000001</v>
      </c>
      <c r="K8" s="8">
        <f t="shared" si="0"/>
        <v>0</v>
      </c>
      <c r="L8" s="8"/>
      <c r="M8" s="8"/>
      <c r="N8" s="9"/>
    </row>
    <row r="9" spans="4:14" x14ac:dyDescent="0.2">
      <c r="D9" s="15"/>
      <c r="E9" s="18"/>
      <c r="F9" s="3"/>
      <c r="G9" s="3">
        <v>4</v>
      </c>
      <c r="H9" s="3"/>
      <c r="I9" s="3">
        <v>2221.6524599999998</v>
      </c>
      <c r="J9" s="3">
        <v>2226.5704919999998</v>
      </c>
      <c r="K9" s="3">
        <f t="shared" si="0"/>
        <v>0</v>
      </c>
      <c r="L9" s="3"/>
      <c r="M9" s="3"/>
      <c r="N9" s="4"/>
    </row>
    <row r="10" spans="4:14" x14ac:dyDescent="0.2">
      <c r="D10" s="15"/>
      <c r="E10" s="18"/>
      <c r="F10" s="3"/>
      <c r="G10" s="3">
        <v>8</v>
      </c>
      <c r="H10" s="3"/>
      <c r="I10" s="3">
        <v>4206.1174709999996</v>
      </c>
      <c r="J10" s="3">
        <v>4397.7963520000003</v>
      </c>
      <c r="K10" s="3">
        <f t="shared" si="0"/>
        <v>-5</v>
      </c>
      <c r="L10" s="3"/>
      <c r="M10" s="3"/>
      <c r="N10" s="4"/>
    </row>
    <row r="11" spans="4:14" x14ac:dyDescent="0.2">
      <c r="D11" s="15"/>
      <c r="E11" s="18"/>
      <c r="F11" s="10"/>
      <c r="G11" s="10">
        <v>16</v>
      </c>
      <c r="H11" s="10"/>
      <c r="I11" s="10">
        <v>6007.9266729999999</v>
      </c>
      <c r="J11" s="10">
        <v>5952.5182990000003</v>
      </c>
      <c r="K11" s="10">
        <f t="shared" si="0"/>
        <v>1</v>
      </c>
      <c r="L11" s="10"/>
      <c r="M11" s="10"/>
      <c r="N11" s="11"/>
    </row>
    <row r="12" spans="4:14" x14ac:dyDescent="0.2">
      <c r="D12" s="15"/>
      <c r="E12" s="18"/>
      <c r="F12" s="3" t="s">
        <v>5</v>
      </c>
      <c r="G12" s="3">
        <v>2</v>
      </c>
      <c r="H12" s="3"/>
      <c r="I12" s="3">
        <v>36694.420032000002</v>
      </c>
      <c r="J12" s="3">
        <v>36533.362931000003</v>
      </c>
      <c r="K12" s="3">
        <f t="shared" si="0"/>
        <v>0</v>
      </c>
      <c r="L12" s="3"/>
      <c r="M12" s="3"/>
      <c r="N12" s="4"/>
    </row>
    <row r="13" spans="4:14" x14ac:dyDescent="0.2">
      <c r="D13" s="15"/>
      <c r="E13" s="18"/>
      <c r="F13" s="3"/>
      <c r="G13" s="3">
        <v>4</v>
      </c>
      <c r="H13" s="3"/>
      <c r="I13" s="3">
        <v>69777.849692000003</v>
      </c>
      <c r="J13" s="3">
        <v>69942.764074000006</v>
      </c>
      <c r="K13" s="3">
        <f t="shared" si="0"/>
        <v>0</v>
      </c>
      <c r="L13" s="3"/>
      <c r="M13" s="3"/>
      <c r="N13" s="4"/>
    </row>
    <row r="14" spans="4:14" x14ac:dyDescent="0.2">
      <c r="D14" s="15"/>
      <c r="E14" s="18"/>
      <c r="F14" s="3"/>
      <c r="G14" s="3">
        <v>8</v>
      </c>
      <c r="H14" s="3"/>
      <c r="I14" s="3">
        <v>132123.64419399999</v>
      </c>
      <c r="J14" s="3">
        <v>123438.55949</v>
      </c>
      <c r="K14" s="3">
        <f t="shared" si="0"/>
        <v>7</v>
      </c>
      <c r="L14" s="3"/>
      <c r="M14" s="3"/>
      <c r="N14" s="4"/>
    </row>
    <row r="15" spans="4:14" x14ac:dyDescent="0.2">
      <c r="D15" s="15"/>
      <c r="E15" s="18"/>
      <c r="F15" s="3"/>
      <c r="G15" s="3">
        <v>16</v>
      </c>
      <c r="H15" s="3"/>
      <c r="I15" s="3">
        <v>159054.230947</v>
      </c>
      <c r="J15" s="3">
        <v>157861.06120200001</v>
      </c>
      <c r="K15" s="3">
        <f t="shared" si="0"/>
        <v>1</v>
      </c>
      <c r="L15" s="3"/>
      <c r="M15" s="3"/>
      <c r="N15" s="4"/>
    </row>
    <row r="16" spans="4:14" x14ac:dyDescent="0.2">
      <c r="D16" s="15"/>
      <c r="E16" s="17" t="s">
        <v>6</v>
      </c>
      <c r="F16" s="8" t="s">
        <v>2</v>
      </c>
      <c r="G16" s="8">
        <v>2</v>
      </c>
      <c r="H16" s="8"/>
      <c r="I16" s="8">
        <v>15299.279925999999</v>
      </c>
      <c r="J16" s="8">
        <v>7800.2296150000002</v>
      </c>
      <c r="K16" s="8">
        <f t="shared" si="0"/>
        <v>49</v>
      </c>
      <c r="L16" s="8"/>
      <c r="M16" s="8"/>
      <c r="N16" s="9"/>
    </row>
    <row r="17" spans="4:14" x14ac:dyDescent="0.2">
      <c r="D17" s="15"/>
      <c r="E17" s="18"/>
      <c r="F17" s="3"/>
      <c r="G17" s="3">
        <v>4</v>
      </c>
      <c r="H17" s="3"/>
      <c r="I17" s="3">
        <v>8770.8647839999994</v>
      </c>
      <c r="J17" s="3">
        <v>6059.2074640000001</v>
      </c>
      <c r="K17" s="3">
        <f t="shared" si="0"/>
        <v>31</v>
      </c>
      <c r="L17" s="3"/>
      <c r="M17" s="3"/>
      <c r="N17" s="4"/>
    </row>
    <row r="18" spans="4:14" x14ac:dyDescent="0.2">
      <c r="D18" s="15"/>
      <c r="E18" s="18"/>
      <c r="F18" s="3"/>
      <c r="G18" s="3">
        <v>8</v>
      </c>
      <c r="H18" s="3"/>
      <c r="I18" s="3">
        <v>6176.3512129999999</v>
      </c>
      <c r="J18" s="3">
        <v>4708.7143390000001</v>
      </c>
      <c r="K18" s="3">
        <f t="shared" si="0"/>
        <v>24</v>
      </c>
      <c r="L18" s="3"/>
      <c r="M18" s="3"/>
      <c r="N18" s="4"/>
    </row>
    <row r="19" spans="4:14" x14ac:dyDescent="0.2">
      <c r="D19" s="15"/>
      <c r="E19" s="18"/>
      <c r="F19" s="10"/>
      <c r="G19" s="10">
        <v>16</v>
      </c>
      <c r="H19" s="10"/>
      <c r="I19" s="10">
        <v>6062.4626630000002</v>
      </c>
      <c r="J19" s="10">
        <v>5630.0427149999996</v>
      </c>
      <c r="K19" s="10">
        <f t="shared" si="0"/>
        <v>7</v>
      </c>
      <c r="L19" s="10"/>
      <c r="M19" s="10"/>
      <c r="N19" s="11"/>
    </row>
    <row r="20" spans="4:14" x14ac:dyDescent="0.2">
      <c r="D20" s="15"/>
      <c r="E20" s="18"/>
      <c r="F20" s="8" t="s">
        <v>4</v>
      </c>
      <c r="G20" s="8">
        <v>2</v>
      </c>
      <c r="H20" s="8"/>
      <c r="I20" s="8">
        <v>1326.4576489999999</v>
      </c>
      <c r="J20" s="8">
        <v>1303.9763379999999</v>
      </c>
      <c r="K20" s="8">
        <f t="shared" si="0"/>
        <v>2</v>
      </c>
      <c r="L20" s="8"/>
      <c r="M20" s="8"/>
      <c r="N20" s="9"/>
    </row>
    <row r="21" spans="4:14" x14ac:dyDescent="0.2">
      <c r="D21" s="15"/>
      <c r="E21" s="18"/>
      <c r="F21" s="3"/>
      <c r="G21" s="3">
        <v>4</v>
      </c>
      <c r="H21" s="3"/>
      <c r="I21" s="3">
        <v>980.86965199999997</v>
      </c>
      <c r="J21" s="3">
        <v>971.09321299999999</v>
      </c>
      <c r="K21" s="3">
        <f t="shared" si="0"/>
        <v>1</v>
      </c>
      <c r="L21" s="3"/>
      <c r="M21" s="3"/>
      <c r="N21" s="4"/>
    </row>
    <row r="22" spans="4:14" x14ac:dyDescent="0.2">
      <c r="D22" s="15"/>
      <c r="E22" s="18"/>
      <c r="F22" s="3"/>
      <c r="G22" s="3">
        <v>8</v>
      </c>
      <c r="H22" s="3"/>
      <c r="I22" s="3">
        <v>856.84414300000003</v>
      </c>
      <c r="J22" s="3">
        <v>846.90785000000005</v>
      </c>
      <c r="K22" s="3">
        <f t="shared" si="0"/>
        <v>1</v>
      </c>
      <c r="L22" s="3"/>
      <c r="M22" s="3"/>
      <c r="N22" s="4"/>
    </row>
    <row r="23" spans="4:14" x14ac:dyDescent="0.2">
      <c r="D23" s="15"/>
      <c r="E23" s="18"/>
      <c r="F23" s="10"/>
      <c r="G23" s="10">
        <v>16</v>
      </c>
      <c r="H23" s="10"/>
      <c r="I23" s="10">
        <v>270.802997</v>
      </c>
      <c r="J23" s="10">
        <v>586.55278699999997</v>
      </c>
      <c r="K23" s="10">
        <f t="shared" si="0"/>
        <v>-117</v>
      </c>
      <c r="L23" s="10"/>
      <c r="M23" s="10"/>
      <c r="N23" s="11"/>
    </row>
    <row r="24" spans="4:14" x14ac:dyDescent="0.2">
      <c r="D24" s="15"/>
      <c r="E24" s="18"/>
      <c r="F24" s="3" t="s">
        <v>5</v>
      </c>
      <c r="G24" s="3">
        <v>2</v>
      </c>
      <c r="H24" s="3"/>
      <c r="I24" s="3">
        <v>36537.882502</v>
      </c>
      <c r="J24" s="3">
        <v>36020.416456999999</v>
      </c>
      <c r="K24" s="3">
        <f t="shared" si="0"/>
        <v>1</v>
      </c>
      <c r="L24" s="3"/>
      <c r="M24" s="3"/>
      <c r="N24" s="4"/>
    </row>
    <row r="25" spans="4:14" x14ac:dyDescent="0.2">
      <c r="D25" s="15"/>
      <c r="E25" s="18"/>
      <c r="F25" s="3"/>
      <c r="G25" s="3">
        <v>4</v>
      </c>
      <c r="H25" s="3"/>
      <c r="I25" s="3">
        <v>69227.363356000002</v>
      </c>
      <c r="J25" s="3">
        <v>68932.794808999999</v>
      </c>
      <c r="K25" s="3">
        <f t="shared" si="0"/>
        <v>0</v>
      </c>
      <c r="L25" s="3"/>
      <c r="M25" s="3"/>
      <c r="N25" s="4"/>
    </row>
    <row r="26" spans="4:14" x14ac:dyDescent="0.2">
      <c r="D26" s="15"/>
      <c r="E26" s="18"/>
      <c r="F26" s="3"/>
      <c r="G26" s="3">
        <v>8</v>
      </c>
      <c r="H26" s="3"/>
      <c r="I26" s="3">
        <v>133392.460594</v>
      </c>
      <c r="J26" s="3">
        <v>123438.55949</v>
      </c>
      <c r="K26" s="3">
        <f t="shared" si="0"/>
        <v>7</v>
      </c>
      <c r="L26" s="3"/>
      <c r="M26" s="3"/>
      <c r="N26" s="4"/>
    </row>
    <row r="27" spans="4:14" ht="17" thickBot="1" x14ac:dyDescent="0.25">
      <c r="D27" s="16"/>
      <c r="E27" s="19"/>
      <c r="F27" s="5"/>
      <c r="G27" s="5">
        <v>16</v>
      </c>
      <c r="H27" s="5"/>
      <c r="I27" s="5">
        <v>156169.351677</v>
      </c>
      <c r="J27" s="5">
        <v>153542.81199700001</v>
      </c>
      <c r="K27" s="5">
        <f t="shared" si="0"/>
        <v>2</v>
      </c>
      <c r="L27" s="5"/>
      <c r="M27" s="5"/>
      <c r="N27" s="6"/>
    </row>
    <row r="28" spans="4:14" x14ac:dyDescent="0.2">
      <c r="D28" s="14" t="s">
        <v>25</v>
      </c>
      <c r="E28" s="1"/>
      <c r="F28" s="1"/>
      <c r="G28" s="1"/>
      <c r="H28" s="1"/>
      <c r="I28" s="1"/>
      <c r="J28" s="1"/>
      <c r="K28" s="1"/>
      <c r="L28" s="1"/>
      <c r="M28" s="12" t="s">
        <v>23</v>
      </c>
      <c r="N28" s="13"/>
    </row>
    <row r="29" spans="4:14" ht="17" thickBot="1" x14ac:dyDescent="0.25">
      <c r="D29" s="15"/>
      <c r="E29" s="33"/>
      <c r="F29" s="10"/>
      <c r="G29" s="10"/>
      <c r="H29" s="10"/>
      <c r="I29" s="10" t="s">
        <v>7</v>
      </c>
      <c r="J29" s="10" t="s">
        <v>14</v>
      </c>
      <c r="K29" s="10" t="s">
        <v>1</v>
      </c>
      <c r="L29" s="10"/>
      <c r="M29" s="10" t="s">
        <v>7</v>
      </c>
      <c r="N29" s="11" t="s">
        <v>14</v>
      </c>
    </row>
    <row r="30" spans="4:14" ht="16" hidden="1" customHeight="1" x14ac:dyDescent="0.2">
      <c r="D30" s="15"/>
      <c r="E30" s="32"/>
      <c r="F30" s="28"/>
      <c r="G30" s="3">
        <v>2</v>
      </c>
      <c r="H30" s="3">
        <v>60</v>
      </c>
      <c r="I30" s="3">
        <v>32907.752868000003</v>
      </c>
      <c r="J30" s="3">
        <v>16482.759954000001</v>
      </c>
      <c r="K30" s="3">
        <f t="shared" si="0"/>
        <v>50</v>
      </c>
      <c r="L30" s="3"/>
      <c r="M30" s="3"/>
      <c r="N30" s="4"/>
    </row>
    <row r="31" spans="4:14" ht="16" hidden="1" customHeight="1" x14ac:dyDescent="0.2">
      <c r="D31" s="15"/>
      <c r="E31" s="32"/>
      <c r="F31" s="28"/>
      <c r="G31" s="3">
        <v>4</v>
      </c>
      <c r="H31" s="3">
        <v>60</v>
      </c>
      <c r="I31" s="3">
        <v>42639.787944000003</v>
      </c>
      <c r="J31" s="7">
        <v>26719.177274999998</v>
      </c>
      <c r="K31" s="3">
        <f t="shared" si="0"/>
        <v>37</v>
      </c>
      <c r="L31" s="3"/>
      <c r="M31" s="3"/>
      <c r="N31" s="4"/>
    </row>
    <row r="32" spans="4:14" ht="16" hidden="1" customHeight="1" x14ac:dyDescent="0.2">
      <c r="D32" s="15"/>
      <c r="E32" s="32"/>
      <c r="F32" s="28"/>
      <c r="G32" s="3">
        <v>2</v>
      </c>
      <c r="H32" s="3">
        <v>60</v>
      </c>
      <c r="I32" s="3">
        <v>27959.226216999999</v>
      </c>
      <c r="J32" s="3">
        <v>9095.6033599999992</v>
      </c>
      <c r="K32" s="3">
        <f t="shared" si="0"/>
        <v>67</v>
      </c>
      <c r="L32" s="3"/>
      <c r="M32" s="3"/>
      <c r="N32" s="4"/>
    </row>
    <row r="33" spans="4:14" ht="16" hidden="1" customHeight="1" x14ac:dyDescent="0.2">
      <c r="D33" s="15"/>
      <c r="E33" s="32"/>
      <c r="F33" s="28"/>
      <c r="G33" s="3">
        <v>4</v>
      </c>
      <c r="H33" s="3">
        <v>60</v>
      </c>
      <c r="I33" s="3">
        <v>29779.275726</v>
      </c>
      <c r="J33" s="3">
        <v>14773.481098</v>
      </c>
      <c r="K33" s="3">
        <f t="shared" si="0"/>
        <v>50</v>
      </c>
      <c r="L33" s="3"/>
      <c r="M33" s="3"/>
      <c r="N33" s="4"/>
    </row>
    <row r="34" spans="4:14" ht="16" hidden="1" customHeight="1" x14ac:dyDescent="0.2">
      <c r="D34" s="15"/>
      <c r="E34" s="32"/>
      <c r="F34" s="28"/>
      <c r="G34" s="3">
        <v>8</v>
      </c>
      <c r="H34" s="3">
        <v>60</v>
      </c>
      <c r="I34" s="3">
        <v>27944.348546000001</v>
      </c>
      <c r="J34" s="3">
        <v>18170.553704999998</v>
      </c>
      <c r="K34" s="3">
        <f t="shared" ref="K34:K40" si="1">ROUND((I34-J34)/I34*100,0)</f>
        <v>35</v>
      </c>
      <c r="L34" s="3"/>
      <c r="M34" s="3"/>
      <c r="N34" s="4"/>
    </row>
    <row r="35" spans="4:14" ht="16" hidden="1" customHeight="1" x14ac:dyDescent="0.2">
      <c r="D35" s="15"/>
      <c r="E35" s="32"/>
      <c r="F35" s="28"/>
      <c r="G35" s="3"/>
      <c r="H35" s="3">
        <v>80</v>
      </c>
      <c r="I35" s="3">
        <v>31059.637709999999</v>
      </c>
      <c r="J35" s="3">
        <v>21516.488894999999</v>
      </c>
      <c r="K35" s="3">
        <f t="shared" si="1"/>
        <v>31</v>
      </c>
      <c r="L35" s="3"/>
      <c r="M35" s="3"/>
      <c r="N35" s="4"/>
    </row>
    <row r="36" spans="4:14" ht="16" hidden="1" customHeight="1" x14ac:dyDescent="0.2">
      <c r="D36" s="15"/>
      <c r="E36" s="32"/>
      <c r="F36" s="28"/>
      <c r="G36" s="3"/>
      <c r="H36" s="3">
        <v>100</v>
      </c>
      <c r="I36" s="3">
        <v>32769.476053999999</v>
      </c>
      <c r="J36" s="3">
        <v>22919.799084999999</v>
      </c>
      <c r="K36" s="3">
        <f t="shared" si="1"/>
        <v>30</v>
      </c>
      <c r="L36" s="3"/>
      <c r="M36" s="3"/>
      <c r="N36" s="4"/>
    </row>
    <row r="37" spans="4:14" x14ac:dyDescent="0.2">
      <c r="D37" s="15"/>
      <c r="E37" s="20" t="s">
        <v>3</v>
      </c>
      <c r="F37" s="28" t="s">
        <v>2</v>
      </c>
      <c r="G37" s="3">
        <v>2</v>
      </c>
      <c r="H37" s="3">
        <v>40</v>
      </c>
      <c r="I37" s="3">
        <v>24849.960014</v>
      </c>
      <c r="J37" s="3">
        <v>8597.0650769999993</v>
      </c>
      <c r="K37" s="3">
        <f t="shared" si="1"/>
        <v>65</v>
      </c>
      <c r="L37" s="3"/>
      <c r="M37" s="3">
        <v>1601480.656375</v>
      </c>
      <c r="N37" s="4">
        <v>4643582.9385860004</v>
      </c>
    </row>
    <row r="38" spans="4:14" ht="16" hidden="1" customHeight="1" x14ac:dyDescent="0.2">
      <c r="D38" s="15"/>
      <c r="E38" s="18"/>
      <c r="F38" s="28"/>
      <c r="G38" s="3"/>
      <c r="H38" s="3">
        <v>50</v>
      </c>
      <c r="I38" s="3">
        <v>26262.114997000001</v>
      </c>
      <c r="J38" s="3">
        <v>8597.9999889999999</v>
      </c>
      <c r="K38" s="3">
        <f t="shared" si="1"/>
        <v>67</v>
      </c>
      <c r="L38" s="3"/>
      <c r="M38" s="3">
        <v>1894779.4663170001</v>
      </c>
      <c r="N38" s="4">
        <v>5799468.9002499999</v>
      </c>
    </row>
    <row r="39" spans="4:14" ht="16" hidden="1" customHeight="1" x14ac:dyDescent="0.2">
      <c r="D39" s="15"/>
      <c r="E39" s="18"/>
      <c r="F39" s="28"/>
      <c r="G39" s="3"/>
      <c r="H39" s="3">
        <v>60</v>
      </c>
      <c r="I39" s="3">
        <v>27746.449846</v>
      </c>
      <c r="J39" s="3">
        <v>8859.2645439999997</v>
      </c>
      <c r="K39" s="3">
        <f t="shared" si="1"/>
        <v>68</v>
      </c>
      <c r="L39" s="3"/>
      <c r="M39" s="3">
        <v>2150842.9974400001</v>
      </c>
      <c r="N39" s="4">
        <v>6759061.8717149999</v>
      </c>
    </row>
    <row r="40" spans="4:14" ht="16" hidden="1" customHeight="1" x14ac:dyDescent="0.2">
      <c r="D40" s="15"/>
      <c r="E40" s="18"/>
      <c r="F40" s="28"/>
      <c r="G40" s="3">
        <v>4</v>
      </c>
      <c r="H40" s="3">
        <v>50</v>
      </c>
      <c r="I40" s="3">
        <v>29121.398046999999</v>
      </c>
      <c r="J40" s="3">
        <v>14784.556239</v>
      </c>
      <c r="K40" s="3">
        <f t="shared" si="1"/>
        <v>49</v>
      </c>
      <c r="L40" s="3"/>
      <c r="M40" s="3">
        <v>1704643.206364</v>
      </c>
      <c r="N40" s="4">
        <v>3369413.3941799998</v>
      </c>
    </row>
    <row r="41" spans="4:14" x14ac:dyDescent="0.2">
      <c r="D41" s="15"/>
      <c r="E41" s="18"/>
      <c r="F41" s="28"/>
      <c r="G41" s="3">
        <v>4</v>
      </c>
      <c r="H41" s="3">
        <v>60</v>
      </c>
      <c r="I41" s="3">
        <v>30631.560997</v>
      </c>
      <c r="J41" s="3">
        <v>15268.174536</v>
      </c>
      <c r="K41" s="3">
        <f t="shared" si="0"/>
        <v>50</v>
      </c>
      <c r="L41" s="3"/>
      <c r="M41" s="3">
        <v>1948569.869341</v>
      </c>
      <c r="N41" s="4">
        <v>3916921.7507520001</v>
      </c>
    </row>
    <row r="42" spans="4:14" ht="16" hidden="1" customHeight="1" x14ac:dyDescent="0.2">
      <c r="D42" s="15"/>
      <c r="E42" s="18"/>
      <c r="F42" s="28"/>
      <c r="G42" s="3"/>
      <c r="H42" s="3">
        <v>80</v>
      </c>
      <c r="I42" s="3">
        <v>32009.159479000002</v>
      </c>
      <c r="J42" s="3">
        <v>15196.002739</v>
      </c>
      <c r="K42" s="3">
        <f t="shared" si="0"/>
        <v>53</v>
      </c>
      <c r="L42" s="3"/>
      <c r="M42" s="3">
        <v>2488682.029935</v>
      </c>
      <c r="N42" s="4">
        <v>5251779.2193919998</v>
      </c>
    </row>
    <row r="43" spans="4:14" ht="16" hidden="1" customHeight="1" x14ac:dyDescent="0.2">
      <c r="D43" s="15"/>
      <c r="E43" s="18"/>
      <c r="F43" s="28"/>
      <c r="G43" s="3">
        <v>8</v>
      </c>
      <c r="H43" s="3">
        <v>60</v>
      </c>
      <c r="I43" s="3">
        <v>27204.006947000002</v>
      </c>
      <c r="J43" s="3">
        <v>18740.694522999998</v>
      </c>
      <c r="K43" s="3">
        <f t="shared" si="0"/>
        <v>31</v>
      </c>
      <c r="L43" s="3"/>
      <c r="M43" s="3">
        <v>2197567.8846010002</v>
      </c>
      <c r="N43" s="4">
        <v>3189899.2652679998</v>
      </c>
    </row>
    <row r="44" spans="4:14" ht="16" hidden="1" customHeight="1" x14ac:dyDescent="0.2">
      <c r="D44" s="15"/>
      <c r="E44" s="18"/>
      <c r="F44" s="28"/>
      <c r="G44" s="3"/>
      <c r="H44" s="3">
        <v>80</v>
      </c>
      <c r="I44" s="3">
        <v>29828.533239</v>
      </c>
      <c r="J44" s="3">
        <v>21476.296215999999</v>
      </c>
      <c r="K44" s="3">
        <f t="shared" si="0"/>
        <v>28</v>
      </c>
      <c r="L44" s="3"/>
      <c r="M44" s="3">
        <v>2671617.745042</v>
      </c>
      <c r="N44" s="4">
        <v>3712680.5204340001</v>
      </c>
    </row>
    <row r="45" spans="4:14" x14ac:dyDescent="0.2">
      <c r="D45" s="15"/>
      <c r="E45" s="18"/>
      <c r="F45" s="28"/>
      <c r="G45" s="3">
        <v>8</v>
      </c>
      <c r="H45" s="3">
        <v>100</v>
      </c>
      <c r="I45" s="3">
        <v>32167.797224000002</v>
      </c>
      <c r="J45" s="3">
        <v>22024.912044000001</v>
      </c>
      <c r="K45" s="3">
        <f t="shared" si="0"/>
        <v>32</v>
      </c>
      <c r="L45" s="3"/>
      <c r="M45" s="3">
        <v>3097308.2007220001</v>
      </c>
      <c r="N45" s="4">
        <v>4534076.698667</v>
      </c>
    </row>
    <row r="46" spans="4:14" ht="17" thickBot="1" x14ac:dyDescent="0.25">
      <c r="D46" s="15"/>
      <c r="E46" s="31"/>
      <c r="F46" s="29"/>
      <c r="G46" s="5">
        <v>16</v>
      </c>
      <c r="H46" s="5">
        <v>120</v>
      </c>
      <c r="I46" s="5">
        <v>33301.447616999998</v>
      </c>
      <c r="J46" s="5">
        <v>24335.700878</v>
      </c>
      <c r="K46" s="5">
        <f t="shared" si="0"/>
        <v>27</v>
      </c>
      <c r="L46" s="5"/>
      <c r="M46" s="5">
        <v>4368317.2931899996</v>
      </c>
      <c r="N46" s="6">
        <v>4917740.2719839998</v>
      </c>
    </row>
    <row r="47" spans="4:14" x14ac:dyDescent="0.2">
      <c r="D47" s="15"/>
      <c r="E47" s="17" t="s">
        <v>6</v>
      </c>
      <c r="F47" s="28" t="s">
        <v>2</v>
      </c>
      <c r="G47" s="23">
        <v>2</v>
      </c>
      <c r="H47" s="23">
        <v>40</v>
      </c>
      <c r="I47" s="1">
        <v>21522.149449</v>
      </c>
      <c r="J47" s="22">
        <v>8484.7908499999994</v>
      </c>
      <c r="K47" s="1">
        <f t="shared" si="0"/>
        <v>61</v>
      </c>
      <c r="L47" s="27"/>
      <c r="M47" s="1">
        <v>1387934.2262820001</v>
      </c>
      <c r="N47" s="24">
        <v>3529227.7942479998</v>
      </c>
    </row>
    <row r="48" spans="4:14" x14ac:dyDescent="0.2">
      <c r="D48" s="15"/>
      <c r="E48" s="18"/>
      <c r="F48" s="25"/>
      <c r="G48" s="21">
        <v>4</v>
      </c>
      <c r="H48" s="21">
        <v>40</v>
      </c>
      <c r="I48" s="3">
        <v>13951.010955</v>
      </c>
      <c r="J48" s="25">
        <v>6215.1881519999997</v>
      </c>
      <c r="K48" s="3">
        <f t="shared" si="0"/>
        <v>55</v>
      </c>
      <c r="L48" s="28"/>
      <c r="M48" s="3">
        <v>2144196.9507940002</v>
      </c>
      <c r="N48" s="26">
        <v>4821932.275049</v>
      </c>
    </row>
    <row r="49" spans="4:14" x14ac:dyDescent="0.2">
      <c r="D49" s="15"/>
      <c r="E49" s="18"/>
      <c r="F49" s="25"/>
      <c r="G49" s="21">
        <v>8</v>
      </c>
      <c r="H49" s="21">
        <v>30</v>
      </c>
      <c r="I49" s="3">
        <v>8533.0900500000007</v>
      </c>
      <c r="J49" s="25">
        <v>5568.021761</v>
      </c>
      <c r="K49" s="3">
        <f t="shared" si="0"/>
        <v>35</v>
      </c>
      <c r="L49" s="28"/>
      <c r="M49" s="3">
        <v>3506225.032931</v>
      </c>
      <c r="N49" s="26">
        <v>5378292.9362270003</v>
      </c>
    </row>
    <row r="50" spans="4:14" ht="17" thickBot="1" x14ac:dyDescent="0.25">
      <c r="D50" s="16"/>
      <c r="E50" s="19"/>
      <c r="F50" s="29"/>
      <c r="G50" s="5">
        <v>16</v>
      </c>
      <c r="H50" s="5">
        <v>20</v>
      </c>
      <c r="I50" s="5">
        <v>5150.870218</v>
      </c>
      <c r="J50" s="29">
        <v>3486.7901579999998</v>
      </c>
      <c r="K50" s="5">
        <f t="shared" ref="K50" si="2">ROUND((I50-J50)/I50*100,0)</f>
        <v>32</v>
      </c>
      <c r="L50" s="5"/>
      <c r="M50" s="5">
        <v>3870297.051645</v>
      </c>
      <c r="N50" s="30">
        <v>5721274.1327059995</v>
      </c>
    </row>
  </sheetData>
  <mergeCells count="7">
    <mergeCell ref="D28:D50"/>
    <mergeCell ref="E47:E50"/>
    <mergeCell ref="E37:E46"/>
    <mergeCell ref="M28:N28"/>
    <mergeCell ref="D4:D27"/>
    <mergeCell ref="E16:E27"/>
    <mergeCell ref="E4:E15"/>
  </mergeCells>
  <phoneticPr fontId="1" type="noConversion"/>
  <pageMargins left="0.7" right="0.7" top="0.75" bottom="0.75" header="0.3" footer="0.3"/>
  <pageSetup paperSize="9" scale="69" orientation="portrait" horizontalDpi="0" verticalDpi="0"/>
  <colBreaks count="2" manualBreakCount="2">
    <brk id="3" max="1048575" man="1"/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N15"/>
  <sheetViews>
    <sheetView topLeftCell="C5" zoomScale="110" zoomScaleNormal="110" zoomScalePageLayoutView="110" workbookViewId="0">
      <selection activeCell="G26" sqref="G26"/>
    </sheetView>
  </sheetViews>
  <sheetFormatPr baseColWidth="10" defaultRowHeight="16" x14ac:dyDescent="0.2"/>
  <cols>
    <col min="6" max="6" width="18.33203125" bestFit="1" customWidth="1"/>
    <col min="7" max="7" width="12.1640625" customWidth="1"/>
    <col min="8" max="8" width="13.5" customWidth="1"/>
    <col min="9" max="9" width="10.6640625" customWidth="1"/>
    <col min="10" max="10" width="16.6640625" customWidth="1"/>
    <col min="11" max="14" width="12.1640625" bestFit="1" customWidth="1"/>
  </cols>
  <sheetData>
    <row r="8" spans="6:14" x14ac:dyDescent="0.2">
      <c r="G8" t="s">
        <v>8</v>
      </c>
      <c r="H8" t="s">
        <v>9</v>
      </c>
      <c r="I8" t="s">
        <v>10</v>
      </c>
      <c r="J8" t="s">
        <v>11</v>
      </c>
      <c r="K8" t="s">
        <v>13</v>
      </c>
      <c r="L8" t="s">
        <v>12</v>
      </c>
      <c r="M8" t="s">
        <v>20</v>
      </c>
      <c r="N8" t="s">
        <v>18</v>
      </c>
    </row>
    <row r="9" spans="6:14" x14ac:dyDescent="0.2">
      <c r="F9" t="s">
        <v>15</v>
      </c>
      <c r="G9">
        <v>1456496611256.2</v>
      </c>
      <c r="H9">
        <v>1456496611257.46</v>
      </c>
      <c r="I9">
        <v>1456496611257.48</v>
      </c>
      <c r="J9">
        <v>1456496611257.8</v>
      </c>
      <c r="K9">
        <f t="shared" ref="K9:K15" si="0">ROUND(H9-G9,2)</f>
        <v>1.26</v>
      </c>
      <c r="L9">
        <f t="shared" ref="L9:L15" si="1">ROUND(I9-H9,2)</f>
        <v>0.02</v>
      </c>
      <c r="M9">
        <f t="shared" ref="M9:M15" si="2">ROUND(J9-I9,2)</f>
        <v>0.32</v>
      </c>
      <c r="N9">
        <f t="shared" ref="N9:N15" si="3">K9+L9+M9</f>
        <v>1.6</v>
      </c>
    </row>
    <row r="10" spans="6:14" x14ac:dyDescent="0.2">
      <c r="F10" t="s">
        <v>16</v>
      </c>
      <c r="G10">
        <v>1456496733417.4199</v>
      </c>
      <c r="H10">
        <v>1456496733418.5</v>
      </c>
      <c r="I10">
        <v>1456496733422.8301</v>
      </c>
      <c r="J10">
        <v>1456496733423.22</v>
      </c>
      <c r="K10">
        <f t="shared" si="0"/>
        <v>1.08</v>
      </c>
      <c r="L10">
        <f t="shared" si="1"/>
        <v>4.33</v>
      </c>
      <c r="M10">
        <f t="shared" si="2"/>
        <v>0.39</v>
      </c>
      <c r="N10">
        <f t="shared" si="3"/>
        <v>5.8</v>
      </c>
    </row>
    <row r="11" spans="6:14" x14ac:dyDescent="0.2">
      <c r="K11">
        <f t="shared" si="0"/>
        <v>0</v>
      </c>
      <c r="L11">
        <f t="shared" si="1"/>
        <v>0</v>
      </c>
      <c r="M11">
        <f t="shared" si="2"/>
        <v>0</v>
      </c>
      <c r="N11">
        <f t="shared" si="3"/>
        <v>0</v>
      </c>
    </row>
    <row r="12" spans="6:14" x14ac:dyDescent="0.2">
      <c r="K12">
        <f t="shared" si="0"/>
        <v>0</v>
      </c>
      <c r="L12">
        <f t="shared" si="1"/>
        <v>0</v>
      </c>
      <c r="M12">
        <f t="shared" si="2"/>
        <v>0</v>
      </c>
      <c r="N12">
        <f t="shared" si="3"/>
        <v>0</v>
      </c>
    </row>
    <row r="13" spans="6:14" x14ac:dyDescent="0.2">
      <c r="F13" t="s">
        <v>17</v>
      </c>
      <c r="G13">
        <v>1456495253909.99</v>
      </c>
      <c r="H13">
        <v>1456495253911.8899</v>
      </c>
      <c r="I13">
        <v>1456495253911.9099</v>
      </c>
      <c r="J13">
        <v>1456495253912.6699</v>
      </c>
      <c r="K13">
        <f t="shared" si="0"/>
        <v>1.9</v>
      </c>
      <c r="L13">
        <f t="shared" si="1"/>
        <v>0.02</v>
      </c>
      <c r="M13">
        <f t="shared" si="2"/>
        <v>0.76</v>
      </c>
      <c r="N13">
        <f t="shared" si="3"/>
        <v>2.6799999999999997</v>
      </c>
    </row>
    <row r="14" spans="6:14" x14ac:dyDescent="0.2">
      <c r="F14" t="s">
        <v>19</v>
      </c>
      <c r="G14">
        <v>1456495112763</v>
      </c>
      <c r="H14">
        <v>1456495112764.4299</v>
      </c>
      <c r="I14">
        <v>1456495112765.9299</v>
      </c>
      <c r="J14">
        <v>1456495112766.72</v>
      </c>
      <c r="K14">
        <f t="shared" si="0"/>
        <v>1.43</v>
      </c>
      <c r="L14">
        <f t="shared" si="1"/>
        <v>1.5</v>
      </c>
      <c r="M14">
        <f t="shared" si="2"/>
        <v>0.79</v>
      </c>
      <c r="N14">
        <f t="shared" si="3"/>
        <v>3.7199999999999998</v>
      </c>
    </row>
    <row r="15" spans="6:14" ht="17" customHeight="1" x14ac:dyDescent="0.2">
      <c r="K15">
        <f t="shared" si="0"/>
        <v>0</v>
      </c>
      <c r="L15">
        <f t="shared" si="1"/>
        <v>0</v>
      </c>
      <c r="M15">
        <f t="shared" si="2"/>
        <v>0</v>
      </c>
      <c r="N1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overhead</vt:lpstr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2016-02-27T11:13:15Z</cp:lastPrinted>
  <dcterms:created xsi:type="dcterms:W3CDTF">2016-02-23T12:58:39Z</dcterms:created>
  <dcterms:modified xsi:type="dcterms:W3CDTF">2016-02-27T15:13:45Z</dcterms:modified>
</cp:coreProperties>
</file>