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673EA04D-24B6-6647-8EDC-81988BE9ECF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portUm40RtuData" sheetId="1" r:id="rId1"/>
    <sheet name="04-08_2020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T169" i="2"/>
  <c r="T164" i="2"/>
  <c r="T167" i="2"/>
  <c r="T166" i="2"/>
  <c r="T165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S154" i="2"/>
  <c r="R154" i="2"/>
  <c r="Q154" i="2"/>
  <c r="T154" i="2"/>
  <c r="Q161" i="2"/>
  <c r="T161" i="2"/>
  <c r="R161" i="2"/>
  <c r="S161" i="2"/>
  <c r="Q162" i="2"/>
  <c r="T162" i="2"/>
  <c r="R162" i="2"/>
  <c r="S162" i="2"/>
  <c r="Q163" i="2"/>
  <c r="T163" i="2"/>
  <c r="R163" i="2"/>
  <c r="S163" i="2"/>
  <c r="Q160" i="2"/>
  <c r="R160" i="2"/>
  <c r="S160" i="2"/>
  <c r="T160" i="2"/>
  <c r="S159" i="2"/>
  <c r="R159" i="2"/>
  <c r="Q159" i="2"/>
  <c r="T159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S147" i="2"/>
  <c r="R147" i="2"/>
  <c r="Q147" i="2"/>
  <c r="T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M147" i="2"/>
  <c r="L147" i="2"/>
  <c r="K147" i="2"/>
  <c r="Q3" i="2"/>
  <c r="T3" i="2"/>
  <c r="R3" i="2"/>
  <c r="S3" i="2"/>
  <c r="Q4" i="2"/>
  <c r="T4" i="2"/>
  <c r="R4" i="2"/>
  <c r="S4" i="2"/>
  <c r="Q5" i="2"/>
  <c r="T5" i="2"/>
  <c r="R5" i="2"/>
  <c r="S5" i="2"/>
  <c r="Q6" i="2"/>
  <c r="T6" i="2"/>
  <c r="R6" i="2"/>
  <c r="S6" i="2"/>
  <c r="Q7" i="2"/>
  <c r="T7" i="2"/>
  <c r="R7" i="2"/>
  <c r="S7" i="2"/>
  <c r="Q8" i="2"/>
  <c r="T8" i="2"/>
  <c r="R8" i="2"/>
  <c r="S8" i="2"/>
  <c r="Q9" i="2"/>
  <c r="T9" i="2"/>
  <c r="R9" i="2"/>
  <c r="S9" i="2"/>
  <c r="Q10" i="2"/>
  <c r="T10" i="2"/>
  <c r="R10" i="2"/>
  <c r="S10" i="2"/>
  <c r="Q11" i="2"/>
  <c r="T11" i="2"/>
  <c r="R11" i="2"/>
  <c r="S11" i="2"/>
  <c r="Q12" i="2"/>
  <c r="T12" i="2"/>
  <c r="R12" i="2"/>
  <c r="S12" i="2"/>
  <c r="Q13" i="2"/>
  <c r="T13" i="2"/>
  <c r="R13" i="2"/>
  <c r="S13" i="2"/>
  <c r="Q14" i="2"/>
  <c r="T14" i="2"/>
  <c r="R14" i="2"/>
  <c r="S14" i="2"/>
  <c r="Q15" i="2"/>
  <c r="T15" i="2"/>
  <c r="R15" i="2"/>
  <c r="S15" i="2"/>
  <c r="Q16" i="2"/>
  <c r="T16" i="2"/>
  <c r="R16" i="2"/>
  <c r="S16" i="2"/>
  <c r="Q17" i="2"/>
  <c r="T17" i="2"/>
  <c r="R17" i="2"/>
  <c r="S17" i="2"/>
  <c r="Q18" i="2"/>
  <c r="T18" i="2"/>
  <c r="R18" i="2"/>
  <c r="S18" i="2"/>
  <c r="Q19" i="2"/>
  <c r="T19" i="2"/>
  <c r="R19" i="2"/>
  <c r="S19" i="2"/>
  <c r="Q20" i="2"/>
  <c r="T20" i="2"/>
  <c r="R20" i="2"/>
  <c r="S20" i="2"/>
  <c r="Q21" i="2"/>
  <c r="T21" i="2"/>
  <c r="R21" i="2"/>
  <c r="S21" i="2"/>
  <c r="Q22" i="2"/>
  <c r="T22" i="2"/>
  <c r="R22" i="2"/>
  <c r="S22" i="2"/>
  <c r="Q23" i="2"/>
  <c r="T23" i="2"/>
  <c r="R23" i="2"/>
  <c r="S23" i="2"/>
  <c r="Q24" i="2"/>
  <c r="T24" i="2"/>
  <c r="R24" i="2"/>
  <c r="S24" i="2"/>
  <c r="Q25" i="2"/>
  <c r="T25" i="2"/>
  <c r="R25" i="2"/>
  <c r="S25" i="2"/>
  <c r="Q26" i="2"/>
  <c r="T26" i="2"/>
  <c r="R26" i="2"/>
  <c r="S26" i="2"/>
  <c r="Q27" i="2"/>
  <c r="T27" i="2"/>
  <c r="R27" i="2"/>
  <c r="S27" i="2"/>
  <c r="Q28" i="2"/>
  <c r="T28" i="2"/>
  <c r="R28" i="2"/>
  <c r="S28" i="2"/>
  <c r="Q29" i="2"/>
  <c r="T29" i="2"/>
  <c r="R29" i="2"/>
  <c r="S29" i="2"/>
  <c r="Q30" i="2"/>
  <c r="T30" i="2"/>
  <c r="R30" i="2"/>
  <c r="S30" i="2"/>
  <c r="Q31" i="2"/>
  <c r="T31" i="2"/>
  <c r="R31" i="2"/>
  <c r="S31" i="2"/>
  <c r="Q32" i="2"/>
  <c r="T32" i="2"/>
  <c r="R32" i="2"/>
  <c r="S32" i="2"/>
  <c r="Q33" i="2"/>
  <c r="T33" i="2"/>
  <c r="R33" i="2"/>
  <c r="S33" i="2"/>
  <c r="Q34" i="2"/>
  <c r="T34" i="2"/>
  <c r="R34" i="2"/>
  <c r="S34" i="2"/>
  <c r="Q35" i="2"/>
  <c r="T35" i="2"/>
  <c r="R35" i="2"/>
  <c r="S35" i="2"/>
  <c r="Q36" i="2"/>
  <c r="T36" i="2"/>
  <c r="R36" i="2"/>
  <c r="S36" i="2"/>
  <c r="Q37" i="2"/>
  <c r="T37" i="2"/>
  <c r="R37" i="2"/>
  <c r="S37" i="2"/>
  <c r="Q38" i="2"/>
  <c r="T38" i="2"/>
  <c r="R38" i="2"/>
  <c r="S38" i="2"/>
  <c r="Q39" i="2"/>
  <c r="T39" i="2"/>
  <c r="R39" i="2"/>
  <c r="S39" i="2"/>
  <c r="Q40" i="2"/>
  <c r="T40" i="2"/>
  <c r="R40" i="2"/>
  <c r="S40" i="2"/>
  <c r="Q41" i="2"/>
  <c r="T41" i="2"/>
  <c r="R41" i="2"/>
  <c r="S41" i="2"/>
  <c r="Q42" i="2"/>
  <c r="T42" i="2"/>
  <c r="R42" i="2"/>
  <c r="S42" i="2"/>
  <c r="Q43" i="2"/>
  <c r="T43" i="2"/>
  <c r="R43" i="2"/>
  <c r="S43" i="2"/>
  <c r="Q44" i="2"/>
  <c r="T44" i="2"/>
  <c r="R44" i="2"/>
  <c r="S44" i="2"/>
  <c r="Q45" i="2"/>
  <c r="T45" i="2"/>
  <c r="R45" i="2"/>
  <c r="S45" i="2"/>
  <c r="Q46" i="2"/>
  <c r="T46" i="2"/>
  <c r="R46" i="2"/>
  <c r="S46" i="2"/>
  <c r="Q47" i="2"/>
  <c r="T47" i="2"/>
  <c r="R47" i="2"/>
  <c r="S47" i="2"/>
  <c r="Q48" i="2"/>
  <c r="T48" i="2"/>
  <c r="R48" i="2"/>
  <c r="S48" i="2"/>
  <c r="Q49" i="2"/>
  <c r="T49" i="2"/>
  <c r="R49" i="2"/>
  <c r="S49" i="2"/>
  <c r="Q50" i="2"/>
  <c r="T50" i="2"/>
  <c r="R50" i="2"/>
  <c r="S50" i="2"/>
  <c r="Q51" i="2"/>
  <c r="T51" i="2"/>
  <c r="R51" i="2"/>
  <c r="S51" i="2"/>
  <c r="Q52" i="2"/>
  <c r="T52" i="2"/>
  <c r="R52" i="2"/>
  <c r="S52" i="2"/>
  <c r="Q53" i="2"/>
  <c r="T53" i="2"/>
  <c r="R53" i="2"/>
  <c r="S53" i="2"/>
  <c r="Q54" i="2"/>
  <c r="T54" i="2"/>
  <c r="R54" i="2"/>
  <c r="S54" i="2"/>
  <c r="Q55" i="2"/>
  <c r="T55" i="2"/>
  <c r="R55" i="2"/>
  <c r="S55" i="2"/>
  <c r="Q56" i="2"/>
  <c r="R56" i="2"/>
  <c r="S56" i="2"/>
  <c r="Q57" i="2"/>
  <c r="R57" i="2"/>
  <c r="S57" i="2"/>
  <c r="Q58" i="2"/>
  <c r="R58" i="2"/>
  <c r="S58" i="2"/>
  <c r="Q59" i="2"/>
  <c r="T59" i="2"/>
  <c r="R59" i="2"/>
  <c r="S59" i="2"/>
  <c r="Q60" i="2"/>
  <c r="R60" i="2"/>
  <c r="S60" i="2"/>
  <c r="Q61" i="2"/>
  <c r="R61" i="2"/>
  <c r="S61" i="2"/>
  <c r="Q62" i="2"/>
  <c r="R62" i="2"/>
  <c r="S62" i="2"/>
  <c r="Q63" i="2"/>
  <c r="T63" i="2"/>
  <c r="R63" i="2"/>
  <c r="S63" i="2"/>
  <c r="Q64" i="2"/>
  <c r="R64" i="2"/>
  <c r="S64" i="2"/>
  <c r="Q65" i="2"/>
  <c r="R65" i="2"/>
  <c r="S65" i="2"/>
  <c r="Q66" i="2"/>
  <c r="R66" i="2"/>
  <c r="S66" i="2"/>
  <c r="Q67" i="2"/>
  <c r="T67" i="2"/>
  <c r="R67" i="2"/>
  <c r="S67" i="2"/>
  <c r="Q68" i="2"/>
  <c r="R68" i="2"/>
  <c r="S68" i="2"/>
  <c r="Q69" i="2"/>
  <c r="R69" i="2"/>
  <c r="S69" i="2"/>
  <c r="Q70" i="2"/>
  <c r="R70" i="2"/>
  <c r="S70" i="2"/>
  <c r="Q71" i="2"/>
  <c r="T71" i="2"/>
  <c r="R71" i="2"/>
  <c r="S71" i="2"/>
  <c r="Q72" i="2"/>
  <c r="R72" i="2"/>
  <c r="S72" i="2"/>
  <c r="Q73" i="2"/>
  <c r="R73" i="2"/>
  <c r="S73" i="2"/>
  <c r="Q74" i="2"/>
  <c r="R74" i="2"/>
  <c r="S74" i="2"/>
  <c r="Q75" i="2"/>
  <c r="T75" i="2"/>
  <c r="R75" i="2"/>
  <c r="S75" i="2"/>
  <c r="Q76" i="2"/>
  <c r="R76" i="2"/>
  <c r="S76" i="2"/>
  <c r="Q77" i="2"/>
  <c r="R77" i="2"/>
  <c r="S77" i="2"/>
  <c r="Q78" i="2"/>
  <c r="R78" i="2"/>
  <c r="S78" i="2"/>
  <c r="Q79" i="2"/>
  <c r="T79" i="2"/>
  <c r="R79" i="2"/>
  <c r="S79" i="2"/>
  <c r="Q80" i="2"/>
  <c r="R80" i="2"/>
  <c r="S80" i="2"/>
  <c r="Q81" i="2"/>
  <c r="R81" i="2"/>
  <c r="S81" i="2"/>
  <c r="Q82" i="2"/>
  <c r="R82" i="2"/>
  <c r="S82" i="2"/>
  <c r="Q83" i="2"/>
  <c r="T83" i="2"/>
  <c r="R83" i="2"/>
  <c r="S83" i="2"/>
  <c r="Q84" i="2"/>
  <c r="R84" i="2"/>
  <c r="S84" i="2"/>
  <c r="Q85" i="2"/>
  <c r="R85" i="2"/>
  <c r="S85" i="2"/>
  <c r="Q86" i="2"/>
  <c r="R86" i="2"/>
  <c r="S86" i="2"/>
  <c r="Q87" i="2"/>
  <c r="T87" i="2"/>
  <c r="R87" i="2"/>
  <c r="S87" i="2"/>
  <c r="Q88" i="2"/>
  <c r="T88" i="2"/>
  <c r="R88" i="2"/>
  <c r="S88" i="2"/>
  <c r="Q89" i="2"/>
  <c r="T89" i="2"/>
  <c r="R89" i="2"/>
  <c r="S89" i="2"/>
  <c r="Q90" i="2"/>
  <c r="T90" i="2"/>
  <c r="R90" i="2"/>
  <c r="S90" i="2"/>
  <c r="Q91" i="2"/>
  <c r="T91" i="2"/>
  <c r="R91" i="2"/>
  <c r="S91" i="2"/>
  <c r="Q92" i="2"/>
  <c r="T92" i="2"/>
  <c r="R92" i="2"/>
  <c r="S92" i="2"/>
  <c r="Q93" i="2"/>
  <c r="T93" i="2"/>
  <c r="R93" i="2"/>
  <c r="S93" i="2"/>
  <c r="Q94" i="2"/>
  <c r="T94" i="2"/>
  <c r="R94" i="2"/>
  <c r="S94" i="2"/>
  <c r="Q95" i="2"/>
  <c r="T95" i="2"/>
  <c r="R95" i="2"/>
  <c r="S95" i="2"/>
  <c r="Q96" i="2"/>
  <c r="T96" i="2"/>
  <c r="R96" i="2"/>
  <c r="S96" i="2"/>
  <c r="Q97" i="2"/>
  <c r="T97" i="2"/>
  <c r="R97" i="2"/>
  <c r="S97" i="2"/>
  <c r="Q98" i="2"/>
  <c r="T98" i="2"/>
  <c r="R98" i="2"/>
  <c r="S98" i="2"/>
  <c r="Q99" i="2"/>
  <c r="T99" i="2"/>
  <c r="R99" i="2"/>
  <c r="S99" i="2"/>
  <c r="Q100" i="2"/>
  <c r="T100" i="2"/>
  <c r="R100" i="2"/>
  <c r="S100" i="2"/>
  <c r="Q101" i="2"/>
  <c r="T101" i="2"/>
  <c r="R101" i="2"/>
  <c r="S101" i="2"/>
  <c r="Q102" i="2"/>
  <c r="T102" i="2"/>
  <c r="R102" i="2"/>
  <c r="S102" i="2"/>
  <c r="Q103" i="2"/>
  <c r="T103" i="2"/>
  <c r="R103" i="2"/>
  <c r="S103" i="2"/>
  <c r="Q104" i="2"/>
  <c r="T104" i="2"/>
  <c r="R104" i="2"/>
  <c r="S104" i="2"/>
  <c r="Q105" i="2"/>
  <c r="T105" i="2"/>
  <c r="R105" i="2"/>
  <c r="S105" i="2"/>
  <c r="Q106" i="2"/>
  <c r="T106" i="2"/>
  <c r="R106" i="2"/>
  <c r="S106" i="2"/>
  <c r="Q107" i="2"/>
  <c r="T107" i="2"/>
  <c r="R107" i="2"/>
  <c r="S107" i="2"/>
  <c r="Q108" i="2"/>
  <c r="T108" i="2"/>
  <c r="R108" i="2"/>
  <c r="S108" i="2"/>
  <c r="Q109" i="2"/>
  <c r="T109" i="2"/>
  <c r="R109" i="2"/>
  <c r="S109" i="2"/>
  <c r="Q110" i="2"/>
  <c r="T110" i="2"/>
  <c r="R110" i="2"/>
  <c r="S110" i="2"/>
  <c r="Q111" i="2"/>
  <c r="T111" i="2"/>
  <c r="R111" i="2"/>
  <c r="S111" i="2"/>
  <c r="Q112" i="2"/>
  <c r="T112" i="2"/>
  <c r="R112" i="2"/>
  <c r="S112" i="2"/>
  <c r="Q113" i="2"/>
  <c r="T113" i="2"/>
  <c r="R113" i="2"/>
  <c r="S113" i="2"/>
  <c r="Q114" i="2"/>
  <c r="T114" i="2"/>
  <c r="R114" i="2"/>
  <c r="S114" i="2"/>
  <c r="Q115" i="2"/>
  <c r="T115" i="2"/>
  <c r="R115" i="2"/>
  <c r="S115" i="2"/>
  <c r="Q116" i="2"/>
  <c r="T116" i="2"/>
  <c r="R116" i="2"/>
  <c r="S116" i="2"/>
  <c r="Q117" i="2"/>
  <c r="T117" i="2"/>
  <c r="R117" i="2"/>
  <c r="S117" i="2"/>
  <c r="Q118" i="2"/>
  <c r="T118" i="2"/>
  <c r="R118" i="2"/>
  <c r="S118" i="2"/>
  <c r="Q119" i="2"/>
  <c r="T119" i="2"/>
  <c r="R119" i="2"/>
  <c r="S119" i="2"/>
  <c r="Q120" i="2"/>
  <c r="T120" i="2"/>
  <c r="R120" i="2"/>
  <c r="S120" i="2"/>
  <c r="Q121" i="2"/>
  <c r="T121" i="2"/>
  <c r="R121" i="2"/>
  <c r="S121" i="2"/>
  <c r="Q122" i="2"/>
  <c r="T122" i="2"/>
  <c r="R122" i="2"/>
  <c r="S122" i="2"/>
  <c r="Q123" i="2"/>
  <c r="T123" i="2"/>
  <c r="R123" i="2"/>
  <c r="S123" i="2"/>
  <c r="Q124" i="2"/>
  <c r="T124" i="2"/>
  <c r="R124" i="2"/>
  <c r="S124" i="2"/>
  <c r="Q125" i="2"/>
  <c r="T125" i="2"/>
  <c r="R125" i="2"/>
  <c r="S125" i="2"/>
  <c r="Q126" i="2"/>
  <c r="T126" i="2"/>
  <c r="R126" i="2"/>
  <c r="S126" i="2"/>
  <c r="Q127" i="2"/>
  <c r="T127" i="2"/>
  <c r="R127" i="2"/>
  <c r="S127" i="2"/>
  <c r="Q128" i="2"/>
  <c r="T128" i="2"/>
  <c r="R128" i="2"/>
  <c r="S128" i="2"/>
  <c r="Q129" i="2"/>
  <c r="T129" i="2"/>
  <c r="R129" i="2"/>
  <c r="S129" i="2"/>
  <c r="Q130" i="2"/>
  <c r="T130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T2" i="2"/>
  <c r="Q2" i="2"/>
  <c r="R2" i="2"/>
  <c r="S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Q131" i="2"/>
  <c r="T131" i="2"/>
  <c r="L131" i="2"/>
  <c r="M131" i="2"/>
  <c r="K132" i="2"/>
  <c r="Q132" i="2"/>
  <c r="T132" i="2"/>
  <c r="L132" i="2"/>
  <c r="M132" i="2"/>
  <c r="K133" i="2"/>
  <c r="Q133" i="2"/>
  <c r="T133" i="2"/>
  <c r="L133" i="2"/>
  <c r="M133" i="2"/>
  <c r="K134" i="2"/>
  <c r="Q134" i="2"/>
  <c r="T134" i="2"/>
  <c r="L134" i="2"/>
  <c r="M134" i="2"/>
  <c r="K135" i="2"/>
  <c r="Q135" i="2"/>
  <c r="T135" i="2"/>
  <c r="L135" i="2"/>
  <c r="M135" i="2"/>
  <c r="K136" i="2"/>
  <c r="Q136" i="2"/>
  <c r="T136" i="2"/>
  <c r="L136" i="2"/>
  <c r="M136" i="2"/>
  <c r="K137" i="2"/>
  <c r="Q137" i="2"/>
  <c r="T137" i="2"/>
  <c r="L137" i="2"/>
  <c r="M137" i="2"/>
  <c r="K138" i="2"/>
  <c r="Q138" i="2"/>
  <c r="T138" i="2"/>
  <c r="L138" i="2"/>
  <c r="M138" i="2"/>
  <c r="K139" i="2"/>
  <c r="Q139" i="2"/>
  <c r="T139" i="2"/>
  <c r="L139" i="2"/>
  <c r="M139" i="2"/>
  <c r="K140" i="2"/>
  <c r="Q140" i="2"/>
  <c r="T140" i="2"/>
  <c r="L140" i="2"/>
  <c r="M140" i="2"/>
  <c r="K141" i="2"/>
  <c r="Q141" i="2"/>
  <c r="T141" i="2"/>
  <c r="L141" i="2"/>
  <c r="M141" i="2"/>
  <c r="K142" i="2"/>
  <c r="Q142" i="2"/>
  <c r="T142" i="2"/>
  <c r="L142" i="2"/>
  <c r="M142" i="2"/>
  <c r="K143" i="2"/>
  <c r="Q143" i="2"/>
  <c r="T143" i="2"/>
  <c r="L143" i="2"/>
  <c r="M143" i="2"/>
  <c r="K144" i="2"/>
  <c r="Q144" i="2"/>
  <c r="T144" i="2"/>
  <c r="L144" i="2"/>
  <c r="M144" i="2"/>
  <c r="K145" i="2"/>
  <c r="Q145" i="2"/>
  <c r="T145" i="2"/>
  <c r="L145" i="2"/>
  <c r="M145" i="2"/>
  <c r="M2" i="2"/>
  <c r="L2" i="2"/>
  <c r="K2" i="2"/>
  <c r="T146" i="2"/>
  <c r="T84" i="2"/>
  <c r="T80" i="2"/>
  <c r="T76" i="2"/>
  <c r="T72" i="2"/>
  <c r="T68" i="2"/>
  <c r="T64" i="2"/>
  <c r="T60" i="2"/>
  <c r="T56" i="2"/>
  <c r="T85" i="2"/>
  <c r="T81" i="2"/>
  <c r="T77" i="2"/>
  <c r="T73" i="2"/>
  <c r="T69" i="2"/>
  <c r="T65" i="2"/>
  <c r="T61" i="2"/>
  <c r="T57" i="2"/>
  <c r="T86" i="2"/>
  <c r="T82" i="2"/>
  <c r="T78" i="2"/>
  <c r="T74" i="2"/>
  <c r="T70" i="2"/>
  <c r="T66" i="2"/>
  <c r="T62" i="2"/>
  <c r="T58" i="2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45" i="1"/>
</calcChain>
</file>

<file path=xl/sharedStrings.xml><?xml version="1.0" encoding="utf-8"?>
<sst xmlns="http://schemas.openxmlformats.org/spreadsheetml/2006/main" count="973" uniqueCount="474">
  <si>
    <t>Меркурий-230</t>
  </si>
  <si>
    <t>CAN2</t>
  </si>
  <si>
    <t>1</t>
  </si>
  <si>
    <t>21666896</t>
  </si>
  <si>
    <t>CAN1</t>
  </si>
  <si>
    <t>2</t>
  </si>
  <si>
    <t>21949330</t>
  </si>
  <si>
    <t>3</t>
  </si>
  <si>
    <t>21967585</t>
  </si>
  <si>
    <t>4</t>
  </si>
  <si>
    <t>21967572</t>
  </si>
  <si>
    <t>5</t>
  </si>
  <si>
    <t>21712960</t>
  </si>
  <si>
    <t>6</t>
  </si>
  <si>
    <t>21712947</t>
  </si>
  <si>
    <t>7</t>
  </si>
  <si>
    <t>21712970</t>
  </si>
  <si>
    <t>8</t>
  </si>
  <si>
    <t>21967610</t>
  </si>
  <si>
    <t>9</t>
  </si>
  <si>
    <t>21948896</t>
  </si>
  <si>
    <t>10</t>
  </si>
  <si>
    <t>21967590</t>
  </si>
  <si>
    <t>11</t>
  </si>
  <si>
    <t>21949329</t>
  </si>
  <si>
    <t>12</t>
  </si>
  <si>
    <t>21948923</t>
  </si>
  <si>
    <t>13</t>
  </si>
  <si>
    <t>21967904</t>
  </si>
  <si>
    <t>14</t>
  </si>
  <si>
    <t>21967940</t>
  </si>
  <si>
    <t>15</t>
  </si>
  <si>
    <t>21666510</t>
  </si>
  <si>
    <t>16</t>
  </si>
  <si>
    <t>21666895</t>
  </si>
  <si>
    <t>17</t>
  </si>
  <si>
    <t>21968056</t>
  </si>
  <si>
    <t>18</t>
  </si>
  <si>
    <t>21967958</t>
  </si>
  <si>
    <t>19</t>
  </si>
  <si>
    <t>21967946</t>
  </si>
  <si>
    <t>20</t>
  </si>
  <si>
    <t>21968040</t>
  </si>
  <si>
    <t>21</t>
  </si>
  <si>
    <t>21968025</t>
  </si>
  <si>
    <t>22</t>
  </si>
  <si>
    <t>21968052</t>
  </si>
  <si>
    <t>23</t>
  </si>
  <si>
    <t>21967854</t>
  </si>
  <si>
    <t>24</t>
  </si>
  <si>
    <t>21968031</t>
  </si>
  <si>
    <t>25</t>
  </si>
  <si>
    <t>21667083</t>
  </si>
  <si>
    <t>26</t>
  </si>
  <si>
    <t>21666497</t>
  </si>
  <si>
    <t>27</t>
  </si>
  <si>
    <t>21666500</t>
  </si>
  <si>
    <t>28</t>
  </si>
  <si>
    <t>21666499</t>
  </si>
  <si>
    <t>29</t>
  </si>
  <si>
    <t>21667085</t>
  </si>
  <si>
    <t>30</t>
  </si>
  <si>
    <t>21667094</t>
  </si>
  <si>
    <t>31</t>
  </si>
  <si>
    <t>21712977</t>
  </si>
  <si>
    <t>32</t>
  </si>
  <si>
    <t>21712993</t>
  </si>
  <si>
    <t>33</t>
  </si>
  <si>
    <t>21948916</t>
  </si>
  <si>
    <t>34</t>
  </si>
  <si>
    <t>21712954</t>
  </si>
  <si>
    <t>35</t>
  </si>
  <si>
    <t>21948913</t>
  </si>
  <si>
    <t>36</t>
  </si>
  <si>
    <t>21712963</t>
  </si>
  <si>
    <t>37</t>
  </si>
  <si>
    <t>21666539</t>
  </si>
  <si>
    <t>38</t>
  </si>
  <si>
    <t>21666552</t>
  </si>
  <si>
    <t>39</t>
  </si>
  <si>
    <t>21666569</t>
  </si>
  <si>
    <t>40</t>
  </si>
  <si>
    <t>41</t>
  </si>
  <si>
    <t>21666577</t>
  </si>
  <si>
    <t>42</t>
  </si>
  <si>
    <t>21666910</t>
  </si>
  <si>
    <t>43</t>
  </si>
  <si>
    <t>21712964</t>
  </si>
  <si>
    <t>44</t>
  </si>
  <si>
    <t>21967861</t>
  </si>
  <si>
    <t>45</t>
  </si>
  <si>
    <t>21666907</t>
  </si>
  <si>
    <t>46</t>
  </si>
  <si>
    <t>21967731</t>
  </si>
  <si>
    <t>47</t>
  </si>
  <si>
    <t>21967923</t>
  </si>
  <si>
    <t>48</t>
  </si>
  <si>
    <t>21968079</t>
  </si>
  <si>
    <t>49</t>
  </si>
  <si>
    <t>21666570</t>
  </si>
  <si>
    <t>50</t>
  </si>
  <si>
    <t>21666901</t>
  </si>
  <si>
    <t>51</t>
  </si>
  <si>
    <t>21666920</t>
  </si>
  <si>
    <t>52</t>
  </si>
  <si>
    <t>21666543</t>
  </si>
  <si>
    <t>53</t>
  </si>
  <si>
    <t>21666929</t>
  </si>
  <si>
    <t>54</t>
  </si>
  <si>
    <t>21666917</t>
  </si>
  <si>
    <t>55</t>
  </si>
  <si>
    <t>21967879</t>
  </si>
  <si>
    <t>56</t>
  </si>
  <si>
    <t>21968075</t>
  </si>
  <si>
    <t>57</t>
  </si>
  <si>
    <t>21967809</t>
  </si>
  <si>
    <t>58</t>
  </si>
  <si>
    <t>21967732</t>
  </si>
  <si>
    <t>59</t>
  </si>
  <si>
    <t>21968016</t>
  </si>
  <si>
    <t>60</t>
  </si>
  <si>
    <t>21967979</t>
  </si>
  <si>
    <t>61</t>
  </si>
  <si>
    <t>21968453</t>
  </si>
  <si>
    <t>62</t>
  </si>
  <si>
    <t>21971329</t>
  </si>
  <si>
    <t>63</t>
  </si>
  <si>
    <t>21968441</t>
  </si>
  <si>
    <t>64</t>
  </si>
  <si>
    <t>21968468</t>
  </si>
  <si>
    <t>65</t>
  </si>
  <si>
    <t>21968139</t>
  </si>
  <si>
    <t>66</t>
  </si>
  <si>
    <t>21968442</t>
  </si>
  <si>
    <t>67</t>
  </si>
  <si>
    <t>21967528</t>
  </si>
  <si>
    <t>68</t>
  </si>
  <si>
    <t>21967522</t>
  </si>
  <si>
    <t>69</t>
  </si>
  <si>
    <t>21967567</t>
  </si>
  <si>
    <t>70</t>
  </si>
  <si>
    <t>21967516</t>
  </si>
  <si>
    <t>71</t>
  </si>
  <si>
    <t>21967505</t>
  </si>
  <si>
    <t>72</t>
  </si>
  <si>
    <t>21967501</t>
  </si>
  <si>
    <t>73</t>
  </si>
  <si>
    <t>21967479</t>
  </si>
  <si>
    <t>74</t>
  </si>
  <si>
    <t>21968454</t>
  </si>
  <si>
    <t>75</t>
  </si>
  <si>
    <t>21968458</t>
  </si>
  <si>
    <t>76</t>
  </si>
  <si>
    <t>21968202</t>
  </si>
  <si>
    <t>77</t>
  </si>
  <si>
    <t>21968450</t>
  </si>
  <si>
    <t>78</t>
  </si>
  <si>
    <t>21971325</t>
  </si>
  <si>
    <t>79</t>
  </si>
  <si>
    <t>21967555</t>
  </si>
  <si>
    <t>80</t>
  </si>
  <si>
    <t>21967506</t>
  </si>
  <si>
    <t>81</t>
  </si>
  <si>
    <t>21967486</t>
  </si>
  <si>
    <t>82</t>
  </si>
  <si>
    <t>21967513</t>
  </si>
  <si>
    <t>83</t>
  </si>
  <si>
    <t>21968203</t>
  </si>
  <si>
    <t>84</t>
  </si>
  <si>
    <t>21967477</t>
  </si>
  <si>
    <t>85</t>
  </si>
  <si>
    <t>21967450</t>
  </si>
  <si>
    <t>86</t>
  </si>
  <si>
    <t>21967885</t>
  </si>
  <si>
    <t>87</t>
  </si>
  <si>
    <t>21967753</t>
  </si>
  <si>
    <t>88</t>
  </si>
  <si>
    <t>21967504</t>
  </si>
  <si>
    <t>89</t>
  </si>
  <si>
    <t>21967810</t>
  </si>
  <si>
    <t>90</t>
  </si>
  <si>
    <t>21968383</t>
  </si>
  <si>
    <t>91</t>
  </si>
  <si>
    <t>21968076</t>
  </si>
  <si>
    <t>92</t>
  </si>
  <si>
    <t>21967967</t>
  </si>
  <si>
    <t>93</t>
  </si>
  <si>
    <t>21967981</t>
  </si>
  <si>
    <t>94</t>
  </si>
  <si>
    <t>21967987</t>
  </si>
  <si>
    <t>95</t>
  </si>
  <si>
    <t>21967997</t>
  </si>
  <si>
    <t>96</t>
  </si>
  <si>
    <t>21968073</t>
  </si>
  <si>
    <t>97</t>
  </si>
  <si>
    <t>21967959</t>
  </si>
  <si>
    <t>98</t>
  </si>
  <si>
    <t>21967964</t>
  </si>
  <si>
    <t>99</t>
  </si>
  <si>
    <t>21968207</t>
  </si>
  <si>
    <t>100</t>
  </si>
  <si>
    <t>21967497</t>
  </si>
  <si>
    <t>101</t>
  </si>
  <si>
    <t>21967802</t>
  </si>
  <si>
    <t>102</t>
  </si>
  <si>
    <t>21968242</t>
  </si>
  <si>
    <t>103</t>
  </si>
  <si>
    <t>21971417</t>
  </si>
  <si>
    <t>104</t>
  </si>
  <si>
    <t>21971388</t>
  </si>
  <si>
    <t>105</t>
  </si>
  <si>
    <t>21971386</t>
  </si>
  <si>
    <t>106</t>
  </si>
  <si>
    <t>21967200</t>
  </si>
  <si>
    <t>107</t>
  </si>
  <si>
    <t>21971375</t>
  </si>
  <si>
    <t>108</t>
  </si>
  <si>
    <t>21968246</t>
  </si>
  <si>
    <t>109</t>
  </si>
  <si>
    <t>21949350</t>
  </si>
  <si>
    <t>110</t>
  </si>
  <si>
    <t>21949389</t>
  </si>
  <si>
    <t>111</t>
  </si>
  <si>
    <t>21949373</t>
  </si>
  <si>
    <t>112</t>
  </si>
  <si>
    <t>21971429</t>
  </si>
  <si>
    <t>113</t>
  </si>
  <si>
    <t>21949380</t>
  </si>
  <si>
    <t>114</t>
  </si>
  <si>
    <t>21949338</t>
  </si>
  <si>
    <t>115</t>
  </si>
  <si>
    <t>21967511</t>
  </si>
  <si>
    <t>116</t>
  </si>
  <si>
    <t>21968082</t>
  </si>
  <si>
    <t>117</t>
  </si>
  <si>
    <t>21967206</t>
  </si>
  <si>
    <t>118</t>
  </si>
  <si>
    <t>21971416</t>
  </si>
  <si>
    <t>119</t>
  </si>
  <si>
    <t>21967973</t>
  </si>
  <si>
    <t>120</t>
  </si>
  <si>
    <t>21967526</t>
  </si>
  <si>
    <t>121</t>
  </si>
  <si>
    <t>21971370</t>
  </si>
  <si>
    <t>122</t>
  </si>
  <si>
    <t>21949370</t>
  </si>
  <si>
    <t>123</t>
  </si>
  <si>
    <t>21949395</t>
  </si>
  <si>
    <t>124</t>
  </si>
  <si>
    <t>21949405</t>
  </si>
  <si>
    <t>125</t>
  </si>
  <si>
    <t>21949344</t>
  </si>
  <si>
    <t>126</t>
  </si>
  <si>
    <t>21949403</t>
  </si>
  <si>
    <t>127</t>
  </si>
  <si>
    <t>21967896</t>
  </si>
  <si>
    <t>128</t>
  </si>
  <si>
    <t>21968471</t>
  </si>
  <si>
    <t>129</t>
  </si>
  <si>
    <t>21967906</t>
  </si>
  <si>
    <t>130</t>
  </si>
  <si>
    <t>21967952</t>
  </si>
  <si>
    <t>131</t>
  </si>
  <si>
    <t>21968035</t>
  </si>
  <si>
    <t>132</t>
  </si>
  <si>
    <t>21967848</t>
  </si>
  <si>
    <t>133</t>
  </si>
  <si>
    <t>21967899</t>
  </si>
  <si>
    <t>134</t>
  </si>
  <si>
    <t>21967568</t>
  </si>
  <si>
    <t>135</t>
  </si>
  <si>
    <t>21967542</t>
  </si>
  <si>
    <t>136</t>
  </si>
  <si>
    <t>21967551</t>
  </si>
  <si>
    <t>137</t>
  </si>
  <si>
    <t>21967213</t>
  </si>
  <si>
    <t>138</t>
  </si>
  <si>
    <t>21967900</t>
  </si>
  <si>
    <t>139</t>
  </si>
  <si>
    <t>21967531</t>
  </si>
  <si>
    <t>140</t>
  </si>
  <si>
    <t>21967475</t>
  </si>
  <si>
    <t>141</t>
  </si>
  <si>
    <t>21967535</t>
  </si>
  <si>
    <t>142</t>
  </si>
  <si>
    <t>21968032</t>
  </si>
  <si>
    <t>143</t>
  </si>
  <si>
    <t>21967509</t>
  </si>
  <si>
    <t>144</t>
  </si>
  <si>
    <t>21968041</t>
  </si>
  <si>
    <t>CAN4/RS-485 2</t>
  </si>
  <si>
    <t>21957686</t>
  </si>
  <si>
    <t>22006354</t>
  </si>
  <si>
    <t>21697853</t>
  </si>
  <si>
    <t>21219234</t>
  </si>
  <si>
    <t>21661592</t>
  </si>
  <si>
    <t>21649058</t>
  </si>
  <si>
    <t>20352986</t>
  </si>
  <si>
    <t>21156035</t>
  </si>
  <si>
    <t>21722661</t>
  </si>
  <si>
    <t>21156030</t>
  </si>
  <si>
    <t>21156031</t>
  </si>
  <si>
    <t>20301456</t>
  </si>
  <si>
    <t>19488273</t>
  </si>
  <si>
    <t>19488251</t>
  </si>
  <si>
    <t>20314260</t>
  </si>
  <si>
    <t>20314256</t>
  </si>
  <si>
    <t>20313393</t>
  </si>
  <si>
    <t>21666557</t>
  </si>
  <si>
    <t>T1 объем</t>
  </si>
  <si>
    <t>Т2 объем</t>
  </si>
  <si>
    <t>Т3 Объем</t>
  </si>
  <si>
    <t>Квартира №1</t>
  </si>
  <si>
    <t>Квартира №2</t>
  </si>
  <si>
    <t>Квартира №3</t>
  </si>
  <si>
    <t>Квартира №4</t>
  </si>
  <si>
    <t>Квартира №5</t>
  </si>
  <si>
    <t>Квартира №6</t>
  </si>
  <si>
    <t>Квартира №7</t>
  </si>
  <si>
    <t>Квартира №8</t>
  </si>
  <si>
    <t>Квартира №9</t>
  </si>
  <si>
    <t>Квартира №10</t>
  </si>
  <si>
    <t>Квартира №11</t>
  </si>
  <si>
    <t>Квартира №12</t>
  </si>
  <si>
    <t>Квартира №13</t>
  </si>
  <si>
    <t>Квартира №14</t>
  </si>
  <si>
    <t>Квартира №15</t>
  </si>
  <si>
    <t>Квартира №16</t>
  </si>
  <si>
    <t>Квартира №17</t>
  </si>
  <si>
    <t>Квартира №18</t>
  </si>
  <si>
    <t>Квартира №19</t>
  </si>
  <si>
    <t>Квартира №20</t>
  </si>
  <si>
    <t>Квартира №21</t>
  </si>
  <si>
    <t>Квартира №22</t>
  </si>
  <si>
    <t>Квартира №23</t>
  </si>
  <si>
    <t>Квартира №24</t>
  </si>
  <si>
    <t>Квартира №25</t>
  </si>
  <si>
    <t>Квартира №26</t>
  </si>
  <si>
    <t>Квартира №27</t>
  </si>
  <si>
    <t>Квартира №28</t>
  </si>
  <si>
    <t>Квартира №29</t>
  </si>
  <si>
    <t>Квартира №30</t>
  </si>
  <si>
    <t>Квартира №31</t>
  </si>
  <si>
    <t>Квартира №32</t>
  </si>
  <si>
    <t>Квартира №33</t>
  </si>
  <si>
    <t>Квартира №34</t>
  </si>
  <si>
    <t>Квартира №35</t>
  </si>
  <si>
    <t>Квартира №36</t>
  </si>
  <si>
    <t>Квартира №37</t>
  </si>
  <si>
    <t>Квартира №38</t>
  </si>
  <si>
    <t>Квартира №39</t>
  </si>
  <si>
    <t>Квартира №40</t>
  </si>
  <si>
    <t>Квартира №41</t>
  </si>
  <si>
    <t>Квартира №42</t>
  </si>
  <si>
    <t>Квартира №43</t>
  </si>
  <si>
    <t>Квартира №44</t>
  </si>
  <si>
    <t>Квартира №45</t>
  </si>
  <si>
    <t>Квартира №46</t>
  </si>
  <si>
    <t>Квартира №47</t>
  </si>
  <si>
    <t>Квартира №48</t>
  </si>
  <si>
    <t>Квартира №49</t>
  </si>
  <si>
    <t>Квартира №50</t>
  </si>
  <si>
    <t>Квартира №51</t>
  </si>
  <si>
    <t>Квартира №52</t>
  </si>
  <si>
    <t>Квартира №53</t>
  </si>
  <si>
    <t>Квартира №54</t>
  </si>
  <si>
    <t>Квартира №55</t>
  </si>
  <si>
    <t>Квартира №56</t>
  </si>
  <si>
    <t>Квартира №57</t>
  </si>
  <si>
    <t>Квартира №58</t>
  </si>
  <si>
    <t>Квартира №59</t>
  </si>
  <si>
    <t>Квартира №60</t>
  </si>
  <si>
    <t>Квартира №61</t>
  </si>
  <si>
    <t>Квартира №62</t>
  </si>
  <si>
    <t>Квартира №63</t>
  </si>
  <si>
    <t>Квартира №64</t>
  </si>
  <si>
    <t>Квартира №65</t>
  </si>
  <si>
    <t>Квартира №66</t>
  </si>
  <si>
    <t>Квартира №67</t>
  </si>
  <si>
    <t>Квартира №68</t>
  </si>
  <si>
    <t>Квартира №69</t>
  </si>
  <si>
    <t>Квартира №70</t>
  </si>
  <si>
    <t>Квартира №71</t>
  </si>
  <si>
    <t>Квартира №72</t>
  </si>
  <si>
    <t>Квартира №73</t>
  </si>
  <si>
    <t>Квартира №74</t>
  </si>
  <si>
    <t>Квартира №75</t>
  </si>
  <si>
    <t>Квартира №76</t>
  </si>
  <si>
    <t>Квартира №77</t>
  </si>
  <si>
    <t>Квартира №78</t>
  </si>
  <si>
    <t>Квартира №79</t>
  </si>
  <si>
    <t>Квартира №80</t>
  </si>
  <si>
    <t>Квартира №81</t>
  </si>
  <si>
    <t>Квартира №82</t>
  </si>
  <si>
    <t>Квартира №83</t>
  </si>
  <si>
    <t>Квартира №84</t>
  </si>
  <si>
    <t>Квартира №85</t>
  </si>
  <si>
    <t>Квартира №86</t>
  </si>
  <si>
    <t>Квартира №87</t>
  </si>
  <si>
    <t>Квартира №88</t>
  </si>
  <si>
    <t>Квартира №89</t>
  </si>
  <si>
    <t>Квартира №90</t>
  </si>
  <si>
    <t>Квартира №91</t>
  </si>
  <si>
    <t>Квартира №92</t>
  </si>
  <si>
    <t>Квартира №93</t>
  </si>
  <si>
    <t>Квартира №94</t>
  </si>
  <si>
    <t>Квартира №95</t>
  </si>
  <si>
    <t>Квартира №96</t>
  </si>
  <si>
    <t>Квартира №97</t>
  </si>
  <si>
    <t>Квартира №98</t>
  </si>
  <si>
    <t>Квартира №99</t>
  </si>
  <si>
    <t>Квартира №100</t>
  </si>
  <si>
    <t>Квартира №101</t>
  </si>
  <si>
    <t>Квартира №102</t>
  </si>
  <si>
    <t>Квартира №103</t>
  </si>
  <si>
    <t>Квартира №104</t>
  </si>
  <si>
    <t>Квартира №105</t>
  </si>
  <si>
    <t>Квартира №106</t>
  </si>
  <si>
    <t>Квартира №107</t>
  </si>
  <si>
    <t>Квартира №108</t>
  </si>
  <si>
    <t>Квартира №109</t>
  </si>
  <si>
    <t>Квартира №110</t>
  </si>
  <si>
    <t>Квартира №111</t>
  </si>
  <si>
    <t>Квартира №112</t>
  </si>
  <si>
    <t>Квартира №113</t>
  </si>
  <si>
    <t>Квартира №114</t>
  </si>
  <si>
    <t>Квартира №115</t>
  </si>
  <si>
    <t>Квартира №116</t>
  </si>
  <si>
    <t>Квартира №117</t>
  </si>
  <si>
    <t>Квартира №118</t>
  </si>
  <si>
    <t>Квартира №119</t>
  </si>
  <si>
    <t>Квартира №120</t>
  </si>
  <si>
    <t>Квартира №121</t>
  </si>
  <si>
    <t>Квартира №122</t>
  </si>
  <si>
    <t>Квартира №123</t>
  </si>
  <si>
    <t>Квартира №124</t>
  </si>
  <si>
    <t>Квартира №125</t>
  </si>
  <si>
    <t>Квартира №126</t>
  </si>
  <si>
    <t>Квартира №127</t>
  </si>
  <si>
    <t>Квартира №128</t>
  </si>
  <si>
    <t>Квартира №129</t>
  </si>
  <si>
    <t>Квартира №130</t>
  </si>
  <si>
    <t>Квартира №131</t>
  </si>
  <si>
    <t>Квартира №132</t>
  </si>
  <si>
    <t>Квартира №133</t>
  </si>
  <si>
    <t>Квартира №134</t>
  </si>
  <si>
    <t>Квартира №135</t>
  </si>
  <si>
    <t>Квартира №136</t>
  </si>
  <si>
    <t>Квартира №137</t>
  </si>
  <si>
    <t>Квартира №138</t>
  </si>
  <si>
    <t>Квартира №139</t>
  </si>
  <si>
    <t>Квартира №140</t>
  </si>
  <si>
    <t>Квартира №141</t>
  </si>
  <si>
    <t>Квартира №142</t>
  </si>
  <si>
    <t>Квартира №143</t>
  </si>
  <si>
    <t>Квартира №144</t>
  </si>
  <si>
    <t>офис-3</t>
  </si>
  <si>
    <t>офис-5</t>
  </si>
  <si>
    <t>офис-8</t>
  </si>
  <si>
    <t>Автостоянка 1</t>
  </si>
  <si>
    <t>Автостоянка 2</t>
  </si>
  <si>
    <t>ИТП 1</t>
  </si>
  <si>
    <t>ИТП 2</t>
  </si>
  <si>
    <t>ВРУ1 ПУ1</t>
  </si>
  <si>
    <t>ВРУ1 ПУ2</t>
  </si>
  <si>
    <t>ВРУ1 ПУ3</t>
  </si>
  <si>
    <t>ВРУ1 ПУ4</t>
  </si>
  <si>
    <t>ВРУ2 ПУ1</t>
  </si>
  <si>
    <t>ВРУ2 ПУ2</t>
  </si>
  <si>
    <t>ВРУ2 ПУ3</t>
  </si>
  <si>
    <t>общедомовой</t>
  </si>
  <si>
    <t>офисы</t>
  </si>
  <si>
    <t>автостоянка</t>
  </si>
  <si>
    <t>апрель-май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</si>
</sst>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19]General"/>
    <numFmt numFmtId="165" formatCode="[$-1010419]dd\.mm\.yyyy\ hh:mm"/>
    <numFmt numFmtId="166" formatCode="0.000"/>
  </numFmts>
  <fonts count="5" x14ac:knownFonts="1">
    <font>
      <sz val="10"/>
      <name val="Arial"/>
      <charset val="204"/>
    </font>
    <font>
      <sz val="9"/>
      <color indexed="8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65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1" fillId="2" borderId="1" xfId="0" applyNumberFormat="1" applyFont="1" applyFill="1" applyBorder="1" applyAlignment="1">
      <alignment horizontal="center" vertical="top" wrapText="1" readingOrder="1"/>
    </xf>
    <xf numFmtId="164" fontId="1" fillId="0" borderId="1" xfId="0" applyNumberFormat="1" applyFont="1" applyBorder="1" applyAlignment="1">
      <alignment horizontal="right" vertical="center" wrapText="1" readingOrder="1"/>
    </xf>
    <xf numFmtId="164" fontId="1" fillId="3" borderId="1" xfId="0" applyNumberFormat="1" applyFont="1" applyFill="1" applyBorder="1" applyAlignment="1">
      <alignment horizontal="right" vertical="center" wrapText="1" readingOrder="1"/>
    </xf>
    <xf numFmtId="164" fontId="1" fillId="4" borderId="1" xfId="0" applyNumberFormat="1" applyFont="1" applyFill="1" applyBorder="1" applyAlignment="1">
      <alignment horizontal="center" vertical="top" wrapText="1" readingOrder="1"/>
    </xf>
    <xf numFmtId="165" fontId="1" fillId="4" borderId="1" xfId="0" applyNumberFormat="1" applyFont="1" applyFill="1" applyBorder="1" applyAlignment="1">
      <alignment horizontal="center" vertical="top" wrapText="1" readingOrder="1"/>
    </xf>
    <xf numFmtId="164" fontId="1" fillId="4" borderId="1" xfId="0" applyNumberFormat="1" applyFont="1" applyFill="1" applyBorder="1" applyAlignment="1">
      <alignment horizontal="right" vertical="center" wrapText="1" readingOrder="1"/>
    </xf>
    <xf numFmtId="0" fontId="0" fillId="4" borderId="0" xfId="0" applyFill="1">
      <alignment wrapText="1"/>
    </xf>
    <xf numFmtId="164" fontId="1" fillId="5" borderId="1" xfId="0" applyNumberFormat="1" applyFont="1" applyFill="1" applyBorder="1" applyAlignment="1">
      <alignment horizontal="center" vertical="top" wrapText="1" readingOrder="1"/>
    </xf>
    <xf numFmtId="165" fontId="1" fillId="5" borderId="1" xfId="0" applyNumberFormat="1" applyFont="1" applyFill="1" applyBorder="1" applyAlignment="1">
      <alignment horizontal="center" vertical="top" wrapText="1" readingOrder="1"/>
    </xf>
    <xf numFmtId="164" fontId="1" fillId="5" borderId="1" xfId="0" applyNumberFormat="1" applyFont="1" applyFill="1" applyBorder="1" applyAlignment="1">
      <alignment horizontal="right" vertical="center" wrapText="1" readingOrder="1"/>
    </xf>
    <xf numFmtId="0" fontId="0" fillId="5" borderId="0" xfId="0" applyFill="1">
      <alignment wrapText="1"/>
    </xf>
    <xf numFmtId="164" fontId="1" fillId="6" borderId="1" xfId="0" applyNumberFormat="1" applyFont="1" applyFill="1" applyBorder="1" applyAlignment="1">
      <alignment horizontal="center" vertical="top" wrapText="1" readingOrder="1"/>
    </xf>
    <xf numFmtId="165" fontId="1" fillId="6" borderId="1" xfId="0" applyNumberFormat="1" applyFont="1" applyFill="1" applyBorder="1" applyAlignment="1">
      <alignment horizontal="center" vertical="top" wrapText="1" readingOrder="1"/>
    </xf>
    <xf numFmtId="164" fontId="1" fillId="6" borderId="1" xfId="0" applyNumberFormat="1" applyFont="1" applyFill="1" applyBorder="1" applyAlignment="1">
      <alignment horizontal="right" vertical="center" wrapText="1" readingOrder="1"/>
    </xf>
    <xf numFmtId="0" fontId="0" fillId="6" borderId="0" xfId="0" applyFill="1">
      <alignment wrapText="1"/>
    </xf>
    <xf numFmtId="164" fontId="0" fillId="0" borderId="0" xfId="0" applyNumberFormat="1">
      <alignment wrapText="1"/>
    </xf>
    <xf numFmtId="164" fontId="2" fillId="0" borderId="0" xfId="0" applyNumberFormat="1" applyFont="1">
      <alignment wrapText="1"/>
    </xf>
    <xf numFmtId="164" fontId="1" fillId="7" borderId="1" xfId="0" applyNumberFormat="1" applyFont="1" applyFill="1" applyBorder="1" applyAlignment="1">
      <alignment horizontal="center" vertical="top" wrapText="1" readingOrder="1"/>
    </xf>
    <xf numFmtId="165" fontId="1" fillId="7" borderId="1" xfId="0" applyNumberFormat="1" applyFont="1" applyFill="1" applyBorder="1" applyAlignment="1">
      <alignment horizontal="center" vertical="top" wrapText="1" readingOrder="1"/>
    </xf>
    <xf numFmtId="164" fontId="1" fillId="7" borderId="1" xfId="0" applyNumberFormat="1" applyFont="1" applyFill="1" applyBorder="1" applyAlignment="1">
      <alignment horizontal="right" vertical="center" wrapText="1" readingOrder="1"/>
    </xf>
    <xf numFmtId="0" fontId="0" fillId="7" borderId="0" xfId="0" applyFill="1">
      <alignment wrapText="1"/>
    </xf>
    <xf numFmtId="164" fontId="0" fillId="8" borderId="0" xfId="0" applyNumberFormat="1" applyFill="1">
      <alignment wrapText="1"/>
    </xf>
    <xf numFmtId="164" fontId="0" fillId="11" borderId="0" xfId="0" applyNumberFormat="1" applyFill="1">
      <alignment wrapText="1"/>
    </xf>
    <xf numFmtId="164" fontId="0" fillId="10" borderId="0" xfId="0" applyNumberFormat="1" applyFill="1">
      <alignment wrapText="1"/>
    </xf>
    <xf numFmtId="164" fontId="0" fillId="12" borderId="0" xfId="0" applyNumberFormat="1" applyFill="1">
      <alignment wrapText="1"/>
    </xf>
    <xf numFmtId="49" fontId="0" fillId="13" borderId="2" xfId="0" applyNumberFormat="1" applyFill="1" applyBorder="1" applyAlignment="1"/>
    <xf numFmtId="166" fontId="0" fillId="13" borderId="2" xfId="0" applyNumberFormat="1" applyFill="1" applyBorder="1" applyAlignment="1"/>
    <xf numFmtId="0" fontId="0" fillId="13" borderId="0" xfId="0" applyFill="1">
      <alignment wrapText="1"/>
    </xf>
    <xf numFmtId="164" fontId="1" fillId="14" borderId="1" xfId="0" applyNumberFormat="1" applyFont="1" applyFill="1" applyBorder="1" applyAlignment="1">
      <alignment horizontal="right" vertical="center" wrapText="1" readingOrder="1"/>
    </xf>
    <xf numFmtId="0" fontId="0" fillId="0" borderId="2" xfId="0" applyBorder="1" applyAlignment="1"/>
    <xf numFmtId="2" fontId="0" fillId="0" borderId="0" xfId="0" applyNumberFormat="1">
      <alignment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0" fillId="15" borderId="0" xfId="0" applyFill="1">
      <alignment wrapText="1"/>
    </xf>
    <xf numFmtId="164" fontId="1" fillId="15" borderId="1" xfId="0" applyNumberFormat="1" applyFont="1" applyFill="1" applyBorder="1" applyAlignment="1">
      <alignment horizontal="center" vertical="top" wrapText="1" readingOrder="1"/>
    </xf>
    <xf numFmtId="166" fontId="0" fillId="15" borderId="2" xfId="0" applyNumberFormat="1" applyFill="1" applyBorder="1" applyAlignment="1"/>
    <xf numFmtId="164" fontId="1" fillId="15" borderId="1" xfId="0" applyNumberFormat="1" applyFont="1" applyFill="1" applyBorder="1" applyAlignment="1">
      <alignment horizontal="right" vertical="center" wrapText="1" readingOrder="1"/>
    </xf>
    <xf numFmtId="164" fontId="0" fillId="15" borderId="0" xfId="0" applyNumberFormat="1" applyFill="1">
      <alignment wrapText="1"/>
    </xf>
    <xf numFmtId="2" fontId="2" fillId="15" borderId="0" xfId="0" applyNumberFormat="1" applyFont="1" applyFill="1" applyAlignment="1">
      <alignment horizontal="center" wrapText="1"/>
    </xf>
    <xf numFmtId="0" fontId="3" fillId="15" borderId="0" xfId="0" applyFont="1" applyFill="1">
      <alignment wrapText="1"/>
    </xf>
    <xf numFmtId="0" fontId="0" fillId="16" borderId="2" xfId="0" applyFill="1" applyBorder="1" applyAlignment="1"/>
    <xf numFmtId="164" fontId="1" fillId="16" borderId="1" xfId="0" applyNumberFormat="1" applyFont="1" applyFill="1" applyBorder="1" applyAlignment="1">
      <alignment horizontal="center" vertical="top" wrapText="1" readingOrder="1"/>
    </xf>
    <xf numFmtId="166" fontId="0" fillId="16" borderId="2" xfId="0" applyNumberFormat="1" applyFill="1" applyBorder="1" applyAlignment="1"/>
    <xf numFmtId="0" fontId="0" fillId="16" borderId="0" xfId="0" applyFill="1">
      <alignment wrapText="1"/>
    </xf>
    <xf numFmtId="164" fontId="1" fillId="16" borderId="1" xfId="0" applyNumberFormat="1" applyFont="1" applyFill="1" applyBorder="1" applyAlignment="1">
      <alignment horizontal="right" vertical="center" wrapText="1" readingOrder="1"/>
    </xf>
    <xf numFmtId="164" fontId="0" fillId="16" borderId="0" xfId="0" applyNumberFormat="1" applyFill="1">
      <alignment wrapText="1"/>
    </xf>
    <xf numFmtId="2" fontId="2" fillId="16" borderId="0" xfId="0" applyNumberFormat="1" applyFont="1" applyFill="1" applyAlignment="1">
      <alignment horizontal="center" wrapText="1"/>
    </xf>
    <xf numFmtId="0" fontId="0" fillId="7" borderId="2" xfId="0" applyFill="1" applyBorder="1" applyAlignment="1"/>
    <xf numFmtId="166" fontId="0" fillId="7" borderId="2" xfId="0" applyNumberFormat="1" applyFill="1" applyBorder="1" applyAlignment="1"/>
    <xf numFmtId="164" fontId="0" fillId="7" borderId="0" xfId="0" applyNumberFormat="1" applyFill="1">
      <alignment wrapText="1"/>
    </xf>
    <xf numFmtId="2" fontId="2" fillId="7" borderId="0" xfId="0" applyNumberFormat="1" applyFont="1" applyFill="1" applyAlignment="1">
      <alignment horizontal="center" wrapText="1"/>
    </xf>
    <xf numFmtId="0" fontId="3" fillId="7" borderId="0" xfId="0" applyFont="1" applyFill="1">
      <alignment wrapText="1"/>
    </xf>
    <xf numFmtId="0" fontId="3" fillId="17" borderId="0" xfId="0" applyFont="1" applyFill="1">
      <alignment wrapText="1"/>
    </xf>
    <xf numFmtId="0" fontId="3" fillId="18" borderId="0" xfId="0" applyFont="1" applyFill="1">
      <alignment wrapText="1"/>
    </xf>
    <xf numFmtId="0" fontId="2" fillId="0" borderId="0" xfId="0" applyFont="1">
      <alignment wrapText="1"/>
    </xf>
    <xf numFmtId="49" fontId="1" fillId="2" borderId="1" xfId="0" applyNumberFormat="1" applyFont="1" applyFill="1" applyBorder="1" applyAlignment="1">
      <alignment horizontal="center" vertical="top" wrapText="1" readingOrder="1"/>
    </xf>
    <xf numFmtId="49" fontId="0" fillId="0" borderId="0" xfId="0" applyNumberFormat="1">
      <alignment wrapText="1"/>
    </xf>
    <xf numFmtId="49" fontId="1" fillId="8" borderId="1" xfId="0" applyNumberFormat="1" applyFont="1" applyFill="1" applyBorder="1" applyAlignment="1">
      <alignment horizontal="center" vertical="top" wrapText="1" readingOrder="1"/>
    </xf>
    <xf numFmtId="49" fontId="1" fillId="10" borderId="1" xfId="0" applyNumberFormat="1" applyFont="1" applyFill="1" applyBorder="1" applyAlignment="1">
      <alignment horizontal="center" vertical="top" wrapText="1" readingOrder="1"/>
    </xf>
    <xf numFmtId="49" fontId="1" fillId="9" borderId="1" xfId="0" applyNumberFormat="1" applyFont="1" applyFill="1" applyBorder="1" applyAlignment="1">
      <alignment horizontal="center" vertical="top" wrapText="1" readingOrder="1"/>
    </xf>
    <xf numFmtId="49" fontId="4" fillId="2" borderId="1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Alignment="1"/>
    <xf numFmtId="2" fontId="0" fillId="0" borderId="3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1"/>
  <sheetViews>
    <sheetView showGridLines="0" tabSelected="1" topLeftCell="A29" workbookViewId="0">
      <selection activeCell="G40" sqref="G40:J40"/>
    </sheetView>
  </sheetViews>
  <sheetFormatPr baseColWidth="10" defaultColWidth="8.83203125" defaultRowHeight="13" x14ac:dyDescent="0.15"/>
  <cols>
    <col min="1" max="1" width="6.5" customWidth="1"/>
    <col min="2" max="2" width="18.6640625" customWidth="1"/>
    <col min="3" max="3" width="14.6640625" customWidth="1"/>
    <col min="4" max="4" width="13.5" customWidth="1"/>
    <col min="5" max="5" width="14.83203125" style="58" customWidth="1"/>
    <col min="6" max="6" width="18.5" customWidth="1"/>
    <col min="7" max="10" width="14.1640625" customWidth="1"/>
  </cols>
  <sheetData>
    <row r="1" spans="1:10" ht="14" customHeight="1" x14ac:dyDescent="0.15">
      <c r="A1" s="1">
        <v>1</v>
      </c>
      <c r="B1" s="1" t="s">
        <v>0</v>
      </c>
      <c r="C1" s="1" t="s">
        <v>1</v>
      </c>
      <c r="D1" s="1" t="s">
        <v>2</v>
      </c>
      <c r="E1" s="57" t="s">
        <v>3</v>
      </c>
      <c r="F1" s="2">
        <v>43922</v>
      </c>
      <c r="G1" s="3">
        <v>35968.353999999999</v>
      </c>
      <c r="H1" s="3">
        <v>12085.587</v>
      </c>
      <c r="I1" s="3">
        <v>8284.3760000000002</v>
      </c>
      <c r="J1" s="3">
        <v>15598.391</v>
      </c>
    </row>
    <row r="2" spans="1:10" ht="14" customHeight="1" x14ac:dyDescent="0.15">
      <c r="A2" s="1">
        <v>2</v>
      </c>
      <c r="B2" s="1" t="s">
        <v>0</v>
      </c>
      <c r="C2" s="1" t="s">
        <v>4</v>
      </c>
      <c r="D2" s="1" t="s">
        <v>5</v>
      </c>
      <c r="E2" s="57" t="s">
        <v>6</v>
      </c>
      <c r="F2" s="2">
        <v>43922</v>
      </c>
      <c r="G2" s="3">
        <v>4827.317</v>
      </c>
      <c r="H2" s="3">
        <v>1499.6490000000001</v>
      </c>
      <c r="I2" s="3">
        <v>1400.0620000000001</v>
      </c>
      <c r="J2" s="3">
        <v>1927.606</v>
      </c>
    </row>
    <row r="3" spans="1:10" ht="14" customHeight="1" x14ac:dyDescent="0.15">
      <c r="A3" s="1">
        <v>3</v>
      </c>
      <c r="B3" s="1" t="s">
        <v>0</v>
      </c>
      <c r="C3" s="1" t="s">
        <v>4</v>
      </c>
      <c r="D3" s="1" t="s">
        <v>7</v>
      </c>
      <c r="E3" s="57" t="s">
        <v>8</v>
      </c>
      <c r="F3" s="2">
        <v>43922</v>
      </c>
      <c r="G3" s="3">
        <v>7332.7610000000004</v>
      </c>
      <c r="H3" s="3">
        <v>2549.7980000000002</v>
      </c>
      <c r="I3" s="3">
        <v>1307.807</v>
      </c>
      <c r="J3" s="3">
        <v>3475.1550000000002</v>
      </c>
    </row>
    <row r="4" spans="1:10" ht="14" customHeight="1" x14ac:dyDescent="0.15">
      <c r="A4" s="1">
        <v>4</v>
      </c>
      <c r="B4" s="1" t="s">
        <v>0</v>
      </c>
      <c r="C4" s="1" t="s">
        <v>4</v>
      </c>
      <c r="D4" s="1" t="s">
        <v>9</v>
      </c>
      <c r="E4" s="57" t="s">
        <v>10</v>
      </c>
      <c r="F4" s="2">
        <v>43922</v>
      </c>
      <c r="G4" s="3">
        <v>2869.0250000000001</v>
      </c>
      <c r="H4" s="3">
        <v>855.947</v>
      </c>
      <c r="I4" s="3">
        <v>783.47800000000007</v>
      </c>
      <c r="J4" s="3">
        <v>1229.6000000000001</v>
      </c>
    </row>
    <row r="5" spans="1:10" ht="14" customHeight="1" x14ac:dyDescent="0.15">
      <c r="A5" s="1">
        <v>5</v>
      </c>
      <c r="B5" s="1" t="s">
        <v>0</v>
      </c>
      <c r="C5" s="1" t="s">
        <v>4</v>
      </c>
      <c r="D5" s="1" t="s">
        <v>11</v>
      </c>
      <c r="E5" s="57" t="s">
        <v>12</v>
      </c>
      <c r="F5" s="2">
        <v>43922</v>
      </c>
      <c r="G5" s="3">
        <v>2858.27</v>
      </c>
      <c r="H5" s="3">
        <v>926.57600000000002</v>
      </c>
      <c r="I5" s="3">
        <v>641.66</v>
      </c>
      <c r="J5" s="3">
        <v>1290.0330000000001</v>
      </c>
    </row>
    <row r="6" spans="1:10" ht="14" customHeight="1" x14ac:dyDescent="0.15">
      <c r="A6" s="1">
        <v>6</v>
      </c>
      <c r="B6" s="1" t="s">
        <v>0</v>
      </c>
      <c r="C6" s="1" t="s">
        <v>1</v>
      </c>
      <c r="D6" s="1" t="s">
        <v>13</v>
      </c>
      <c r="E6" s="57" t="s">
        <v>14</v>
      </c>
      <c r="F6" s="2">
        <v>43922</v>
      </c>
      <c r="G6" s="3">
        <v>361.18799999999999</v>
      </c>
      <c r="H6" s="3">
        <v>136.69900000000001</v>
      </c>
      <c r="I6" s="3">
        <v>73.867999999999995</v>
      </c>
      <c r="J6" s="3">
        <v>150.62100000000001</v>
      </c>
    </row>
    <row r="7" spans="1:10" ht="14" customHeight="1" x14ac:dyDescent="0.15">
      <c r="A7" s="1">
        <v>7</v>
      </c>
      <c r="B7" s="1" t="s">
        <v>0</v>
      </c>
      <c r="C7" s="1" t="s">
        <v>1</v>
      </c>
      <c r="D7" s="1" t="s">
        <v>15</v>
      </c>
      <c r="E7" s="57" t="s">
        <v>16</v>
      </c>
      <c r="F7" s="2">
        <v>43922</v>
      </c>
      <c r="G7" s="3">
        <v>18357.687000000002</v>
      </c>
      <c r="H7" s="3">
        <v>6263.4840000000004</v>
      </c>
      <c r="I7" s="3">
        <v>4512.2970000000005</v>
      </c>
      <c r="J7" s="3">
        <v>7581.9049999999997</v>
      </c>
    </row>
    <row r="8" spans="1:10" ht="14" customHeight="1" x14ac:dyDescent="0.15">
      <c r="A8" s="1">
        <v>8</v>
      </c>
      <c r="B8" s="1" t="s">
        <v>0</v>
      </c>
      <c r="C8" s="1" t="s">
        <v>4</v>
      </c>
      <c r="D8" s="1" t="s">
        <v>17</v>
      </c>
      <c r="E8" s="57" t="s">
        <v>18</v>
      </c>
      <c r="F8" s="2">
        <v>43922</v>
      </c>
      <c r="G8" s="3">
        <v>4434.7839999999997</v>
      </c>
      <c r="H8" s="3">
        <v>1648.5440000000001</v>
      </c>
      <c r="I8" s="3">
        <v>828.43700000000001</v>
      </c>
      <c r="J8" s="3">
        <v>1957.8020000000001</v>
      </c>
    </row>
    <row r="9" spans="1:10" ht="14" customHeight="1" x14ac:dyDescent="0.15">
      <c r="A9" s="1">
        <v>9</v>
      </c>
      <c r="B9" s="1" t="s">
        <v>0</v>
      </c>
      <c r="C9" s="1" t="s">
        <v>4</v>
      </c>
      <c r="D9" s="1" t="s">
        <v>19</v>
      </c>
      <c r="E9" s="57" t="s">
        <v>20</v>
      </c>
      <c r="F9" s="2">
        <v>43922</v>
      </c>
      <c r="G9" s="3">
        <v>11126.892</v>
      </c>
      <c r="H9" s="3">
        <v>3192.567</v>
      </c>
      <c r="I9" s="3">
        <v>3996.2710000000002</v>
      </c>
      <c r="J9" s="3">
        <v>3938.0540000000001</v>
      </c>
    </row>
    <row r="10" spans="1:10" ht="14" customHeight="1" x14ac:dyDescent="0.15">
      <c r="A10" s="1">
        <v>10</v>
      </c>
      <c r="B10" s="1" t="s">
        <v>0</v>
      </c>
      <c r="C10" s="1" t="s">
        <v>4</v>
      </c>
      <c r="D10" s="1" t="s">
        <v>21</v>
      </c>
      <c r="E10" s="57" t="s">
        <v>22</v>
      </c>
      <c r="F10" s="2">
        <v>43922</v>
      </c>
      <c r="G10" s="3">
        <v>7483.1689999999999</v>
      </c>
      <c r="H10" s="3">
        <v>2829.5419999999999</v>
      </c>
      <c r="I10" s="3">
        <v>1294.6120000000001</v>
      </c>
      <c r="J10" s="3">
        <v>3359.0140000000001</v>
      </c>
    </row>
    <row r="11" spans="1:10" ht="14" customHeight="1" x14ac:dyDescent="0.15">
      <c r="A11" s="1">
        <v>11</v>
      </c>
      <c r="B11" s="1" t="s">
        <v>0</v>
      </c>
      <c r="C11" s="1" t="s">
        <v>4</v>
      </c>
      <c r="D11" s="1" t="s">
        <v>23</v>
      </c>
      <c r="E11" s="57" t="s">
        <v>24</v>
      </c>
      <c r="F11" s="2">
        <v>43922</v>
      </c>
      <c r="G11" s="3">
        <v>4290.5280000000002</v>
      </c>
      <c r="H11" s="3">
        <v>1158.665</v>
      </c>
      <c r="I11" s="3">
        <v>1348.57</v>
      </c>
      <c r="J11" s="3">
        <v>1783.2920000000001</v>
      </c>
    </row>
    <row r="12" spans="1:10" ht="14" customHeight="1" x14ac:dyDescent="0.15">
      <c r="A12" s="1">
        <v>12</v>
      </c>
      <c r="B12" s="1" t="s">
        <v>0</v>
      </c>
      <c r="C12" s="1" t="s">
        <v>1</v>
      </c>
      <c r="D12" s="1" t="s">
        <v>25</v>
      </c>
      <c r="E12" s="57" t="s">
        <v>26</v>
      </c>
      <c r="F12" s="2">
        <v>43922</v>
      </c>
      <c r="G12" s="3">
        <v>7997.8950000000004</v>
      </c>
      <c r="H12" s="3">
        <v>2274.2570000000001</v>
      </c>
      <c r="I12" s="3">
        <v>2116.3710000000001</v>
      </c>
      <c r="J12" s="3">
        <v>3607.2670000000003</v>
      </c>
    </row>
    <row r="13" spans="1:10" ht="14" customHeight="1" x14ac:dyDescent="0.15">
      <c r="A13" s="1">
        <v>13</v>
      </c>
      <c r="B13" s="1" t="s">
        <v>0</v>
      </c>
      <c r="C13" s="1" t="s">
        <v>1</v>
      </c>
      <c r="D13" s="1" t="s">
        <v>27</v>
      </c>
      <c r="E13" s="57" t="s">
        <v>28</v>
      </c>
      <c r="F13" s="2">
        <v>43922</v>
      </c>
      <c r="G13" s="3">
        <v>9962.1689999999999</v>
      </c>
      <c r="H13" s="3">
        <v>3835.1350000000002</v>
      </c>
      <c r="I13" s="3">
        <v>1893.2930000000001</v>
      </c>
      <c r="J13" s="3">
        <v>4233.74</v>
      </c>
    </row>
    <row r="14" spans="1:10" ht="14" customHeight="1" x14ac:dyDescent="0.15">
      <c r="A14" s="1">
        <v>14</v>
      </c>
      <c r="B14" s="1" t="s">
        <v>0</v>
      </c>
      <c r="C14" s="1" t="s">
        <v>4</v>
      </c>
      <c r="D14" s="1" t="s">
        <v>29</v>
      </c>
      <c r="E14" s="57" t="s">
        <v>30</v>
      </c>
      <c r="F14" s="2">
        <v>43922</v>
      </c>
      <c r="G14" s="3">
        <v>6870.5160000000005</v>
      </c>
      <c r="H14" s="3">
        <v>2196.136</v>
      </c>
      <c r="I14" s="3">
        <v>2247.4380000000001</v>
      </c>
      <c r="J14" s="3">
        <v>2426.9410000000003</v>
      </c>
    </row>
    <row r="15" spans="1:10" ht="14" customHeight="1" x14ac:dyDescent="0.15">
      <c r="A15" s="1">
        <v>15</v>
      </c>
      <c r="B15" s="1" t="s">
        <v>0</v>
      </c>
      <c r="C15" s="1" t="s">
        <v>4</v>
      </c>
      <c r="D15" s="1" t="s">
        <v>31</v>
      </c>
      <c r="E15" s="57" t="s">
        <v>32</v>
      </c>
      <c r="F15" s="2">
        <v>43922</v>
      </c>
      <c r="G15" s="3">
        <v>7357.5010000000002</v>
      </c>
      <c r="H15" s="3">
        <v>3279.1219999999998</v>
      </c>
      <c r="I15" s="3">
        <v>979.15499999999997</v>
      </c>
      <c r="J15" s="3">
        <v>3099.223</v>
      </c>
    </row>
    <row r="16" spans="1:10" ht="14" customHeight="1" x14ac:dyDescent="0.15">
      <c r="A16" s="1">
        <v>16</v>
      </c>
      <c r="B16" s="1" t="s">
        <v>0</v>
      </c>
      <c r="C16" s="1" t="s">
        <v>4</v>
      </c>
      <c r="D16" s="1" t="s">
        <v>33</v>
      </c>
      <c r="E16" s="57" t="s">
        <v>34</v>
      </c>
      <c r="F16" s="2">
        <v>43922</v>
      </c>
      <c r="G16" s="3">
        <v>11314.121999999999</v>
      </c>
      <c r="H16" s="3">
        <v>3939.4850000000001</v>
      </c>
      <c r="I16" s="3">
        <v>2212.6990000000001</v>
      </c>
      <c r="J16" s="3">
        <v>5161.9369999999999</v>
      </c>
    </row>
    <row r="17" spans="1:10" ht="14" customHeight="1" x14ac:dyDescent="0.15">
      <c r="A17" s="1">
        <v>17</v>
      </c>
      <c r="B17" s="1" t="s">
        <v>0</v>
      </c>
      <c r="C17" s="1" t="s">
        <v>4</v>
      </c>
      <c r="D17" s="1" t="s">
        <v>35</v>
      </c>
      <c r="E17" s="57" t="s">
        <v>36</v>
      </c>
      <c r="F17" s="2">
        <v>43922</v>
      </c>
      <c r="G17" s="3">
        <v>7097.5029999999997</v>
      </c>
      <c r="H17" s="3">
        <v>2561.7249999999999</v>
      </c>
      <c r="I17" s="3">
        <v>1392.0730000000001</v>
      </c>
      <c r="J17" s="3">
        <v>3143.7049999999999</v>
      </c>
    </row>
    <row r="18" spans="1:10" ht="14" customHeight="1" x14ac:dyDescent="0.15">
      <c r="A18" s="1">
        <v>18</v>
      </c>
      <c r="B18" s="1" t="s">
        <v>0</v>
      </c>
      <c r="C18" s="1" t="s">
        <v>1</v>
      </c>
      <c r="D18" s="1" t="s">
        <v>37</v>
      </c>
      <c r="E18" s="57" t="s">
        <v>38</v>
      </c>
      <c r="F18" s="2">
        <v>43922</v>
      </c>
      <c r="G18" s="3">
        <v>13804.002</v>
      </c>
      <c r="H18" s="3">
        <v>4311.5550000000003</v>
      </c>
      <c r="I18" s="3">
        <v>3758.4839999999999</v>
      </c>
      <c r="J18" s="3">
        <v>5733.9629999999997</v>
      </c>
    </row>
    <row r="19" spans="1:10" ht="14" customHeight="1" x14ac:dyDescent="0.15">
      <c r="A19" s="1">
        <v>19</v>
      </c>
      <c r="B19" s="1" t="s">
        <v>0</v>
      </c>
      <c r="C19" s="1" t="s">
        <v>1</v>
      </c>
      <c r="D19" s="1" t="s">
        <v>39</v>
      </c>
      <c r="E19" s="57" t="s">
        <v>40</v>
      </c>
      <c r="F19" s="2">
        <v>43922</v>
      </c>
      <c r="G19" s="3">
        <v>24.567</v>
      </c>
      <c r="H19" s="3">
        <v>8.1650000000000009</v>
      </c>
      <c r="I19" s="3">
        <v>5.734</v>
      </c>
      <c r="J19" s="3">
        <v>10.667</v>
      </c>
    </row>
    <row r="20" spans="1:10" ht="14" customHeight="1" x14ac:dyDescent="0.15">
      <c r="A20" s="1">
        <v>20</v>
      </c>
      <c r="B20" s="1" t="s">
        <v>0</v>
      </c>
      <c r="C20" s="1" t="s">
        <v>4</v>
      </c>
      <c r="D20" s="1" t="s">
        <v>41</v>
      </c>
      <c r="E20" s="57" t="s">
        <v>42</v>
      </c>
      <c r="F20" s="2">
        <v>43922</v>
      </c>
      <c r="G20" s="3">
        <v>11767.36</v>
      </c>
      <c r="H20" s="3">
        <v>3754.5129999999999</v>
      </c>
      <c r="I20" s="3">
        <v>3330.2980000000002</v>
      </c>
      <c r="J20" s="3">
        <v>4682.549</v>
      </c>
    </row>
    <row r="21" spans="1:10" ht="14" customHeight="1" x14ac:dyDescent="0.15">
      <c r="A21" s="1">
        <v>21</v>
      </c>
      <c r="B21" s="1" t="s">
        <v>0</v>
      </c>
      <c r="C21" s="1" t="s">
        <v>4</v>
      </c>
      <c r="D21" s="1" t="s">
        <v>43</v>
      </c>
      <c r="E21" s="57" t="s">
        <v>44</v>
      </c>
      <c r="F21" s="2">
        <v>43922</v>
      </c>
      <c r="G21" s="3">
        <v>6813.8580000000002</v>
      </c>
      <c r="H21" s="3">
        <v>2167.2539999999999</v>
      </c>
      <c r="I21" s="3">
        <v>1311.5889999999999</v>
      </c>
      <c r="J21" s="3">
        <v>3335.0140000000001</v>
      </c>
    </row>
    <row r="22" spans="1:10" ht="14" customHeight="1" x14ac:dyDescent="0.15">
      <c r="A22" s="1">
        <v>22</v>
      </c>
      <c r="B22" s="1" t="s">
        <v>0</v>
      </c>
      <c r="C22" s="1" t="s">
        <v>4</v>
      </c>
      <c r="D22" s="1" t="s">
        <v>45</v>
      </c>
      <c r="E22" s="57" t="s">
        <v>46</v>
      </c>
      <c r="F22" s="2">
        <v>43922</v>
      </c>
      <c r="G22" s="3">
        <v>4161.8190000000004</v>
      </c>
      <c r="H22" s="3">
        <v>1547.9590000000001</v>
      </c>
      <c r="I22" s="3">
        <v>779.25400000000002</v>
      </c>
      <c r="J22" s="3">
        <v>1834.606</v>
      </c>
    </row>
    <row r="23" spans="1:10" ht="14" customHeight="1" x14ac:dyDescent="0.15">
      <c r="A23" s="1">
        <v>23</v>
      </c>
      <c r="B23" s="1" t="s">
        <v>0</v>
      </c>
      <c r="C23" s="1" t="s">
        <v>4</v>
      </c>
      <c r="D23" s="1" t="s">
        <v>47</v>
      </c>
      <c r="E23" s="57" t="s">
        <v>48</v>
      </c>
      <c r="F23" s="2">
        <v>43922</v>
      </c>
      <c r="G23" s="3">
        <v>6247.6859999999997</v>
      </c>
      <c r="H23" s="3">
        <v>2179.7420000000002</v>
      </c>
      <c r="I23" s="3">
        <v>1226.981</v>
      </c>
      <c r="J23" s="3">
        <v>2840.962</v>
      </c>
    </row>
    <row r="24" spans="1:10" ht="14" customHeight="1" x14ac:dyDescent="0.15">
      <c r="A24" s="1">
        <v>24</v>
      </c>
      <c r="B24" s="1" t="s">
        <v>0</v>
      </c>
      <c r="C24" s="1" t="s">
        <v>1</v>
      </c>
      <c r="D24" s="1" t="s">
        <v>49</v>
      </c>
      <c r="E24" s="57" t="s">
        <v>50</v>
      </c>
      <c r="F24" s="2">
        <v>43922</v>
      </c>
      <c r="G24" s="3">
        <v>6301.6040000000003</v>
      </c>
      <c r="H24" s="3">
        <v>2164.0439999999999</v>
      </c>
      <c r="I24" s="3">
        <v>1806.723</v>
      </c>
      <c r="J24" s="3">
        <v>2330.837</v>
      </c>
    </row>
    <row r="25" spans="1:10" ht="14" customHeight="1" x14ac:dyDescent="0.15">
      <c r="A25" s="1">
        <v>25</v>
      </c>
      <c r="B25" s="1" t="s">
        <v>0</v>
      </c>
      <c r="C25" s="1" t="s">
        <v>1</v>
      </c>
      <c r="D25" s="1" t="s">
        <v>51</v>
      </c>
      <c r="E25" s="57" t="s">
        <v>52</v>
      </c>
      <c r="F25" s="2">
        <v>43922</v>
      </c>
      <c r="G25" s="3">
        <v>36692.794999999998</v>
      </c>
      <c r="H25" s="3">
        <v>11988.135</v>
      </c>
      <c r="I25" s="3">
        <v>9440.4680000000008</v>
      </c>
      <c r="J25" s="3">
        <v>15264.192000000001</v>
      </c>
    </row>
    <row r="26" spans="1:10" ht="14" customHeight="1" x14ac:dyDescent="0.15">
      <c r="A26" s="1">
        <v>26</v>
      </c>
      <c r="B26" s="1" t="s">
        <v>0</v>
      </c>
      <c r="C26" s="1" t="s">
        <v>4</v>
      </c>
      <c r="D26" s="1" t="s">
        <v>53</v>
      </c>
      <c r="E26" s="57" t="s">
        <v>54</v>
      </c>
      <c r="F26" s="2">
        <v>43922</v>
      </c>
      <c r="G26" s="3">
        <v>6370.6689999999999</v>
      </c>
      <c r="H26" s="3">
        <v>1816.787</v>
      </c>
      <c r="I26" s="3">
        <v>1682.4650000000001</v>
      </c>
      <c r="J26" s="3">
        <v>2871.4160000000002</v>
      </c>
    </row>
    <row r="27" spans="1:10" ht="14" customHeight="1" x14ac:dyDescent="0.15">
      <c r="A27" s="1">
        <v>27</v>
      </c>
      <c r="B27" s="1" t="s">
        <v>0</v>
      </c>
      <c r="C27" s="1" t="s">
        <v>4</v>
      </c>
      <c r="D27" s="1" t="s">
        <v>55</v>
      </c>
      <c r="E27" s="57" t="s">
        <v>56</v>
      </c>
      <c r="F27" s="2">
        <v>43922</v>
      </c>
      <c r="G27" s="3">
        <v>4316.4759999999997</v>
      </c>
      <c r="H27" s="3">
        <v>1425.298</v>
      </c>
      <c r="I27" s="3">
        <v>829.87400000000002</v>
      </c>
      <c r="J27" s="3">
        <v>2061.3029999999999</v>
      </c>
    </row>
    <row r="28" spans="1:10" ht="14" customHeight="1" x14ac:dyDescent="0.15">
      <c r="A28" s="1">
        <v>28</v>
      </c>
      <c r="B28" s="1" t="s">
        <v>0</v>
      </c>
      <c r="C28" s="1" t="s">
        <v>4</v>
      </c>
      <c r="D28" s="1" t="s">
        <v>57</v>
      </c>
      <c r="E28" s="57" t="s">
        <v>58</v>
      </c>
      <c r="F28" s="2">
        <v>43922</v>
      </c>
      <c r="G28" s="3">
        <v>6877.6770000000006</v>
      </c>
      <c r="H28" s="3">
        <v>2754.4810000000002</v>
      </c>
      <c r="I28" s="3">
        <v>1048.663</v>
      </c>
      <c r="J28" s="3">
        <v>3074.5320000000002</v>
      </c>
    </row>
    <row r="29" spans="1:10" ht="14" customHeight="1" x14ac:dyDescent="0.15">
      <c r="A29" s="1">
        <v>29</v>
      </c>
      <c r="B29" s="1" t="s">
        <v>0</v>
      </c>
      <c r="C29" s="1" t="s">
        <v>4</v>
      </c>
      <c r="D29" s="1" t="s">
        <v>59</v>
      </c>
      <c r="E29" s="57" t="s">
        <v>60</v>
      </c>
      <c r="F29" s="2">
        <v>43922</v>
      </c>
      <c r="G29" s="3">
        <v>7048.0309999999999</v>
      </c>
      <c r="H29" s="3">
        <v>2187.299</v>
      </c>
      <c r="I29" s="3">
        <v>1871.605</v>
      </c>
      <c r="J29" s="3">
        <v>2989.127</v>
      </c>
    </row>
    <row r="30" spans="1:10" ht="14" customHeight="1" x14ac:dyDescent="0.15">
      <c r="A30" s="1">
        <v>30</v>
      </c>
      <c r="B30" s="1" t="s">
        <v>0</v>
      </c>
      <c r="C30" s="1" t="s">
        <v>1</v>
      </c>
      <c r="D30" s="1" t="s">
        <v>61</v>
      </c>
      <c r="E30" s="57" t="s">
        <v>62</v>
      </c>
      <c r="F30" s="2">
        <v>43922</v>
      </c>
      <c r="G30" s="3">
        <v>4878.0389999999998</v>
      </c>
      <c r="H30" s="3">
        <v>1741.508</v>
      </c>
      <c r="I30" s="3">
        <v>1015.8440000000001</v>
      </c>
      <c r="J30" s="3">
        <v>2120.6869999999999</v>
      </c>
    </row>
    <row r="31" spans="1:10" ht="14" customHeight="1" x14ac:dyDescent="0.15">
      <c r="A31" s="1">
        <v>31</v>
      </c>
      <c r="B31" s="1" t="s">
        <v>0</v>
      </c>
      <c r="C31" s="1" t="s">
        <v>1</v>
      </c>
      <c r="D31" s="1" t="s">
        <v>63</v>
      </c>
      <c r="E31" s="57" t="s">
        <v>64</v>
      </c>
      <c r="F31" s="2">
        <v>43922</v>
      </c>
      <c r="G31" s="3">
        <v>16616.580000000002</v>
      </c>
      <c r="H31" s="3">
        <v>5441.0029999999997</v>
      </c>
      <c r="I31" s="3">
        <v>3392.538</v>
      </c>
      <c r="J31" s="3">
        <v>7783.0389999999998</v>
      </c>
    </row>
    <row r="32" spans="1:10" ht="14" customHeight="1" x14ac:dyDescent="0.15">
      <c r="A32" s="1">
        <v>32</v>
      </c>
      <c r="B32" s="1" t="s">
        <v>0</v>
      </c>
      <c r="C32" s="1" t="s">
        <v>4</v>
      </c>
      <c r="D32" s="1" t="s">
        <v>65</v>
      </c>
      <c r="E32" s="57" t="s">
        <v>66</v>
      </c>
      <c r="F32" s="2">
        <v>43922</v>
      </c>
      <c r="G32" s="3">
        <v>4351.0630000000001</v>
      </c>
      <c r="H32" s="3">
        <v>1543.693</v>
      </c>
      <c r="I32" s="3">
        <v>1063.0419999999999</v>
      </c>
      <c r="J32" s="3">
        <v>1744.327</v>
      </c>
    </row>
    <row r="33" spans="1:10" ht="14" customHeight="1" x14ac:dyDescent="0.15">
      <c r="A33" s="1">
        <v>33</v>
      </c>
      <c r="B33" s="1" t="s">
        <v>0</v>
      </c>
      <c r="C33" s="1" t="s">
        <v>4</v>
      </c>
      <c r="D33" s="1" t="s">
        <v>67</v>
      </c>
      <c r="E33" s="57" t="s">
        <v>68</v>
      </c>
      <c r="F33" s="2">
        <v>43922</v>
      </c>
      <c r="G33" s="3">
        <v>5473.3450000000003</v>
      </c>
      <c r="H33" s="3">
        <v>1776.819</v>
      </c>
      <c r="I33" s="3">
        <v>1502.152</v>
      </c>
      <c r="J33" s="3">
        <v>2194.373</v>
      </c>
    </row>
    <row r="34" spans="1:10" ht="14" customHeight="1" x14ac:dyDescent="0.15">
      <c r="A34" s="1">
        <v>34</v>
      </c>
      <c r="B34" s="1" t="s">
        <v>0</v>
      </c>
      <c r="C34" s="1" t="s">
        <v>4</v>
      </c>
      <c r="D34" s="1" t="s">
        <v>69</v>
      </c>
      <c r="E34" s="57" t="s">
        <v>70</v>
      </c>
      <c r="F34" s="2">
        <v>43922</v>
      </c>
      <c r="G34" s="3">
        <v>6131.9520000000002</v>
      </c>
      <c r="H34" s="3">
        <v>2142.645</v>
      </c>
      <c r="I34" s="3">
        <v>1510.9829999999999</v>
      </c>
      <c r="J34" s="3">
        <v>2478.3240000000001</v>
      </c>
    </row>
    <row r="35" spans="1:10" ht="14" customHeight="1" x14ac:dyDescent="0.15">
      <c r="A35" s="1">
        <v>35</v>
      </c>
      <c r="B35" s="1" t="s">
        <v>0</v>
      </c>
      <c r="C35" s="1" t="s">
        <v>4</v>
      </c>
      <c r="D35" s="1" t="s">
        <v>71</v>
      </c>
      <c r="E35" s="57" t="s">
        <v>72</v>
      </c>
      <c r="F35" s="2">
        <v>43922</v>
      </c>
      <c r="G35" s="3">
        <v>3741.2370000000001</v>
      </c>
      <c r="H35" s="3">
        <v>1034.3630000000001</v>
      </c>
      <c r="I35" s="3">
        <v>965.81500000000005</v>
      </c>
      <c r="J35" s="3">
        <v>1741.059</v>
      </c>
    </row>
    <row r="36" spans="1:10" ht="14" customHeight="1" x14ac:dyDescent="0.15">
      <c r="A36" s="1">
        <v>36</v>
      </c>
      <c r="B36" s="1" t="s">
        <v>0</v>
      </c>
      <c r="C36" s="1" t="s">
        <v>1</v>
      </c>
      <c r="D36" s="1" t="s">
        <v>73</v>
      </c>
      <c r="E36" s="57" t="s">
        <v>74</v>
      </c>
      <c r="F36" s="2">
        <v>43922</v>
      </c>
      <c r="G36" s="3">
        <v>4254.3950000000004</v>
      </c>
      <c r="H36" s="3">
        <v>1373.83</v>
      </c>
      <c r="I36" s="3">
        <v>989.61599999999999</v>
      </c>
      <c r="J36" s="3">
        <v>1890.9480000000001</v>
      </c>
    </row>
    <row r="37" spans="1:10" ht="14" customHeight="1" x14ac:dyDescent="0.15">
      <c r="A37" s="1">
        <v>37</v>
      </c>
      <c r="B37" s="1" t="s">
        <v>0</v>
      </c>
      <c r="C37" s="1" t="s">
        <v>1</v>
      </c>
      <c r="D37" s="1" t="s">
        <v>75</v>
      </c>
      <c r="E37" s="57" t="s">
        <v>76</v>
      </c>
      <c r="F37" s="2">
        <v>43922</v>
      </c>
      <c r="G37" s="3">
        <v>31091.435000000001</v>
      </c>
      <c r="H37" s="3">
        <v>8981.723</v>
      </c>
      <c r="I37" s="3">
        <v>8701.3580000000002</v>
      </c>
      <c r="J37" s="3">
        <v>13408.353000000001</v>
      </c>
    </row>
    <row r="38" spans="1:10" ht="14" customHeight="1" x14ac:dyDescent="0.15">
      <c r="A38" s="1">
        <v>38</v>
      </c>
      <c r="B38" s="1" t="s">
        <v>0</v>
      </c>
      <c r="C38" s="1" t="s">
        <v>4</v>
      </c>
      <c r="D38" s="1" t="s">
        <v>77</v>
      </c>
      <c r="E38" s="57" t="s">
        <v>78</v>
      </c>
      <c r="F38" s="2">
        <v>43922</v>
      </c>
      <c r="G38" s="3">
        <v>5536.2780000000002</v>
      </c>
      <c r="H38" s="3">
        <v>1592.4660000000001</v>
      </c>
      <c r="I38" s="3">
        <v>1465.442</v>
      </c>
      <c r="J38" s="3">
        <v>2478.3690000000001</v>
      </c>
    </row>
    <row r="39" spans="1:10" ht="14" customHeight="1" x14ac:dyDescent="0.15">
      <c r="A39" s="1">
        <v>39</v>
      </c>
      <c r="B39" s="1" t="s">
        <v>0</v>
      </c>
      <c r="C39" s="1" t="s">
        <v>4</v>
      </c>
      <c r="D39" s="1" t="s">
        <v>79</v>
      </c>
      <c r="E39" s="57" t="s">
        <v>80</v>
      </c>
      <c r="F39" s="2">
        <v>43922</v>
      </c>
      <c r="G39" s="3">
        <v>3412.89</v>
      </c>
      <c r="H39" s="3">
        <v>1329.087</v>
      </c>
      <c r="I39" s="3">
        <v>749.72199999999998</v>
      </c>
      <c r="J39" s="3">
        <v>1334.08</v>
      </c>
    </row>
    <row r="40" spans="1:10" ht="14" customHeight="1" x14ac:dyDescent="0.15">
      <c r="A40" s="1">
        <v>40</v>
      </c>
      <c r="B40" s="1" t="s">
        <v>0</v>
      </c>
      <c r="C40" s="1" t="s">
        <v>4</v>
      </c>
      <c r="D40" s="1" t="s">
        <v>81</v>
      </c>
      <c r="E40" s="62" t="s">
        <v>308</v>
      </c>
      <c r="F40" s="1"/>
      <c r="G40" s="63">
        <f t="shared" ref="G40" si="0">SUM(H40:J40)</f>
        <v>10771</v>
      </c>
      <c r="H40" s="64">
        <v>4121</v>
      </c>
      <c r="I40" s="64">
        <v>2200</v>
      </c>
      <c r="J40" s="64">
        <v>4450</v>
      </c>
    </row>
    <row r="41" spans="1:10" ht="14" customHeight="1" x14ac:dyDescent="0.15">
      <c r="A41" s="1">
        <v>41</v>
      </c>
      <c r="B41" s="1" t="s">
        <v>0</v>
      </c>
      <c r="C41" s="1" t="s">
        <v>4</v>
      </c>
      <c r="D41" s="1" t="s">
        <v>82</v>
      </c>
      <c r="E41" s="57" t="s">
        <v>83</v>
      </c>
      <c r="F41" s="2">
        <v>43922</v>
      </c>
      <c r="G41" s="3">
        <v>5030.2300000000005</v>
      </c>
      <c r="H41" s="3">
        <v>1889.556</v>
      </c>
      <c r="I41" s="3">
        <v>967.71299999999997</v>
      </c>
      <c r="J41" s="3">
        <v>2172.9610000000002</v>
      </c>
    </row>
    <row r="42" spans="1:10" ht="14" customHeight="1" x14ac:dyDescent="0.15">
      <c r="A42" s="1">
        <v>42</v>
      </c>
      <c r="B42" s="1" t="s">
        <v>0</v>
      </c>
      <c r="C42" s="1" t="s">
        <v>1</v>
      </c>
      <c r="D42" s="1" t="s">
        <v>84</v>
      </c>
      <c r="E42" s="57" t="s">
        <v>85</v>
      </c>
      <c r="F42" s="2">
        <v>43922</v>
      </c>
      <c r="G42" s="3">
        <v>6632.2820000000002</v>
      </c>
      <c r="H42" s="3">
        <v>2580.9140000000002</v>
      </c>
      <c r="I42" s="3">
        <v>1167.2080000000001</v>
      </c>
      <c r="J42" s="3">
        <v>2884.1590000000001</v>
      </c>
    </row>
    <row r="43" spans="1:10" ht="14" customHeight="1" x14ac:dyDescent="0.15">
      <c r="A43" s="1">
        <v>43</v>
      </c>
      <c r="B43" s="1" t="s">
        <v>0</v>
      </c>
      <c r="C43" s="1" t="s">
        <v>1</v>
      </c>
      <c r="D43" s="1" t="s">
        <v>86</v>
      </c>
      <c r="E43" s="57" t="s">
        <v>87</v>
      </c>
      <c r="F43" s="2">
        <v>43922</v>
      </c>
      <c r="G43" s="3">
        <v>4126.9780000000001</v>
      </c>
      <c r="H43" s="3">
        <v>1138.6290000000001</v>
      </c>
      <c r="I43" s="3">
        <v>1271.771</v>
      </c>
      <c r="J43" s="3">
        <v>1716.577</v>
      </c>
    </row>
    <row r="44" spans="1:10" ht="14" customHeight="1" x14ac:dyDescent="0.15">
      <c r="A44" s="1">
        <v>44</v>
      </c>
      <c r="B44" s="1" t="s">
        <v>0</v>
      </c>
      <c r="C44" s="1" t="s">
        <v>4</v>
      </c>
      <c r="D44" s="1" t="s">
        <v>88</v>
      </c>
      <c r="E44" s="57" t="s">
        <v>89</v>
      </c>
      <c r="F44" s="2">
        <v>43922</v>
      </c>
      <c r="G44" s="3">
        <v>4473.1930000000002</v>
      </c>
      <c r="H44" s="3">
        <v>1506.32</v>
      </c>
      <c r="I44" s="3">
        <v>1023.928</v>
      </c>
      <c r="J44" s="3">
        <v>1942.9449999999999</v>
      </c>
    </row>
    <row r="45" spans="1:10" ht="14" customHeight="1" x14ac:dyDescent="0.15">
      <c r="A45" s="1">
        <v>45</v>
      </c>
      <c r="B45" s="1" t="s">
        <v>0</v>
      </c>
      <c r="C45" s="1" t="s">
        <v>4</v>
      </c>
      <c r="D45" s="1" t="s">
        <v>90</v>
      </c>
      <c r="E45" s="57" t="s">
        <v>91</v>
      </c>
      <c r="F45" s="2">
        <v>43922</v>
      </c>
      <c r="G45" s="3">
        <v>2794.7919999999999</v>
      </c>
      <c r="H45" s="3">
        <v>605.56399999999996</v>
      </c>
      <c r="I45" s="3">
        <v>1096.4259999999999</v>
      </c>
      <c r="J45" s="3">
        <v>1092.8020000000001</v>
      </c>
    </row>
    <row r="46" spans="1:10" ht="14" customHeight="1" x14ac:dyDescent="0.15">
      <c r="A46" s="1">
        <v>46</v>
      </c>
      <c r="B46" s="1" t="s">
        <v>0</v>
      </c>
      <c r="C46" s="1" t="s">
        <v>4</v>
      </c>
      <c r="D46" s="1" t="s">
        <v>92</v>
      </c>
      <c r="E46" s="57" t="s">
        <v>93</v>
      </c>
      <c r="F46" s="2">
        <v>43922</v>
      </c>
      <c r="G46" s="3">
        <v>8402.7569999999996</v>
      </c>
      <c r="H46" s="3">
        <v>3266.0889999999999</v>
      </c>
      <c r="I46" s="3">
        <v>1413.0319999999999</v>
      </c>
      <c r="J46" s="3">
        <v>3723.636</v>
      </c>
    </row>
    <row r="47" spans="1:10" ht="14" customHeight="1" x14ac:dyDescent="0.15">
      <c r="A47" s="1">
        <v>47</v>
      </c>
      <c r="B47" s="1" t="s">
        <v>0</v>
      </c>
      <c r="C47" s="1" t="s">
        <v>4</v>
      </c>
      <c r="D47" s="1" t="s">
        <v>94</v>
      </c>
      <c r="E47" s="57" t="s">
        <v>95</v>
      </c>
      <c r="F47" s="2">
        <v>43922</v>
      </c>
      <c r="G47" s="3">
        <v>3352.5390000000002</v>
      </c>
      <c r="H47" s="3">
        <v>1009.655</v>
      </c>
      <c r="I47" s="3">
        <v>693.06100000000004</v>
      </c>
      <c r="J47" s="3">
        <v>1649.8230000000001</v>
      </c>
    </row>
    <row r="48" spans="1:10" ht="14" customHeight="1" x14ac:dyDescent="0.15">
      <c r="A48" s="1">
        <v>48</v>
      </c>
      <c r="B48" s="1" t="s">
        <v>0</v>
      </c>
      <c r="C48" s="1" t="s">
        <v>1</v>
      </c>
      <c r="D48" s="1" t="s">
        <v>96</v>
      </c>
      <c r="E48" s="57" t="s">
        <v>97</v>
      </c>
      <c r="F48" s="2">
        <v>43922</v>
      </c>
      <c r="G48" s="3">
        <v>13140.245000000001</v>
      </c>
      <c r="H48" s="3">
        <v>4791.3649999999998</v>
      </c>
      <c r="I48" s="3">
        <v>2310.7829999999999</v>
      </c>
      <c r="J48" s="3">
        <v>6038.0969999999998</v>
      </c>
    </row>
    <row r="49" spans="1:10" ht="14" customHeight="1" x14ac:dyDescent="0.15">
      <c r="A49" s="1">
        <v>49</v>
      </c>
      <c r="B49" s="1" t="s">
        <v>0</v>
      </c>
      <c r="C49" s="1" t="s">
        <v>1</v>
      </c>
      <c r="D49" s="1" t="s">
        <v>98</v>
      </c>
      <c r="E49" s="57" t="s">
        <v>99</v>
      </c>
      <c r="F49" s="2">
        <v>43922</v>
      </c>
      <c r="G49" s="3">
        <v>22670.402000000002</v>
      </c>
      <c r="H49" s="3">
        <v>7655.0749999999998</v>
      </c>
      <c r="I49" s="3">
        <v>5373.8609999999999</v>
      </c>
      <c r="J49" s="3">
        <v>9641.4650000000001</v>
      </c>
    </row>
    <row r="50" spans="1:10" ht="14" customHeight="1" x14ac:dyDescent="0.15">
      <c r="A50" s="1">
        <v>50</v>
      </c>
      <c r="B50" s="1" t="s">
        <v>0</v>
      </c>
      <c r="C50" s="1" t="s">
        <v>4</v>
      </c>
      <c r="D50" s="1" t="s">
        <v>100</v>
      </c>
      <c r="E50" s="57" t="s">
        <v>101</v>
      </c>
      <c r="F50" s="2">
        <v>43922</v>
      </c>
      <c r="G50" s="3">
        <v>162.124</v>
      </c>
      <c r="H50" s="3">
        <v>52.9</v>
      </c>
      <c r="I50" s="3">
        <v>37.170999999999999</v>
      </c>
      <c r="J50" s="3">
        <v>72.052000000000007</v>
      </c>
    </row>
    <row r="51" spans="1:10" ht="14" customHeight="1" x14ac:dyDescent="0.15">
      <c r="A51" s="1">
        <v>51</v>
      </c>
      <c r="B51" s="1" t="s">
        <v>0</v>
      </c>
      <c r="C51" s="1" t="s">
        <v>4</v>
      </c>
      <c r="D51" s="1" t="s">
        <v>102</v>
      </c>
      <c r="E51" s="57" t="s">
        <v>103</v>
      </c>
      <c r="F51" s="2">
        <v>43922</v>
      </c>
      <c r="G51" s="3">
        <v>4701.67</v>
      </c>
      <c r="H51" s="3">
        <v>1666.877</v>
      </c>
      <c r="I51" s="3">
        <v>729.71699999999998</v>
      </c>
      <c r="J51" s="3">
        <v>2305.076</v>
      </c>
    </row>
    <row r="52" spans="1:10" ht="14" customHeight="1" x14ac:dyDescent="0.15">
      <c r="A52" s="1">
        <v>52</v>
      </c>
      <c r="B52" s="1" t="s">
        <v>0</v>
      </c>
      <c r="C52" s="1" t="s">
        <v>4</v>
      </c>
      <c r="D52" s="1" t="s">
        <v>104</v>
      </c>
      <c r="E52" s="57" t="s">
        <v>105</v>
      </c>
      <c r="F52" s="2">
        <v>43922</v>
      </c>
      <c r="G52" s="3">
        <v>9190.7250000000004</v>
      </c>
      <c r="H52" s="3">
        <v>2805.1880000000001</v>
      </c>
      <c r="I52" s="3">
        <v>2740.4630000000002</v>
      </c>
      <c r="J52" s="3">
        <v>3645.0729999999999</v>
      </c>
    </row>
    <row r="53" spans="1:10" ht="14" customHeight="1" x14ac:dyDescent="0.15">
      <c r="A53" s="1">
        <v>53</v>
      </c>
      <c r="B53" s="1" t="s">
        <v>0</v>
      </c>
      <c r="C53" s="1" t="s">
        <v>4</v>
      </c>
      <c r="D53" s="1" t="s">
        <v>106</v>
      </c>
      <c r="E53" s="57" t="s">
        <v>107</v>
      </c>
      <c r="F53" s="2">
        <v>43922</v>
      </c>
      <c r="G53" s="3">
        <v>7928.7619999999997</v>
      </c>
      <c r="H53" s="3">
        <v>2532.873</v>
      </c>
      <c r="I53" s="3">
        <v>2005.4680000000001</v>
      </c>
      <c r="J53" s="3">
        <v>3390.42</v>
      </c>
    </row>
    <row r="54" spans="1:10" ht="14" customHeight="1" x14ac:dyDescent="0.15">
      <c r="A54" s="1">
        <v>54</v>
      </c>
      <c r="B54" s="1" t="s">
        <v>0</v>
      </c>
      <c r="C54" s="1" t="s">
        <v>1</v>
      </c>
      <c r="D54" s="1" t="s">
        <v>108</v>
      </c>
      <c r="E54" s="57" t="s">
        <v>109</v>
      </c>
      <c r="F54" s="2">
        <v>43922</v>
      </c>
      <c r="G54" s="3">
        <v>8538.7720000000008</v>
      </c>
      <c r="H54" s="3">
        <v>2838.5140000000001</v>
      </c>
      <c r="I54" s="3">
        <v>2332.9859999999999</v>
      </c>
      <c r="J54" s="3">
        <v>3367.2719999999999</v>
      </c>
    </row>
    <row r="55" spans="1:10" ht="14" customHeight="1" x14ac:dyDescent="0.15">
      <c r="A55" s="1">
        <v>55</v>
      </c>
      <c r="B55" s="1" t="s">
        <v>0</v>
      </c>
      <c r="C55" s="1" t="s">
        <v>1</v>
      </c>
      <c r="D55" s="1" t="s">
        <v>110</v>
      </c>
      <c r="E55" s="57" t="s">
        <v>111</v>
      </c>
      <c r="F55" s="2">
        <v>43922</v>
      </c>
      <c r="G55" s="3">
        <v>14020.174000000001</v>
      </c>
      <c r="H55" s="3">
        <v>4441.7539999999999</v>
      </c>
      <c r="I55" s="3">
        <v>4062.9</v>
      </c>
      <c r="J55" s="3">
        <v>5515.52</v>
      </c>
    </row>
    <row r="56" spans="1:10" ht="14" customHeight="1" x14ac:dyDescent="0.15">
      <c r="A56" s="1">
        <v>56</v>
      </c>
      <c r="B56" s="1" t="s">
        <v>0</v>
      </c>
      <c r="C56" s="1" t="s">
        <v>4</v>
      </c>
      <c r="D56" s="1" t="s">
        <v>112</v>
      </c>
      <c r="E56" s="57" t="s">
        <v>113</v>
      </c>
      <c r="F56" s="2">
        <v>43922</v>
      </c>
      <c r="G56" s="3">
        <v>8581.0290000000005</v>
      </c>
      <c r="H56" s="3">
        <v>2965.7460000000001</v>
      </c>
      <c r="I56" s="3">
        <v>2065.7400000000002</v>
      </c>
      <c r="J56" s="3">
        <v>3549.5419999999999</v>
      </c>
    </row>
    <row r="57" spans="1:10" ht="14" customHeight="1" x14ac:dyDescent="0.15">
      <c r="A57" s="1">
        <v>57</v>
      </c>
      <c r="B57" s="1" t="s">
        <v>0</v>
      </c>
      <c r="C57" s="1" t="s">
        <v>4</v>
      </c>
      <c r="D57" s="1" t="s">
        <v>114</v>
      </c>
      <c r="E57" s="57" t="s">
        <v>115</v>
      </c>
      <c r="F57" s="2">
        <v>43922</v>
      </c>
      <c r="G57" s="3">
        <v>7424.7979999999998</v>
      </c>
      <c r="H57" s="3">
        <v>2221.576</v>
      </c>
      <c r="I57" s="3">
        <v>2435.4679999999998</v>
      </c>
      <c r="J57" s="3">
        <v>2767.7530000000002</v>
      </c>
    </row>
    <row r="58" spans="1:10" ht="14" customHeight="1" x14ac:dyDescent="0.15">
      <c r="A58" s="1">
        <v>58</v>
      </c>
      <c r="B58" s="1" t="s">
        <v>0</v>
      </c>
      <c r="C58" s="1" t="s">
        <v>4</v>
      </c>
      <c r="D58" s="1" t="s">
        <v>116</v>
      </c>
      <c r="E58" s="57" t="s">
        <v>117</v>
      </c>
      <c r="F58" s="2">
        <v>43922</v>
      </c>
      <c r="G58" s="3">
        <v>6784.8590000000004</v>
      </c>
      <c r="H58" s="3">
        <v>1993.2760000000001</v>
      </c>
      <c r="I58" s="3">
        <v>1836.4349999999999</v>
      </c>
      <c r="J58" s="3">
        <v>2955.1480000000001</v>
      </c>
    </row>
    <row r="59" spans="1:10" ht="14" customHeight="1" x14ac:dyDescent="0.15">
      <c r="A59" s="1">
        <v>59</v>
      </c>
      <c r="B59" s="1" t="s">
        <v>0</v>
      </c>
      <c r="C59" s="1" t="s">
        <v>4</v>
      </c>
      <c r="D59" s="1" t="s">
        <v>118</v>
      </c>
      <c r="E59" s="57" t="s">
        <v>119</v>
      </c>
      <c r="F59" s="2">
        <v>43922</v>
      </c>
      <c r="G59" s="3">
        <v>3414.913</v>
      </c>
      <c r="H59" s="3">
        <v>1038.1569999999999</v>
      </c>
      <c r="I59" s="3">
        <v>1018.176</v>
      </c>
      <c r="J59" s="3">
        <v>1358.58</v>
      </c>
    </row>
    <row r="60" spans="1:10" ht="14" customHeight="1" x14ac:dyDescent="0.15">
      <c r="A60" s="1">
        <v>60</v>
      </c>
      <c r="B60" s="1" t="s">
        <v>0</v>
      </c>
      <c r="C60" s="1" t="s">
        <v>1</v>
      </c>
      <c r="D60" s="1" t="s">
        <v>120</v>
      </c>
      <c r="E60" s="57" t="s">
        <v>121</v>
      </c>
      <c r="F60" s="2">
        <v>43922</v>
      </c>
      <c r="G60" s="3">
        <v>22614.616000000002</v>
      </c>
      <c r="H60" s="3">
        <v>8501.7980000000007</v>
      </c>
      <c r="I60" s="3">
        <v>4449.1639999999998</v>
      </c>
      <c r="J60" s="3">
        <v>9663.6530000000002</v>
      </c>
    </row>
    <row r="61" spans="1:10" ht="14" customHeight="1" x14ac:dyDescent="0.15">
      <c r="A61" s="1">
        <v>61</v>
      </c>
      <c r="B61" s="1" t="s">
        <v>0</v>
      </c>
      <c r="C61" s="1" t="s">
        <v>1</v>
      </c>
      <c r="D61" s="1" t="s">
        <v>122</v>
      </c>
      <c r="E61" s="57" t="s">
        <v>123</v>
      </c>
      <c r="F61" s="2">
        <v>43922</v>
      </c>
      <c r="G61" s="3">
        <v>14275.005999999999</v>
      </c>
      <c r="H61" s="3">
        <v>5166.2150000000001</v>
      </c>
      <c r="I61" s="3">
        <v>2907.7290000000003</v>
      </c>
      <c r="J61" s="3">
        <v>6201.0609999999997</v>
      </c>
    </row>
    <row r="62" spans="1:10" ht="14" customHeight="1" x14ac:dyDescent="0.15">
      <c r="A62" s="1">
        <v>62</v>
      </c>
      <c r="B62" s="1" t="s">
        <v>0</v>
      </c>
      <c r="C62" s="1" t="s">
        <v>4</v>
      </c>
      <c r="D62" s="1" t="s">
        <v>124</v>
      </c>
      <c r="E62" s="57" t="s">
        <v>125</v>
      </c>
      <c r="F62" s="2">
        <v>43922</v>
      </c>
      <c r="G62" s="3">
        <v>5749.701</v>
      </c>
      <c r="H62" s="3">
        <v>2209.77</v>
      </c>
      <c r="I62" s="3">
        <v>968.21500000000003</v>
      </c>
      <c r="J62" s="3">
        <v>2571.7159999999999</v>
      </c>
    </row>
    <row r="63" spans="1:10" ht="14" customHeight="1" x14ac:dyDescent="0.15">
      <c r="A63" s="1">
        <v>63</v>
      </c>
      <c r="B63" s="1" t="s">
        <v>0</v>
      </c>
      <c r="C63" s="1" t="s">
        <v>4</v>
      </c>
      <c r="D63" s="1" t="s">
        <v>126</v>
      </c>
      <c r="E63" s="57" t="s">
        <v>127</v>
      </c>
      <c r="F63" s="2">
        <v>43922</v>
      </c>
      <c r="G63" s="3">
        <v>4686.9660000000003</v>
      </c>
      <c r="H63" s="3">
        <v>1589.634</v>
      </c>
      <c r="I63" s="3">
        <v>952.39600000000007</v>
      </c>
      <c r="J63" s="3">
        <v>2144.9360000000001</v>
      </c>
    </row>
    <row r="64" spans="1:10" ht="14" customHeight="1" x14ac:dyDescent="0.15">
      <c r="A64" s="1">
        <v>64</v>
      </c>
      <c r="B64" s="1" t="s">
        <v>0</v>
      </c>
      <c r="C64" s="1" t="s">
        <v>4</v>
      </c>
      <c r="D64" s="1" t="s">
        <v>128</v>
      </c>
      <c r="E64" s="57" t="s">
        <v>129</v>
      </c>
      <c r="F64" s="2">
        <v>43922</v>
      </c>
      <c r="G64" s="3">
        <v>10482.103999999999</v>
      </c>
      <c r="H64" s="3">
        <v>3716.9250000000002</v>
      </c>
      <c r="I64" s="3">
        <v>2437.1910000000003</v>
      </c>
      <c r="J64" s="3">
        <v>4327.9880000000003</v>
      </c>
    </row>
    <row r="65" spans="1:10" ht="14" customHeight="1" x14ac:dyDescent="0.15">
      <c r="A65" s="1">
        <v>65</v>
      </c>
      <c r="B65" s="1" t="s">
        <v>0</v>
      </c>
      <c r="C65" s="1" t="s">
        <v>4</v>
      </c>
      <c r="D65" s="1" t="s">
        <v>130</v>
      </c>
      <c r="E65" s="57" t="s">
        <v>131</v>
      </c>
      <c r="F65" s="2">
        <v>43922</v>
      </c>
      <c r="G65" s="3">
        <v>5033.1320000000005</v>
      </c>
      <c r="H65" s="3">
        <v>1655.723</v>
      </c>
      <c r="I65" s="3">
        <v>1101.2350000000001</v>
      </c>
      <c r="J65" s="3">
        <v>2276.174</v>
      </c>
    </row>
    <row r="66" spans="1:10" ht="14" customHeight="1" x14ac:dyDescent="0.15">
      <c r="A66" s="1">
        <v>66</v>
      </c>
      <c r="B66" s="1" t="s">
        <v>0</v>
      </c>
      <c r="C66" s="1" t="s">
        <v>1</v>
      </c>
      <c r="D66" s="1" t="s">
        <v>132</v>
      </c>
      <c r="E66" s="57" t="s">
        <v>133</v>
      </c>
      <c r="F66" s="2">
        <v>43922</v>
      </c>
      <c r="G66" s="3">
        <v>185.49600000000001</v>
      </c>
      <c r="H66" s="3">
        <v>53.57</v>
      </c>
      <c r="I66" s="3">
        <v>58.304000000000002</v>
      </c>
      <c r="J66" s="3">
        <v>73.620999999999995</v>
      </c>
    </row>
    <row r="67" spans="1:10" ht="14" customHeight="1" x14ac:dyDescent="0.15">
      <c r="A67" s="1">
        <v>67</v>
      </c>
      <c r="B67" s="1" t="s">
        <v>0</v>
      </c>
      <c r="C67" s="1" t="s">
        <v>1</v>
      </c>
      <c r="D67" s="1" t="s">
        <v>134</v>
      </c>
      <c r="E67" s="57" t="s">
        <v>135</v>
      </c>
      <c r="F67" s="2">
        <v>43922</v>
      </c>
      <c r="G67" s="3">
        <v>6206.0110000000004</v>
      </c>
      <c r="H67" s="3">
        <v>1916.3710000000001</v>
      </c>
      <c r="I67" s="3">
        <v>1855.5830000000001</v>
      </c>
      <c r="J67" s="3">
        <v>2434.056</v>
      </c>
    </row>
    <row r="68" spans="1:10" ht="14" customHeight="1" x14ac:dyDescent="0.15">
      <c r="A68" s="1">
        <v>68</v>
      </c>
      <c r="B68" s="1" t="s">
        <v>0</v>
      </c>
      <c r="C68" s="1" t="s">
        <v>4</v>
      </c>
      <c r="D68" s="1" t="s">
        <v>136</v>
      </c>
      <c r="E68" s="57" t="s">
        <v>137</v>
      </c>
      <c r="F68" s="2">
        <v>43922</v>
      </c>
      <c r="G68" s="3">
        <v>5687.1540000000005</v>
      </c>
      <c r="H68" s="3">
        <v>1744.788</v>
      </c>
      <c r="I68" s="3">
        <v>1333.0140000000001</v>
      </c>
      <c r="J68" s="3">
        <v>2609.3510000000001</v>
      </c>
    </row>
    <row r="69" spans="1:10" ht="14" customHeight="1" x14ac:dyDescent="0.15">
      <c r="A69" s="1">
        <v>69</v>
      </c>
      <c r="B69" s="1" t="s">
        <v>0</v>
      </c>
      <c r="C69" s="1" t="s">
        <v>4</v>
      </c>
      <c r="D69" s="1" t="s">
        <v>138</v>
      </c>
      <c r="E69" s="57" t="s">
        <v>139</v>
      </c>
      <c r="F69" s="2">
        <v>43922</v>
      </c>
      <c r="G69" s="3">
        <v>35.545999999999999</v>
      </c>
      <c r="H69" s="3">
        <v>9.2059999999999995</v>
      </c>
      <c r="I69" s="3">
        <v>8.543000000000001</v>
      </c>
      <c r="J69" s="3">
        <v>17.795999999999999</v>
      </c>
    </row>
    <row r="70" spans="1:10" ht="14" customHeight="1" x14ac:dyDescent="0.15">
      <c r="A70" s="1">
        <v>70</v>
      </c>
      <c r="B70" s="1" t="s">
        <v>0</v>
      </c>
      <c r="C70" s="1" t="s">
        <v>4</v>
      </c>
      <c r="D70" s="1" t="s">
        <v>140</v>
      </c>
      <c r="E70" s="57" t="s">
        <v>141</v>
      </c>
      <c r="F70" s="2">
        <v>43922</v>
      </c>
      <c r="G70" s="3">
        <v>5545.4059999999999</v>
      </c>
      <c r="H70" s="3">
        <v>1522.4560000000001</v>
      </c>
      <c r="I70" s="3">
        <v>1735.8589999999999</v>
      </c>
      <c r="J70" s="3">
        <v>2287.0909999999999</v>
      </c>
    </row>
    <row r="71" spans="1:10" ht="14" customHeight="1" x14ac:dyDescent="0.15">
      <c r="A71" s="1">
        <v>71</v>
      </c>
      <c r="B71" s="1" t="s">
        <v>0</v>
      </c>
      <c r="C71" s="1" t="s">
        <v>4</v>
      </c>
      <c r="D71" s="1" t="s">
        <v>142</v>
      </c>
      <c r="E71" s="57" t="s">
        <v>143</v>
      </c>
      <c r="F71" s="2">
        <v>43922</v>
      </c>
      <c r="G71" s="3">
        <v>4268.0360000000001</v>
      </c>
      <c r="H71" s="3">
        <v>1481.758</v>
      </c>
      <c r="I71" s="3">
        <v>958.53399999999999</v>
      </c>
      <c r="J71" s="3">
        <v>1827.7440000000001</v>
      </c>
    </row>
    <row r="72" spans="1:10" ht="14" customHeight="1" x14ac:dyDescent="0.15">
      <c r="A72" s="1">
        <v>72</v>
      </c>
      <c r="B72" s="1" t="s">
        <v>0</v>
      </c>
      <c r="C72" s="1" t="s">
        <v>1</v>
      </c>
      <c r="D72" s="1" t="s">
        <v>144</v>
      </c>
      <c r="E72" s="57" t="s">
        <v>145</v>
      </c>
      <c r="F72" s="2">
        <v>43922</v>
      </c>
      <c r="G72" s="3">
        <v>3707.0619999999999</v>
      </c>
      <c r="H72" s="3">
        <v>1023.744</v>
      </c>
      <c r="I72" s="3">
        <v>1279.585</v>
      </c>
      <c r="J72" s="3">
        <v>1403.7329999999999</v>
      </c>
    </row>
    <row r="73" spans="1:10" ht="14" customHeight="1" x14ac:dyDescent="0.15">
      <c r="A73" s="1">
        <v>73</v>
      </c>
      <c r="B73" s="1" t="s">
        <v>0</v>
      </c>
      <c r="C73" s="1" t="s">
        <v>1</v>
      </c>
      <c r="D73" s="1" t="s">
        <v>146</v>
      </c>
      <c r="E73" s="57" t="s">
        <v>147</v>
      </c>
      <c r="F73" s="2">
        <v>43922</v>
      </c>
      <c r="G73" s="3">
        <v>6197.3919999999998</v>
      </c>
      <c r="H73" s="3">
        <v>2133.777</v>
      </c>
      <c r="I73" s="3">
        <v>1309.162</v>
      </c>
      <c r="J73" s="3">
        <v>2754.453</v>
      </c>
    </row>
    <row r="74" spans="1:10" ht="14" customHeight="1" x14ac:dyDescent="0.15">
      <c r="A74" s="1">
        <v>74</v>
      </c>
      <c r="B74" s="1" t="s">
        <v>0</v>
      </c>
      <c r="C74" s="1" t="s">
        <v>4</v>
      </c>
      <c r="D74" s="1" t="s">
        <v>148</v>
      </c>
      <c r="E74" s="57" t="s">
        <v>149</v>
      </c>
      <c r="F74" s="2">
        <v>43922</v>
      </c>
      <c r="G74" s="3">
        <v>7561.7179999999998</v>
      </c>
      <c r="H74" s="3">
        <v>2689.0149999999999</v>
      </c>
      <c r="I74" s="3">
        <v>2199.7139999999999</v>
      </c>
      <c r="J74" s="3">
        <v>2672.9879999999998</v>
      </c>
    </row>
    <row r="75" spans="1:10" ht="14" customHeight="1" x14ac:dyDescent="0.15">
      <c r="A75" s="1">
        <v>75</v>
      </c>
      <c r="B75" s="1" t="s">
        <v>0</v>
      </c>
      <c r="C75" s="1" t="s">
        <v>4</v>
      </c>
      <c r="D75" s="1" t="s">
        <v>150</v>
      </c>
      <c r="E75" s="57" t="s">
        <v>151</v>
      </c>
      <c r="F75" s="2">
        <v>43922</v>
      </c>
      <c r="G75" s="3">
        <v>8098.8510000000006</v>
      </c>
      <c r="H75" s="3">
        <v>2830.77</v>
      </c>
      <c r="I75" s="3">
        <v>1784.4159999999999</v>
      </c>
      <c r="J75" s="3">
        <v>3483.665</v>
      </c>
    </row>
    <row r="76" spans="1:10" ht="14" customHeight="1" x14ac:dyDescent="0.15">
      <c r="A76" s="1">
        <v>76</v>
      </c>
      <c r="B76" s="1" t="s">
        <v>0</v>
      </c>
      <c r="C76" s="1" t="s">
        <v>4</v>
      </c>
      <c r="D76" s="1" t="s">
        <v>152</v>
      </c>
      <c r="E76" s="57" t="s">
        <v>153</v>
      </c>
      <c r="F76" s="2">
        <v>43922</v>
      </c>
      <c r="G76" s="3">
        <v>5420.9620000000004</v>
      </c>
      <c r="H76" s="3">
        <v>1727.22</v>
      </c>
      <c r="I76" s="3">
        <v>1216.0709999999999</v>
      </c>
      <c r="J76" s="3">
        <v>2477.6710000000003</v>
      </c>
    </row>
    <row r="77" spans="1:10" ht="14" customHeight="1" x14ac:dyDescent="0.15">
      <c r="A77" s="1">
        <v>77</v>
      </c>
      <c r="B77" s="1" t="s">
        <v>0</v>
      </c>
      <c r="C77" s="1" t="s">
        <v>4</v>
      </c>
      <c r="D77" s="1" t="s">
        <v>154</v>
      </c>
      <c r="E77" s="57" t="s">
        <v>155</v>
      </c>
      <c r="F77" s="2">
        <v>43922</v>
      </c>
      <c r="G77" s="3">
        <v>24064.885000000002</v>
      </c>
      <c r="H77" s="3">
        <v>7064.1010000000006</v>
      </c>
      <c r="I77" s="3">
        <v>7645.009</v>
      </c>
      <c r="J77" s="3">
        <v>9355.7739999999994</v>
      </c>
    </row>
    <row r="78" spans="1:10" ht="14" customHeight="1" x14ac:dyDescent="0.15">
      <c r="A78" s="1">
        <v>78</v>
      </c>
      <c r="B78" s="1" t="s">
        <v>0</v>
      </c>
      <c r="C78" s="1" t="s">
        <v>1</v>
      </c>
      <c r="D78" s="1" t="s">
        <v>156</v>
      </c>
      <c r="E78" s="57" t="s">
        <v>157</v>
      </c>
      <c r="F78" s="2">
        <v>43922</v>
      </c>
      <c r="G78" s="3">
        <v>7725.8609999999999</v>
      </c>
      <c r="H78" s="3">
        <v>2738.027</v>
      </c>
      <c r="I78" s="3">
        <v>2004.2670000000001</v>
      </c>
      <c r="J78" s="3">
        <v>2983.567</v>
      </c>
    </row>
    <row r="79" spans="1:10" ht="14" customHeight="1" x14ac:dyDescent="0.15">
      <c r="A79" s="1">
        <v>79</v>
      </c>
      <c r="B79" s="1" t="s">
        <v>0</v>
      </c>
      <c r="C79" s="1" t="s">
        <v>1</v>
      </c>
      <c r="D79" s="1" t="s">
        <v>158</v>
      </c>
      <c r="E79" s="57" t="s">
        <v>159</v>
      </c>
      <c r="F79" s="2">
        <v>43922</v>
      </c>
      <c r="G79" s="3">
        <v>5141.0389999999998</v>
      </c>
      <c r="H79" s="3">
        <v>1664.2350000000001</v>
      </c>
      <c r="I79" s="3">
        <v>1086.1780000000001</v>
      </c>
      <c r="J79" s="3">
        <v>2390.6260000000002</v>
      </c>
    </row>
    <row r="80" spans="1:10" ht="14" customHeight="1" x14ac:dyDescent="0.15">
      <c r="A80" s="1">
        <v>80</v>
      </c>
      <c r="B80" s="1" t="s">
        <v>0</v>
      </c>
      <c r="C80" s="1" t="s">
        <v>4</v>
      </c>
      <c r="D80" s="1" t="s">
        <v>160</v>
      </c>
      <c r="E80" s="57" t="s">
        <v>161</v>
      </c>
      <c r="F80" s="2">
        <v>43922</v>
      </c>
      <c r="G80" s="3">
        <v>6235.14</v>
      </c>
      <c r="H80" s="3">
        <v>1989.652</v>
      </c>
      <c r="I80" s="3">
        <v>1827.6610000000001</v>
      </c>
      <c r="J80" s="3">
        <v>2417.826</v>
      </c>
    </row>
    <row r="81" spans="1:10" ht="14" customHeight="1" x14ac:dyDescent="0.15">
      <c r="A81" s="1">
        <v>81</v>
      </c>
      <c r="B81" s="1" t="s">
        <v>0</v>
      </c>
      <c r="C81" s="1" t="s">
        <v>4</v>
      </c>
      <c r="D81" s="1" t="s">
        <v>162</v>
      </c>
      <c r="E81" s="57" t="s">
        <v>163</v>
      </c>
      <c r="F81" s="2">
        <v>43922</v>
      </c>
      <c r="G81" s="3">
        <v>3121.0770000000002</v>
      </c>
      <c r="H81" s="3">
        <v>907.58400000000006</v>
      </c>
      <c r="I81" s="3">
        <v>1023.591</v>
      </c>
      <c r="J81" s="3">
        <v>1189.9010000000001</v>
      </c>
    </row>
    <row r="82" spans="1:10" ht="14" customHeight="1" x14ac:dyDescent="0.15">
      <c r="A82" s="1">
        <v>82</v>
      </c>
      <c r="B82" s="1" t="s">
        <v>0</v>
      </c>
      <c r="C82" s="1" t="s">
        <v>4</v>
      </c>
      <c r="D82" s="1" t="s">
        <v>164</v>
      </c>
      <c r="E82" s="57" t="s">
        <v>165</v>
      </c>
      <c r="F82" s="2">
        <v>43922</v>
      </c>
      <c r="G82" s="3">
        <v>12181.599</v>
      </c>
      <c r="H82" s="3">
        <v>4205.4139999999998</v>
      </c>
      <c r="I82" s="3">
        <v>2126.252</v>
      </c>
      <c r="J82" s="3">
        <v>5849.933</v>
      </c>
    </row>
    <row r="83" spans="1:10" ht="14" customHeight="1" x14ac:dyDescent="0.15">
      <c r="A83" s="1">
        <v>83</v>
      </c>
      <c r="B83" s="1" t="s">
        <v>0</v>
      </c>
      <c r="C83" s="1" t="s">
        <v>4</v>
      </c>
      <c r="D83" s="1" t="s">
        <v>166</v>
      </c>
      <c r="E83" s="57" t="s">
        <v>167</v>
      </c>
      <c r="F83" s="2">
        <v>43922</v>
      </c>
      <c r="G83" s="3">
        <v>4697.6090000000004</v>
      </c>
      <c r="H83" s="3">
        <v>1394.2809999999999</v>
      </c>
      <c r="I83" s="3">
        <v>1369.2640000000001</v>
      </c>
      <c r="J83" s="3">
        <v>1934.0640000000001</v>
      </c>
    </row>
    <row r="84" spans="1:10" ht="14" customHeight="1" x14ac:dyDescent="0.15">
      <c r="A84" s="1">
        <v>84</v>
      </c>
      <c r="B84" s="1" t="s">
        <v>0</v>
      </c>
      <c r="C84" s="1" t="s">
        <v>1</v>
      </c>
      <c r="D84" s="1" t="s">
        <v>168</v>
      </c>
      <c r="E84" s="57" t="s">
        <v>169</v>
      </c>
      <c r="F84" s="2">
        <v>43922</v>
      </c>
      <c r="G84" s="3">
        <v>3379.8820000000001</v>
      </c>
      <c r="H84" s="3">
        <v>1014.032</v>
      </c>
      <c r="I84" s="3">
        <v>887.68799999999999</v>
      </c>
      <c r="J84" s="3">
        <v>1478.162</v>
      </c>
    </row>
    <row r="85" spans="1:10" ht="14" customHeight="1" x14ac:dyDescent="0.15">
      <c r="A85" s="1">
        <v>85</v>
      </c>
      <c r="B85" s="1" t="s">
        <v>0</v>
      </c>
      <c r="C85" s="1" t="s">
        <v>1</v>
      </c>
      <c r="D85" s="1" t="s">
        <v>170</v>
      </c>
      <c r="E85" s="57" t="s">
        <v>171</v>
      </c>
      <c r="F85" s="2">
        <v>43922</v>
      </c>
      <c r="G85" s="3">
        <v>29483.078000000001</v>
      </c>
      <c r="H85" s="3">
        <v>9205.5650000000005</v>
      </c>
      <c r="I85" s="3">
        <v>8593.741</v>
      </c>
      <c r="J85" s="3">
        <v>11683.771000000001</v>
      </c>
    </row>
    <row r="86" spans="1:10" ht="14" customHeight="1" x14ac:dyDescent="0.15">
      <c r="A86" s="1">
        <v>86</v>
      </c>
      <c r="B86" s="1" t="s">
        <v>0</v>
      </c>
      <c r="C86" s="1" t="s">
        <v>4</v>
      </c>
      <c r="D86" s="1" t="s">
        <v>172</v>
      </c>
      <c r="E86" s="57" t="s">
        <v>173</v>
      </c>
      <c r="F86" s="2">
        <v>43922</v>
      </c>
      <c r="G86" s="3">
        <v>3471.2530000000002</v>
      </c>
      <c r="H86" s="3">
        <v>1153.2060000000001</v>
      </c>
      <c r="I86" s="3">
        <v>909.93899999999996</v>
      </c>
      <c r="J86" s="3">
        <v>1408.1079999999999</v>
      </c>
    </row>
    <row r="87" spans="1:10" ht="14" customHeight="1" x14ac:dyDescent="0.15">
      <c r="A87" s="1">
        <v>87</v>
      </c>
      <c r="B87" s="1" t="s">
        <v>0</v>
      </c>
      <c r="C87" s="1" t="s">
        <v>4</v>
      </c>
      <c r="D87" s="1" t="s">
        <v>174</v>
      </c>
      <c r="E87" s="57" t="s">
        <v>175</v>
      </c>
      <c r="F87" s="2">
        <v>43922</v>
      </c>
      <c r="G87" s="3">
        <v>2870.6350000000002</v>
      </c>
      <c r="H87" s="3">
        <v>1061.1479999999999</v>
      </c>
      <c r="I87" s="3">
        <v>649.25</v>
      </c>
      <c r="J87" s="3">
        <v>1160.2360000000001</v>
      </c>
    </row>
    <row r="88" spans="1:10" ht="14" customHeight="1" x14ac:dyDescent="0.15">
      <c r="A88" s="1">
        <v>88</v>
      </c>
      <c r="B88" s="1" t="s">
        <v>0</v>
      </c>
      <c r="C88" s="1" t="s">
        <v>4</v>
      </c>
      <c r="D88" s="1" t="s">
        <v>176</v>
      </c>
      <c r="E88" s="57" t="s">
        <v>177</v>
      </c>
      <c r="F88" s="2">
        <v>43922</v>
      </c>
      <c r="G88" s="3">
        <v>3298.951</v>
      </c>
      <c r="H88" s="3">
        <v>1056.3790000000001</v>
      </c>
      <c r="I88" s="3">
        <v>946.43500000000006</v>
      </c>
      <c r="J88" s="3">
        <v>1296.1369999999999</v>
      </c>
    </row>
    <row r="89" spans="1:10" ht="14" customHeight="1" x14ac:dyDescent="0.15">
      <c r="A89" s="1">
        <v>89</v>
      </c>
      <c r="B89" s="1" t="s">
        <v>0</v>
      </c>
      <c r="C89" s="1" t="s">
        <v>4</v>
      </c>
      <c r="D89" s="1" t="s">
        <v>178</v>
      </c>
      <c r="E89" s="57" t="s">
        <v>179</v>
      </c>
      <c r="F89" s="2">
        <v>43922</v>
      </c>
      <c r="G89" s="3">
        <v>4968.2920000000004</v>
      </c>
      <c r="H89" s="3">
        <v>1692.6380000000001</v>
      </c>
      <c r="I89" s="3">
        <v>1156.1949999999999</v>
      </c>
      <c r="J89" s="3">
        <v>2119.4580000000001</v>
      </c>
    </row>
    <row r="90" spans="1:10" ht="14" customHeight="1" x14ac:dyDescent="0.15">
      <c r="A90" s="1">
        <v>90</v>
      </c>
      <c r="B90" s="1" t="s">
        <v>0</v>
      </c>
      <c r="C90" s="1" t="s">
        <v>1</v>
      </c>
      <c r="D90" s="1" t="s">
        <v>180</v>
      </c>
      <c r="E90" s="57" t="s">
        <v>181</v>
      </c>
      <c r="F90" s="2">
        <v>43922</v>
      </c>
      <c r="G90" s="3">
        <v>11108.523999999999</v>
      </c>
      <c r="H90" s="3">
        <v>4117.875</v>
      </c>
      <c r="I90" s="3">
        <v>2288.395</v>
      </c>
      <c r="J90" s="3">
        <v>4702.2529999999997</v>
      </c>
    </row>
    <row r="91" spans="1:10" ht="14" customHeight="1" x14ac:dyDescent="0.15">
      <c r="A91" s="1">
        <v>91</v>
      </c>
      <c r="B91" s="1" t="s">
        <v>0</v>
      </c>
      <c r="C91" s="1" t="s">
        <v>1</v>
      </c>
      <c r="D91" s="1" t="s">
        <v>182</v>
      </c>
      <c r="E91" s="57" t="s">
        <v>183</v>
      </c>
      <c r="F91" s="2">
        <v>43922</v>
      </c>
      <c r="G91" s="3">
        <v>5394.4989999999998</v>
      </c>
      <c r="H91" s="3">
        <v>1710.7760000000001</v>
      </c>
      <c r="I91" s="3">
        <v>1468.085</v>
      </c>
      <c r="J91" s="3">
        <v>2215.6370000000002</v>
      </c>
    </row>
    <row r="92" spans="1:10" ht="14" customHeight="1" x14ac:dyDescent="0.15">
      <c r="A92" s="1">
        <v>92</v>
      </c>
      <c r="B92" s="1" t="s">
        <v>0</v>
      </c>
      <c r="C92" s="1" t="s">
        <v>4</v>
      </c>
      <c r="D92" s="1" t="s">
        <v>184</v>
      </c>
      <c r="E92" s="57" t="s">
        <v>185</v>
      </c>
      <c r="F92" s="2">
        <v>43922</v>
      </c>
      <c r="G92" s="3">
        <v>355.87</v>
      </c>
      <c r="H92" s="3">
        <v>116.438</v>
      </c>
      <c r="I92" s="3">
        <v>99.213000000000008</v>
      </c>
      <c r="J92" s="3">
        <v>140.21899999999999</v>
      </c>
    </row>
    <row r="93" spans="1:10" ht="14" customHeight="1" x14ac:dyDescent="0.15">
      <c r="A93" s="1">
        <v>93</v>
      </c>
      <c r="B93" s="1" t="s">
        <v>0</v>
      </c>
      <c r="C93" s="1" t="s">
        <v>4</v>
      </c>
      <c r="D93" s="1" t="s">
        <v>186</v>
      </c>
      <c r="E93" s="57" t="s">
        <v>187</v>
      </c>
      <c r="F93" s="2">
        <v>43922</v>
      </c>
      <c r="G93" s="3">
        <v>4884.7089999999998</v>
      </c>
      <c r="H93" s="3">
        <v>1420.5640000000001</v>
      </c>
      <c r="I93" s="3">
        <v>1384.7730000000001</v>
      </c>
      <c r="J93" s="3">
        <v>2079.3710000000001</v>
      </c>
    </row>
    <row r="94" spans="1:10" ht="14" customHeight="1" x14ac:dyDescent="0.15">
      <c r="A94" s="1">
        <v>94</v>
      </c>
      <c r="B94" s="1" t="s">
        <v>0</v>
      </c>
      <c r="C94" s="1" t="s">
        <v>4</v>
      </c>
      <c r="D94" s="1" t="s">
        <v>188</v>
      </c>
      <c r="E94" s="57" t="s">
        <v>189</v>
      </c>
      <c r="F94" s="2">
        <v>43922</v>
      </c>
      <c r="G94" s="3">
        <v>4260.2</v>
      </c>
      <c r="H94" s="3">
        <v>1320.796</v>
      </c>
      <c r="I94" s="3">
        <v>1042.5219999999999</v>
      </c>
      <c r="J94" s="3">
        <v>1896.8810000000001</v>
      </c>
    </row>
    <row r="95" spans="1:10" ht="14" customHeight="1" x14ac:dyDescent="0.15">
      <c r="A95" s="1">
        <v>95</v>
      </c>
      <c r="B95" s="1" t="s">
        <v>0</v>
      </c>
      <c r="C95" s="1" t="s">
        <v>4</v>
      </c>
      <c r="D95" s="1" t="s">
        <v>190</v>
      </c>
      <c r="E95" s="57" t="s">
        <v>191</v>
      </c>
      <c r="F95" s="2">
        <v>43922</v>
      </c>
      <c r="G95" s="3">
        <v>8063.8270000000002</v>
      </c>
      <c r="H95" s="3">
        <v>2841.808</v>
      </c>
      <c r="I95" s="3">
        <v>1888.1490000000001</v>
      </c>
      <c r="J95" s="3">
        <v>3333.87</v>
      </c>
    </row>
    <row r="96" spans="1:10" ht="14" customHeight="1" x14ac:dyDescent="0.15">
      <c r="A96" s="1">
        <v>96</v>
      </c>
      <c r="B96" s="1" t="s">
        <v>0</v>
      </c>
      <c r="C96" s="1" t="s">
        <v>1</v>
      </c>
      <c r="D96" s="1" t="s">
        <v>192</v>
      </c>
      <c r="E96" s="57" t="s">
        <v>193</v>
      </c>
      <c r="F96" s="2">
        <v>43922</v>
      </c>
      <c r="G96" s="3">
        <v>3692.8580000000002</v>
      </c>
      <c r="H96" s="3">
        <v>1174.7940000000001</v>
      </c>
      <c r="I96" s="3">
        <v>920.51300000000003</v>
      </c>
      <c r="J96" s="3">
        <v>1597.55</v>
      </c>
    </row>
    <row r="97" spans="1:10" ht="14" customHeight="1" x14ac:dyDescent="0.15">
      <c r="A97" s="1">
        <v>97</v>
      </c>
      <c r="B97" s="1" t="s">
        <v>0</v>
      </c>
      <c r="C97" s="1" t="s">
        <v>1</v>
      </c>
      <c r="D97" s="1" t="s">
        <v>194</v>
      </c>
      <c r="E97" s="57" t="s">
        <v>195</v>
      </c>
      <c r="F97" s="2">
        <v>43922</v>
      </c>
      <c r="G97" s="3">
        <v>9820.2250000000004</v>
      </c>
      <c r="H97" s="3">
        <v>4186.9319999999998</v>
      </c>
      <c r="I97" s="3">
        <v>1577.721</v>
      </c>
      <c r="J97" s="3">
        <v>4055.5709999999999</v>
      </c>
    </row>
    <row r="98" spans="1:10" ht="14" customHeight="1" x14ac:dyDescent="0.15">
      <c r="A98" s="1">
        <v>98</v>
      </c>
      <c r="B98" s="1" t="s">
        <v>0</v>
      </c>
      <c r="C98" s="1" t="s">
        <v>4</v>
      </c>
      <c r="D98" s="1" t="s">
        <v>196</v>
      </c>
      <c r="E98" s="57" t="s">
        <v>197</v>
      </c>
      <c r="F98" s="2">
        <v>43922</v>
      </c>
      <c r="G98" s="3">
        <v>6824.99</v>
      </c>
      <c r="H98" s="3">
        <v>2446.6190000000001</v>
      </c>
      <c r="I98" s="3">
        <v>1047.4590000000001</v>
      </c>
      <c r="J98" s="3">
        <v>3330.9120000000003</v>
      </c>
    </row>
    <row r="99" spans="1:10" ht="14" customHeight="1" x14ac:dyDescent="0.15">
      <c r="A99" s="1">
        <v>99</v>
      </c>
      <c r="B99" s="1" t="s">
        <v>0</v>
      </c>
      <c r="C99" s="1" t="s">
        <v>4</v>
      </c>
      <c r="D99" s="1" t="s">
        <v>198</v>
      </c>
      <c r="E99" s="57" t="s">
        <v>199</v>
      </c>
      <c r="F99" s="2">
        <v>43922</v>
      </c>
      <c r="G99" s="3">
        <v>4938.8789999999999</v>
      </c>
      <c r="H99" s="3">
        <v>1661.27</v>
      </c>
      <c r="I99" s="3">
        <v>1196.7650000000001</v>
      </c>
      <c r="J99" s="3">
        <v>2080.8429999999998</v>
      </c>
    </row>
    <row r="100" spans="1:10" ht="14" customHeight="1" x14ac:dyDescent="0.15">
      <c r="A100" s="1">
        <v>100</v>
      </c>
      <c r="B100" s="1" t="s">
        <v>0</v>
      </c>
      <c r="C100" s="1" t="s">
        <v>4</v>
      </c>
      <c r="D100" s="1" t="s">
        <v>200</v>
      </c>
      <c r="E100" s="57" t="s">
        <v>201</v>
      </c>
      <c r="F100" s="2">
        <v>43922</v>
      </c>
      <c r="G100" s="3">
        <v>10826.128000000001</v>
      </c>
      <c r="H100" s="3">
        <v>3929.9160000000002</v>
      </c>
      <c r="I100" s="3">
        <v>1716.202</v>
      </c>
      <c r="J100" s="3">
        <v>5180.01</v>
      </c>
    </row>
    <row r="101" spans="1:10" ht="14" customHeight="1" x14ac:dyDescent="0.15">
      <c r="A101" s="1">
        <v>101</v>
      </c>
      <c r="B101" s="1" t="s">
        <v>0</v>
      </c>
      <c r="C101" s="1" t="s">
        <v>4</v>
      </c>
      <c r="D101" s="1" t="s">
        <v>202</v>
      </c>
      <c r="E101" s="57" t="s">
        <v>203</v>
      </c>
      <c r="F101" s="2">
        <v>43922</v>
      </c>
      <c r="G101" s="3">
        <v>2990.8029999999999</v>
      </c>
      <c r="H101" s="3">
        <v>1027.9670000000001</v>
      </c>
      <c r="I101" s="3">
        <v>703.78300000000002</v>
      </c>
      <c r="J101" s="3">
        <v>1259.0520000000001</v>
      </c>
    </row>
    <row r="102" spans="1:10" ht="14" customHeight="1" x14ac:dyDescent="0.15">
      <c r="A102" s="1">
        <v>102</v>
      </c>
      <c r="B102" s="1" t="s">
        <v>0</v>
      </c>
      <c r="C102" s="1" t="s">
        <v>1</v>
      </c>
      <c r="D102" s="1" t="s">
        <v>204</v>
      </c>
      <c r="E102" s="57" t="s">
        <v>205</v>
      </c>
      <c r="F102" s="2">
        <v>43922</v>
      </c>
      <c r="G102" s="3">
        <v>4875.5169999999998</v>
      </c>
      <c r="H102" s="3">
        <v>1594.7750000000001</v>
      </c>
      <c r="I102" s="3">
        <v>1208.9929999999999</v>
      </c>
      <c r="J102" s="3">
        <v>2071.7490000000003</v>
      </c>
    </row>
    <row r="103" spans="1:10" ht="14" customHeight="1" x14ac:dyDescent="0.15">
      <c r="A103" s="1">
        <v>103</v>
      </c>
      <c r="B103" s="1" t="s">
        <v>0</v>
      </c>
      <c r="C103" s="1" t="s">
        <v>1</v>
      </c>
      <c r="D103" s="1" t="s">
        <v>206</v>
      </c>
      <c r="E103" s="57" t="s">
        <v>207</v>
      </c>
      <c r="F103" s="2">
        <v>43922</v>
      </c>
      <c r="G103" s="3">
        <v>6761.3540000000003</v>
      </c>
      <c r="H103" s="3">
        <v>2223.1419999999998</v>
      </c>
      <c r="I103" s="3">
        <v>1642.9010000000001</v>
      </c>
      <c r="J103" s="3">
        <v>2895.31</v>
      </c>
    </row>
    <row r="104" spans="1:10" ht="14" customHeight="1" x14ac:dyDescent="0.15">
      <c r="A104" s="1">
        <v>104</v>
      </c>
      <c r="B104" s="1" t="s">
        <v>0</v>
      </c>
      <c r="C104" s="1" t="s">
        <v>4</v>
      </c>
      <c r="D104" s="1" t="s">
        <v>208</v>
      </c>
      <c r="E104" s="57" t="s">
        <v>209</v>
      </c>
      <c r="F104" s="2">
        <v>43922</v>
      </c>
      <c r="G104" s="3">
        <v>12005.949000000001</v>
      </c>
      <c r="H104" s="3">
        <v>4535.3630000000003</v>
      </c>
      <c r="I104" s="3">
        <v>2297.7429999999999</v>
      </c>
      <c r="J104" s="3">
        <v>5172.8420000000006</v>
      </c>
    </row>
    <row r="105" spans="1:10" ht="14" customHeight="1" x14ac:dyDescent="0.15">
      <c r="A105" s="1">
        <v>105</v>
      </c>
      <c r="B105" s="1" t="s">
        <v>0</v>
      </c>
      <c r="C105" s="1" t="s">
        <v>4</v>
      </c>
      <c r="D105" s="1" t="s">
        <v>210</v>
      </c>
      <c r="E105" s="57" t="s">
        <v>211</v>
      </c>
      <c r="F105" s="2">
        <v>43922</v>
      </c>
      <c r="G105" s="3">
        <v>7543.6549999999997</v>
      </c>
      <c r="H105" s="3">
        <v>2355.5410000000002</v>
      </c>
      <c r="I105" s="3">
        <v>2043.173</v>
      </c>
      <c r="J105" s="3">
        <v>3144.9410000000003</v>
      </c>
    </row>
    <row r="106" spans="1:10" ht="14" customHeight="1" x14ac:dyDescent="0.15">
      <c r="A106" s="1">
        <v>106</v>
      </c>
      <c r="B106" s="1" t="s">
        <v>0</v>
      </c>
      <c r="C106" s="1" t="s">
        <v>4</v>
      </c>
      <c r="D106" s="1" t="s">
        <v>212</v>
      </c>
      <c r="E106" s="57" t="s">
        <v>213</v>
      </c>
      <c r="F106" s="2">
        <v>43922</v>
      </c>
      <c r="G106" s="3">
        <v>150.51500000000001</v>
      </c>
      <c r="H106" s="3">
        <v>55.914999999999999</v>
      </c>
      <c r="I106" s="3">
        <v>22.323</v>
      </c>
      <c r="J106" s="3">
        <v>72.275999999999996</v>
      </c>
    </row>
    <row r="107" spans="1:10" ht="14" customHeight="1" x14ac:dyDescent="0.15">
      <c r="A107" s="1">
        <v>107</v>
      </c>
      <c r="B107" s="1" t="s">
        <v>0</v>
      </c>
      <c r="C107" s="1" t="s">
        <v>4</v>
      </c>
      <c r="D107" s="1" t="s">
        <v>214</v>
      </c>
      <c r="E107" s="57" t="s">
        <v>215</v>
      </c>
      <c r="F107" s="2">
        <v>43922</v>
      </c>
      <c r="G107" s="3">
        <v>4062.058</v>
      </c>
      <c r="H107" s="3">
        <v>1201.0230000000001</v>
      </c>
      <c r="I107" s="3">
        <v>1399.4829999999999</v>
      </c>
      <c r="J107" s="3">
        <v>1461.5520000000001</v>
      </c>
    </row>
    <row r="108" spans="1:10" ht="14" customHeight="1" x14ac:dyDescent="0.15">
      <c r="A108" s="1">
        <v>108</v>
      </c>
      <c r="B108" s="1" t="s">
        <v>0</v>
      </c>
      <c r="C108" s="1" t="s">
        <v>1</v>
      </c>
      <c r="D108" s="1" t="s">
        <v>216</v>
      </c>
      <c r="E108" s="57" t="s">
        <v>217</v>
      </c>
      <c r="F108" s="2">
        <v>43922</v>
      </c>
      <c r="G108" s="3">
        <v>662.93899999999996</v>
      </c>
      <c r="H108" s="3">
        <v>159.51900000000001</v>
      </c>
      <c r="I108" s="3">
        <v>16.501999999999999</v>
      </c>
      <c r="J108" s="3">
        <v>486.91800000000001</v>
      </c>
    </row>
    <row r="109" spans="1:10" ht="14" customHeight="1" x14ac:dyDescent="0.15">
      <c r="A109" s="1">
        <v>109</v>
      </c>
      <c r="B109" s="1" t="s">
        <v>0</v>
      </c>
      <c r="C109" s="1" t="s">
        <v>1</v>
      </c>
      <c r="D109" s="1" t="s">
        <v>218</v>
      </c>
      <c r="E109" s="57" t="s">
        <v>219</v>
      </c>
      <c r="F109" s="2">
        <v>43922</v>
      </c>
      <c r="G109" s="3">
        <v>7590.2970000000005</v>
      </c>
      <c r="H109" s="3">
        <v>2700.3240000000001</v>
      </c>
      <c r="I109" s="3">
        <v>1610.29</v>
      </c>
      <c r="J109" s="3">
        <v>3279.6820000000002</v>
      </c>
    </row>
    <row r="110" spans="1:10" ht="14" customHeight="1" x14ac:dyDescent="0.15">
      <c r="A110" s="1">
        <v>110</v>
      </c>
      <c r="B110" s="1" t="s">
        <v>0</v>
      </c>
      <c r="C110" s="1" t="s">
        <v>4</v>
      </c>
      <c r="D110" s="1" t="s">
        <v>220</v>
      </c>
      <c r="E110" s="57" t="s">
        <v>221</v>
      </c>
      <c r="F110" s="2">
        <v>43922</v>
      </c>
      <c r="G110" s="3">
        <v>4046.9769999999999</v>
      </c>
      <c r="H110" s="3">
        <v>1260.24</v>
      </c>
      <c r="I110" s="3">
        <v>1224.442</v>
      </c>
      <c r="J110" s="3">
        <v>1562.2940000000001</v>
      </c>
    </row>
    <row r="111" spans="1:10" ht="14" customHeight="1" x14ac:dyDescent="0.15">
      <c r="A111" s="1">
        <v>111</v>
      </c>
      <c r="B111" s="1" t="s">
        <v>0</v>
      </c>
      <c r="C111" s="1" t="s">
        <v>4</v>
      </c>
      <c r="D111" s="1" t="s">
        <v>222</v>
      </c>
      <c r="E111" s="57" t="s">
        <v>223</v>
      </c>
      <c r="F111" s="2">
        <v>43922</v>
      </c>
      <c r="G111" s="3">
        <v>6637.8959999999997</v>
      </c>
      <c r="H111" s="3">
        <v>1441.3530000000001</v>
      </c>
      <c r="I111" s="3">
        <v>1944.221</v>
      </c>
      <c r="J111" s="3">
        <v>3252.3220000000001</v>
      </c>
    </row>
    <row r="112" spans="1:10" ht="14" customHeight="1" x14ac:dyDescent="0.15">
      <c r="A112" s="1">
        <v>112</v>
      </c>
      <c r="B112" s="1" t="s">
        <v>0</v>
      </c>
      <c r="C112" s="1" t="s">
        <v>4</v>
      </c>
      <c r="D112" s="1" t="s">
        <v>224</v>
      </c>
      <c r="E112" s="57" t="s">
        <v>225</v>
      </c>
      <c r="F112" s="2">
        <v>43922</v>
      </c>
      <c r="G112" s="3">
        <v>12103.163</v>
      </c>
      <c r="H112" s="3">
        <v>4178.7560000000003</v>
      </c>
      <c r="I112" s="3">
        <v>2439.4009999999998</v>
      </c>
      <c r="J112" s="3">
        <v>5485.0050000000001</v>
      </c>
    </row>
    <row r="113" spans="1:10" ht="14" customHeight="1" x14ac:dyDescent="0.15">
      <c r="A113" s="1">
        <v>113</v>
      </c>
      <c r="B113" s="1" t="s">
        <v>0</v>
      </c>
      <c r="C113" s="1" t="s">
        <v>4</v>
      </c>
      <c r="D113" s="1" t="s">
        <v>226</v>
      </c>
      <c r="E113" s="57" t="s">
        <v>227</v>
      </c>
      <c r="F113" s="2">
        <v>43922</v>
      </c>
      <c r="G113" s="3">
        <v>10091.804</v>
      </c>
      <c r="H113" s="3">
        <v>3150.145</v>
      </c>
      <c r="I113" s="3">
        <v>2844.3789999999999</v>
      </c>
      <c r="J113" s="3">
        <v>4097.2790000000005</v>
      </c>
    </row>
    <row r="114" spans="1:10" ht="14" customHeight="1" x14ac:dyDescent="0.15">
      <c r="A114" s="1">
        <v>114</v>
      </c>
      <c r="B114" s="1" t="s">
        <v>0</v>
      </c>
      <c r="C114" s="1" t="s">
        <v>1</v>
      </c>
      <c r="D114" s="1" t="s">
        <v>228</v>
      </c>
      <c r="E114" s="57" t="s">
        <v>229</v>
      </c>
      <c r="F114" s="2">
        <v>43922</v>
      </c>
      <c r="G114" s="3">
        <v>14471.016</v>
      </c>
      <c r="H114" s="3">
        <v>4803.51</v>
      </c>
      <c r="I114" s="3">
        <v>2371.21</v>
      </c>
      <c r="J114" s="3">
        <v>7296.2960000000003</v>
      </c>
    </row>
    <row r="115" spans="1:10" ht="14" customHeight="1" x14ac:dyDescent="0.15">
      <c r="A115" s="1">
        <v>115</v>
      </c>
      <c r="B115" s="1" t="s">
        <v>0</v>
      </c>
      <c r="C115" s="1" t="s">
        <v>1</v>
      </c>
      <c r="D115" s="1" t="s">
        <v>230</v>
      </c>
      <c r="E115" s="57" t="s">
        <v>231</v>
      </c>
      <c r="F115" s="2">
        <v>43922</v>
      </c>
      <c r="G115" s="3">
        <v>10264.157000000001</v>
      </c>
      <c r="H115" s="3">
        <v>3488.913</v>
      </c>
      <c r="I115" s="3">
        <v>2251.4500000000003</v>
      </c>
      <c r="J115" s="3">
        <v>4523.7939999999999</v>
      </c>
    </row>
    <row r="116" spans="1:10" ht="14" customHeight="1" x14ac:dyDescent="0.15">
      <c r="A116" s="1">
        <v>116</v>
      </c>
      <c r="B116" s="1" t="s">
        <v>0</v>
      </c>
      <c r="C116" s="1" t="s">
        <v>4</v>
      </c>
      <c r="D116" s="1" t="s">
        <v>232</v>
      </c>
      <c r="E116" s="57" t="s">
        <v>233</v>
      </c>
      <c r="F116" s="2">
        <v>43922</v>
      </c>
      <c r="G116" s="3">
        <v>6092.7950000000001</v>
      </c>
      <c r="H116" s="3">
        <v>1875.779</v>
      </c>
      <c r="I116" s="3">
        <v>1779.008</v>
      </c>
      <c r="J116" s="3">
        <v>2438.0080000000003</v>
      </c>
    </row>
    <row r="117" spans="1:10" ht="14" customHeight="1" x14ac:dyDescent="0.15">
      <c r="A117" s="1">
        <v>117</v>
      </c>
      <c r="B117" s="1" t="s">
        <v>0</v>
      </c>
      <c r="C117" s="1" t="s">
        <v>4</v>
      </c>
      <c r="D117" s="1" t="s">
        <v>234</v>
      </c>
      <c r="E117" s="57" t="s">
        <v>235</v>
      </c>
      <c r="F117" s="2">
        <v>43922</v>
      </c>
      <c r="G117" s="3">
        <v>12433.672</v>
      </c>
      <c r="H117" s="3">
        <v>3546.4090000000001</v>
      </c>
      <c r="I117" s="3">
        <v>2897.06</v>
      </c>
      <c r="J117" s="3">
        <v>5990.2020000000002</v>
      </c>
    </row>
    <row r="118" spans="1:10" ht="14" customHeight="1" x14ac:dyDescent="0.15">
      <c r="A118" s="1">
        <v>118</v>
      </c>
      <c r="B118" s="1" t="s">
        <v>0</v>
      </c>
      <c r="C118" s="1" t="s">
        <v>4</v>
      </c>
      <c r="D118" s="1" t="s">
        <v>236</v>
      </c>
      <c r="E118" s="57" t="s">
        <v>237</v>
      </c>
      <c r="F118" s="2">
        <v>43922</v>
      </c>
      <c r="G118" s="3">
        <v>6959.576</v>
      </c>
      <c r="H118" s="3">
        <v>2249.078</v>
      </c>
      <c r="I118" s="3">
        <v>1735.0219999999999</v>
      </c>
      <c r="J118" s="3">
        <v>2975.4760000000001</v>
      </c>
    </row>
    <row r="119" spans="1:10" ht="14" customHeight="1" x14ac:dyDescent="0.15">
      <c r="A119" s="1">
        <v>119</v>
      </c>
      <c r="B119" s="1" t="s">
        <v>0</v>
      </c>
      <c r="C119" s="1" t="s">
        <v>4</v>
      </c>
      <c r="D119" s="1" t="s">
        <v>238</v>
      </c>
      <c r="E119" s="57" t="s">
        <v>239</v>
      </c>
      <c r="F119" s="2">
        <v>43922</v>
      </c>
      <c r="G119" s="3">
        <v>5464.0889999999999</v>
      </c>
      <c r="H119" s="3">
        <v>2270.0259999999998</v>
      </c>
      <c r="I119" s="3">
        <v>1102.463</v>
      </c>
      <c r="J119" s="3">
        <v>2091.5990000000002</v>
      </c>
    </row>
    <row r="120" spans="1:10" ht="14" customHeight="1" x14ac:dyDescent="0.15">
      <c r="A120" s="1">
        <v>120</v>
      </c>
      <c r="B120" s="1" t="s">
        <v>0</v>
      </c>
      <c r="C120" s="1" t="s">
        <v>1</v>
      </c>
      <c r="D120" s="1" t="s">
        <v>240</v>
      </c>
      <c r="E120" s="57" t="s">
        <v>241</v>
      </c>
      <c r="F120" s="2">
        <v>43922</v>
      </c>
      <c r="G120" s="3">
        <v>9972.527</v>
      </c>
      <c r="H120" s="3">
        <v>3329.3809999999999</v>
      </c>
      <c r="I120" s="3">
        <v>2404.9290000000001</v>
      </c>
      <c r="J120" s="3">
        <v>4238.2169999999996</v>
      </c>
    </row>
    <row r="121" spans="1:10" ht="14" customHeight="1" x14ac:dyDescent="0.15">
      <c r="A121" s="1">
        <v>121</v>
      </c>
      <c r="B121" s="1" t="s">
        <v>0</v>
      </c>
      <c r="C121" s="1" t="s">
        <v>1</v>
      </c>
      <c r="D121" s="1" t="s">
        <v>242</v>
      </c>
      <c r="E121" s="57" t="s">
        <v>243</v>
      </c>
      <c r="F121" s="2">
        <v>43922</v>
      </c>
      <c r="G121" s="3">
        <v>9567.2139999999999</v>
      </c>
      <c r="H121" s="3">
        <v>2926.848</v>
      </c>
      <c r="I121" s="3">
        <v>1717.8110000000001</v>
      </c>
      <c r="J121" s="3">
        <v>4922.5540000000001</v>
      </c>
    </row>
    <row r="122" spans="1:10" ht="14" customHeight="1" x14ac:dyDescent="0.15">
      <c r="A122" s="1">
        <v>122</v>
      </c>
      <c r="B122" s="1" t="s">
        <v>0</v>
      </c>
      <c r="C122" s="1" t="s">
        <v>4</v>
      </c>
      <c r="D122" s="1" t="s">
        <v>244</v>
      </c>
      <c r="E122" s="57" t="s">
        <v>245</v>
      </c>
      <c r="F122" s="2">
        <v>43922</v>
      </c>
      <c r="G122" s="3">
        <v>5271.5650000000005</v>
      </c>
      <c r="H122" s="3">
        <v>1877.742</v>
      </c>
      <c r="I122" s="3">
        <v>1207.742</v>
      </c>
      <c r="J122" s="3">
        <v>2186.08</v>
      </c>
    </row>
    <row r="123" spans="1:10" ht="14" customHeight="1" x14ac:dyDescent="0.15">
      <c r="A123" s="1">
        <v>123</v>
      </c>
      <c r="B123" s="1" t="s">
        <v>0</v>
      </c>
      <c r="C123" s="1" t="s">
        <v>4</v>
      </c>
      <c r="D123" s="1" t="s">
        <v>246</v>
      </c>
      <c r="E123" s="57" t="s">
        <v>247</v>
      </c>
      <c r="F123" s="2">
        <v>43922</v>
      </c>
      <c r="G123" s="3">
        <v>9726.7800000000007</v>
      </c>
      <c r="H123" s="3">
        <v>2216.424</v>
      </c>
      <c r="I123" s="3">
        <v>2683.1469999999999</v>
      </c>
      <c r="J123" s="3">
        <v>4827.2089999999998</v>
      </c>
    </row>
    <row r="124" spans="1:10" ht="14" customHeight="1" x14ac:dyDescent="0.15">
      <c r="A124" s="1">
        <v>124</v>
      </c>
      <c r="B124" s="1" t="s">
        <v>0</v>
      </c>
      <c r="C124" s="1" t="s">
        <v>4</v>
      </c>
      <c r="D124" s="1" t="s">
        <v>248</v>
      </c>
      <c r="E124" s="57" t="s">
        <v>249</v>
      </c>
      <c r="F124" s="2">
        <v>43922</v>
      </c>
      <c r="G124" s="3">
        <v>5382.0460000000003</v>
      </c>
      <c r="H124" s="3">
        <v>1779.8110000000001</v>
      </c>
      <c r="I124" s="3">
        <v>1237.4829999999999</v>
      </c>
      <c r="J124" s="3">
        <v>2364.752</v>
      </c>
    </row>
    <row r="125" spans="1:10" ht="14" customHeight="1" x14ac:dyDescent="0.15">
      <c r="A125" s="1">
        <v>125</v>
      </c>
      <c r="B125" s="1" t="s">
        <v>0</v>
      </c>
      <c r="C125" s="1" t="s">
        <v>4</v>
      </c>
      <c r="D125" s="1" t="s">
        <v>250</v>
      </c>
      <c r="E125" s="57" t="s">
        <v>251</v>
      </c>
      <c r="F125" s="2">
        <v>43922</v>
      </c>
      <c r="G125" s="3">
        <v>7833.9110000000001</v>
      </c>
      <c r="H125" s="3">
        <v>2534.636</v>
      </c>
      <c r="I125" s="3">
        <v>2018.6090000000002</v>
      </c>
      <c r="J125" s="3">
        <v>3280.6660000000002</v>
      </c>
    </row>
    <row r="126" spans="1:10" ht="14" customHeight="1" x14ac:dyDescent="0.15">
      <c r="A126" s="1">
        <v>126</v>
      </c>
      <c r="B126" s="1" t="s">
        <v>0</v>
      </c>
      <c r="C126" s="1" t="s">
        <v>1</v>
      </c>
      <c r="D126" s="1" t="s">
        <v>252</v>
      </c>
      <c r="E126" s="57" t="s">
        <v>253</v>
      </c>
      <c r="F126" s="2">
        <v>43922</v>
      </c>
      <c r="G126" s="3">
        <v>22837.038</v>
      </c>
      <c r="H126" s="3">
        <v>7613.88</v>
      </c>
      <c r="I126" s="3">
        <v>5037.1469999999999</v>
      </c>
      <c r="J126" s="3">
        <v>10186.011</v>
      </c>
    </row>
    <row r="127" spans="1:10" ht="14" customHeight="1" x14ac:dyDescent="0.15">
      <c r="A127" s="1">
        <v>127</v>
      </c>
      <c r="B127" s="1" t="s">
        <v>0</v>
      </c>
      <c r="C127" s="1" t="s">
        <v>1</v>
      </c>
      <c r="D127" s="1" t="s">
        <v>254</v>
      </c>
      <c r="E127" s="57" t="s">
        <v>255</v>
      </c>
      <c r="F127" s="2">
        <v>43922</v>
      </c>
      <c r="G127" s="3">
        <v>41005.849000000002</v>
      </c>
      <c r="H127" s="3">
        <v>12365.548000000001</v>
      </c>
      <c r="I127" s="3">
        <v>11651.862999999999</v>
      </c>
      <c r="J127" s="3">
        <v>16988.438000000002</v>
      </c>
    </row>
    <row r="128" spans="1:10" ht="14" customHeight="1" x14ac:dyDescent="0.15">
      <c r="A128" s="1">
        <v>128</v>
      </c>
      <c r="B128" s="1" t="s">
        <v>0</v>
      </c>
      <c r="C128" s="1" t="s">
        <v>4</v>
      </c>
      <c r="D128" s="1" t="s">
        <v>256</v>
      </c>
      <c r="E128" s="57" t="s">
        <v>257</v>
      </c>
      <c r="F128" s="2">
        <v>43922</v>
      </c>
      <c r="G128" s="3">
        <v>10576.991</v>
      </c>
      <c r="H128" s="3">
        <v>3258.96</v>
      </c>
      <c r="I128" s="3">
        <v>2825.1959999999999</v>
      </c>
      <c r="J128" s="3">
        <v>4492.835</v>
      </c>
    </row>
    <row r="129" spans="1:10" ht="14" customHeight="1" x14ac:dyDescent="0.15">
      <c r="A129" s="1">
        <v>129</v>
      </c>
      <c r="B129" s="1" t="s">
        <v>0</v>
      </c>
      <c r="C129" s="1" t="s">
        <v>4</v>
      </c>
      <c r="D129" s="1" t="s">
        <v>258</v>
      </c>
      <c r="E129" s="57" t="s">
        <v>259</v>
      </c>
      <c r="F129" s="2">
        <v>43922</v>
      </c>
      <c r="G129" s="3">
        <v>5028.9610000000002</v>
      </c>
      <c r="H129" s="3">
        <v>1806.6970000000001</v>
      </c>
      <c r="I129" s="3">
        <v>1323.335</v>
      </c>
      <c r="J129" s="3">
        <v>1898.9290000000001</v>
      </c>
    </row>
    <row r="130" spans="1:10" ht="14" customHeight="1" x14ac:dyDescent="0.15">
      <c r="A130" s="1">
        <v>130</v>
      </c>
      <c r="B130" s="1" t="s">
        <v>0</v>
      </c>
      <c r="C130" s="1" t="s">
        <v>4</v>
      </c>
      <c r="D130" s="1" t="s">
        <v>260</v>
      </c>
      <c r="E130" s="57" t="s">
        <v>261</v>
      </c>
      <c r="F130" s="2">
        <v>43922</v>
      </c>
      <c r="G130" s="3">
        <v>9535.2939999999999</v>
      </c>
      <c r="H130" s="3">
        <v>3114.6590000000001</v>
      </c>
      <c r="I130" s="3">
        <v>2376.3780000000002</v>
      </c>
      <c r="J130" s="3">
        <v>4044.2570000000001</v>
      </c>
    </row>
    <row r="131" spans="1:10" ht="14" customHeight="1" x14ac:dyDescent="0.15">
      <c r="A131" s="1">
        <v>131</v>
      </c>
      <c r="B131" s="1" t="s">
        <v>0</v>
      </c>
      <c r="C131" s="1" t="s">
        <v>4</v>
      </c>
      <c r="D131" s="1" t="s">
        <v>262</v>
      </c>
      <c r="E131" s="57" t="s">
        <v>263</v>
      </c>
      <c r="F131" s="2">
        <v>43922</v>
      </c>
      <c r="G131" s="3">
        <v>8064.1419999999998</v>
      </c>
      <c r="H131" s="3">
        <v>2877.4520000000002</v>
      </c>
      <c r="I131" s="3">
        <v>1927.4460000000001</v>
      </c>
      <c r="J131" s="3">
        <v>3259.2429999999999</v>
      </c>
    </row>
    <row r="132" spans="1:10" ht="14" customHeight="1" x14ac:dyDescent="0.15">
      <c r="A132" s="1">
        <v>132</v>
      </c>
      <c r="B132" s="1" t="s">
        <v>0</v>
      </c>
      <c r="C132" s="1" t="s">
        <v>1</v>
      </c>
      <c r="D132" s="1" t="s">
        <v>264</v>
      </c>
      <c r="E132" s="57" t="s">
        <v>265</v>
      </c>
      <c r="F132" s="2">
        <v>43922</v>
      </c>
      <c r="G132" s="3">
        <v>12555.812</v>
      </c>
      <c r="H132" s="3">
        <v>4268.9049999999997</v>
      </c>
      <c r="I132" s="3">
        <v>3165.2159999999999</v>
      </c>
      <c r="J132" s="3">
        <v>5121.6909999999998</v>
      </c>
    </row>
    <row r="133" spans="1:10" ht="14" customHeight="1" x14ac:dyDescent="0.15">
      <c r="A133" s="1">
        <v>133</v>
      </c>
      <c r="B133" s="1" t="s">
        <v>0</v>
      </c>
      <c r="C133" s="1" t="s">
        <v>1</v>
      </c>
      <c r="D133" s="1" t="s">
        <v>266</v>
      </c>
      <c r="E133" s="57" t="s">
        <v>267</v>
      </c>
      <c r="F133" s="2">
        <v>43922</v>
      </c>
      <c r="G133" s="3">
        <v>10601.646000000001</v>
      </c>
      <c r="H133" s="3">
        <v>4042.681</v>
      </c>
      <c r="I133" s="3">
        <v>1552.8210000000001</v>
      </c>
      <c r="J133" s="3">
        <v>5006.1440000000002</v>
      </c>
    </row>
    <row r="134" spans="1:10" ht="14" customHeight="1" x14ac:dyDescent="0.15">
      <c r="A134" s="1">
        <v>134</v>
      </c>
      <c r="B134" s="1" t="s">
        <v>0</v>
      </c>
      <c r="C134" s="1" t="s">
        <v>4</v>
      </c>
      <c r="D134" s="1" t="s">
        <v>268</v>
      </c>
      <c r="E134" s="57" t="s">
        <v>269</v>
      </c>
      <c r="F134" s="2">
        <v>43922</v>
      </c>
      <c r="G134" s="3">
        <v>5608.5</v>
      </c>
      <c r="H134" s="3">
        <v>1536.684</v>
      </c>
      <c r="I134" s="3">
        <v>1606.223</v>
      </c>
      <c r="J134" s="3">
        <v>2465.5929999999998</v>
      </c>
    </row>
    <row r="135" spans="1:10" ht="14" customHeight="1" x14ac:dyDescent="0.15">
      <c r="A135" s="1">
        <v>135</v>
      </c>
      <c r="B135" s="1" t="s">
        <v>0</v>
      </c>
      <c r="C135" s="1" t="s">
        <v>4</v>
      </c>
      <c r="D135" s="1" t="s">
        <v>270</v>
      </c>
      <c r="E135" s="57" t="s">
        <v>271</v>
      </c>
      <c r="F135" s="2">
        <v>43922</v>
      </c>
      <c r="G135" s="3">
        <v>4098.2920000000004</v>
      </c>
      <c r="H135" s="3">
        <v>1531.577</v>
      </c>
      <c r="I135" s="3">
        <v>998.55200000000002</v>
      </c>
      <c r="J135" s="3">
        <v>1568.162</v>
      </c>
    </row>
    <row r="136" spans="1:10" ht="14" customHeight="1" x14ac:dyDescent="0.15">
      <c r="A136" s="1">
        <v>136</v>
      </c>
      <c r="B136" s="1" t="s">
        <v>0</v>
      </c>
      <c r="C136" s="1" t="s">
        <v>4</v>
      </c>
      <c r="D136" s="1" t="s">
        <v>272</v>
      </c>
      <c r="E136" s="57" t="s">
        <v>273</v>
      </c>
      <c r="F136" s="2">
        <v>43922</v>
      </c>
      <c r="G136" s="3">
        <v>7649.7359999999999</v>
      </c>
      <c r="H136" s="3">
        <v>2305.1280000000002</v>
      </c>
      <c r="I136" s="3">
        <v>2065.598</v>
      </c>
      <c r="J136" s="3">
        <v>3279.009</v>
      </c>
    </row>
    <row r="137" spans="1:10" ht="14" customHeight="1" x14ac:dyDescent="0.15">
      <c r="A137" s="1">
        <v>137</v>
      </c>
      <c r="B137" s="1" t="s">
        <v>0</v>
      </c>
      <c r="C137" s="1" t="s">
        <v>4</v>
      </c>
      <c r="D137" s="1" t="s">
        <v>274</v>
      </c>
      <c r="E137" s="57" t="s">
        <v>275</v>
      </c>
      <c r="F137" s="2">
        <v>43922</v>
      </c>
      <c r="G137" s="3">
        <v>6562.1680000000006</v>
      </c>
      <c r="H137" s="3">
        <v>1898.1210000000001</v>
      </c>
      <c r="I137" s="3">
        <v>2407.7040000000002</v>
      </c>
      <c r="J137" s="3">
        <v>2256.3420000000001</v>
      </c>
    </row>
    <row r="138" spans="1:10" ht="14" customHeight="1" x14ac:dyDescent="0.15">
      <c r="A138" s="1">
        <v>138</v>
      </c>
      <c r="B138" s="1" t="s">
        <v>0</v>
      </c>
      <c r="C138" s="1" t="s">
        <v>1</v>
      </c>
      <c r="D138" s="1" t="s">
        <v>276</v>
      </c>
      <c r="E138" s="57" t="s">
        <v>277</v>
      </c>
      <c r="F138" s="2">
        <v>43922</v>
      </c>
      <c r="G138" s="3">
        <v>5941.0420000000004</v>
      </c>
      <c r="H138" s="3">
        <v>1917.3110000000001</v>
      </c>
      <c r="I138" s="3">
        <v>1270.5650000000001</v>
      </c>
      <c r="J138" s="3">
        <v>2753.1660000000002</v>
      </c>
    </row>
    <row r="139" spans="1:10" ht="14" customHeight="1" x14ac:dyDescent="0.15">
      <c r="A139" s="1">
        <v>139</v>
      </c>
      <c r="B139" s="1" t="s">
        <v>0</v>
      </c>
      <c r="C139" s="1" t="s">
        <v>1</v>
      </c>
      <c r="D139" s="1" t="s">
        <v>278</v>
      </c>
      <c r="E139" s="57" t="s">
        <v>279</v>
      </c>
      <c r="F139" s="2">
        <v>43922</v>
      </c>
      <c r="G139" s="3">
        <v>15647.306</v>
      </c>
      <c r="H139" s="3">
        <v>5740.9809999999998</v>
      </c>
      <c r="I139" s="3">
        <v>3022.8969999999999</v>
      </c>
      <c r="J139" s="3">
        <v>6883.4270000000006</v>
      </c>
    </row>
    <row r="140" spans="1:10" ht="14" customHeight="1" x14ac:dyDescent="0.15">
      <c r="A140" s="1">
        <v>140</v>
      </c>
      <c r="B140" s="1" t="s">
        <v>0</v>
      </c>
      <c r="C140" s="1" t="s">
        <v>4</v>
      </c>
      <c r="D140" s="1" t="s">
        <v>280</v>
      </c>
      <c r="E140" s="57" t="s">
        <v>281</v>
      </c>
      <c r="F140" s="2">
        <v>43922</v>
      </c>
      <c r="G140" s="3">
        <v>3647.3530000000001</v>
      </c>
      <c r="H140" s="3">
        <v>1199.1310000000001</v>
      </c>
      <c r="I140" s="3">
        <v>651.57500000000005</v>
      </c>
      <c r="J140" s="3">
        <v>1796.6469999999999</v>
      </c>
    </row>
    <row r="141" spans="1:10" ht="14" customHeight="1" x14ac:dyDescent="0.15">
      <c r="A141" s="1">
        <v>141</v>
      </c>
      <c r="B141" s="1" t="s">
        <v>0</v>
      </c>
      <c r="C141" s="1" t="s">
        <v>4</v>
      </c>
      <c r="D141" s="1" t="s">
        <v>282</v>
      </c>
      <c r="E141" s="57" t="s">
        <v>283</v>
      </c>
      <c r="F141" s="2">
        <v>43922</v>
      </c>
      <c r="G141" s="3">
        <v>4950.299</v>
      </c>
      <c r="H141" s="3">
        <v>1459.2440000000001</v>
      </c>
      <c r="I141" s="3">
        <v>1358.45</v>
      </c>
      <c r="J141" s="3">
        <v>2132.605</v>
      </c>
    </row>
    <row r="142" spans="1:10" ht="14" customHeight="1" x14ac:dyDescent="0.15">
      <c r="A142" s="1">
        <v>142</v>
      </c>
      <c r="B142" s="1" t="s">
        <v>0</v>
      </c>
      <c r="C142" s="1" t="s">
        <v>4</v>
      </c>
      <c r="D142" s="1" t="s">
        <v>284</v>
      </c>
      <c r="E142" s="57" t="s">
        <v>285</v>
      </c>
      <c r="F142" s="2">
        <v>43922</v>
      </c>
      <c r="G142" s="3">
        <v>16130.059000000001</v>
      </c>
      <c r="H142" s="3">
        <v>4511.152</v>
      </c>
      <c r="I142" s="3">
        <v>5282.4229999999998</v>
      </c>
      <c r="J142" s="3">
        <v>6336.4830000000002</v>
      </c>
    </row>
    <row r="143" spans="1:10" ht="14" customHeight="1" x14ac:dyDescent="0.15">
      <c r="A143" s="1">
        <v>143</v>
      </c>
      <c r="B143" s="1" t="s">
        <v>0</v>
      </c>
      <c r="C143" s="1" t="s">
        <v>4</v>
      </c>
      <c r="D143" s="1" t="s">
        <v>286</v>
      </c>
      <c r="E143" s="57" t="s">
        <v>287</v>
      </c>
      <c r="F143" s="2">
        <v>43922</v>
      </c>
      <c r="G143" s="3">
        <v>5399.4989999999998</v>
      </c>
      <c r="H143" s="3">
        <v>1658.75</v>
      </c>
      <c r="I143" s="3">
        <v>1396.7090000000001</v>
      </c>
      <c r="J143" s="3">
        <v>2344.0390000000002</v>
      </c>
    </row>
    <row r="144" spans="1:10" ht="14" customHeight="1" x14ac:dyDescent="0.15">
      <c r="A144" s="1">
        <v>144</v>
      </c>
      <c r="B144" s="1" t="s">
        <v>0</v>
      </c>
      <c r="C144" s="1" t="s">
        <v>1</v>
      </c>
      <c r="D144" s="1" t="s">
        <v>288</v>
      </c>
      <c r="E144" s="57" t="s">
        <v>289</v>
      </c>
      <c r="F144" s="2">
        <v>43922</v>
      </c>
      <c r="G144" s="3">
        <v>8970.8549999999996</v>
      </c>
      <c r="H144" s="3">
        <v>3108.9520000000002</v>
      </c>
      <c r="I144" s="3">
        <v>2475.4050000000002</v>
      </c>
      <c r="J144" s="3">
        <v>3386.498</v>
      </c>
    </row>
    <row r="145" spans="1:16" ht="14" customHeight="1" x14ac:dyDescent="0.15">
      <c r="A145" s="1">
        <v>145</v>
      </c>
      <c r="B145" s="1" t="s">
        <v>0</v>
      </c>
      <c r="C145" s="1" t="s">
        <v>290</v>
      </c>
      <c r="D145" s="1" t="s">
        <v>2</v>
      </c>
      <c r="E145" s="59" t="s">
        <v>291</v>
      </c>
      <c r="F145" s="2">
        <v>43922</v>
      </c>
      <c r="G145" s="3">
        <v>9439.6219999999994</v>
      </c>
      <c r="H145" s="4">
        <v>3090.0120000000002</v>
      </c>
      <c r="I145" s="4">
        <v>2413.8789999999999</v>
      </c>
      <c r="J145" s="4">
        <v>3935.73</v>
      </c>
      <c r="K145" s="4">
        <v>3131.2000000000003</v>
      </c>
      <c r="L145" s="4">
        <v>2448.6019999999999</v>
      </c>
      <c r="M145" s="4">
        <v>3992.4929999999999</v>
      </c>
      <c r="N145" s="23">
        <f>K145-H145</f>
        <v>41.188000000000102</v>
      </c>
      <c r="O145" s="17">
        <f>L145-I145</f>
        <v>34.722999999999956</v>
      </c>
      <c r="P145" s="17">
        <f>M145-J145</f>
        <v>56.76299999999992</v>
      </c>
    </row>
    <row r="146" spans="1:16" ht="14" customHeight="1" x14ac:dyDescent="0.15">
      <c r="A146" s="1">
        <v>146</v>
      </c>
      <c r="B146" s="1" t="s">
        <v>0</v>
      </c>
      <c r="C146" s="1" t="s">
        <v>290</v>
      </c>
      <c r="D146" s="1" t="s">
        <v>5</v>
      </c>
      <c r="E146" s="59" t="s">
        <v>292</v>
      </c>
      <c r="F146" s="2">
        <v>43922</v>
      </c>
      <c r="G146" s="3">
        <v>10834.434000000001</v>
      </c>
      <c r="H146" s="4">
        <v>3466.7730000000001</v>
      </c>
      <c r="I146" s="4">
        <v>2932.6179999999999</v>
      </c>
      <c r="J146" s="4">
        <v>4435.0429999999997</v>
      </c>
      <c r="K146" s="4">
        <v>3520.6440000000002</v>
      </c>
      <c r="L146" s="4">
        <v>2977.0160000000001</v>
      </c>
      <c r="M146" s="4">
        <v>4510.62</v>
      </c>
      <c r="N146" s="23">
        <f t="shared" ref="N146:N161" si="1">K146-H146</f>
        <v>53.871000000000095</v>
      </c>
      <c r="O146" s="17">
        <f t="shared" ref="O146:O161" si="2">L146-I146</f>
        <v>44.398000000000138</v>
      </c>
      <c r="P146" s="17">
        <f t="shared" ref="P146:P161" si="3">M146-J146</f>
        <v>75.577000000000226</v>
      </c>
    </row>
    <row r="147" spans="1:16" ht="14" customHeight="1" x14ac:dyDescent="0.15">
      <c r="A147" s="1">
        <v>147</v>
      </c>
      <c r="B147" s="1" t="s">
        <v>0</v>
      </c>
      <c r="C147" s="1" t="s">
        <v>290</v>
      </c>
      <c r="D147" s="1" t="s">
        <v>7</v>
      </c>
      <c r="E147" s="59" t="s">
        <v>293</v>
      </c>
      <c r="F147" s="2">
        <v>43922</v>
      </c>
      <c r="G147" s="3">
        <v>11408.58</v>
      </c>
      <c r="H147" s="4">
        <v>3438.5210000000002</v>
      </c>
      <c r="I147" s="4">
        <v>3599.8690000000001</v>
      </c>
      <c r="J147" s="4">
        <v>4370.1890000000003</v>
      </c>
      <c r="K147" s="4">
        <v>3592.0540000000001</v>
      </c>
      <c r="L147" s="4">
        <v>3776.3009999999999</v>
      </c>
      <c r="M147" s="4">
        <v>4567.8680000000004</v>
      </c>
      <c r="N147" s="23">
        <f t="shared" si="1"/>
        <v>153.5329999999999</v>
      </c>
      <c r="O147" s="17">
        <f t="shared" si="2"/>
        <v>176.43199999999979</v>
      </c>
      <c r="P147" s="17">
        <f t="shared" si="3"/>
        <v>197.67900000000009</v>
      </c>
    </row>
    <row r="148" spans="1:16" ht="14" customHeight="1" x14ac:dyDescent="0.15">
      <c r="A148" s="1">
        <v>148</v>
      </c>
      <c r="B148" s="1" t="s">
        <v>0</v>
      </c>
      <c r="C148" s="1" t="s">
        <v>290</v>
      </c>
      <c r="D148" s="1" t="s">
        <v>9</v>
      </c>
      <c r="E148" s="59" t="s">
        <v>294</v>
      </c>
      <c r="F148" s="2">
        <v>43922</v>
      </c>
      <c r="G148" s="3">
        <v>226885.71300000002</v>
      </c>
      <c r="H148" s="4">
        <v>67179.350999999995</v>
      </c>
      <c r="I148" s="4">
        <v>78684.103000000003</v>
      </c>
      <c r="J148" s="4">
        <v>81022.258000000002</v>
      </c>
      <c r="K148" s="4">
        <v>67940.873000000007</v>
      </c>
      <c r="L148" s="4">
        <v>79647.37</v>
      </c>
      <c r="M148" s="4">
        <v>82013.036999999997</v>
      </c>
      <c r="N148" s="23">
        <f t="shared" si="1"/>
        <v>761.52200000001176</v>
      </c>
      <c r="O148" s="17">
        <f t="shared" si="2"/>
        <v>963.26699999999255</v>
      </c>
      <c r="P148" s="17">
        <f t="shared" si="3"/>
        <v>990.77899999999499</v>
      </c>
    </row>
    <row r="149" spans="1:16" ht="14" customHeight="1" x14ac:dyDescent="0.15">
      <c r="A149" s="1">
        <v>149</v>
      </c>
      <c r="B149" s="1" t="s">
        <v>0</v>
      </c>
      <c r="C149" s="1" t="s">
        <v>290</v>
      </c>
      <c r="D149" s="1" t="s">
        <v>11</v>
      </c>
      <c r="E149" s="60" t="s">
        <v>295</v>
      </c>
      <c r="F149" s="2">
        <v>43922</v>
      </c>
      <c r="G149" s="3">
        <v>46257.273000000001</v>
      </c>
      <c r="H149" s="4">
        <v>46254.186000000002</v>
      </c>
      <c r="I149" s="4">
        <v>3.0870000000000002</v>
      </c>
      <c r="J149" s="4">
        <v>0</v>
      </c>
      <c r="K149" s="4">
        <v>47362.588000000003</v>
      </c>
      <c r="L149" s="4">
        <v>3.0870000000000002</v>
      </c>
      <c r="M149" s="4">
        <v>0</v>
      </c>
      <c r="N149" s="25">
        <f t="shared" si="1"/>
        <v>1108.4020000000019</v>
      </c>
      <c r="O149" s="17">
        <f t="shared" si="2"/>
        <v>0</v>
      </c>
      <c r="P149" s="17">
        <f t="shared" si="3"/>
        <v>0</v>
      </c>
    </row>
    <row r="150" spans="1:16" s="22" customFormat="1" ht="14" customHeight="1" x14ac:dyDescent="0.15">
      <c r="A150" s="19">
        <v>150</v>
      </c>
      <c r="B150" s="19" t="s">
        <v>0</v>
      </c>
      <c r="C150" s="19" t="s">
        <v>290</v>
      </c>
      <c r="D150" s="19" t="s">
        <v>13</v>
      </c>
      <c r="E150" s="60" t="s">
        <v>296</v>
      </c>
      <c r="F150" s="20">
        <v>43922</v>
      </c>
      <c r="G150" s="21">
        <v>38949.190999999999</v>
      </c>
      <c r="H150" s="21">
        <v>38947.11</v>
      </c>
      <c r="I150" s="21">
        <v>2.081</v>
      </c>
      <c r="J150" s="21">
        <v>0</v>
      </c>
      <c r="K150" s="21">
        <v>39061.061000000002</v>
      </c>
      <c r="L150" s="21">
        <v>2.081</v>
      </c>
      <c r="M150" s="21">
        <v>0</v>
      </c>
      <c r="N150" s="25">
        <f t="shared" si="1"/>
        <v>113.95100000000093</v>
      </c>
      <c r="O150" s="17">
        <f t="shared" si="2"/>
        <v>0</v>
      </c>
      <c r="P150" s="17">
        <f t="shared" si="3"/>
        <v>0</v>
      </c>
    </row>
    <row r="151" spans="1:16" ht="14" customHeight="1" x14ac:dyDescent="0.15">
      <c r="A151" s="1">
        <v>151</v>
      </c>
      <c r="B151" s="1" t="s">
        <v>0</v>
      </c>
      <c r="C151" s="1" t="s">
        <v>290</v>
      </c>
      <c r="D151" s="1" t="s">
        <v>15</v>
      </c>
      <c r="E151" s="60" t="s">
        <v>297</v>
      </c>
      <c r="F151" s="2">
        <v>43922</v>
      </c>
      <c r="G151" s="3">
        <v>5408.0630000000001</v>
      </c>
      <c r="H151" s="4">
        <v>5408.0630000000001</v>
      </c>
      <c r="I151" s="4">
        <v>0</v>
      </c>
      <c r="J151" s="4">
        <v>0</v>
      </c>
      <c r="K151" s="4">
        <v>5457.1639999999998</v>
      </c>
      <c r="L151" s="4">
        <v>0</v>
      </c>
      <c r="M151" s="4">
        <v>0</v>
      </c>
      <c r="N151" s="25">
        <f t="shared" si="1"/>
        <v>49.100999999999658</v>
      </c>
      <c r="O151" s="17">
        <f t="shared" si="2"/>
        <v>0</v>
      </c>
      <c r="P151" s="17">
        <f t="shared" si="3"/>
        <v>0</v>
      </c>
    </row>
    <row r="152" spans="1:16" ht="14" customHeight="1" x14ac:dyDescent="0.15">
      <c r="A152" s="1">
        <v>152</v>
      </c>
      <c r="B152" s="1" t="s">
        <v>0</v>
      </c>
      <c r="C152" s="1" t="s">
        <v>290</v>
      </c>
      <c r="D152" s="1" t="s">
        <v>17</v>
      </c>
      <c r="E152" s="61" t="s">
        <v>298</v>
      </c>
      <c r="F152" s="2">
        <v>43922</v>
      </c>
      <c r="G152" s="3">
        <v>4691.7470000000003</v>
      </c>
      <c r="H152" s="4">
        <v>4689.7210000000005</v>
      </c>
      <c r="I152" s="4">
        <v>2.0260000000000002</v>
      </c>
      <c r="J152" s="4">
        <v>0</v>
      </c>
      <c r="K152" s="4">
        <v>4793.0060000000003</v>
      </c>
      <c r="L152" s="4">
        <v>2.0260000000000002</v>
      </c>
      <c r="M152" s="4">
        <v>0</v>
      </c>
      <c r="N152" s="26">
        <f t="shared" si="1"/>
        <v>103.28499999999985</v>
      </c>
      <c r="O152" s="17">
        <f t="shared" si="2"/>
        <v>0</v>
      </c>
      <c r="P152" s="17">
        <f t="shared" si="3"/>
        <v>0</v>
      </c>
    </row>
    <row r="153" spans="1:16" ht="14" customHeight="1" x14ac:dyDescent="0.15">
      <c r="A153" s="1">
        <v>153</v>
      </c>
      <c r="B153" s="1" t="s">
        <v>0</v>
      </c>
      <c r="C153" s="1" t="s">
        <v>290</v>
      </c>
      <c r="D153" s="1" t="s">
        <v>19</v>
      </c>
      <c r="E153" s="61" t="s">
        <v>299</v>
      </c>
      <c r="F153" s="2">
        <v>43922</v>
      </c>
      <c r="G153" s="3">
        <v>20238.800999999999</v>
      </c>
      <c r="H153" s="4">
        <v>20238.800999999999</v>
      </c>
      <c r="I153" s="4">
        <v>0</v>
      </c>
      <c r="J153" s="4">
        <v>0</v>
      </c>
      <c r="K153" s="4">
        <v>20785.698</v>
      </c>
      <c r="L153" s="4">
        <v>0</v>
      </c>
      <c r="M153" s="4">
        <v>0</v>
      </c>
      <c r="N153" s="26">
        <f t="shared" si="1"/>
        <v>546.89700000000084</v>
      </c>
      <c r="O153" s="17">
        <f t="shared" si="2"/>
        <v>0</v>
      </c>
      <c r="P153" s="17">
        <f t="shared" si="3"/>
        <v>0</v>
      </c>
    </row>
    <row r="154" spans="1:16" ht="14" customHeight="1" x14ac:dyDescent="0.15">
      <c r="A154" s="1">
        <v>154</v>
      </c>
      <c r="B154" s="1" t="s">
        <v>0</v>
      </c>
      <c r="C154" s="1" t="s">
        <v>290</v>
      </c>
      <c r="D154" s="1" t="s">
        <v>21</v>
      </c>
      <c r="E154" s="61" t="s">
        <v>300</v>
      </c>
      <c r="F154" s="2">
        <v>43922</v>
      </c>
      <c r="G154" s="3">
        <v>15238.177</v>
      </c>
      <c r="H154" s="4">
        <v>15235.258</v>
      </c>
      <c r="I154" s="4">
        <v>2.9180000000000001</v>
      </c>
      <c r="J154" s="4">
        <v>0</v>
      </c>
      <c r="K154" s="4">
        <v>15634.494000000001</v>
      </c>
      <c r="L154" s="4">
        <v>2.919</v>
      </c>
      <c r="M154" s="4">
        <v>0</v>
      </c>
      <c r="N154" s="26">
        <f t="shared" si="1"/>
        <v>399.23600000000079</v>
      </c>
      <c r="O154" s="17">
        <f t="shared" si="2"/>
        <v>9.9999999999988987E-4</v>
      </c>
      <c r="P154" s="17">
        <f t="shared" si="3"/>
        <v>0</v>
      </c>
    </row>
    <row r="155" spans="1:16" ht="14" customHeight="1" x14ac:dyDescent="0.15">
      <c r="A155" s="1">
        <v>155</v>
      </c>
      <c r="B155" s="1" t="s">
        <v>0</v>
      </c>
      <c r="C155" s="1" t="s">
        <v>290</v>
      </c>
      <c r="D155" s="1" t="s">
        <v>23</v>
      </c>
      <c r="E155" s="61" t="s">
        <v>301</v>
      </c>
      <c r="F155" s="2">
        <v>43922</v>
      </c>
      <c r="G155" s="3">
        <v>16937.546000000002</v>
      </c>
      <c r="H155" s="4">
        <v>16934.628000000001</v>
      </c>
      <c r="I155" s="4">
        <v>2.9180000000000001</v>
      </c>
      <c r="J155" s="4">
        <v>0</v>
      </c>
      <c r="K155" s="4">
        <v>16934.628000000001</v>
      </c>
      <c r="L155" s="4">
        <v>2.919</v>
      </c>
      <c r="M155" s="4">
        <v>0</v>
      </c>
      <c r="N155" s="26">
        <f t="shared" si="1"/>
        <v>0</v>
      </c>
      <c r="O155" s="17">
        <f t="shared" si="2"/>
        <v>9.9999999999988987E-4</v>
      </c>
      <c r="P155" s="17">
        <f t="shared" si="3"/>
        <v>0</v>
      </c>
    </row>
    <row r="156" spans="1:16" ht="14" customHeight="1" x14ac:dyDescent="0.15">
      <c r="A156" s="1">
        <v>156</v>
      </c>
      <c r="B156" s="1" t="s">
        <v>0</v>
      </c>
      <c r="C156" s="1" t="s">
        <v>290</v>
      </c>
      <c r="D156" s="1" t="s">
        <v>25</v>
      </c>
      <c r="E156" s="61" t="s">
        <v>302</v>
      </c>
      <c r="F156" s="2">
        <v>43922</v>
      </c>
      <c r="G156" s="3">
        <v>22817.886999999999</v>
      </c>
      <c r="H156" s="4">
        <v>22814.972000000002</v>
      </c>
      <c r="I156" s="4">
        <v>2.9140000000000001</v>
      </c>
      <c r="J156" s="4">
        <v>0</v>
      </c>
      <c r="K156" s="4">
        <v>22927.33</v>
      </c>
      <c r="L156" s="4">
        <v>2.915</v>
      </c>
      <c r="M156" s="4">
        <v>0</v>
      </c>
      <c r="N156" s="26">
        <f t="shared" si="1"/>
        <v>112.35800000000017</v>
      </c>
      <c r="O156" s="17">
        <f t="shared" si="2"/>
        <v>9.9999999999988987E-4</v>
      </c>
      <c r="P156" s="17">
        <f t="shared" si="3"/>
        <v>0</v>
      </c>
    </row>
    <row r="157" spans="1:16" s="8" customFormat="1" ht="14" customHeight="1" x14ac:dyDescent="0.15">
      <c r="A157" s="5">
        <v>157</v>
      </c>
      <c r="B157" s="5" t="s">
        <v>0</v>
      </c>
      <c r="C157" s="5" t="s">
        <v>290</v>
      </c>
      <c r="D157" s="5" t="s">
        <v>27</v>
      </c>
      <c r="E157" s="60" t="s">
        <v>303</v>
      </c>
      <c r="F157" s="6">
        <v>43922</v>
      </c>
      <c r="G157" s="7">
        <v>7865.8810000000003</v>
      </c>
      <c r="H157" s="7">
        <v>2342.027</v>
      </c>
      <c r="I157" s="7">
        <v>2521.7249999999999</v>
      </c>
      <c r="J157" s="7">
        <v>3002.1280000000002</v>
      </c>
      <c r="K157" s="7">
        <v>2373.94</v>
      </c>
      <c r="L157" s="7">
        <v>2560.56</v>
      </c>
      <c r="M157" s="7">
        <v>3042.64</v>
      </c>
      <c r="N157" s="25">
        <f t="shared" si="1"/>
        <v>31.913000000000011</v>
      </c>
      <c r="O157" s="17">
        <f t="shared" si="2"/>
        <v>38.835000000000036</v>
      </c>
      <c r="P157" s="17">
        <f t="shared" si="3"/>
        <v>40.511999999999716</v>
      </c>
    </row>
    <row r="158" spans="1:16" s="8" customFormat="1" ht="14" customHeight="1" x14ac:dyDescent="0.15">
      <c r="A158" s="5">
        <v>158</v>
      </c>
      <c r="B158" s="5" t="s">
        <v>0</v>
      </c>
      <c r="C158" s="5" t="s">
        <v>290</v>
      </c>
      <c r="D158" s="5" t="s">
        <v>29</v>
      </c>
      <c r="E158" s="60" t="s">
        <v>304</v>
      </c>
      <c r="F158" s="6">
        <v>43922</v>
      </c>
      <c r="G158" s="7">
        <v>5127.0219999999999</v>
      </c>
      <c r="H158" s="7">
        <v>1523.672</v>
      </c>
      <c r="I158" s="7">
        <v>1613.077</v>
      </c>
      <c r="J158" s="7">
        <v>1990.2719999999999</v>
      </c>
      <c r="K158" s="7">
        <v>1531.731</v>
      </c>
      <c r="L158" s="7">
        <v>1622.2860000000001</v>
      </c>
      <c r="M158" s="7">
        <v>2000.7260000000001</v>
      </c>
      <c r="N158" s="25">
        <f t="shared" si="1"/>
        <v>8.0589999999999691</v>
      </c>
      <c r="O158" s="17">
        <f t="shared" si="2"/>
        <v>9.20900000000006</v>
      </c>
      <c r="P158" s="17">
        <f t="shared" si="3"/>
        <v>10.454000000000178</v>
      </c>
    </row>
    <row r="159" spans="1:16" ht="14" customHeight="1" x14ac:dyDescent="0.15">
      <c r="A159" s="1">
        <v>159</v>
      </c>
      <c r="B159" s="1" t="s">
        <v>0</v>
      </c>
      <c r="C159" s="1" t="s">
        <v>290</v>
      </c>
      <c r="D159" s="1" t="s">
        <v>31</v>
      </c>
      <c r="E159" s="59" t="s">
        <v>305</v>
      </c>
      <c r="F159" s="2">
        <v>43922</v>
      </c>
      <c r="G159" s="3">
        <v>8538.2790000000005</v>
      </c>
      <c r="H159" s="4">
        <v>2574.154</v>
      </c>
      <c r="I159" s="4">
        <v>2671.7220000000002</v>
      </c>
      <c r="J159" s="4">
        <v>3292.4030000000002</v>
      </c>
      <c r="K159" s="4">
        <v>2604.7249999999999</v>
      </c>
      <c r="L159" s="4">
        <v>2719.5070000000001</v>
      </c>
      <c r="M159" s="4">
        <v>3325.3670000000002</v>
      </c>
      <c r="N159" s="24">
        <f t="shared" si="1"/>
        <v>30.570999999999913</v>
      </c>
      <c r="O159" s="17">
        <f t="shared" si="2"/>
        <v>47.784999999999854</v>
      </c>
      <c r="P159" s="17">
        <f t="shared" si="3"/>
        <v>32.963999999999942</v>
      </c>
    </row>
    <row r="160" spans="1:16" s="12" customFormat="1" ht="14" customHeight="1" x14ac:dyDescent="0.15">
      <c r="A160" s="9">
        <v>160</v>
      </c>
      <c r="B160" s="9" t="s">
        <v>0</v>
      </c>
      <c r="C160" s="9" t="s">
        <v>290</v>
      </c>
      <c r="D160" s="9" t="s">
        <v>33</v>
      </c>
      <c r="E160" s="59" t="s">
        <v>306</v>
      </c>
      <c r="F160" s="10">
        <v>43922</v>
      </c>
      <c r="G160" s="11">
        <v>6981.223</v>
      </c>
      <c r="H160" s="11">
        <v>2021.41</v>
      </c>
      <c r="I160" s="11">
        <v>2358.192</v>
      </c>
      <c r="J160" s="11">
        <v>2601.6210000000001</v>
      </c>
      <c r="K160" s="11">
        <v>2067.4700000000003</v>
      </c>
      <c r="L160" s="11">
        <v>2397.1480000000001</v>
      </c>
      <c r="M160" s="11">
        <v>2668.7870000000003</v>
      </c>
      <c r="N160" s="24">
        <f t="shared" si="1"/>
        <v>46.060000000000173</v>
      </c>
      <c r="O160" s="17">
        <f t="shared" si="2"/>
        <v>38.956000000000131</v>
      </c>
      <c r="P160" s="17">
        <f t="shared" si="3"/>
        <v>67.166000000000167</v>
      </c>
    </row>
    <row r="161" spans="1:16" s="16" customFormat="1" ht="14" customHeight="1" x14ac:dyDescent="0.15">
      <c r="A161" s="13">
        <v>161</v>
      </c>
      <c r="B161" s="13" t="s">
        <v>0</v>
      </c>
      <c r="C161" s="13" t="s">
        <v>290</v>
      </c>
      <c r="D161" s="13" t="s">
        <v>35</v>
      </c>
      <c r="E161" s="60" t="s">
        <v>307</v>
      </c>
      <c r="F161" s="14">
        <v>43922</v>
      </c>
      <c r="G161" s="15">
        <v>6491.0169999999998</v>
      </c>
      <c r="H161" s="15">
        <v>1885.0550000000001</v>
      </c>
      <c r="I161" s="15">
        <v>2224.5480000000002</v>
      </c>
      <c r="J161" s="15">
        <v>2381.4140000000002</v>
      </c>
      <c r="K161" s="15">
        <v>1904.386</v>
      </c>
      <c r="L161" s="15">
        <v>2250.4250000000002</v>
      </c>
      <c r="M161" s="15">
        <v>2405.1579999999999</v>
      </c>
      <c r="N161" s="25">
        <f t="shared" si="1"/>
        <v>19.330999999999904</v>
      </c>
      <c r="O161" s="17">
        <f t="shared" si="2"/>
        <v>25.876999999999953</v>
      </c>
      <c r="P161" s="17">
        <f t="shared" si="3"/>
        <v>23.743999999999687</v>
      </c>
    </row>
  </sheetData>
  <pageMargins left="1" right="1" top="1" bottom="1" header="0" footer="0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1"/>
  <sheetViews>
    <sheetView workbookViewId="0">
      <selection activeCell="T164" sqref="T164"/>
    </sheetView>
  </sheetViews>
  <sheetFormatPr baseColWidth="10" defaultRowHeight="13" x14ac:dyDescent="0.15"/>
  <cols>
    <col min="1" max="1" width="19.33203125" customWidth="1"/>
    <col min="2" max="5" width="10.83203125" style="29"/>
    <col min="14" max="14" width="10.83203125" style="32"/>
    <col min="17" max="17" width="10.6640625" bestFit="1" customWidth="1"/>
    <col min="18" max="18" width="9.6640625" bestFit="1" customWidth="1"/>
    <col min="19" max="19" width="12.5" customWidth="1"/>
    <col min="20" max="20" width="11.6640625" bestFit="1" customWidth="1"/>
  </cols>
  <sheetData>
    <row r="1" spans="1:20" ht="14" x14ac:dyDescent="0.15">
      <c r="K1" t="s">
        <v>309</v>
      </c>
      <c r="L1" t="s">
        <v>310</v>
      </c>
      <c r="M1" t="s">
        <v>311</v>
      </c>
    </row>
    <row r="2" spans="1:20" x14ac:dyDescent="0.15">
      <c r="A2" s="31" t="s">
        <v>312</v>
      </c>
      <c r="B2" s="27" t="s">
        <v>3</v>
      </c>
      <c r="C2" s="28">
        <v>13223.385</v>
      </c>
      <c r="D2" s="28">
        <v>9092.0010000000002</v>
      </c>
      <c r="E2" s="28">
        <v>17453.502</v>
      </c>
      <c r="G2" s="30">
        <v>12085.587</v>
      </c>
      <c r="H2" s="30">
        <v>8284.3760000000002</v>
      </c>
      <c r="I2" s="30">
        <v>15598.391</v>
      </c>
      <c r="K2" s="17">
        <f>C2-G2</f>
        <v>1137.7980000000007</v>
      </c>
      <c r="L2" s="17">
        <f>D2-H2</f>
        <v>807.625</v>
      </c>
      <c r="M2" s="17">
        <f>E2-I2</f>
        <v>1855.1110000000008</v>
      </c>
      <c r="N2" s="34">
        <v>5.58</v>
      </c>
      <c r="O2" s="34">
        <v>1.5</v>
      </c>
      <c r="P2" s="34">
        <v>4.6500000000000004</v>
      </c>
      <c r="Q2" s="17">
        <f>K2*N2</f>
        <v>6348.9128400000036</v>
      </c>
      <c r="R2" s="17">
        <f>L2*O2</f>
        <v>1211.4375</v>
      </c>
      <c r="S2" s="17">
        <f>M2*P2</f>
        <v>8626.2661500000049</v>
      </c>
      <c r="T2" s="17">
        <f>Q2+R2+S2</f>
        <v>16186.616490000008</v>
      </c>
    </row>
    <row r="3" spans="1:20" x14ac:dyDescent="0.15">
      <c r="A3" s="31" t="s">
        <v>313</v>
      </c>
      <c r="B3" s="27" t="s">
        <v>6</v>
      </c>
      <c r="C3" s="28">
        <v>1735.664</v>
      </c>
      <c r="D3" s="28">
        <v>1592.722</v>
      </c>
      <c r="E3" s="28">
        <v>2311.1390000000001</v>
      </c>
      <c r="G3" s="30">
        <v>1499.6490000000001</v>
      </c>
      <c r="H3" s="30">
        <v>1400.0620000000001</v>
      </c>
      <c r="I3" s="30">
        <v>1927.606</v>
      </c>
      <c r="K3" s="17">
        <f t="shared" ref="K3:K66" si="0">C3-G3</f>
        <v>236.01499999999987</v>
      </c>
      <c r="L3" s="17">
        <f t="shared" ref="L3:L66" si="1">D3-H3</f>
        <v>192.65999999999985</v>
      </c>
      <c r="M3" s="17">
        <f t="shared" ref="M3:M66" si="2">E3-I3</f>
        <v>383.53300000000013</v>
      </c>
      <c r="N3" s="34">
        <v>5.58</v>
      </c>
      <c r="O3" s="34">
        <v>1.5</v>
      </c>
      <c r="P3" s="34">
        <v>4.6500000000000004</v>
      </c>
      <c r="Q3" s="17">
        <f t="shared" ref="Q3:Q66" si="3">K3*N3</f>
        <v>1316.9636999999993</v>
      </c>
      <c r="R3" s="17">
        <f t="shared" ref="R3:R66" si="4">L3*O3</f>
        <v>288.98999999999978</v>
      </c>
      <c r="S3" s="17">
        <f t="shared" ref="S3:S66" si="5">M3*P3</f>
        <v>1783.4284500000008</v>
      </c>
      <c r="T3" s="17">
        <f t="shared" ref="T3:T66" si="6">Q3+R3+S3</f>
        <v>3389.3821499999999</v>
      </c>
    </row>
    <row r="4" spans="1:20" x14ac:dyDescent="0.15">
      <c r="A4" s="31" t="s">
        <v>314</v>
      </c>
      <c r="B4" s="27" t="s">
        <v>8</v>
      </c>
      <c r="C4" s="28">
        <v>2681.6880000000001</v>
      </c>
      <c r="D4" s="28">
        <v>1400.4659999999999</v>
      </c>
      <c r="E4" s="28">
        <v>3636.8270000000002</v>
      </c>
      <c r="G4" s="30">
        <v>2549.7980000000002</v>
      </c>
      <c r="H4" s="30">
        <v>1307.807</v>
      </c>
      <c r="I4" s="30">
        <v>3475.1550000000002</v>
      </c>
      <c r="K4" s="17">
        <f t="shared" si="0"/>
        <v>131.88999999999987</v>
      </c>
      <c r="L4" s="17">
        <f t="shared" si="1"/>
        <v>92.658999999999878</v>
      </c>
      <c r="M4" s="17">
        <f t="shared" si="2"/>
        <v>161.67200000000003</v>
      </c>
      <c r="N4" s="34">
        <v>5.58</v>
      </c>
      <c r="O4" s="34">
        <v>1.5</v>
      </c>
      <c r="P4" s="34">
        <v>4.6500000000000004</v>
      </c>
      <c r="Q4" s="17">
        <f t="shared" si="3"/>
        <v>735.94619999999929</v>
      </c>
      <c r="R4" s="17">
        <f t="shared" si="4"/>
        <v>138.98849999999982</v>
      </c>
      <c r="S4" s="17">
        <f t="shared" si="5"/>
        <v>751.77480000000014</v>
      </c>
      <c r="T4" s="17">
        <f t="shared" si="6"/>
        <v>1626.7094999999993</v>
      </c>
    </row>
    <row r="5" spans="1:20" x14ac:dyDescent="0.15">
      <c r="A5" s="31" t="s">
        <v>315</v>
      </c>
      <c r="B5" s="27" t="s">
        <v>10</v>
      </c>
      <c r="C5" s="28">
        <v>996.42700000000002</v>
      </c>
      <c r="D5" s="28">
        <v>937.80200000000002</v>
      </c>
      <c r="E5" s="28">
        <v>1436.9780000000001</v>
      </c>
      <c r="G5" s="30">
        <v>855.947</v>
      </c>
      <c r="H5" s="30">
        <v>783.47800000000007</v>
      </c>
      <c r="I5" s="30">
        <v>1229.6000000000001</v>
      </c>
      <c r="K5" s="17">
        <f t="shared" si="0"/>
        <v>140.48000000000002</v>
      </c>
      <c r="L5" s="17">
        <f t="shared" si="1"/>
        <v>154.32399999999996</v>
      </c>
      <c r="M5" s="17">
        <f t="shared" si="2"/>
        <v>207.37799999999993</v>
      </c>
      <c r="N5" s="34">
        <v>5.58</v>
      </c>
      <c r="O5" s="34">
        <v>1.5</v>
      </c>
      <c r="P5" s="34">
        <v>4.6500000000000004</v>
      </c>
      <c r="Q5" s="17">
        <f t="shared" si="3"/>
        <v>783.87840000000006</v>
      </c>
      <c r="R5" s="17">
        <f t="shared" si="4"/>
        <v>231.48599999999993</v>
      </c>
      <c r="S5" s="17">
        <f t="shared" si="5"/>
        <v>964.30769999999973</v>
      </c>
      <c r="T5" s="17">
        <f t="shared" si="6"/>
        <v>1979.6720999999998</v>
      </c>
    </row>
    <row r="6" spans="1:20" x14ac:dyDescent="0.15">
      <c r="A6" s="31" t="s">
        <v>316</v>
      </c>
      <c r="B6" s="27" t="s">
        <v>12</v>
      </c>
      <c r="C6" s="28">
        <v>967.47299999999996</v>
      </c>
      <c r="D6" s="28">
        <v>687.39800000000002</v>
      </c>
      <c r="E6" s="28">
        <v>1344.9939999999999</v>
      </c>
      <c r="G6" s="30">
        <v>926.57600000000002</v>
      </c>
      <c r="H6" s="30">
        <v>641.66</v>
      </c>
      <c r="I6" s="30">
        <v>1290.0330000000001</v>
      </c>
      <c r="K6" s="17">
        <f t="shared" si="0"/>
        <v>40.896999999999935</v>
      </c>
      <c r="L6" s="17">
        <f t="shared" si="1"/>
        <v>45.738000000000056</v>
      </c>
      <c r="M6" s="17">
        <f t="shared" si="2"/>
        <v>54.960999999999785</v>
      </c>
      <c r="N6" s="34">
        <v>5.58</v>
      </c>
      <c r="O6" s="34">
        <v>1.5</v>
      </c>
      <c r="P6" s="34">
        <v>4.6500000000000004</v>
      </c>
      <c r="Q6" s="17">
        <f t="shared" si="3"/>
        <v>228.20525999999964</v>
      </c>
      <c r="R6" s="17">
        <f t="shared" si="4"/>
        <v>68.607000000000085</v>
      </c>
      <c r="S6" s="17">
        <f t="shared" si="5"/>
        <v>255.56864999999902</v>
      </c>
      <c r="T6" s="17">
        <f t="shared" si="6"/>
        <v>552.38090999999872</v>
      </c>
    </row>
    <row r="7" spans="1:20" x14ac:dyDescent="0.15">
      <c r="A7" s="31" t="s">
        <v>317</v>
      </c>
      <c r="B7" s="27" t="s">
        <v>14</v>
      </c>
      <c r="C7" s="28">
        <v>136.69999999999999</v>
      </c>
      <c r="D7" s="28">
        <v>73.867999999999995</v>
      </c>
      <c r="E7" s="28">
        <v>150.62200000000001</v>
      </c>
      <c r="G7" s="30">
        <v>136.69900000000001</v>
      </c>
      <c r="H7" s="30">
        <v>73.867999999999995</v>
      </c>
      <c r="I7" s="30">
        <v>150.62100000000001</v>
      </c>
      <c r="K7" s="17">
        <f t="shared" si="0"/>
        <v>9.9999999997635314E-4</v>
      </c>
      <c r="L7" s="17">
        <f t="shared" si="1"/>
        <v>0</v>
      </c>
      <c r="M7" s="17">
        <f t="shared" si="2"/>
        <v>1.0000000000047748E-3</v>
      </c>
      <c r="N7" s="34">
        <v>5.58</v>
      </c>
      <c r="O7" s="34">
        <v>1.5</v>
      </c>
      <c r="P7" s="34">
        <v>4.6500000000000004</v>
      </c>
      <c r="Q7" s="17">
        <f t="shared" si="3"/>
        <v>5.5799999998680508E-3</v>
      </c>
      <c r="R7" s="17">
        <f t="shared" si="4"/>
        <v>0</v>
      </c>
      <c r="S7" s="17">
        <f t="shared" si="5"/>
        <v>4.6500000000222032E-3</v>
      </c>
      <c r="T7" s="17">
        <f t="shared" si="6"/>
        <v>1.0229999999890254E-2</v>
      </c>
    </row>
    <row r="8" spans="1:20" x14ac:dyDescent="0.15">
      <c r="A8" s="31" t="s">
        <v>318</v>
      </c>
      <c r="B8" s="27" t="s">
        <v>16</v>
      </c>
      <c r="C8" s="28">
        <v>6713.5829999999996</v>
      </c>
      <c r="D8" s="28">
        <v>4893.4359999999997</v>
      </c>
      <c r="E8" s="28">
        <v>8138.2489999999998</v>
      </c>
      <c r="G8" s="30">
        <v>6263.4840000000004</v>
      </c>
      <c r="H8" s="30">
        <v>4512.2970000000005</v>
      </c>
      <c r="I8" s="30">
        <v>7581.9049999999997</v>
      </c>
      <c r="K8" s="17">
        <f t="shared" si="0"/>
        <v>450.09899999999925</v>
      </c>
      <c r="L8" s="17">
        <f t="shared" si="1"/>
        <v>381.13899999999921</v>
      </c>
      <c r="M8" s="17">
        <f t="shared" si="2"/>
        <v>556.34400000000005</v>
      </c>
      <c r="N8" s="34">
        <v>5.58</v>
      </c>
      <c r="O8" s="34">
        <v>1.5</v>
      </c>
      <c r="P8" s="34">
        <v>4.6500000000000004</v>
      </c>
      <c r="Q8" s="17">
        <f t="shared" si="3"/>
        <v>2511.5524199999959</v>
      </c>
      <c r="R8" s="17">
        <f t="shared" si="4"/>
        <v>571.70849999999882</v>
      </c>
      <c r="S8" s="17">
        <f t="shared" si="5"/>
        <v>2586.9996000000006</v>
      </c>
      <c r="T8" s="17">
        <f t="shared" si="6"/>
        <v>5670.2605199999953</v>
      </c>
    </row>
    <row r="9" spans="1:20" x14ac:dyDescent="0.15">
      <c r="A9" s="31" t="s">
        <v>319</v>
      </c>
      <c r="B9" s="27" t="s">
        <v>18</v>
      </c>
      <c r="C9" s="28">
        <v>1786.845</v>
      </c>
      <c r="D9" s="28">
        <v>910.38800000000003</v>
      </c>
      <c r="E9" s="28">
        <v>2152.8980000000001</v>
      </c>
      <c r="G9" s="30">
        <v>1648.5440000000001</v>
      </c>
      <c r="H9" s="30">
        <v>828.43700000000001</v>
      </c>
      <c r="I9" s="30">
        <v>1957.8020000000001</v>
      </c>
      <c r="K9" s="17">
        <f t="shared" si="0"/>
        <v>138.30099999999993</v>
      </c>
      <c r="L9" s="17">
        <f t="shared" si="1"/>
        <v>81.951000000000022</v>
      </c>
      <c r="M9" s="17">
        <f t="shared" si="2"/>
        <v>195.096</v>
      </c>
      <c r="N9" s="34">
        <v>5.58</v>
      </c>
      <c r="O9" s="34">
        <v>1.5</v>
      </c>
      <c r="P9" s="34">
        <v>4.6500000000000004</v>
      </c>
      <c r="Q9" s="17">
        <f t="shared" si="3"/>
        <v>771.71957999999961</v>
      </c>
      <c r="R9" s="17">
        <f t="shared" si="4"/>
        <v>122.92650000000003</v>
      </c>
      <c r="S9" s="17">
        <f t="shared" si="5"/>
        <v>907.19640000000004</v>
      </c>
      <c r="T9" s="17">
        <f t="shared" si="6"/>
        <v>1801.8424799999998</v>
      </c>
    </row>
    <row r="10" spans="1:20" x14ac:dyDescent="0.15">
      <c r="A10" s="31" t="s">
        <v>320</v>
      </c>
      <c r="B10" s="27" t="s">
        <v>20</v>
      </c>
      <c r="C10" s="28">
        <v>3507.14</v>
      </c>
      <c r="D10" s="28">
        <v>4211.1509999999998</v>
      </c>
      <c r="E10" s="28">
        <v>4340.4359999999997</v>
      </c>
      <c r="G10" s="30">
        <v>3192.567</v>
      </c>
      <c r="H10" s="30">
        <v>3996.2710000000002</v>
      </c>
      <c r="I10" s="30">
        <v>3938.0540000000001</v>
      </c>
      <c r="K10" s="17">
        <f t="shared" si="0"/>
        <v>314.57299999999987</v>
      </c>
      <c r="L10" s="17">
        <f t="shared" si="1"/>
        <v>214.87999999999965</v>
      </c>
      <c r="M10" s="17">
        <f t="shared" si="2"/>
        <v>402.38199999999961</v>
      </c>
      <c r="N10" s="34">
        <v>5.58</v>
      </c>
      <c r="O10" s="34">
        <v>1.5</v>
      </c>
      <c r="P10" s="34">
        <v>4.6500000000000004</v>
      </c>
      <c r="Q10" s="17">
        <f t="shared" si="3"/>
        <v>1755.3173399999994</v>
      </c>
      <c r="R10" s="17">
        <f t="shared" si="4"/>
        <v>322.31999999999948</v>
      </c>
      <c r="S10" s="17">
        <f t="shared" si="5"/>
        <v>1871.0762999999984</v>
      </c>
      <c r="T10" s="17">
        <f t="shared" si="6"/>
        <v>3948.7136399999972</v>
      </c>
    </row>
    <row r="11" spans="1:20" x14ac:dyDescent="0.15">
      <c r="A11" s="31" t="s">
        <v>321</v>
      </c>
      <c r="B11" s="27" t="s">
        <v>22</v>
      </c>
      <c r="C11" s="28">
        <v>2937.9659999999999</v>
      </c>
      <c r="D11" s="28">
        <v>1444.953</v>
      </c>
      <c r="E11" s="28">
        <v>3559.0450000000001</v>
      </c>
      <c r="G11" s="30">
        <v>2829.5419999999999</v>
      </c>
      <c r="H11" s="30">
        <v>1294.6120000000001</v>
      </c>
      <c r="I11" s="30">
        <v>3359.0140000000001</v>
      </c>
      <c r="K11" s="17">
        <f t="shared" si="0"/>
        <v>108.42399999999998</v>
      </c>
      <c r="L11" s="17">
        <f t="shared" si="1"/>
        <v>150.34099999999989</v>
      </c>
      <c r="M11" s="17">
        <f t="shared" si="2"/>
        <v>200.03099999999995</v>
      </c>
      <c r="N11" s="34">
        <v>5.58</v>
      </c>
      <c r="O11" s="34">
        <v>1.5</v>
      </c>
      <c r="P11" s="34">
        <v>4.6500000000000004</v>
      </c>
      <c r="Q11" s="17">
        <f t="shared" si="3"/>
        <v>605.00591999999983</v>
      </c>
      <c r="R11" s="17">
        <f t="shared" si="4"/>
        <v>225.51149999999984</v>
      </c>
      <c r="S11" s="17">
        <f t="shared" si="5"/>
        <v>930.14414999999985</v>
      </c>
      <c r="T11" s="17">
        <f t="shared" si="6"/>
        <v>1760.6615699999995</v>
      </c>
    </row>
    <row r="12" spans="1:20" x14ac:dyDescent="0.15">
      <c r="A12" s="31" t="s">
        <v>322</v>
      </c>
      <c r="B12" s="27" t="s">
        <v>24</v>
      </c>
      <c r="C12" s="28">
        <v>1290.8420000000001</v>
      </c>
      <c r="D12" s="28">
        <v>1428.2860000000001</v>
      </c>
      <c r="E12" s="28">
        <v>1954.0450000000001</v>
      </c>
      <c r="G12" s="30">
        <v>1158.665</v>
      </c>
      <c r="H12" s="30">
        <v>1348.57</v>
      </c>
      <c r="I12" s="30">
        <v>1783.2920000000001</v>
      </c>
      <c r="K12" s="17">
        <f t="shared" si="0"/>
        <v>132.17700000000013</v>
      </c>
      <c r="L12" s="17">
        <f t="shared" si="1"/>
        <v>79.716000000000122</v>
      </c>
      <c r="M12" s="17">
        <f t="shared" si="2"/>
        <v>170.75299999999993</v>
      </c>
      <c r="N12" s="34">
        <v>5.58</v>
      </c>
      <c r="O12" s="34">
        <v>1.5</v>
      </c>
      <c r="P12" s="34">
        <v>4.6500000000000004</v>
      </c>
      <c r="Q12" s="17">
        <f t="shared" si="3"/>
        <v>737.54766000000075</v>
      </c>
      <c r="R12" s="17">
        <f t="shared" si="4"/>
        <v>119.57400000000018</v>
      </c>
      <c r="S12" s="17">
        <f t="shared" si="5"/>
        <v>794.00144999999975</v>
      </c>
      <c r="T12" s="17">
        <f t="shared" si="6"/>
        <v>1651.1231100000007</v>
      </c>
    </row>
    <row r="13" spans="1:20" x14ac:dyDescent="0.15">
      <c r="A13" s="31" t="s">
        <v>323</v>
      </c>
      <c r="B13" s="27" t="s">
        <v>26</v>
      </c>
      <c r="C13" s="28">
        <v>2691.0030000000002</v>
      </c>
      <c r="D13" s="28">
        <v>2602.2950000000001</v>
      </c>
      <c r="E13" s="28">
        <v>4173.0169999999998</v>
      </c>
      <c r="G13" s="30">
        <v>2274.2570000000001</v>
      </c>
      <c r="H13" s="30">
        <v>2116.3710000000001</v>
      </c>
      <c r="I13" s="30">
        <v>3607.2670000000003</v>
      </c>
      <c r="K13" s="17">
        <f t="shared" si="0"/>
        <v>416.74600000000009</v>
      </c>
      <c r="L13" s="17">
        <f t="shared" si="1"/>
        <v>485.92399999999998</v>
      </c>
      <c r="M13" s="17">
        <f t="shared" si="2"/>
        <v>565.74999999999955</v>
      </c>
      <c r="N13" s="34">
        <v>5.58</v>
      </c>
      <c r="O13" s="34">
        <v>1.5</v>
      </c>
      <c r="P13" s="34">
        <v>4.6500000000000004</v>
      </c>
      <c r="Q13" s="17">
        <f t="shared" si="3"/>
        <v>2325.4426800000006</v>
      </c>
      <c r="R13" s="17">
        <f t="shared" si="4"/>
        <v>728.88599999999997</v>
      </c>
      <c r="S13" s="17">
        <f t="shared" si="5"/>
        <v>2630.7374999999979</v>
      </c>
      <c r="T13" s="17">
        <f t="shared" si="6"/>
        <v>5685.066179999998</v>
      </c>
    </row>
    <row r="14" spans="1:20" x14ac:dyDescent="0.15">
      <c r="A14" s="31" t="s">
        <v>324</v>
      </c>
      <c r="B14" s="27" t="s">
        <v>28</v>
      </c>
      <c r="C14" s="28">
        <v>3910.1129999999998</v>
      </c>
      <c r="D14" s="28">
        <v>1963.354</v>
      </c>
      <c r="E14" s="28">
        <v>4340.5129999999999</v>
      </c>
      <c r="G14" s="30">
        <v>3835.1350000000002</v>
      </c>
      <c r="H14" s="30">
        <v>1893.2930000000001</v>
      </c>
      <c r="I14" s="30">
        <v>4233.74</v>
      </c>
      <c r="K14" s="17">
        <f t="shared" si="0"/>
        <v>74.977999999999611</v>
      </c>
      <c r="L14" s="17">
        <f t="shared" si="1"/>
        <v>70.060999999999922</v>
      </c>
      <c r="M14" s="17">
        <f t="shared" si="2"/>
        <v>106.77300000000014</v>
      </c>
      <c r="N14" s="34">
        <v>5.58</v>
      </c>
      <c r="O14" s="34">
        <v>1.5</v>
      </c>
      <c r="P14" s="34">
        <v>4.6500000000000004</v>
      </c>
      <c r="Q14" s="17">
        <f t="shared" si="3"/>
        <v>418.37723999999781</v>
      </c>
      <c r="R14" s="17">
        <f t="shared" si="4"/>
        <v>105.09149999999988</v>
      </c>
      <c r="S14" s="17">
        <f t="shared" si="5"/>
        <v>496.49445000000065</v>
      </c>
      <c r="T14" s="17">
        <f t="shared" si="6"/>
        <v>1019.9631899999983</v>
      </c>
    </row>
    <row r="15" spans="1:20" x14ac:dyDescent="0.15">
      <c r="A15" s="31" t="s">
        <v>325</v>
      </c>
      <c r="B15" s="27" t="s">
        <v>30</v>
      </c>
      <c r="C15" s="28">
        <v>2389.6819999999998</v>
      </c>
      <c r="D15" s="28">
        <v>2410.087</v>
      </c>
      <c r="E15" s="28">
        <v>2659.1660000000002</v>
      </c>
      <c r="G15" s="30">
        <v>2196.136</v>
      </c>
      <c r="H15" s="30">
        <v>2247.4380000000001</v>
      </c>
      <c r="I15" s="30">
        <v>2426.9410000000003</v>
      </c>
      <c r="K15" s="17">
        <f t="shared" si="0"/>
        <v>193.54599999999982</v>
      </c>
      <c r="L15" s="17">
        <f t="shared" si="1"/>
        <v>162.64899999999989</v>
      </c>
      <c r="M15" s="17">
        <f t="shared" si="2"/>
        <v>232.22499999999991</v>
      </c>
      <c r="N15" s="34">
        <v>5.58</v>
      </c>
      <c r="O15" s="34">
        <v>1.5</v>
      </c>
      <c r="P15" s="34">
        <v>4.6500000000000004</v>
      </c>
      <c r="Q15" s="17">
        <f t="shared" si="3"/>
        <v>1079.9866799999991</v>
      </c>
      <c r="R15" s="17">
        <f t="shared" si="4"/>
        <v>243.97349999999983</v>
      </c>
      <c r="S15" s="17">
        <f t="shared" si="5"/>
        <v>1079.8462499999996</v>
      </c>
      <c r="T15" s="17">
        <f t="shared" si="6"/>
        <v>2403.8064299999987</v>
      </c>
    </row>
    <row r="16" spans="1:20" x14ac:dyDescent="0.15">
      <c r="A16" s="31" t="s">
        <v>326</v>
      </c>
      <c r="B16" s="27" t="s">
        <v>32</v>
      </c>
      <c r="C16" s="28">
        <v>3444.1819999999998</v>
      </c>
      <c r="D16" s="28">
        <v>1093.077</v>
      </c>
      <c r="E16" s="28">
        <v>3327.8850000000002</v>
      </c>
      <c r="G16" s="30">
        <v>3279.1219999999998</v>
      </c>
      <c r="H16" s="30">
        <v>979.15499999999997</v>
      </c>
      <c r="I16" s="30">
        <v>3099.223</v>
      </c>
      <c r="K16" s="17">
        <f t="shared" si="0"/>
        <v>165.05999999999995</v>
      </c>
      <c r="L16" s="17">
        <f t="shared" si="1"/>
        <v>113.92200000000003</v>
      </c>
      <c r="M16" s="17">
        <f t="shared" si="2"/>
        <v>228.66200000000026</v>
      </c>
      <c r="N16" s="34">
        <v>5.58</v>
      </c>
      <c r="O16" s="34">
        <v>1.5</v>
      </c>
      <c r="P16" s="34">
        <v>4.6500000000000004</v>
      </c>
      <c r="Q16" s="17">
        <f t="shared" si="3"/>
        <v>921.03479999999968</v>
      </c>
      <c r="R16" s="17">
        <f t="shared" si="4"/>
        <v>170.88300000000004</v>
      </c>
      <c r="S16" s="17">
        <f t="shared" si="5"/>
        <v>1063.2783000000013</v>
      </c>
      <c r="T16" s="17">
        <f t="shared" si="6"/>
        <v>2155.196100000001</v>
      </c>
    </row>
    <row r="17" spans="1:20" x14ac:dyDescent="0.15">
      <c r="A17" s="31" t="s">
        <v>327</v>
      </c>
      <c r="B17" s="27" t="s">
        <v>34</v>
      </c>
      <c r="C17" s="28">
        <v>4071.3139999999999</v>
      </c>
      <c r="D17" s="28">
        <v>2304.6469999999999</v>
      </c>
      <c r="E17" s="28">
        <v>5323.8389999999999</v>
      </c>
      <c r="G17" s="30">
        <v>3939.4850000000001</v>
      </c>
      <c r="H17" s="30">
        <v>2212.6990000000001</v>
      </c>
      <c r="I17" s="30">
        <v>5161.9369999999999</v>
      </c>
      <c r="K17" s="17">
        <f t="shared" si="0"/>
        <v>131.82899999999972</v>
      </c>
      <c r="L17" s="17">
        <f t="shared" si="1"/>
        <v>91.947999999999865</v>
      </c>
      <c r="M17" s="17">
        <f t="shared" si="2"/>
        <v>161.90200000000004</v>
      </c>
      <c r="N17" s="34">
        <v>5.58</v>
      </c>
      <c r="O17" s="34">
        <v>1.5</v>
      </c>
      <c r="P17" s="34">
        <v>4.6500000000000004</v>
      </c>
      <c r="Q17" s="17">
        <f t="shared" si="3"/>
        <v>735.60581999999852</v>
      </c>
      <c r="R17" s="17">
        <f t="shared" si="4"/>
        <v>137.9219999999998</v>
      </c>
      <c r="S17" s="17">
        <f t="shared" si="5"/>
        <v>752.84430000000032</v>
      </c>
      <c r="T17" s="17">
        <f t="shared" si="6"/>
        <v>1626.3721199999986</v>
      </c>
    </row>
    <row r="18" spans="1:20" x14ac:dyDescent="0.15">
      <c r="A18" s="31" t="s">
        <v>328</v>
      </c>
      <c r="B18" s="27" t="s">
        <v>36</v>
      </c>
      <c r="C18" s="28">
        <v>2662.366</v>
      </c>
      <c r="D18" s="28">
        <v>1466.0440000000001</v>
      </c>
      <c r="E18" s="28">
        <v>3272.7809999999999</v>
      </c>
      <c r="G18" s="30">
        <v>2561.7249999999999</v>
      </c>
      <c r="H18" s="30">
        <v>1392.0730000000001</v>
      </c>
      <c r="I18" s="30">
        <v>3143.7049999999999</v>
      </c>
      <c r="K18" s="17">
        <f t="shared" si="0"/>
        <v>100.64100000000008</v>
      </c>
      <c r="L18" s="17">
        <f t="shared" si="1"/>
        <v>73.971000000000004</v>
      </c>
      <c r="M18" s="17">
        <f t="shared" si="2"/>
        <v>129.07600000000002</v>
      </c>
      <c r="N18" s="34">
        <v>5.58</v>
      </c>
      <c r="O18" s="34">
        <v>1.5</v>
      </c>
      <c r="P18" s="34">
        <v>4.6500000000000004</v>
      </c>
      <c r="Q18" s="17">
        <f t="shared" si="3"/>
        <v>561.57678000000044</v>
      </c>
      <c r="R18" s="17">
        <f t="shared" si="4"/>
        <v>110.95650000000001</v>
      </c>
      <c r="S18" s="17">
        <f t="shared" si="5"/>
        <v>600.2034000000001</v>
      </c>
      <c r="T18" s="17">
        <f t="shared" si="6"/>
        <v>1272.7366800000004</v>
      </c>
    </row>
    <row r="19" spans="1:20" x14ac:dyDescent="0.15">
      <c r="A19" s="31" t="s">
        <v>329</v>
      </c>
      <c r="B19" s="27" t="s">
        <v>38</v>
      </c>
      <c r="C19" s="28">
        <v>4598.5559999999996</v>
      </c>
      <c r="D19" s="28">
        <v>3992.6759999999999</v>
      </c>
      <c r="E19" s="28">
        <v>6162.3760000000002</v>
      </c>
      <c r="G19" s="30">
        <v>4311.5550000000003</v>
      </c>
      <c r="H19" s="30">
        <v>3758.4839999999999</v>
      </c>
      <c r="I19" s="30">
        <v>5733.9629999999997</v>
      </c>
      <c r="K19" s="17">
        <f t="shared" si="0"/>
        <v>287.00099999999929</v>
      </c>
      <c r="L19" s="17">
        <f t="shared" si="1"/>
        <v>234.19200000000001</v>
      </c>
      <c r="M19" s="17">
        <f t="shared" si="2"/>
        <v>428.41300000000047</v>
      </c>
      <c r="N19" s="34">
        <v>5.58</v>
      </c>
      <c r="O19" s="34">
        <v>1.5</v>
      </c>
      <c r="P19" s="34">
        <v>4.6500000000000004</v>
      </c>
      <c r="Q19" s="17">
        <f t="shared" si="3"/>
        <v>1601.4655799999962</v>
      </c>
      <c r="R19" s="17">
        <f t="shared" si="4"/>
        <v>351.28800000000001</v>
      </c>
      <c r="S19" s="17">
        <f t="shared" si="5"/>
        <v>1992.1204500000024</v>
      </c>
      <c r="T19" s="17">
        <f t="shared" si="6"/>
        <v>3944.8740299999986</v>
      </c>
    </row>
    <row r="20" spans="1:20" x14ac:dyDescent="0.15">
      <c r="A20" s="31" t="s">
        <v>330</v>
      </c>
      <c r="B20" s="27" t="s">
        <v>40</v>
      </c>
      <c r="C20" s="28">
        <v>8.1660000000000004</v>
      </c>
      <c r="D20" s="28">
        <v>5.734</v>
      </c>
      <c r="E20" s="28">
        <v>10.731</v>
      </c>
      <c r="G20" s="30">
        <v>8.1650000000000009</v>
      </c>
      <c r="H20" s="30">
        <v>5.734</v>
      </c>
      <c r="I20" s="30">
        <v>10.667</v>
      </c>
      <c r="K20" s="17">
        <f t="shared" si="0"/>
        <v>9.9999999999944578E-4</v>
      </c>
      <c r="L20" s="17">
        <f t="shared" si="1"/>
        <v>0</v>
      </c>
      <c r="M20" s="17">
        <f t="shared" si="2"/>
        <v>6.4000000000000057E-2</v>
      </c>
      <c r="N20" s="34">
        <v>5.58</v>
      </c>
      <c r="O20" s="34">
        <v>1.5</v>
      </c>
      <c r="P20" s="34">
        <v>4.6500000000000004</v>
      </c>
      <c r="Q20" s="17">
        <f t="shared" si="3"/>
        <v>5.5799999999969077E-3</v>
      </c>
      <c r="R20" s="17">
        <f t="shared" si="4"/>
        <v>0</v>
      </c>
      <c r="S20" s="17">
        <f t="shared" si="5"/>
        <v>0.29760000000000031</v>
      </c>
      <c r="T20" s="17">
        <f t="shared" si="6"/>
        <v>0.30317999999999723</v>
      </c>
    </row>
    <row r="21" spans="1:20" x14ac:dyDescent="0.15">
      <c r="A21" s="31" t="s">
        <v>331</v>
      </c>
      <c r="B21" s="27" t="s">
        <v>42</v>
      </c>
      <c r="C21" s="28">
        <v>3889.6709999999998</v>
      </c>
      <c r="D21" s="28">
        <v>3452.89</v>
      </c>
      <c r="E21" s="28">
        <v>4865.8609999999999</v>
      </c>
      <c r="G21" s="30">
        <v>3754.5129999999999</v>
      </c>
      <c r="H21" s="30">
        <v>3330.2980000000002</v>
      </c>
      <c r="I21" s="30">
        <v>4682.549</v>
      </c>
      <c r="K21" s="17">
        <f t="shared" si="0"/>
        <v>135.1579999999999</v>
      </c>
      <c r="L21" s="17">
        <f t="shared" si="1"/>
        <v>122.59199999999964</v>
      </c>
      <c r="M21" s="17">
        <f t="shared" si="2"/>
        <v>183.3119999999999</v>
      </c>
      <c r="N21" s="34">
        <v>5.58</v>
      </c>
      <c r="O21" s="34">
        <v>1.5</v>
      </c>
      <c r="P21" s="34">
        <v>4.6500000000000004</v>
      </c>
      <c r="Q21" s="17">
        <f t="shared" si="3"/>
        <v>754.18163999999945</v>
      </c>
      <c r="R21" s="17">
        <f t="shared" si="4"/>
        <v>183.88799999999947</v>
      </c>
      <c r="S21" s="17">
        <f t="shared" si="5"/>
        <v>852.40079999999955</v>
      </c>
      <c r="T21" s="17">
        <f t="shared" si="6"/>
        <v>1790.4704399999985</v>
      </c>
    </row>
    <row r="22" spans="1:20" x14ac:dyDescent="0.15">
      <c r="A22" s="31" t="s">
        <v>332</v>
      </c>
      <c r="B22" s="27" t="s">
        <v>44</v>
      </c>
      <c r="C22" s="28">
        <v>2338.491</v>
      </c>
      <c r="D22" s="28">
        <v>1466.5640000000001</v>
      </c>
      <c r="E22" s="28">
        <v>3634.5459999999998</v>
      </c>
      <c r="G22" s="30">
        <v>2167.2539999999999</v>
      </c>
      <c r="H22" s="30">
        <v>1311.5889999999999</v>
      </c>
      <c r="I22" s="30">
        <v>3335.0140000000001</v>
      </c>
      <c r="K22" s="17">
        <f t="shared" si="0"/>
        <v>171.23700000000008</v>
      </c>
      <c r="L22" s="17">
        <f t="shared" si="1"/>
        <v>154.97500000000014</v>
      </c>
      <c r="M22" s="17">
        <f t="shared" si="2"/>
        <v>299.5319999999997</v>
      </c>
      <c r="N22" s="34">
        <v>5.58</v>
      </c>
      <c r="O22" s="34">
        <v>1.5</v>
      </c>
      <c r="P22" s="34">
        <v>4.6500000000000004</v>
      </c>
      <c r="Q22" s="17">
        <f t="shared" si="3"/>
        <v>955.5024600000005</v>
      </c>
      <c r="R22" s="17">
        <f t="shared" si="4"/>
        <v>232.4625000000002</v>
      </c>
      <c r="S22" s="17">
        <f t="shared" si="5"/>
        <v>1392.8237999999988</v>
      </c>
      <c r="T22" s="17">
        <f t="shared" si="6"/>
        <v>2580.7887599999995</v>
      </c>
    </row>
    <row r="23" spans="1:20" x14ac:dyDescent="0.15">
      <c r="A23" s="31" t="s">
        <v>333</v>
      </c>
      <c r="B23" s="27" t="s">
        <v>46</v>
      </c>
      <c r="C23" s="28">
        <v>1777.48</v>
      </c>
      <c r="D23" s="28">
        <v>868.32399999999996</v>
      </c>
      <c r="E23" s="28">
        <v>2078.3760000000002</v>
      </c>
      <c r="G23" s="30">
        <v>1547.9590000000001</v>
      </c>
      <c r="H23" s="30">
        <v>779.25400000000002</v>
      </c>
      <c r="I23" s="30">
        <v>1834.606</v>
      </c>
      <c r="K23" s="17">
        <f t="shared" si="0"/>
        <v>229.52099999999996</v>
      </c>
      <c r="L23" s="17">
        <f t="shared" si="1"/>
        <v>89.069999999999936</v>
      </c>
      <c r="M23" s="17">
        <f t="shared" si="2"/>
        <v>243.77000000000021</v>
      </c>
      <c r="N23" s="34">
        <v>5.58</v>
      </c>
      <c r="O23" s="34">
        <v>1.5</v>
      </c>
      <c r="P23" s="34">
        <v>4.6500000000000004</v>
      </c>
      <c r="Q23" s="17">
        <f t="shared" si="3"/>
        <v>1280.7271799999999</v>
      </c>
      <c r="R23" s="17">
        <f t="shared" si="4"/>
        <v>133.6049999999999</v>
      </c>
      <c r="S23" s="17">
        <f t="shared" si="5"/>
        <v>1133.530500000001</v>
      </c>
      <c r="T23" s="17">
        <f t="shared" si="6"/>
        <v>2547.8626800000011</v>
      </c>
    </row>
    <row r="24" spans="1:20" x14ac:dyDescent="0.15">
      <c r="A24" s="31" t="s">
        <v>334</v>
      </c>
      <c r="B24" s="27" t="s">
        <v>48</v>
      </c>
      <c r="C24" s="28">
        <v>2275.0520000000001</v>
      </c>
      <c r="D24" s="28">
        <v>1287.9670000000001</v>
      </c>
      <c r="E24" s="28">
        <v>2966.0070000000001</v>
      </c>
      <c r="G24" s="30">
        <v>2179.7420000000002</v>
      </c>
      <c r="H24" s="30">
        <v>1226.981</v>
      </c>
      <c r="I24" s="30">
        <v>2840.962</v>
      </c>
      <c r="K24" s="17">
        <f t="shared" si="0"/>
        <v>95.309999999999945</v>
      </c>
      <c r="L24" s="17">
        <f t="shared" si="1"/>
        <v>60.986000000000104</v>
      </c>
      <c r="M24" s="17">
        <f t="shared" si="2"/>
        <v>125.04500000000007</v>
      </c>
      <c r="N24" s="34">
        <v>5.58</v>
      </c>
      <c r="O24" s="34">
        <v>1.5</v>
      </c>
      <c r="P24" s="34">
        <v>4.6500000000000004</v>
      </c>
      <c r="Q24" s="17">
        <f t="shared" si="3"/>
        <v>531.82979999999975</v>
      </c>
      <c r="R24" s="17">
        <f t="shared" si="4"/>
        <v>91.479000000000156</v>
      </c>
      <c r="S24" s="17">
        <f t="shared" si="5"/>
        <v>581.45925000000034</v>
      </c>
      <c r="T24" s="17">
        <f t="shared" si="6"/>
        <v>1204.7680500000001</v>
      </c>
    </row>
    <row r="25" spans="1:20" x14ac:dyDescent="0.15">
      <c r="A25" s="31" t="s">
        <v>335</v>
      </c>
      <c r="B25" s="27" t="s">
        <v>50</v>
      </c>
      <c r="C25" s="28">
        <v>2225.0700000000002</v>
      </c>
      <c r="D25" s="28">
        <v>1884.394</v>
      </c>
      <c r="E25" s="28">
        <v>2419.3429999999998</v>
      </c>
      <c r="G25" s="30">
        <v>2164.0439999999999</v>
      </c>
      <c r="H25" s="30">
        <v>1806.723</v>
      </c>
      <c r="I25" s="30">
        <v>2330.837</v>
      </c>
      <c r="K25" s="17">
        <f t="shared" si="0"/>
        <v>61.026000000000295</v>
      </c>
      <c r="L25" s="17">
        <f t="shared" si="1"/>
        <v>77.671000000000049</v>
      </c>
      <c r="M25" s="17">
        <f t="shared" si="2"/>
        <v>88.505999999999858</v>
      </c>
      <c r="N25" s="34">
        <v>5.58</v>
      </c>
      <c r="O25" s="34">
        <v>1.5</v>
      </c>
      <c r="P25" s="34">
        <v>4.6500000000000004</v>
      </c>
      <c r="Q25" s="17">
        <f t="shared" si="3"/>
        <v>340.52508000000165</v>
      </c>
      <c r="R25" s="17">
        <f t="shared" si="4"/>
        <v>116.50650000000007</v>
      </c>
      <c r="S25" s="17">
        <f t="shared" si="5"/>
        <v>411.5528999999994</v>
      </c>
      <c r="T25" s="17">
        <f t="shared" si="6"/>
        <v>868.58448000000112</v>
      </c>
    </row>
    <row r="26" spans="1:20" x14ac:dyDescent="0.15">
      <c r="A26" s="31" t="s">
        <v>336</v>
      </c>
      <c r="B26" s="27" t="s">
        <v>52</v>
      </c>
      <c r="C26" s="28">
        <v>12770.215</v>
      </c>
      <c r="D26" s="28">
        <v>10006.556</v>
      </c>
      <c r="E26" s="28">
        <v>16271.208000000001</v>
      </c>
      <c r="G26" s="30">
        <v>11988.135</v>
      </c>
      <c r="H26" s="30">
        <v>9440.4680000000008</v>
      </c>
      <c r="I26" s="30">
        <v>15264.192000000001</v>
      </c>
      <c r="K26" s="17">
        <f t="shared" si="0"/>
        <v>782.07999999999993</v>
      </c>
      <c r="L26" s="17">
        <f t="shared" si="1"/>
        <v>566.08799999999974</v>
      </c>
      <c r="M26" s="17">
        <f t="shared" si="2"/>
        <v>1007.0159999999996</v>
      </c>
      <c r="N26" s="34">
        <v>5.58</v>
      </c>
      <c r="O26" s="34">
        <v>1.5</v>
      </c>
      <c r="P26" s="34">
        <v>4.6500000000000004</v>
      </c>
      <c r="Q26" s="17">
        <f t="shared" si="3"/>
        <v>4364.0063999999993</v>
      </c>
      <c r="R26" s="17">
        <f t="shared" si="4"/>
        <v>849.13199999999961</v>
      </c>
      <c r="S26" s="17">
        <f t="shared" si="5"/>
        <v>4682.6243999999988</v>
      </c>
      <c r="T26" s="17">
        <f t="shared" si="6"/>
        <v>9895.7627999999968</v>
      </c>
    </row>
    <row r="27" spans="1:20" x14ac:dyDescent="0.15">
      <c r="A27" s="31" t="s">
        <v>337</v>
      </c>
      <c r="B27" s="27" t="s">
        <v>54</v>
      </c>
      <c r="C27" s="28">
        <v>1978.7470000000001</v>
      </c>
      <c r="D27" s="28">
        <v>1831.8820000000001</v>
      </c>
      <c r="E27" s="28">
        <v>3131.518</v>
      </c>
      <c r="G27" s="30">
        <v>1816.787</v>
      </c>
      <c r="H27" s="30">
        <v>1682.4650000000001</v>
      </c>
      <c r="I27" s="30">
        <v>2871.4160000000002</v>
      </c>
      <c r="K27" s="17">
        <f t="shared" si="0"/>
        <v>161.96000000000004</v>
      </c>
      <c r="L27" s="17">
        <f t="shared" si="1"/>
        <v>149.41699999999992</v>
      </c>
      <c r="M27" s="17">
        <f t="shared" si="2"/>
        <v>260.10199999999986</v>
      </c>
      <c r="N27" s="34">
        <v>5.58</v>
      </c>
      <c r="O27" s="34">
        <v>1.5</v>
      </c>
      <c r="P27" s="34">
        <v>4.6500000000000004</v>
      </c>
      <c r="Q27" s="17">
        <f t="shared" si="3"/>
        <v>903.73680000000024</v>
      </c>
      <c r="R27" s="17">
        <f t="shared" si="4"/>
        <v>224.12549999999987</v>
      </c>
      <c r="S27" s="17">
        <f t="shared" si="5"/>
        <v>1209.4742999999994</v>
      </c>
      <c r="T27" s="17">
        <f t="shared" si="6"/>
        <v>2337.3365999999996</v>
      </c>
    </row>
    <row r="28" spans="1:20" x14ac:dyDescent="0.15">
      <c r="A28" s="31" t="s">
        <v>338</v>
      </c>
      <c r="B28" s="27" t="s">
        <v>56</v>
      </c>
      <c r="C28" s="28">
        <v>1500.0809999999999</v>
      </c>
      <c r="D28" s="28">
        <v>894.93200000000002</v>
      </c>
      <c r="E28" s="28">
        <v>2157.3200000000002</v>
      </c>
      <c r="G28" s="30">
        <v>1425.298</v>
      </c>
      <c r="H28" s="30">
        <v>829.87400000000002</v>
      </c>
      <c r="I28" s="30">
        <v>2061.3029999999999</v>
      </c>
      <c r="K28" s="17">
        <f t="shared" si="0"/>
        <v>74.782999999999902</v>
      </c>
      <c r="L28" s="17">
        <f t="shared" si="1"/>
        <v>65.057999999999993</v>
      </c>
      <c r="M28" s="17">
        <f t="shared" si="2"/>
        <v>96.01700000000028</v>
      </c>
      <c r="N28" s="34">
        <v>5.58</v>
      </c>
      <c r="O28" s="34">
        <v>1.5</v>
      </c>
      <c r="P28" s="34">
        <v>4.6500000000000004</v>
      </c>
      <c r="Q28" s="17">
        <f t="shared" si="3"/>
        <v>417.28913999999946</v>
      </c>
      <c r="R28" s="17">
        <f t="shared" si="4"/>
        <v>97.586999999999989</v>
      </c>
      <c r="S28" s="17">
        <f t="shared" si="5"/>
        <v>446.47905000000134</v>
      </c>
      <c r="T28" s="17">
        <f t="shared" si="6"/>
        <v>961.35519000000068</v>
      </c>
    </row>
    <row r="29" spans="1:20" x14ac:dyDescent="0.15">
      <c r="A29" s="31" t="s">
        <v>339</v>
      </c>
      <c r="B29" s="27" t="s">
        <v>58</v>
      </c>
      <c r="C29" s="28">
        <v>2794.7269999999999</v>
      </c>
      <c r="D29" s="28">
        <v>1093.546</v>
      </c>
      <c r="E29" s="28">
        <v>3125.9059999999999</v>
      </c>
      <c r="G29" s="30">
        <v>2754.4810000000002</v>
      </c>
      <c r="H29" s="30">
        <v>1048.663</v>
      </c>
      <c r="I29" s="30">
        <v>3074.5320000000002</v>
      </c>
      <c r="K29" s="17">
        <f t="shared" si="0"/>
        <v>40.24599999999964</v>
      </c>
      <c r="L29" s="17">
        <f t="shared" si="1"/>
        <v>44.883000000000038</v>
      </c>
      <c r="M29" s="17">
        <f t="shared" si="2"/>
        <v>51.373999999999796</v>
      </c>
      <c r="N29" s="34">
        <v>5.58</v>
      </c>
      <c r="O29" s="34">
        <v>1.5</v>
      </c>
      <c r="P29" s="34">
        <v>4.6500000000000004</v>
      </c>
      <c r="Q29" s="17">
        <f t="shared" si="3"/>
        <v>224.572679999998</v>
      </c>
      <c r="R29" s="17">
        <f t="shared" si="4"/>
        <v>67.324500000000057</v>
      </c>
      <c r="S29" s="17">
        <f t="shared" si="5"/>
        <v>238.88909999999908</v>
      </c>
      <c r="T29" s="17">
        <f t="shared" si="6"/>
        <v>530.78627999999708</v>
      </c>
    </row>
    <row r="30" spans="1:20" x14ac:dyDescent="0.15">
      <c r="A30" s="31" t="s">
        <v>340</v>
      </c>
      <c r="B30" s="27" t="s">
        <v>60</v>
      </c>
      <c r="C30" s="28">
        <v>2252.9789999999998</v>
      </c>
      <c r="D30" s="28">
        <v>1910.8710000000001</v>
      </c>
      <c r="E30" s="28">
        <v>3077.9079999999999</v>
      </c>
      <c r="G30" s="30">
        <v>2187.299</v>
      </c>
      <c r="H30" s="30">
        <v>1871.605</v>
      </c>
      <c r="I30" s="30">
        <v>2989.127</v>
      </c>
      <c r="K30" s="17">
        <f t="shared" si="0"/>
        <v>65.679999999999836</v>
      </c>
      <c r="L30" s="17">
        <f t="shared" si="1"/>
        <v>39.266000000000076</v>
      </c>
      <c r="M30" s="17">
        <f t="shared" si="2"/>
        <v>88.780999999999949</v>
      </c>
      <c r="N30" s="34">
        <v>5.58</v>
      </c>
      <c r="O30" s="34">
        <v>1.5</v>
      </c>
      <c r="P30" s="34">
        <v>4.6500000000000004</v>
      </c>
      <c r="Q30" s="17">
        <f t="shared" si="3"/>
        <v>366.49439999999908</v>
      </c>
      <c r="R30" s="17">
        <f t="shared" si="4"/>
        <v>58.899000000000115</v>
      </c>
      <c r="S30" s="17">
        <f t="shared" si="5"/>
        <v>412.8316499999998</v>
      </c>
      <c r="T30" s="17">
        <f t="shared" si="6"/>
        <v>838.22504999999899</v>
      </c>
    </row>
    <row r="31" spans="1:20" x14ac:dyDescent="0.15">
      <c r="A31" s="31" t="s">
        <v>341</v>
      </c>
      <c r="B31" s="27" t="s">
        <v>62</v>
      </c>
      <c r="C31" s="28">
        <v>1783.181</v>
      </c>
      <c r="D31" s="28">
        <v>1034.521</v>
      </c>
      <c r="E31" s="28">
        <v>2189.4079999999999</v>
      </c>
      <c r="G31" s="30">
        <v>1741.508</v>
      </c>
      <c r="H31" s="30">
        <v>1015.8440000000001</v>
      </c>
      <c r="I31" s="30">
        <v>2120.6869999999999</v>
      </c>
      <c r="K31" s="17">
        <f t="shared" si="0"/>
        <v>41.673000000000002</v>
      </c>
      <c r="L31" s="17">
        <f t="shared" si="1"/>
        <v>18.676999999999907</v>
      </c>
      <c r="M31" s="17">
        <f t="shared" si="2"/>
        <v>68.721000000000004</v>
      </c>
      <c r="N31" s="34">
        <v>5.58</v>
      </c>
      <c r="O31" s="34">
        <v>1.5</v>
      </c>
      <c r="P31" s="34">
        <v>4.6500000000000004</v>
      </c>
      <c r="Q31" s="17">
        <f t="shared" si="3"/>
        <v>232.53534000000002</v>
      </c>
      <c r="R31" s="17">
        <f t="shared" si="4"/>
        <v>28.015499999999861</v>
      </c>
      <c r="S31" s="17">
        <f t="shared" si="5"/>
        <v>319.55265000000003</v>
      </c>
      <c r="T31" s="17">
        <f t="shared" si="6"/>
        <v>580.10348999999997</v>
      </c>
    </row>
    <row r="32" spans="1:20" x14ac:dyDescent="0.15">
      <c r="A32" s="31" t="s">
        <v>342</v>
      </c>
      <c r="B32" s="27" t="s">
        <v>64</v>
      </c>
      <c r="C32" s="28">
        <v>6304.1009999999997</v>
      </c>
      <c r="D32" s="28">
        <v>4038.1849999999999</v>
      </c>
      <c r="E32" s="28">
        <v>9130.3940000000002</v>
      </c>
      <c r="G32" s="30">
        <v>5441.0029999999997</v>
      </c>
      <c r="H32" s="30">
        <v>3392.538</v>
      </c>
      <c r="I32" s="30">
        <v>7783.0389999999998</v>
      </c>
      <c r="K32" s="17">
        <f t="shared" si="0"/>
        <v>863.09799999999996</v>
      </c>
      <c r="L32" s="17">
        <f t="shared" si="1"/>
        <v>645.64699999999993</v>
      </c>
      <c r="M32" s="17">
        <f t="shared" si="2"/>
        <v>1347.3550000000005</v>
      </c>
      <c r="N32" s="34">
        <v>5.58</v>
      </c>
      <c r="O32" s="34">
        <v>1.5</v>
      </c>
      <c r="P32" s="34">
        <v>4.6500000000000004</v>
      </c>
      <c r="Q32" s="17">
        <f t="shared" si="3"/>
        <v>4816.0868399999999</v>
      </c>
      <c r="R32" s="17">
        <f t="shared" si="4"/>
        <v>968.4704999999999</v>
      </c>
      <c r="S32" s="17">
        <f t="shared" si="5"/>
        <v>6265.2007500000027</v>
      </c>
      <c r="T32" s="17">
        <f t="shared" si="6"/>
        <v>12049.758090000003</v>
      </c>
    </row>
    <row r="33" spans="1:20" x14ac:dyDescent="0.15">
      <c r="A33" s="31" t="s">
        <v>343</v>
      </c>
      <c r="B33" s="27" t="s">
        <v>66</v>
      </c>
      <c r="C33" s="28">
        <v>1789.212</v>
      </c>
      <c r="D33" s="28">
        <v>1210.069</v>
      </c>
      <c r="E33" s="28">
        <v>2110.8589999999999</v>
      </c>
      <c r="G33" s="30">
        <v>1543.693</v>
      </c>
      <c r="H33" s="30">
        <v>1063.0419999999999</v>
      </c>
      <c r="I33" s="30">
        <v>1744.327</v>
      </c>
      <c r="K33" s="17">
        <f t="shared" si="0"/>
        <v>245.51900000000001</v>
      </c>
      <c r="L33" s="17">
        <f t="shared" si="1"/>
        <v>147.02700000000004</v>
      </c>
      <c r="M33" s="17">
        <f t="shared" si="2"/>
        <v>366.53199999999993</v>
      </c>
      <c r="N33" s="34">
        <v>5.58</v>
      </c>
      <c r="O33" s="34">
        <v>1.5</v>
      </c>
      <c r="P33" s="34">
        <v>4.6500000000000004</v>
      </c>
      <c r="Q33" s="17">
        <f t="shared" si="3"/>
        <v>1369.99602</v>
      </c>
      <c r="R33" s="17">
        <f t="shared" si="4"/>
        <v>220.54050000000007</v>
      </c>
      <c r="S33" s="17">
        <f t="shared" si="5"/>
        <v>1704.3737999999998</v>
      </c>
      <c r="T33" s="17">
        <f t="shared" si="6"/>
        <v>3294.91032</v>
      </c>
    </row>
    <row r="34" spans="1:20" x14ac:dyDescent="0.15">
      <c r="A34" s="31" t="s">
        <v>344</v>
      </c>
      <c r="B34" s="27" t="s">
        <v>68</v>
      </c>
      <c r="C34" s="28">
        <v>1952.471</v>
      </c>
      <c r="D34" s="28">
        <v>1602.0730000000001</v>
      </c>
      <c r="E34" s="28">
        <v>2439.6280000000002</v>
      </c>
      <c r="G34" s="30">
        <v>1776.819</v>
      </c>
      <c r="H34" s="30">
        <v>1502.152</v>
      </c>
      <c r="I34" s="30">
        <v>2194.373</v>
      </c>
      <c r="K34" s="17">
        <f t="shared" si="0"/>
        <v>175.65200000000004</v>
      </c>
      <c r="L34" s="17">
        <f t="shared" si="1"/>
        <v>99.921000000000049</v>
      </c>
      <c r="M34" s="17">
        <f t="shared" si="2"/>
        <v>245.25500000000011</v>
      </c>
      <c r="N34" s="34">
        <v>5.58</v>
      </c>
      <c r="O34" s="34">
        <v>1.5</v>
      </c>
      <c r="P34" s="34">
        <v>4.6500000000000004</v>
      </c>
      <c r="Q34" s="17">
        <f t="shared" si="3"/>
        <v>980.13816000000031</v>
      </c>
      <c r="R34" s="17">
        <f t="shared" si="4"/>
        <v>149.88150000000007</v>
      </c>
      <c r="S34" s="17">
        <f t="shared" si="5"/>
        <v>1140.4357500000006</v>
      </c>
      <c r="T34" s="17">
        <f t="shared" si="6"/>
        <v>2270.4554100000009</v>
      </c>
    </row>
    <row r="35" spans="1:20" x14ac:dyDescent="0.15">
      <c r="A35" s="31" t="s">
        <v>345</v>
      </c>
      <c r="B35" s="27" t="s">
        <v>70</v>
      </c>
      <c r="C35" s="28">
        <v>2390.5230000000001</v>
      </c>
      <c r="D35" s="28">
        <v>1697.7</v>
      </c>
      <c r="E35" s="28">
        <v>2809.5540000000001</v>
      </c>
      <c r="G35" s="30">
        <v>2142.645</v>
      </c>
      <c r="H35" s="30">
        <v>1510.9829999999999</v>
      </c>
      <c r="I35" s="30">
        <v>2478.3240000000001</v>
      </c>
      <c r="K35" s="17">
        <f t="shared" si="0"/>
        <v>247.87800000000016</v>
      </c>
      <c r="L35" s="17">
        <f t="shared" si="1"/>
        <v>186.7170000000001</v>
      </c>
      <c r="M35" s="17">
        <f t="shared" si="2"/>
        <v>331.23</v>
      </c>
      <c r="N35" s="34">
        <v>5.58</v>
      </c>
      <c r="O35" s="34">
        <v>1.5</v>
      </c>
      <c r="P35" s="34">
        <v>4.6500000000000004</v>
      </c>
      <c r="Q35" s="17">
        <f t="shared" si="3"/>
        <v>1383.1592400000009</v>
      </c>
      <c r="R35" s="17">
        <f t="shared" si="4"/>
        <v>280.07550000000015</v>
      </c>
      <c r="S35" s="17">
        <f t="shared" si="5"/>
        <v>1540.2195000000002</v>
      </c>
      <c r="T35" s="17">
        <f t="shared" si="6"/>
        <v>3203.4542400000009</v>
      </c>
    </row>
    <row r="36" spans="1:20" x14ac:dyDescent="0.15">
      <c r="A36" s="31" t="s">
        <v>346</v>
      </c>
      <c r="B36" s="27" t="s">
        <v>72</v>
      </c>
      <c r="C36" s="28">
        <v>1133.26</v>
      </c>
      <c r="D36" s="28">
        <v>1164.5899999999999</v>
      </c>
      <c r="E36" s="28">
        <v>1894.578</v>
      </c>
      <c r="G36" s="30">
        <v>1034.3630000000001</v>
      </c>
      <c r="H36" s="30">
        <v>965.81500000000005</v>
      </c>
      <c r="I36" s="30">
        <v>1741.059</v>
      </c>
      <c r="K36" s="17">
        <f t="shared" si="0"/>
        <v>98.896999999999935</v>
      </c>
      <c r="L36" s="17">
        <f t="shared" si="1"/>
        <v>198.77499999999986</v>
      </c>
      <c r="M36" s="17">
        <f t="shared" si="2"/>
        <v>153.51900000000001</v>
      </c>
      <c r="N36" s="34">
        <v>5.58</v>
      </c>
      <c r="O36" s="34">
        <v>1.5</v>
      </c>
      <c r="P36" s="34">
        <v>4.6500000000000004</v>
      </c>
      <c r="Q36" s="17">
        <f t="shared" si="3"/>
        <v>551.8452599999996</v>
      </c>
      <c r="R36" s="17">
        <f t="shared" si="4"/>
        <v>298.1624999999998</v>
      </c>
      <c r="S36" s="17">
        <f t="shared" si="5"/>
        <v>713.86335000000008</v>
      </c>
      <c r="T36" s="17">
        <f t="shared" si="6"/>
        <v>1563.8711099999996</v>
      </c>
    </row>
    <row r="37" spans="1:20" x14ac:dyDescent="0.15">
      <c r="A37" s="31" t="s">
        <v>347</v>
      </c>
      <c r="B37" s="27" t="s">
        <v>74</v>
      </c>
      <c r="C37" s="28">
        <v>1418.2339999999999</v>
      </c>
      <c r="D37" s="28">
        <v>1039.8030000000001</v>
      </c>
      <c r="E37" s="28">
        <v>1947.7329999999999</v>
      </c>
      <c r="G37" s="30">
        <v>1373.83</v>
      </c>
      <c r="H37" s="30">
        <v>989.61599999999999</v>
      </c>
      <c r="I37" s="30">
        <v>1890.9480000000001</v>
      </c>
      <c r="K37" s="17">
        <f t="shared" si="0"/>
        <v>44.403999999999996</v>
      </c>
      <c r="L37" s="17">
        <f t="shared" si="1"/>
        <v>50.187000000000126</v>
      </c>
      <c r="M37" s="17">
        <f t="shared" si="2"/>
        <v>56.784999999999854</v>
      </c>
      <c r="N37" s="34">
        <v>5.58</v>
      </c>
      <c r="O37" s="34">
        <v>1.5</v>
      </c>
      <c r="P37" s="34">
        <v>4.6500000000000004</v>
      </c>
      <c r="Q37" s="17">
        <f t="shared" si="3"/>
        <v>247.77431999999999</v>
      </c>
      <c r="R37" s="17">
        <f t="shared" si="4"/>
        <v>75.280500000000188</v>
      </c>
      <c r="S37" s="17">
        <f t="shared" si="5"/>
        <v>264.05024999999932</v>
      </c>
      <c r="T37" s="17">
        <f t="shared" si="6"/>
        <v>587.1050699999995</v>
      </c>
    </row>
    <row r="38" spans="1:20" x14ac:dyDescent="0.15">
      <c r="A38" s="31" t="s">
        <v>348</v>
      </c>
      <c r="B38" s="27" t="s">
        <v>76</v>
      </c>
      <c r="C38" s="28">
        <v>9681.3790000000008</v>
      </c>
      <c r="D38" s="28">
        <v>9398.357</v>
      </c>
      <c r="E38" s="28">
        <v>14605.209000000001</v>
      </c>
      <c r="G38" s="30">
        <v>8981.723</v>
      </c>
      <c r="H38" s="30">
        <v>8701.3580000000002</v>
      </c>
      <c r="I38" s="30">
        <v>13408.353000000001</v>
      </c>
      <c r="K38" s="17">
        <f t="shared" si="0"/>
        <v>699.65600000000086</v>
      </c>
      <c r="L38" s="17">
        <f t="shared" si="1"/>
        <v>696.9989999999998</v>
      </c>
      <c r="M38" s="17">
        <f t="shared" si="2"/>
        <v>1196.8559999999998</v>
      </c>
      <c r="N38" s="34">
        <v>5.58</v>
      </c>
      <c r="O38" s="34">
        <v>1.5</v>
      </c>
      <c r="P38" s="34">
        <v>4.6500000000000004</v>
      </c>
      <c r="Q38" s="17">
        <f t="shared" si="3"/>
        <v>3904.0804800000046</v>
      </c>
      <c r="R38" s="17">
        <f t="shared" si="4"/>
        <v>1045.4984999999997</v>
      </c>
      <c r="S38" s="17">
        <f t="shared" si="5"/>
        <v>5565.3803999999991</v>
      </c>
      <c r="T38" s="17">
        <f t="shared" si="6"/>
        <v>10514.959380000004</v>
      </c>
    </row>
    <row r="39" spans="1:20" x14ac:dyDescent="0.15">
      <c r="A39" s="31" t="s">
        <v>349</v>
      </c>
      <c r="B39" s="27" t="s">
        <v>78</v>
      </c>
      <c r="C39" s="28">
        <v>1752.692</v>
      </c>
      <c r="D39" s="28">
        <v>1669.25</v>
      </c>
      <c r="E39" s="28">
        <v>2707.373</v>
      </c>
      <c r="G39" s="30">
        <v>1592.4660000000001</v>
      </c>
      <c r="H39" s="30">
        <v>1465.442</v>
      </c>
      <c r="I39" s="30">
        <v>2478.3690000000001</v>
      </c>
      <c r="K39" s="17">
        <f t="shared" si="0"/>
        <v>160.22599999999989</v>
      </c>
      <c r="L39" s="17">
        <f t="shared" si="1"/>
        <v>203.80799999999999</v>
      </c>
      <c r="M39" s="17">
        <f t="shared" si="2"/>
        <v>229.00399999999991</v>
      </c>
      <c r="N39" s="34">
        <v>5.58</v>
      </c>
      <c r="O39" s="34">
        <v>1.5</v>
      </c>
      <c r="P39" s="34">
        <v>4.6500000000000004</v>
      </c>
      <c r="Q39" s="17">
        <f t="shared" si="3"/>
        <v>894.06107999999938</v>
      </c>
      <c r="R39" s="17">
        <f t="shared" si="4"/>
        <v>305.71199999999999</v>
      </c>
      <c r="S39" s="17">
        <f t="shared" si="5"/>
        <v>1064.8685999999996</v>
      </c>
      <c r="T39" s="17">
        <f t="shared" si="6"/>
        <v>2264.6416799999988</v>
      </c>
    </row>
    <row r="40" spans="1:20" x14ac:dyDescent="0.15">
      <c r="A40" s="31" t="s">
        <v>350</v>
      </c>
      <c r="B40" s="27" t="s">
        <v>80</v>
      </c>
      <c r="C40" s="28">
        <v>1558.923</v>
      </c>
      <c r="D40" s="28">
        <v>934.02200000000005</v>
      </c>
      <c r="E40" s="28">
        <v>1615.2660000000001</v>
      </c>
      <c r="G40" s="30">
        <v>1329.087</v>
      </c>
      <c r="H40" s="30">
        <v>749.72199999999998</v>
      </c>
      <c r="I40" s="30">
        <v>1334.08</v>
      </c>
      <c r="K40" s="17">
        <f t="shared" si="0"/>
        <v>229.83600000000001</v>
      </c>
      <c r="L40" s="17">
        <f t="shared" si="1"/>
        <v>184.30000000000007</v>
      </c>
      <c r="M40" s="17">
        <f t="shared" si="2"/>
        <v>281.18600000000015</v>
      </c>
      <c r="N40" s="34">
        <v>5.58</v>
      </c>
      <c r="O40" s="34">
        <v>1.5</v>
      </c>
      <c r="P40" s="34">
        <v>4.6500000000000004</v>
      </c>
      <c r="Q40" s="17">
        <f t="shared" si="3"/>
        <v>1282.48488</v>
      </c>
      <c r="R40" s="17">
        <f t="shared" si="4"/>
        <v>276.4500000000001</v>
      </c>
      <c r="S40" s="17">
        <f t="shared" si="5"/>
        <v>1307.5149000000008</v>
      </c>
      <c r="T40" s="17">
        <f t="shared" si="6"/>
        <v>2866.4497800000008</v>
      </c>
    </row>
    <row r="41" spans="1:20" x14ac:dyDescent="0.15">
      <c r="A41" s="31" t="s">
        <v>351</v>
      </c>
      <c r="B41" s="27" t="s">
        <v>308</v>
      </c>
      <c r="C41" s="28"/>
      <c r="D41" s="28"/>
      <c r="E41" s="28"/>
      <c r="G41" s="30"/>
      <c r="H41" s="30"/>
      <c r="I41" s="30"/>
      <c r="K41" s="17">
        <f t="shared" si="0"/>
        <v>0</v>
      </c>
      <c r="L41" s="17">
        <f t="shared" si="1"/>
        <v>0</v>
      </c>
      <c r="M41" s="17">
        <f t="shared" si="2"/>
        <v>0</v>
      </c>
      <c r="N41" s="34">
        <v>5.58</v>
      </c>
      <c r="O41" s="34">
        <v>1.5</v>
      </c>
      <c r="P41" s="34">
        <v>4.6500000000000004</v>
      </c>
      <c r="Q41" s="17">
        <f t="shared" si="3"/>
        <v>0</v>
      </c>
      <c r="R41" s="17">
        <f t="shared" si="4"/>
        <v>0</v>
      </c>
      <c r="S41" s="17">
        <f t="shared" si="5"/>
        <v>0</v>
      </c>
      <c r="T41" s="17">
        <f t="shared" si="6"/>
        <v>0</v>
      </c>
    </row>
    <row r="42" spans="1:20" x14ac:dyDescent="0.15">
      <c r="A42" s="31" t="s">
        <v>352</v>
      </c>
      <c r="B42" s="27" t="s">
        <v>83</v>
      </c>
      <c r="C42" s="28">
        <v>1954.319</v>
      </c>
      <c r="D42" s="28">
        <v>1032.848</v>
      </c>
      <c r="E42" s="28">
        <v>2252.502</v>
      </c>
      <c r="G42" s="30">
        <v>1889.556</v>
      </c>
      <c r="H42" s="30">
        <v>967.71299999999997</v>
      </c>
      <c r="I42" s="30">
        <v>2172.9610000000002</v>
      </c>
      <c r="K42" s="17">
        <f t="shared" si="0"/>
        <v>64.76299999999992</v>
      </c>
      <c r="L42" s="17">
        <f t="shared" si="1"/>
        <v>65.134999999999991</v>
      </c>
      <c r="M42" s="17">
        <f t="shared" si="2"/>
        <v>79.540999999999713</v>
      </c>
      <c r="N42" s="34">
        <v>5.58</v>
      </c>
      <c r="O42" s="34">
        <v>1.5</v>
      </c>
      <c r="P42" s="34">
        <v>4.6500000000000004</v>
      </c>
      <c r="Q42" s="17">
        <f t="shared" si="3"/>
        <v>361.37753999999956</v>
      </c>
      <c r="R42" s="17">
        <f t="shared" si="4"/>
        <v>97.702499999999986</v>
      </c>
      <c r="S42" s="17">
        <f t="shared" si="5"/>
        <v>369.86564999999871</v>
      </c>
      <c r="T42" s="17">
        <f t="shared" si="6"/>
        <v>828.94568999999819</v>
      </c>
    </row>
    <row r="43" spans="1:20" x14ac:dyDescent="0.15">
      <c r="A43" s="31" t="s">
        <v>353</v>
      </c>
      <c r="B43" s="27" t="s">
        <v>85</v>
      </c>
      <c r="C43" s="28">
        <v>2711.5189999999998</v>
      </c>
      <c r="D43" s="28">
        <v>1245.835</v>
      </c>
      <c r="E43" s="28">
        <v>3061.6379999999999</v>
      </c>
      <c r="G43" s="30">
        <v>2580.9140000000002</v>
      </c>
      <c r="H43" s="30">
        <v>1167.2080000000001</v>
      </c>
      <c r="I43" s="30">
        <v>2884.1590000000001</v>
      </c>
      <c r="K43" s="17">
        <f t="shared" si="0"/>
        <v>130.60499999999956</v>
      </c>
      <c r="L43" s="17">
        <f t="shared" si="1"/>
        <v>78.626999999999953</v>
      </c>
      <c r="M43" s="17">
        <f t="shared" si="2"/>
        <v>177.47899999999981</v>
      </c>
      <c r="N43" s="34">
        <v>5.58</v>
      </c>
      <c r="O43" s="34">
        <v>1.5</v>
      </c>
      <c r="P43" s="34">
        <v>4.6500000000000004</v>
      </c>
      <c r="Q43" s="17">
        <f t="shared" si="3"/>
        <v>728.77589999999759</v>
      </c>
      <c r="R43" s="17">
        <f t="shared" si="4"/>
        <v>117.94049999999993</v>
      </c>
      <c r="S43" s="17">
        <f t="shared" si="5"/>
        <v>825.27734999999916</v>
      </c>
      <c r="T43" s="17">
        <f t="shared" si="6"/>
        <v>1671.9937499999967</v>
      </c>
    </row>
    <row r="44" spans="1:20" x14ac:dyDescent="0.15">
      <c r="A44" s="31" t="s">
        <v>354</v>
      </c>
      <c r="B44" s="27" t="s">
        <v>87</v>
      </c>
      <c r="C44" s="28">
        <v>1240.729</v>
      </c>
      <c r="D44" s="28">
        <v>1419.2429999999999</v>
      </c>
      <c r="E44" s="28">
        <v>1917.3330000000001</v>
      </c>
      <c r="G44" s="30">
        <v>1138.6290000000001</v>
      </c>
      <c r="H44" s="30">
        <v>1271.771</v>
      </c>
      <c r="I44" s="30">
        <v>1716.577</v>
      </c>
      <c r="K44" s="17">
        <f t="shared" si="0"/>
        <v>102.09999999999991</v>
      </c>
      <c r="L44" s="17">
        <f t="shared" si="1"/>
        <v>147.47199999999998</v>
      </c>
      <c r="M44" s="17">
        <f t="shared" si="2"/>
        <v>200.75600000000009</v>
      </c>
      <c r="N44" s="34">
        <v>5.58</v>
      </c>
      <c r="O44" s="34">
        <v>1.5</v>
      </c>
      <c r="P44" s="34">
        <v>4.6500000000000004</v>
      </c>
      <c r="Q44" s="17">
        <f t="shared" si="3"/>
        <v>569.71799999999951</v>
      </c>
      <c r="R44" s="17">
        <f t="shared" si="4"/>
        <v>221.20799999999997</v>
      </c>
      <c r="S44" s="17">
        <f t="shared" si="5"/>
        <v>933.51540000000045</v>
      </c>
      <c r="T44" s="17">
        <f t="shared" si="6"/>
        <v>1724.4413999999999</v>
      </c>
    </row>
    <row r="45" spans="1:20" x14ac:dyDescent="0.15">
      <c r="A45" s="31" t="s">
        <v>355</v>
      </c>
      <c r="B45" s="27" t="s">
        <v>89</v>
      </c>
      <c r="C45" s="28">
        <v>1640.1610000000001</v>
      </c>
      <c r="D45" s="28">
        <v>1132.6600000000001</v>
      </c>
      <c r="E45" s="28">
        <v>2137.7370000000001</v>
      </c>
      <c r="G45" s="30">
        <v>1506.32</v>
      </c>
      <c r="H45" s="30">
        <v>1023.928</v>
      </c>
      <c r="I45" s="30">
        <v>1942.9449999999999</v>
      </c>
      <c r="K45" s="17">
        <f t="shared" si="0"/>
        <v>133.84100000000012</v>
      </c>
      <c r="L45" s="17">
        <f t="shared" si="1"/>
        <v>108.73200000000008</v>
      </c>
      <c r="M45" s="17">
        <f t="shared" si="2"/>
        <v>194.79200000000014</v>
      </c>
      <c r="N45" s="34">
        <v>5.58</v>
      </c>
      <c r="O45" s="34">
        <v>1.5</v>
      </c>
      <c r="P45" s="34">
        <v>4.6500000000000004</v>
      </c>
      <c r="Q45" s="17">
        <f t="shared" si="3"/>
        <v>746.83278000000064</v>
      </c>
      <c r="R45" s="17">
        <f t="shared" si="4"/>
        <v>163.09800000000013</v>
      </c>
      <c r="S45" s="17">
        <f t="shared" si="5"/>
        <v>905.78280000000075</v>
      </c>
      <c r="T45" s="17">
        <f t="shared" si="6"/>
        <v>1815.7135800000015</v>
      </c>
    </row>
    <row r="46" spans="1:20" x14ac:dyDescent="0.15">
      <c r="A46" s="31" t="s">
        <v>356</v>
      </c>
      <c r="B46" s="27" t="s">
        <v>91</v>
      </c>
      <c r="C46" s="28">
        <v>671.05899999999997</v>
      </c>
      <c r="D46" s="28">
        <v>1191.4760000000001</v>
      </c>
      <c r="E46" s="28">
        <v>1218.6759999999999</v>
      </c>
      <c r="G46" s="30">
        <v>605.56399999999996</v>
      </c>
      <c r="H46" s="30">
        <v>1096.4259999999999</v>
      </c>
      <c r="I46" s="30">
        <v>1092.8020000000001</v>
      </c>
      <c r="K46" s="17">
        <f t="shared" si="0"/>
        <v>65.495000000000005</v>
      </c>
      <c r="L46" s="17">
        <f t="shared" si="1"/>
        <v>95.050000000000182</v>
      </c>
      <c r="M46" s="17">
        <f t="shared" si="2"/>
        <v>125.8739999999998</v>
      </c>
      <c r="N46" s="34">
        <v>5.58</v>
      </c>
      <c r="O46" s="34">
        <v>1.5</v>
      </c>
      <c r="P46" s="34">
        <v>4.6500000000000004</v>
      </c>
      <c r="Q46" s="17">
        <f t="shared" si="3"/>
        <v>365.46210000000002</v>
      </c>
      <c r="R46" s="17">
        <f t="shared" si="4"/>
        <v>142.57500000000027</v>
      </c>
      <c r="S46" s="17">
        <f t="shared" si="5"/>
        <v>585.31409999999914</v>
      </c>
      <c r="T46" s="17">
        <f t="shared" si="6"/>
        <v>1093.3511999999994</v>
      </c>
    </row>
    <row r="47" spans="1:20" x14ac:dyDescent="0.15">
      <c r="A47" s="31" t="s">
        <v>357</v>
      </c>
      <c r="B47" s="27" t="s">
        <v>93</v>
      </c>
      <c r="C47" s="28">
        <v>3609.4349999999999</v>
      </c>
      <c r="D47" s="28">
        <v>1613.201</v>
      </c>
      <c r="E47" s="28">
        <v>4107.0789999999997</v>
      </c>
      <c r="G47" s="30">
        <v>3266.0889999999999</v>
      </c>
      <c r="H47" s="30">
        <v>1413.0319999999999</v>
      </c>
      <c r="I47" s="30">
        <v>3723.636</v>
      </c>
      <c r="K47" s="17">
        <f t="shared" si="0"/>
        <v>343.346</v>
      </c>
      <c r="L47" s="17">
        <f t="shared" si="1"/>
        <v>200.1690000000001</v>
      </c>
      <c r="M47" s="17">
        <f t="shared" si="2"/>
        <v>383.44299999999976</v>
      </c>
      <c r="N47" s="34">
        <v>5.58</v>
      </c>
      <c r="O47" s="34">
        <v>1.5</v>
      </c>
      <c r="P47" s="34">
        <v>4.6500000000000004</v>
      </c>
      <c r="Q47" s="17">
        <f t="shared" si="3"/>
        <v>1915.87068</v>
      </c>
      <c r="R47" s="17">
        <f t="shared" si="4"/>
        <v>300.25350000000014</v>
      </c>
      <c r="S47" s="17">
        <f t="shared" si="5"/>
        <v>1783.009949999999</v>
      </c>
      <c r="T47" s="17">
        <f t="shared" si="6"/>
        <v>3999.1341299999995</v>
      </c>
    </row>
    <row r="48" spans="1:20" x14ac:dyDescent="0.15">
      <c r="A48" s="31" t="s">
        <v>358</v>
      </c>
      <c r="B48" s="27" t="s">
        <v>95</v>
      </c>
      <c r="C48" s="28">
        <v>1136.963</v>
      </c>
      <c r="D48" s="28">
        <v>801.41600000000005</v>
      </c>
      <c r="E48" s="28">
        <v>1857.059</v>
      </c>
      <c r="G48" s="30">
        <v>1009.655</v>
      </c>
      <c r="H48" s="30">
        <v>693.06100000000004</v>
      </c>
      <c r="I48" s="30">
        <v>1649.8230000000001</v>
      </c>
      <c r="K48" s="17">
        <f t="shared" si="0"/>
        <v>127.30799999999999</v>
      </c>
      <c r="L48" s="17">
        <f t="shared" si="1"/>
        <v>108.35500000000002</v>
      </c>
      <c r="M48" s="17">
        <f t="shared" si="2"/>
        <v>207.23599999999988</v>
      </c>
      <c r="N48" s="34">
        <v>5.58</v>
      </c>
      <c r="O48" s="34">
        <v>1.5</v>
      </c>
      <c r="P48" s="34">
        <v>4.6500000000000004</v>
      </c>
      <c r="Q48" s="17">
        <f t="shared" si="3"/>
        <v>710.37864000000002</v>
      </c>
      <c r="R48" s="17">
        <f t="shared" si="4"/>
        <v>162.53250000000003</v>
      </c>
      <c r="S48" s="17">
        <f t="shared" si="5"/>
        <v>963.64739999999949</v>
      </c>
      <c r="T48" s="17">
        <f t="shared" si="6"/>
        <v>1836.5585399999995</v>
      </c>
    </row>
    <row r="49" spans="1:20" x14ac:dyDescent="0.15">
      <c r="A49" s="31" t="s">
        <v>359</v>
      </c>
      <c r="B49" s="27" t="s">
        <v>97</v>
      </c>
      <c r="C49" s="28">
        <v>5221.4620000000004</v>
      </c>
      <c r="D49" s="28">
        <v>2462.1559999999999</v>
      </c>
      <c r="E49" s="28">
        <v>6585.3050000000003</v>
      </c>
      <c r="G49" s="30">
        <v>4791.3649999999998</v>
      </c>
      <c r="H49" s="30">
        <v>2310.7829999999999</v>
      </c>
      <c r="I49" s="30">
        <v>6038.0969999999998</v>
      </c>
      <c r="K49" s="17">
        <f t="shared" si="0"/>
        <v>430.09700000000066</v>
      </c>
      <c r="L49" s="17">
        <f t="shared" si="1"/>
        <v>151.37300000000005</v>
      </c>
      <c r="M49" s="17">
        <f t="shared" si="2"/>
        <v>547.20800000000054</v>
      </c>
      <c r="N49" s="34">
        <v>5.58</v>
      </c>
      <c r="O49" s="34">
        <v>1.5</v>
      </c>
      <c r="P49" s="34">
        <v>4.6500000000000004</v>
      </c>
      <c r="Q49" s="17">
        <f t="shared" si="3"/>
        <v>2399.9412600000037</v>
      </c>
      <c r="R49" s="17">
        <f t="shared" si="4"/>
        <v>227.05950000000007</v>
      </c>
      <c r="S49" s="17">
        <f t="shared" si="5"/>
        <v>2544.5172000000025</v>
      </c>
      <c r="T49" s="17">
        <f t="shared" si="6"/>
        <v>5171.5179600000065</v>
      </c>
    </row>
    <row r="50" spans="1:20" x14ac:dyDescent="0.15">
      <c r="A50" s="31" t="s">
        <v>360</v>
      </c>
      <c r="B50" s="27" t="s">
        <v>99</v>
      </c>
      <c r="C50" s="28">
        <v>8295.4599999999991</v>
      </c>
      <c r="D50" s="28">
        <v>5996.3389999999999</v>
      </c>
      <c r="E50" s="28">
        <v>10476.869000000001</v>
      </c>
      <c r="G50" s="30">
        <v>7655.0749999999998</v>
      </c>
      <c r="H50" s="30">
        <v>5373.8609999999999</v>
      </c>
      <c r="I50" s="30">
        <v>9641.4650000000001</v>
      </c>
      <c r="K50" s="17">
        <f t="shared" si="0"/>
        <v>640.38499999999931</v>
      </c>
      <c r="L50" s="17">
        <f t="shared" si="1"/>
        <v>622.47800000000007</v>
      </c>
      <c r="M50" s="17">
        <f t="shared" si="2"/>
        <v>835.40400000000045</v>
      </c>
      <c r="N50" s="34">
        <v>5.58</v>
      </c>
      <c r="O50" s="34">
        <v>1.5</v>
      </c>
      <c r="P50" s="34">
        <v>4.6500000000000004</v>
      </c>
      <c r="Q50" s="17">
        <f t="shared" si="3"/>
        <v>3573.348299999996</v>
      </c>
      <c r="R50" s="17">
        <f t="shared" si="4"/>
        <v>933.7170000000001</v>
      </c>
      <c r="S50" s="17">
        <f t="shared" si="5"/>
        <v>3884.6286000000023</v>
      </c>
      <c r="T50" s="17">
        <f t="shared" si="6"/>
        <v>8391.6938999999984</v>
      </c>
    </row>
    <row r="51" spans="1:20" x14ac:dyDescent="0.15">
      <c r="A51" s="31" t="s">
        <v>361</v>
      </c>
      <c r="B51" s="27" t="s">
        <v>101</v>
      </c>
      <c r="C51" s="28">
        <v>249.91499999999999</v>
      </c>
      <c r="D51" s="28">
        <v>262.83699999999999</v>
      </c>
      <c r="E51" s="28">
        <v>320.72199999999998</v>
      </c>
      <c r="G51" s="30">
        <v>52.9</v>
      </c>
      <c r="H51" s="30">
        <v>37.170999999999999</v>
      </c>
      <c r="I51" s="30">
        <v>72.052000000000007</v>
      </c>
      <c r="K51" s="17">
        <f t="shared" si="0"/>
        <v>197.01499999999999</v>
      </c>
      <c r="L51" s="17">
        <f t="shared" si="1"/>
        <v>225.666</v>
      </c>
      <c r="M51" s="17">
        <f t="shared" si="2"/>
        <v>248.66999999999996</v>
      </c>
      <c r="N51" s="34">
        <v>5.58</v>
      </c>
      <c r="O51" s="34">
        <v>1.5</v>
      </c>
      <c r="P51" s="34">
        <v>4.6500000000000004</v>
      </c>
      <c r="Q51" s="17">
        <f t="shared" si="3"/>
        <v>1099.3436999999999</v>
      </c>
      <c r="R51" s="17">
        <f t="shared" si="4"/>
        <v>338.49900000000002</v>
      </c>
      <c r="S51" s="17">
        <f t="shared" si="5"/>
        <v>1156.3154999999999</v>
      </c>
      <c r="T51" s="17">
        <f t="shared" si="6"/>
        <v>2594.1581999999999</v>
      </c>
    </row>
    <row r="52" spans="1:20" x14ac:dyDescent="0.15">
      <c r="A52" s="31" t="s">
        <v>362</v>
      </c>
      <c r="B52" s="27" t="s">
        <v>103</v>
      </c>
      <c r="C52" s="28">
        <v>1813.588</v>
      </c>
      <c r="D52" s="28">
        <v>807.58900000000006</v>
      </c>
      <c r="E52" s="28">
        <v>2507.002</v>
      </c>
      <c r="G52" s="30">
        <v>1666.877</v>
      </c>
      <c r="H52" s="30">
        <v>729.71699999999998</v>
      </c>
      <c r="I52" s="30">
        <v>2305.076</v>
      </c>
      <c r="K52" s="17">
        <f t="shared" si="0"/>
        <v>146.71100000000001</v>
      </c>
      <c r="L52" s="17">
        <f t="shared" si="1"/>
        <v>77.872000000000071</v>
      </c>
      <c r="M52" s="17">
        <f t="shared" si="2"/>
        <v>201.92599999999993</v>
      </c>
      <c r="N52" s="34">
        <v>5.58</v>
      </c>
      <c r="O52" s="34">
        <v>1.5</v>
      </c>
      <c r="P52" s="34">
        <v>4.6500000000000004</v>
      </c>
      <c r="Q52" s="17">
        <f t="shared" si="3"/>
        <v>818.64738000000011</v>
      </c>
      <c r="R52" s="17">
        <f t="shared" si="4"/>
        <v>116.80800000000011</v>
      </c>
      <c r="S52" s="17">
        <f t="shared" si="5"/>
        <v>938.9558999999997</v>
      </c>
      <c r="T52" s="17">
        <f t="shared" si="6"/>
        <v>1874.4112799999998</v>
      </c>
    </row>
    <row r="53" spans="1:20" x14ac:dyDescent="0.15">
      <c r="A53" s="31" t="s">
        <v>363</v>
      </c>
      <c r="B53" s="27" t="s">
        <v>105</v>
      </c>
      <c r="C53" s="28">
        <v>3149.2559999999999</v>
      </c>
      <c r="D53" s="28">
        <v>3093.46</v>
      </c>
      <c r="E53" s="28">
        <v>4089.165</v>
      </c>
      <c r="G53" s="30">
        <v>2805.1880000000001</v>
      </c>
      <c r="H53" s="30">
        <v>2740.4630000000002</v>
      </c>
      <c r="I53" s="30">
        <v>3645.0729999999999</v>
      </c>
      <c r="K53" s="17">
        <f t="shared" si="0"/>
        <v>344.06799999999976</v>
      </c>
      <c r="L53" s="17">
        <f t="shared" si="1"/>
        <v>352.99699999999984</v>
      </c>
      <c r="M53" s="17">
        <f t="shared" si="2"/>
        <v>444.0920000000001</v>
      </c>
      <c r="N53" s="34">
        <v>5.58</v>
      </c>
      <c r="O53" s="34">
        <v>1.5</v>
      </c>
      <c r="P53" s="34">
        <v>4.6500000000000004</v>
      </c>
      <c r="Q53" s="17">
        <f t="shared" si="3"/>
        <v>1919.8994399999988</v>
      </c>
      <c r="R53" s="17">
        <f t="shared" si="4"/>
        <v>529.49549999999977</v>
      </c>
      <c r="S53" s="17">
        <f t="shared" si="5"/>
        <v>2065.0278000000008</v>
      </c>
      <c r="T53" s="17">
        <f t="shared" si="6"/>
        <v>4514.4227399999991</v>
      </c>
    </row>
    <row r="54" spans="1:20" x14ac:dyDescent="0.15">
      <c r="A54" s="31" t="s">
        <v>364</v>
      </c>
      <c r="B54" s="27" t="s">
        <v>107</v>
      </c>
      <c r="C54" s="28">
        <v>2894.942</v>
      </c>
      <c r="D54" s="28">
        <v>2256.2979999999998</v>
      </c>
      <c r="E54" s="28">
        <v>3800.393</v>
      </c>
      <c r="G54" s="30">
        <v>2532.873</v>
      </c>
      <c r="H54" s="30">
        <v>2005.4680000000001</v>
      </c>
      <c r="I54" s="30">
        <v>3390.42</v>
      </c>
      <c r="K54" s="17">
        <f t="shared" si="0"/>
        <v>362.06899999999996</v>
      </c>
      <c r="L54" s="17">
        <f t="shared" si="1"/>
        <v>250.8299999999997</v>
      </c>
      <c r="M54" s="17">
        <f t="shared" si="2"/>
        <v>409.97299999999996</v>
      </c>
      <c r="N54" s="34">
        <v>5.58</v>
      </c>
      <c r="O54" s="34">
        <v>1.5</v>
      </c>
      <c r="P54" s="34">
        <v>4.6500000000000004</v>
      </c>
      <c r="Q54" s="17">
        <f t="shared" si="3"/>
        <v>2020.3450199999997</v>
      </c>
      <c r="R54" s="17">
        <f t="shared" si="4"/>
        <v>376.24499999999955</v>
      </c>
      <c r="S54" s="17">
        <f t="shared" si="5"/>
        <v>1906.37445</v>
      </c>
      <c r="T54" s="17">
        <f t="shared" si="6"/>
        <v>4302.964469999999</v>
      </c>
    </row>
    <row r="55" spans="1:20" x14ac:dyDescent="0.15">
      <c r="A55" s="31" t="s">
        <v>365</v>
      </c>
      <c r="B55" s="27" t="s">
        <v>109</v>
      </c>
      <c r="C55" s="28">
        <v>3254.9270000000001</v>
      </c>
      <c r="D55" s="28">
        <v>2633.2310000000002</v>
      </c>
      <c r="E55" s="28">
        <v>3785.7249999999999</v>
      </c>
      <c r="G55" s="30">
        <v>2838.5140000000001</v>
      </c>
      <c r="H55" s="30">
        <v>2332.9859999999999</v>
      </c>
      <c r="I55" s="30">
        <v>3367.2719999999999</v>
      </c>
      <c r="K55" s="17">
        <f t="shared" si="0"/>
        <v>416.41300000000001</v>
      </c>
      <c r="L55" s="17">
        <f t="shared" si="1"/>
        <v>300.24500000000035</v>
      </c>
      <c r="M55" s="17">
        <f t="shared" si="2"/>
        <v>418.45299999999997</v>
      </c>
      <c r="N55" s="34">
        <v>5.58</v>
      </c>
      <c r="O55" s="34">
        <v>1.5</v>
      </c>
      <c r="P55" s="34">
        <v>4.6500000000000004</v>
      </c>
      <c r="Q55" s="17">
        <f t="shared" si="3"/>
        <v>2323.5845400000003</v>
      </c>
      <c r="R55" s="17">
        <f t="shared" si="4"/>
        <v>450.36750000000052</v>
      </c>
      <c r="S55" s="17">
        <f t="shared" si="5"/>
        <v>1945.80645</v>
      </c>
      <c r="T55" s="17">
        <f t="shared" si="6"/>
        <v>4719.7584900000011</v>
      </c>
    </row>
    <row r="56" spans="1:20" x14ac:dyDescent="0.15">
      <c r="A56" s="31" t="s">
        <v>366</v>
      </c>
      <c r="B56" s="27" t="s">
        <v>111</v>
      </c>
      <c r="C56" s="28">
        <v>4789.5</v>
      </c>
      <c r="D56" s="28">
        <v>4394.6639999999998</v>
      </c>
      <c r="E56" s="28">
        <v>6074.23</v>
      </c>
      <c r="G56" s="30">
        <v>4441.7539999999999</v>
      </c>
      <c r="H56" s="30">
        <v>4062.9</v>
      </c>
      <c r="I56" s="30">
        <v>5515.52</v>
      </c>
      <c r="K56" s="17">
        <f t="shared" si="0"/>
        <v>347.74600000000009</v>
      </c>
      <c r="L56" s="17">
        <f t="shared" si="1"/>
        <v>331.76399999999967</v>
      </c>
      <c r="M56" s="17">
        <f t="shared" si="2"/>
        <v>558.70999999999913</v>
      </c>
      <c r="N56" s="34">
        <v>5.58</v>
      </c>
      <c r="O56" s="34">
        <v>1.5</v>
      </c>
      <c r="P56" s="34">
        <v>4.6500000000000004</v>
      </c>
      <c r="Q56" s="17">
        <f t="shared" si="3"/>
        <v>1940.4226800000006</v>
      </c>
      <c r="R56" s="17">
        <f t="shared" si="4"/>
        <v>497.6459999999995</v>
      </c>
      <c r="S56" s="17">
        <f t="shared" si="5"/>
        <v>2598.0014999999962</v>
      </c>
      <c r="T56" s="17">
        <f t="shared" si="6"/>
        <v>5036.070179999997</v>
      </c>
    </row>
    <row r="57" spans="1:20" x14ac:dyDescent="0.15">
      <c r="A57" s="31" t="s">
        <v>367</v>
      </c>
      <c r="B57" s="27" t="s">
        <v>113</v>
      </c>
      <c r="C57" s="28">
        <v>3072.99</v>
      </c>
      <c r="D57" s="28">
        <v>2170.09</v>
      </c>
      <c r="E57" s="28">
        <v>3703.991</v>
      </c>
      <c r="G57" s="30">
        <v>2965.7460000000001</v>
      </c>
      <c r="H57" s="30">
        <v>2065.7400000000002</v>
      </c>
      <c r="I57" s="30">
        <v>3549.5419999999999</v>
      </c>
      <c r="K57" s="17">
        <f t="shared" si="0"/>
        <v>107.24399999999969</v>
      </c>
      <c r="L57" s="17">
        <f t="shared" si="1"/>
        <v>104.34999999999991</v>
      </c>
      <c r="M57" s="17">
        <f t="shared" si="2"/>
        <v>154.44900000000007</v>
      </c>
      <c r="N57" s="34">
        <v>5.58</v>
      </c>
      <c r="O57" s="34">
        <v>1.5</v>
      </c>
      <c r="P57" s="34">
        <v>4.6500000000000004</v>
      </c>
      <c r="Q57" s="17">
        <f t="shared" si="3"/>
        <v>598.42151999999828</v>
      </c>
      <c r="R57" s="17">
        <f t="shared" si="4"/>
        <v>156.52499999999986</v>
      </c>
      <c r="S57" s="17">
        <f t="shared" si="5"/>
        <v>718.18785000000037</v>
      </c>
      <c r="T57" s="17">
        <f t="shared" si="6"/>
        <v>1473.1343699999984</v>
      </c>
    </row>
    <row r="58" spans="1:20" x14ac:dyDescent="0.15">
      <c r="A58" s="31" t="s">
        <v>368</v>
      </c>
      <c r="B58" s="27" t="s">
        <v>115</v>
      </c>
      <c r="C58" s="28">
        <v>2427.2089999999998</v>
      </c>
      <c r="D58" s="28">
        <v>2657.348</v>
      </c>
      <c r="E58" s="28">
        <v>3033.5839999999998</v>
      </c>
      <c r="G58" s="30">
        <v>2221.576</v>
      </c>
      <c r="H58" s="30">
        <v>2435.4679999999998</v>
      </c>
      <c r="I58" s="30">
        <v>2767.7530000000002</v>
      </c>
      <c r="K58" s="17">
        <f t="shared" si="0"/>
        <v>205.63299999999981</v>
      </c>
      <c r="L58" s="17">
        <f t="shared" si="1"/>
        <v>221.88000000000011</v>
      </c>
      <c r="M58" s="17">
        <f t="shared" si="2"/>
        <v>265.83099999999968</v>
      </c>
      <c r="N58" s="34">
        <v>5.58</v>
      </c>
      <c r="O58" s="34">
        <v>1.5</v>
      </c>
      <c r="P58" s="34">
        <v>4.6500000000000004</v>
      </c>
      <c r="Q58" s="17">
        <f t="shared" si="3"/>
        <v>1147.432139999999</v>
      </c>
      <c r="R58" s="17">
        <f t="shared" si="4"/>
        <v>332.82000000000016</v>
      </c>
      <c r="S58" s="17">
        <f t="shared" si="5"/>
        <v>1236.1141499999985</v>
      </c>
      <c r="T58" s="17">
        <f t="shared" si="6"/>
        <v>2716.3662899999977</v>
      </c>
    </row>
    <row r="59" spans="1:20" x14ac:dyDescent="0.15">
      <c r="A59" s="31" t="s">
        <v>369</v>
      </c>
      <c r="B59" s="27" t="s">
        <v>117</v>
      </c>
      <c r="C59" s="28">
        <v>2268.395</v>
      </c>
      <c r="D59" s="28">
        <v>2045.0219999999999</v>
      </c>
      <c r="E59" s="28">
        <v>3344.759</v>
      </c>
      <c r="G59" s="30">
        <v>1993.2760000000001</v>
      </c>
      <c r="H59" s="30">
        <v>1836.4349999999999</v>
      </c>
      <c r="I59" s="30">
        <v>2955.1480000000001</v>
      </c>
      <c r="K59" s="17">
        <f t="shared" si="0"/>
        <v>275.11899999999991</v>
      </c>
      <c r="L59" s="17">
        <f t="shared" si="1"/>
        <v>208.58699999999999</v>
      </c>
      <c r="M59" s="17">
        <f t="shared" si="2"/>
        <v>389.61099999999988</v>
      </c>
      <c r="N59" s="34">
        <v>5.58</v>
      </c>
      <c r="O59" s="34">
        <v>1.5</v>
      </c>
      <c r="P59" s="34">
        <v>4.6500000000000004</v>
      </c>
      <c r="Q59" s="17">
        <f t="shared" si="3"/>
        <v>1535.1640199999995</v>
      </c>
      <c r="R59" s="17">
        <f t="shared" si="4"/>
        <v>312.88049999999998</v>
      </c>
      <c r="S59" s="17">
        <f t="shared" si="5"/>
        <v>1811.6911499999997</v>
      </c>
      <c r="T59" s="17">
        <f t="shared" si="6"/>
        <v>3659.7356699999991</v>
      </c>
    </row>
    <row r="60" spans="1:20" x14ac:dyDescent="0.15">
      <c r="A60" s="31" t="s">
        <v>370</v>
      </c>
      <c r="B60" s="27" t="s">
        <v>119</v>
      </c>
      <c r="C60" s="28">
        <v>1040.374</v>
      </c>
      <c r="D60" s="28">
        <v>1020.011</v>
      </c>
      <c r="E60" s="28">
        <v>1359.097</v>
      </c>
      <c r="G60" s="30">
        <v>1038.1569999999999</v>
      </c>
      <c r="H60" s="30">
        <v>1018.176</v>
      </c>
      <c r="I60" s="30">
        <v>1358.58</v>
      </c>
      <c r="K60" s="17">
        <f t="shared" si="0"/>
        <v>2.2170000000000982</v>
      </c>
      <c r="L60" s="17">
        <f t="shared" si="1"/>
        <v>1.8349999999999227</v>
      </c>
      <c r="M60" s="17">
        <f t="shared" si="2"/>
        <v>0.51700000000005275</v>
      </c>
      <c r="N60" s="34">
        <v>5.58</v>
      </c>
      <c r="O60" s="34">
        <v>1.5</v>
      </c>
      <c r="P60" s="34">
        <v>4.6500000000000004</v>
      </c>
      <c r="Q60" s="17">
        <f t="shared" si="3"/>
        <v>12.370860000000548</v>
      </c>
      <c r="R60" s="17">
        <f t="shared" si="4"/>
        <v>2.752499999999884</v>
      </c>
      <c r="S60" s="17">
        <f t="shared" si="5"/>
        <v>2.4040500000002454</v>
      </c>
      <c r="T60" s="17">
        <f t="shared" si="6"/>
        <v>17.527410000000678</v>
      </c>
    </row>
    <row r="61" spans="1:20" x14ac:dyDescent="0.15">
      <c r="A61" s="31" t="s">
        <v>371</v>
      </c>
      <c r="B61" s="27" t="s">
        <v>121</v>
      </c>
      <c r="C61" s="28">
        <v>9638.152</v>
      </c>
      <c r="D61" s="28">
        <v>5284.6629999999996</v>
      </c>
      <c r="E61" s="28">
        <v>11141.699000000001</v>
      </c>
      <c r="G61" s="30">
        <v>8501.7980000000007</v>
      </c>
      <c r="H61" s="30">
        <v>4449.1639999999998</v>
      </c>
      <c r="I61" s="30">
        <v>9663.6530000000002</v>
      </c>
      <c r="K61" s="17">
        <f t="shared" si="0"/>
        <v>1136.3539999999994</v>
      </c>
      <c r="L61" s="17">
        <f t="shared" si="1"/>
        <v>835.4989999999998</v>
      </c>
      <c r="M61" s="17">
        <f t="shared" si="2"/>
        <v>1478.0460000000003</v>
      </c>
      <c r="N61" s="34">
        <v>5.58</v>
      </c>
      <c r="O61" s="34">
        <v>1.5</v>
      </c>
      <c r="P61" s="34">
        <v>4.6500000000000004</v>
      </c>
      <c r="Q61" s="17">
        <f t="shared" si="3"/>
        <v>6340.8553199999969</v>
      </c>
      <c r="R61" s="17">
        <f t="shared" si="4"/>
        <v>1253.2484999999997</v>
      </c>
      <c r="S61" s="17">
        <f t="shared" si="5"/>
        <v>6872.9139000000014</v>
      </c>
      <c r="T61" s="17">
        <f t="shared" si="6"/>
        <v>14467.017719999998</v>
      </c>
    </row>
    <row r="62" spans="1:20" x14ac:dyDescent="0.15">
      <c r="A62" s="31" t="s">
        <v>372</v>
      </c>
      <c r="B62" s="27" t="s">
        <v>123</v>
      </c>
      <c r="C62" s="28">
        <v>5446.4620000000004</v>
      </c>
      <c r="D62" s="28">
        <v>3024.9589999999998</v>
      </c>
      <c r="E62" s="28">
        <v>6510.4709999999995</v>
      </c>
      <c r="G62" s="30">
        <v>5166.2150000000001</v>
      </c>
      <c r="H62" s="30">
        <v>2907.7290000000003</v>
      </c>
      <c r="I62" s="30">
        <v>6201.0609999999997</v>
      </c>
      <c r="K62" s="17">
        <f t="shared" si="0"/>
        <v>280.2470000000003</v>
      </c>
      <c r="L62" s="17">
        <f t="shared" si="1"/>
        <v>117.22999999999956</v>
      </c>
      <c r="M62" s="17">
        <f t="shared" si="2"/>
        <v>309.40999999999985</v>
      </c>
      <c r="N62" s="34">
        <v>5.58</v>
      </c>
      <c r="O62" s="34">
        <v>1.5</v>
      </c>
      <c r="P62" s="34">
        <v>4.6500000000000004</v>
      </c>
      <c r="Q62" s="17">
        <f t="shared" si="3"/>
        <v>1563.7782600000016</v>
      </c>
      <c r="R62" s="17">
        <f t="shared" si="4"/>
        <v>175.84499999999935</v>
      </c>
      <c r="S62" s="17">
        <f t="shared" si="5"/>
        <v>1438.7564999999995</v>
      </c>
      <c r="T62" s="17">
        <f t="shared" si="6"/>
        <v>3178.3797600000007</v>
      </c>
    </row>
    <row r="63" spans="1:20" x14ac:dyDescent="0.15">
      <c r="A63" s="31" t="s">
        <v>373</v>
      </c>
      <c r="B63" s="27" t="s">
        <v>125</v>
      </c>
      <c r="C63" s="28">
        <v>2410.5920000000001</v>
      </c>
      <c r="D63" s="28">
        <v>1046.981</v>
      </c>
      <c r="E63" s="28">
        <v>2870.2620000000002</v>
      </c>
      <c r="G63" s="30">
        <v>2209.77</v>
      </c>
      <c r="H63" s="30">
        <v>968.21500000000003</v>
      </c>
      <c r="I63" s="30">
        <v>2571.7159999999999</v>
      </c>
      <c r="K63" s="17">
        <f t="shared" si="0"/>
        <v>200.82200000000012</v>
      </c>
      <c r="L63" s="17">
        <f t="shared" si="1"/>
        <v>78.765999999999963</v>
      </c>
      <c r="M63" s="17">
        <f t="shared" si="2"/>
        <v>298.54600000000028</v>
      </c>
      <c r="N63" s="34">
        <v>5.58</v>
      </c>
      <c r="O63" s="34">
        <v>1.5</v>
      </c>
      <c r="P63" s="34">
        <v>4.6500000000000004</v>
      </c>
      <c r="Q63" s="17">
        <f t="shared" si="3"/>
        <v>1120.5867600000006</v>
      </c>
      <c r="R63" s="17">
        <f t="shared" si="4"/>
        <v>118.14899999999994</v>
      </c>
      <c r="S63" s="17">
        <f t="shared" si="5"/>
        <v>1388.2389000000014</v>
      </c>
      <c r="T63" s="17">
        <f t="shared" si="6"/>
        <v>2626.9746600000017</v>
      </c>
    </row>
    <row r="64" spans="1:20" x14ac:dyDescent="0.15">
      <c r="A64" s="31" t="s">
        <v>374</v>
      </c>
      <c r="B64" s="27" t="s">
        <v>127</v>
      </c>
      <c r="C64" s="28">
        <v>1826.585</v>
      </c>
      <c r="D64" s="28">
        <v>1085.807</v>
      </c>
      <c r="E64" s="28">
        <v>2587.9639999999999</v>
      </c>
      <c r="G64" s="30">
        <v>1589.634</v>
      </c>
      <c r="H64" s="30">
        <v>952.39600000000007</v>
      </c>
      <c r="I64" s="30">
        <v>2144.9360000000001</v>
      </c>
      <c r="K64" s="17">
        <f t="shared" si="0"/>
        <v>236.95100000000002</v>
      </c>
      <c r="L64" s="17">
        <f t="shared" si="1"/>
        <v>133.41099999999994</v>
      </c>
      <c r="M64" s="17">
        <f t="shared" si="2"/>
        <v>443.02799999999979</v>
      </c>
      <c r="N64" s="34">
        <v>5.58</v>
      </c>
      <c r="O64" s="34">
        <v>1.5</v>
      </c>
      <c r="P64" s="34">
        <v>4.6500000000000004</v>
      </c>
      <c r="Q64" s="17">
        <f t="shared" si="3"/>
        <v>1322.18658</v>
      </c>
      <c r="R64" s="17">
        <f t="shared" si="4"/>
        <v>200.11649999999992</v>
      </c>
      <c r="S64" s="17">
        <f t="shared" si="5"/>
        <v>2060.080199999999</v>
      </c>
      <c r="T64" s="17">
        <f t="shared" si="6"/>
        <v>3582.3832799999991</v>
      </c>
    </row>
    <row r="65" spans="1:20" x14ac:dyDescent="0.15">
      <c r="A65" s="31" t="s">
        <v>375</v>
      </c>
      <c r="B65" s="27" t="s">
        <v>129</v>
      </c>
      <c r="C65" s="28">
        <v>3968.2759999999998</v>
      </c>
      <c r="D65" s="28">
        <v>2665.2629999999999</v>
      </c>
      <c r="E65" s="28">
        <v>4708.7169999999996</v>
      </c>
      <c r="G65" s="30">
        <v>3716.9250000000002</v>
      </c>
      <c r="H65" s="30">
        <v>2437.1910000000003</v>
      </c>
      <c r="I65" s="30">
        <v>4327.9880000000003</v>
      </c>
      <c r="K65" s="17">
        <f t="shared" si="0"/>
        <v>251.35099999999966</v>
      </c>
      <c r="L65" s="17">
        <f t="shared" si="1"/>
        <v>228.07199999999966</v>
      </c>
      <c r="M65" s="17">
        <f t="shared" si="2"/>
        <v>380.72899999999936</v>
      </c>
      <c r="N65" s="34">
        <v>5.58</v>
      </c>
      <c r="O65" s="34">
        <v>1.5</v>
      </c>
      <c r="P65" s="34">
        <v>4.6500000000000004</v>
      </c>
      <c r="Q65" s="17">
        <f t="shared" si="3"/>
        <v>1402.5385799999981</v>
      </c>
      <c r="R65" s="17">
        <f t="shared" si="4"/>
        <v>342.10799999999949</v>
      </c>
      <c r="S65" s="17">
        <f t="shared" si="5"/>
        <v>1770.3898499999971</v>
      </c>
      <c r="T65" s="17">
        <f t="shared" si="6"/>
        <v>3515.0364299999947</v>
      </c>
    </row>
    <row r="66" spans="1:20" x14ac:dyDescent="0.15">
      <c r="A66" s="31" t="s">
        <v>376</v>
      </c>
      <c r="B66" s="27" t="s">
        <v>131</v>
      </c>
      <c r="C66" s="28">
        <v>1730.7860000000001</v>
      </c>
      <c r="D66" s="28">
        <v>1166.3969999999999</v>
      </c>
      <c r="E66" s="28">
        <v>2352.1379999999999</v>
      </c>
      <c r="G66" s="30">
        <v>1655.723</v>
      </c>
      <c r="H66" s="30">
        <v>1101.2350000000001</v>
      </c>
      <c r="I66" s="30">
        <v>2276.174</v>
      </c>
      <c r="K66" s="17">
        <f t="shared" si="0"/>
        <v>75.063000000000102</v>
      </c>
      <c r="L66" s="17">
        <f t="shared" si="1"/>
        <v>65.161999999999807</v>
      </c>
      <c r="M66" s="17">
        <f t="shared" si="2"/>
        <v>75.963999999999942</v>
      </c>
      <c r="N66" s="34">
        <v>5.58</v>
      </c>
      <c r="O66" s="34">
        <v>1.5</v>
      </c>
      <c r="P66" s="34">
        <v>4.6500000000000004</v>
      </c>
      <c r="Q66" s="17">
        <f t="shared" si="3"/>
        <v>418.85154000000057</v>
      </c>
      <c r="R66" s="17">
        <f t="shared" si="4"/>
        <v>97.742999999999711</v>
      </c>
      <c r="S66" s="17">
        <f t="shared" si="5"/>
        <v>353.23259999999976</v>
      </c>
      <c r="T66" s="17">
        <f t="shared" si="6"/>
        <v>869.8271400000001</v>
      </c>
    </row>
    <row r="67" spans="1:20" x14ac:dyDescent="0.15">
      <c r="A67" s="31" t="s">
        <v>377</v>
      </c>
      <c r="B67" s="27" t="s">
        <v>133</v>
      </c>
      <c r="C67" s="28">
        <v>53.570999999999998</v>
      </c>
      <c r="D67" s="28">
        <v>58.305</v>
      </c>
      <c r="E67" s="28">
        <v>73.620999999999995</v>
      </c>
      <c r="G67" s="30">
        <v>53.57</v>
      </c>
      <c r="H67" s="30">
        <v>58.304000000000002</v>
      </c>
      <c r="I67" s="30">
        <v>73.620999999999995</v>
      </c>
      <c r="K67" s="17">
        <f t="shared" ref="K67:K130" si="7">C67-G67</f>
        <v>9.9999999999766942E-4</v>
      </c>
      <c r="L67" s="17">
        <f t="shared" ref="L67:L130" si="8">D67-H67</f>
        <v>9.9999999999766942E-4</v>
      </c>
      <c r="M67" s="17">
        <f t="shared" ref="M67:M130" si="9">E67-I67</f>
        <v>0</v>
      </c>
      <c r="N67" s="34">
        <v>5.58</v>
      </c>
      <c r="O67" s="34">
        <v>1.5</v>
      </c>
      <c r="P67" s="34">
        <v>4.6500000000000004</v>
      </c>
      <c r="Q67" s="17">
        <f t="shared" ref="Q67:Q130" si="10">K67*N67</f>
        <v>5.5799999999869955E-3</v>
      </c>
      <c r="R67" s="17">
        <f t="shared" ref="R67:R130" si="11">L67*O67</f>
        <v>1.4999999999965041E-3</v>
      </c>
      <c r="S67" s="17">
        <f t="shared" ref="S67:S130" si="12">M67*P67</f>
        <v>0</v>
      </c>
      <c r="T67" s="17">
        <f t="shared" ref="T67:T130" si="13">Q67+R67+S67</f>
        <v>7.0799999999834997E-3</v>
      </c>
    </row>
    <row r="68" spans="1:20" x14ac:dyDescent="0.15">
      <c r="A68" s="31" t="s">
        <v>378</v>
      </c>
      <c r="B68" s="27" t="s">
        <v>135</v>
      </c>
      <c r="C68" s="28">
        <v>2036.087</v>
      </c>
      <c r="D68" s="28">
        <v>2031.25</v>
      </c>
      <c r="E68" s="28">
        <v>2629.35</v>
      </c>
      <c r="G68" s="30">
        <v>1916.3710000000001</v>
      </c>
      <c r="H68" s="30">
        <v>1855.5830000000001</v>
      </c>
      <c r="I68" s="30">
        <v>2434.056</v>
      </c>
      <c r="K68" s="17">
        <f t="shared" si="7"/>
        <v>119.71599999999989</v>
      </c>
      <c r="L68" s="17">
        <f t="shared" si="8"/>
        <v>175.66699999999992</v>
      </c>
      <c r="M68" s="17">
        <f t="shared" si="9"/>
        <v>195.29399999999987</v>
      </c>
      <c r="N68" s="34">
        <v>5.58</v>
      </c>
      <c r="O68" s="34">
        <v>1.5</v>
      </c>
      <c r="P68" s="34">
        <v>4.6500000000000004</v>
      </c>
      <c r="Q68" s="17">
        <f t="shared" si="10"/>
        <v>668.01527999999939</v>
      </c>
      <c r="R68" s="17">
        <f t="shared" si="11"/>
        <v>263.50049999999987</v>
      </c>
      <c r="S68" s="17">
        <f t="shared" si="12"/>
        <v>908.11709999999948</v>
      </c>
      <c r="T68" s="17">
        <f t="shared" si="13"/>
        <v>1839.6328799999987</v>
      </c>
    </row>
    <row r="69" spans="1:20" x14ac:dyDescent="0.15">
      <c r="A69" s="31" t="s">
        <v>379</v>
      </c>
      <c r="B69" s="27" t="s">
        <v>137</v>
      </c>
      <c r="C69" s="28">
        <v>2005.634</v>
      </c>
      <c r="D69" s="28">
        <v>1616.8979999999999</v>
      </c>
      <c r="E69" s="28">
        <v>3006.8870000000002</v>
      </c>
      <c r="G69" s="30">
        <v>1744.788</v>
      </c>
      <c r="H69" s="30">
        <v>1333.0140000000001</v>
      </c>
      <c r="I69" s="30">
        <v>2609.3510000000001</v>
      </c>
      <c r="K69" s="17">
        <f t="shared" si="7"/>
        <v>260.846</v>
      </c>
      <c r="L69" s="17">
        <f t="shared" si="8"/>
        <v>283.88399999999979</v>
      </c>
      <c r="M69" s="17">
        <f t="shared" si="9"/>
        <v>397.53600000000006</v>
      </c>
      <c r="N69" s="34">
        <v>5.58</v>
      </c>
      <c r="O69" s="34">
        <v>1.5</v>
      </c>
      <c r="P69" s="34">
        <v>4.6500000000000004</v>
      </c>
      <c r="Q69" s="17">
        <f t="shared" si="10"/>
        <v>1455.5206800000001</v>
      </c>
      <c r="R69" s="17">
        <f t="shared" si="11"/>
        <v>425.82599999999968</v>
      </c>
      <c r="S69" s="17">
        <f t="shared" si="12"/>
        <v>1848.5424000000005</v>
      </c>
      <c r="T69" s="17">
        <f t="shared" si="13"/>
        <v>3729.8890799999999</v>
      </c>
    </row>
    <row r="70" spans="1:20" x14ac:dyDescent="0.15">
      <c r="A70" s="31" t="s">
        <v>380</v>
      </c>
      <c r="B70" s="27" t="s">
        <v>139</v>
      </c>
      <c r="C70" s="28">
        <v>9.2899999999999991</v>
      </c>
      <c r="D70" s="28">
        <v>8.5440000000000005</v>
      </c>
      <c r="E70" s="28">
        <v>17.861000000000001</v>
      </c>
      <c r="G70" s="30">
        <v>9.2059999999999995</v>
      </c>
      <c r="H70" s="30">
        <v>8.543000000000001</v>
      </c>
      <c r="I70" s="30">
        <v>17.795999999999999</v>
      </c>
      <c r="K70" s="17">
        <f t="shared" si="7"/>
        <v>8.3999999999999631E-2</v>
      </c>
      <c r="L70" s="17">
        <f t="shared" si="8"/>
        <v>9.9999999999944578E-4</v>
      </c>
      <c r="M70" s="17">
        <f t="shared" si="9"/>
        <v>6.5000000000001279E-2</v>
      </c>
      <c r="N70" s="34">
        <v>5.58</v>
      </c>
      <c r="O70" s="34">
        <v>1.5</v>
      </c>
      <c r="P70" s="34">
        <v>4.6500000000000004</v>
      </c>
      <c r="Q70" s="17">
        <f t="shared" si="10"/>
        <v>0.46871999999999797</v>
      </c>
      <c r="R70" s="17">
        <f t="shared" si="11"/>
        <v>1.4999999999991687E-3</v>
      </c>
      <c r="S70" s="17">
        <f t="shared" si="12"/>
        <v>0.30225000000000596</v>
      </c>
      <c r="T70" s="17">
        <f t="shared" si="13"/>
        <v>0.7724700000000031</v>
      </c>
    </row>
    <row r="71" spans="1:20" x14ac:dyDescent="0.15">
      <c r="A71" s="31" t="s">
        <v>381</v>
      </c>
      <c r="B71" s="27" t="s">
        <v>141</v>
      </c>
      <c r="C71" s="28">
        <v>1662.24</v>
      </c>
      <c r="D71" s="28">
        <v>1904.665</v>
      </c>
      <c r="E71" s="28">
        <v>2486.0300000000002</v>
      </c>
      <c r="G71" s="30">
        <v>1522.4560000000001</v>
      </c>
      <c r="H71" s="30">
        <v>1735.8589999999999</v>
      </c>
      <c r="I71" s="30">
        <v>2287.0909999999999</v>
      </c>
      <c r="K71" s="17">
        <f t="shared" si="7"/>
        <v>139.78399999999988</v>
      </c>
      <c r="L71" s="17">
        <f t="shared" si="8"/>
        <v>168.80600000000004</v>
      </c>
      <c r="M71" s="17">
        <f t="shared" si="9"/>
        <v>198.93900000000031</v>
      </c>
      <c r="N71" s="34">
        <v>5.58</v>
      </c>
      <c r="O71" s="34">
        <v>1.5</v>
      </c>
      <c r="P71" s="34">
        <v>4.6500000000000004</v>
      </c>
      <c r="Q71" s="17">
        <f t="shared" si="10"/>
        <v>779.99471999999935</v>
      </c>
      <c r="R71" s="17">
        <f t="shared" si="11"/>
        <v>253.20900000000006</v>
      </c>
      <c r="S71" s="17">
        <f t="shared" si="12"/>
        <v>925.06635000000153</v>
      </c>
      <c r="T71" s="17">
        <f t="shared" si="13"/>
        <v>1958.2700700000009</v>
      </c>
    </row>
    <row r="72" spans="1:20" x14ac:dyDescent="0.15">
      <c r="A72" s="31" t="s">
        <v>382</v>
      </c>
      <c r="B72" s="27" t="s">
        <v>143</v>
      </c>
      <c r="C72" s="28">
        <v>1644.778</v>
      </c>
      <c r="D72" s="28">
        <v>1045.2460000000001</v>
      </c>
      <c r="E72" s="28">
        <v>2069.902</v>
      </c>
      <c r="G72" s="30">
        <v>1481.758</v>
      </c>
      <c r="H72" s="30">
        <v>958.53399999999999</v>
      </c>
      <c r="I72" s="30">
        <v>1827.7440000000001</v>
      </c>
      <c r="K72" s="17">
        <f t="shared" si="7"/>
        <v>163.01999999999998</v>
      </c>
      <c r="L72" s="17">
        <f t="shared" si="8"/>
        <v>86.712000000000103</v>
      </c>
      <c r="M72" s="17">
        <f t="shared" si="9"/>
        <v>242.1579999999999</v>
      </c>
      <c r="N72" s="34">
        <v>5.58</v>
      </c>
      <c r="O72" s="34">
        <v>1.5</v>
      </c>
      <c r="P72" s="34">
        <v>4.6500000000000004</v>
      </c>
      <c r="Q72" s="17">
        <f t="shared" si="10"/>
        <v>909.65159999999992</v>
      </c>
      <c r="R72" s="17">
        <f t="shared" si="11"/>
        <v>130.06800000000015</v>
      </c>
      <c r="S72" s="17">
        <f t="shared" si="12"/>
        <v>1126.0346999999997</v>
      </c>
      <c r="T72" s="17">
        <f t="shared" si="13"/>
        <v>2165.7542999999996</v>
      </c>
    </row>
    <row r="73" spans="1:20" x14ac:dyDescent="0.15">
      <c r="A73" s="31" t="s">
        <v>383</v>
      </c>
      <c r="B73" s="27" t="s">
        <v>145</v>
      </c>
      <c r="C73" s="28">
        <v>1354.5730000000001</v>
      </c>
      <c r="D73" s="28">
        <v>1718.2460000000001</v>
      </c>
      <c r="E73" s="28">
        <v>1865.827</v>
      </c>
      <c r="G73" s="30">
        <v>1023.744</v>
      </c>
      <c r="H73" s="30">
        <v>1279.585</v>
      </c>
      <c r="I73" s="30">
        <v>1403.7329999999999</v>
      </c>
      <c r="K73" s="17">
        <f t="shared" si="7"/>
        <v>330.82900000000006</v>
      </c>
      <c r="L73" s="17">
        <f t="shared" si="8"/>
        <v>438.66100000000006</v>
      </c>
      <c r="M73" s="17">
        <f t="shared" si="9"/>
        <v>462.09400000000005</v>
      </c>
      <c r="N73" s="34">
        <v>5.58</v>
      </c>
      <c r="O73" s="34">
        <v>1.5</v>
      </c>
      <c r="P73" s="34">
        <v>4.6500000000000004</v>
      </c>
      <c r="Q73" s="17">
        <f t="shared" si="10"/>
        <v>1846.0258200000003</v>
      </c>
      <c r="R73" s="17">
        <f t="shared" si="11"/>
        <v>657.99150000000009</v>
      </c>
      <c r="S73" s="17">
        <f t="shared" si="12"/>
        <v>2148.7371000000003</v>
      </c>
      <c r="T73" s="17">
        <f t="shared" si="13"/>
        <v>4652.7544200000011</v>
      </c>
    </row>
    <row r="74" spans="1:20" x14ac:dyDescent="0.15">
      <c r="A74" s="31" t="s">
        <v>384</v>
      </c>
      <c r="B74" s="27" t="s">
        <v>147</v>
      </c>
      <c r="C74" s="28">
        <v>2287.567</v>
      </c>
      <c r="D74" s="28">
        <v>1513.106</v>
      </c>
      <c r="E74" s="28">
        <v>2977.6750000000002</v>
      </c>
      <c r="G74" s="30">
        <v>2133.777</v>
      </c>
      <c r="H74" s="30">
        <v>1309.162</v>
      </c>
      <c r="I74" s="30">
        <v>2754.453</v>
      </c>
      <c r="K74" s="17">
        <f t="shared" si="7"/>
        <v>153.78999999999996</v>
      </c>
      <c r="L74" s="17">
        <f t="shared" si="8"/>
        <v>203.94399999999996</v>
      </c>
      <c r="M74" s="17">
        <f t="shared" si="9"/>
        <v>223.22200000000021</v>
      </c>
      <c r="N74" s="34">
        <v>5.58</v>
      </c>
      <c r="O74" s="34">
        <v>1.5</v>
      </c>
      <c r="P74" s="34">
        <v>4.6500000000000004</v>
      </c>
      <c r="Q74" s="17">
        <f t="shared" si="10"/>
        <v>858.14819999999986</v>
      </c>
      <c r="R74" s="17">
        <f t="shared" si="11"/>
        <v>305.91599999999994</v>
      </c>
      <c r="S74" s="17">
        <f t="shared" si="12"/>
        <v>1037.982300000001</v>
      </c>
      <c r="T74" s="17">
        <f t="shared" si="13"/>
        <v>2202.0465000000008</v>
      </c>
    </row>
    <row r="75" spans="1:20" x14ac:dyDescent="0.15">
      <c r="A75" s="31" t="s">
        <v>385</v>
      </c>
      <c r="B75" s="27" t="s">
        <v>149</v>
      </c>
      <c r="C75" s="28">
        <v>2951.364</v>
      </c>
      <c r="D75" s="28">
        <v>2418.364</v>
      </c>
      <c r="E75" s="28">
        <v>2950.9279999999999</v>
      </c>
      <c r="G75" s="30">
        <v>2689.0149999999999</v>
      </c>
      <c r="H75" s="30">
        <v>2199.7139999999999</v>
      </c>
      <c r="I75" s="30">
        <v>2672.9879999999998</v>
      </c>
      <c r="K75" s="17">
        <f t="shared" si="7"/>
        <v>262.34900000000016</v>
      </c>
      <c r="L75" s="17">
        <f t="shared" si="8"/>
        <v>218.65000000000009</v>
      </c>
      <c r="M75" s="17">
        <f t="shared" si="9"/>
        <v>277.94000000000005</v>
      </c>
      <c r="N75" s="34">
        <v>5.58</v>
      </c>
      <c r="O75" s="34">
        <v>1.5</v>
      </c>
      <c r="P75" s="34">
        <v>4.6500000000000004</v>
      </c>
      <c r="Q75" s="17">
        <f t="shared" si="10"/>
        <v>1463.9074200000009</v>
      </c>
      <c r="R75" s="17">
        <f t="shared" si="11"/>
        <v>327.97500000000014</v>
      </c>
      <c r="S75" s="17">
        <f t="shared" si="12"/>
        <v>1292.4210000000003</v>
      </c>
      <c r="T75" s="17">
        <f t="shared" si="13"/>
        <v>3084.3034200000011</v>
      </c>
    </row>
    <row r="76" spans="1:20" x14ac:dyDescent="0.15">
      <c r="A76" s="31" t="s">
        <v>386</v>
      </c>
      <c r="B76" s="27" t="s">
        <v>151</v>
      </c>
      <c r="C76" s="28">
        <v>2957.7040000000002</v>
      </c>
      <c r="D76" s="28">
        <v>1847.3689999999999</v>
      </c>
      <c r="E76" s="28">
        <v>3617.3449999999998</v>
      </c>
      <c r="G76" s="30">
        <v>2830.77</v>
      </c>
      <c r="H76" s="30">
        <v>1784.4159999999999</v>
      </c>
      <c r="I76" s="30">
        <v>3483.665</v>
      </c>
      <c r="K76" s="17">
        <f t="shared" si="7"/>
        <v>126.9340000000002</v>
      </c>
      <c r="L76" s="17">
        <f t="shared" si="8"/>
        <v>62.952999999999975</v>
      </c>
      <c r="M76" s="17">
        <f t="shared" si="9"/>
        <v>133.67999999999984</v>
      </c>
      <c r="N76" s="34">
        <v>5.58</v>
      </c>
      <c r="O76" s="34">
        <v>1.5</v>
      </c>
      <c r="P76" s="34">
        <v>4.6500000000000004</v>
      </c>
      <c r="Q76" s="17">
        <f t="shared" si="10"/>
        <v>708.29172000000108</v>
      </c>
      <c r="R76" s="17">
        <f t="shared" si="11"/>
        <v>94.429499999999962</v>
      </c>
      <c r="S76" s="17">
        <f t="shared" si="12"/>
        <v>621.61199999999928</v>
      </c>
      <c r="T76" s="17">
        <f t="shared" si="13"/>
        <v>1424.3332200000004</v>
      </c>
    </row>
    <row r="77" spans="1:20" x14ac:dyDescent="0.15">
      <c r="A77" s="31" t="s">
        <v>387</v>
      </c>
      <c r="B77" s="27" t="s">
        <v>153</v>
      </c>
      <c r="C77" s="28">
        <v>1934.8309999999999</v>
      </c>
      <c r="D77" s="28">
        <v>1399.9829999999999</v>
      </c>
      <c r="E77" s="28">
        <v>2791.4960000000001</v>
      </c>
      <c r="G77" s="30">
        <v>1727.22</v>
      </c>
      <c r="H77" s="30">
        <v>1216.0709999999999</v>
      </c>
      <c r="I77" s="30">
        <v>2477.6710000000003</v>
      </c>
      <c r="K77" s="17">
        <f t="shared" si="7"/>
        <v>207.61099999999988</v>
      </c>
      <c r="L77" s="17">
        <f t="shared" si="8"/>
        <v>183.91200000000003</v>
      </c>
      <c r="M77" s="17">
        <f t="shared" si="9"/>
        <v>313.82499999999982</v>
      </c>
      <c r="N77" s="34">
        <v>5.58</v>
      </c>
      <c r="O77" s="34">
        <v>1.5</v>
      </c>
      <c r="P77" s="34">
        <v>4.6500000000000004</v>
      </c>
      <c r="Q77" s="17">
        <f t="shared" si="10"/>
        <v>1158.4693799999993</v>
      </c>
      <c r="R77" s="17">
        <f t="shared" si="11"/>
        <v>275.86800000000005</v>
      </c>
      <c r="S77" s="17">
        <f t="shared" si="12"/>
        <v>1459.2862499999992</v>
      </c>
      <c r="T77" s="17">
        <f t="shared" si="13"/>
        <v>2893.6236299999987</v>
      </c>
    </row>
    <row r="78" spans="1:20" x14ac:dyDescent="0.15">
      <c r="A78" s="31" t="s">
        <v>388</v>
      </c>
      <c r="B78" s="27" t="s">
        <v>155</v>
      </c>
      <c r="C78" s="28">
        <v>7351.96</v>
      </c>
      <c r="D78" s="28">
        <v>8007.45</v>
      </c>
      <c r="E78" s="28">
        <v>9731.14</v>
      </c>
      <c r="G78" s="30">
        <v>7064.1010000000006</v>
      </c>
      <c r="H78" s="30">
        <v>7645.009</v>
      </c>
      <c r="I78" s="30">
        <v>9355.7739999999994</v>
      </c>
      <c r="K78" s="17">
        <f t="shared" si="7"/>
        <v>287.85899999999947</v>
      </c>
      <c r="L78" s="17">
        <f t="shared" si="8"/>
        <v>362.4409999999998</v>
      </c>
      <c r="M78" s="17">
        <f t="shared" si="9"/>
        <v>375.36599999999999</v>
      </c>
      <c r="N78" s="34">
        <v>5.58</v>
      </c>
      <c r="O78" s="34">
        <v>1.5</v>
      </c>
      <c r="P78" s="34">
        <v>4.6500000000000004</v>
      </c>
      <c r="Q78" s="17">
        <f t="shared" si="10"/>
        <v>1606.2532199999971</v>
      </c>
      <c r="R78" s="17">
        <f t="shared" si="11"/>
        <v>543.66149999999971</v>
      </c>
      <c r="S78" s="17">
        <f t="shared" si="12"/>
        <v>1745.4519</v>
      </c>
      <c r="T78" s="17">
        <f t="shared" si="13"/>
        <v>3895.3666199999971</v>
      </c>
    </row>
    <row r="79" spans="1:20" x14ac:dyDescent="0.15">
      <c r="A79" s="31" t="s">
        <v>389</v>
      </c>
      <c r="B79" s="27" t="s">
        <v>157</v>
      </c>
      <c r="C79" s="28">
        <v>3700</v>
      </c>
      <c r="D79" s="28">
        <v>2300</v>
      </c>
      <c r="E79" s="28">
        <v>3500</v>
      </c>
      <c r="G79" s="30">
        <v>2738.027</v>
      </c>
      <c r="H79" s="30">
        <v>2004.2670000000001</v>
      </c>
      <c r="I79" s="30">
        <v>2983.567</v>
      </c>
      <c r="K79" s="17">
        <f t="shared" si="7"/>
        <v>961.97299999999996</v>
      </c>
      <c r="L79" s="17">
        <f t="shared" si="8"/>
        <v>295.73299999999995</v>
      </c>
      <c r="M79" s="17">
        <f t="shared" si="9"/>
        <v>516.43299999999999</v>
      </c>
      <c r="N79" s="34">
        <v>5.58</v>
      </c>
      <c r="O79" s="34">
        <v>1.5</v>
      </c>
      <c r="P79" s="34">
        <v>4.6500000000000004</v>
      </c>
      <c r="Q79" s="17">
        <f t="shared" si="10"/>
        <v>5367.8093399999998</v>
      </c>
      <c r="R79" s="17">
        <f t="shared" si="11"/>
        <v>443.59949999999992</v>
      </c>
      <c r="S79" s="17">
        <f t="shared" si="12"/>
        <v>2401.41345</v>
      </c>
      <c r="T79" s="17">
        <f t="shared" si="13"/>
        <v>8212.8222900000001</v>
      </c>
    </row>
    <row r="80" spans="1:20" x14ac:dyDescent="0.15">
      <c r="A80" s="31" t="s">
        <v>390</v>
      </c>
      <c r="B80" s="27" t="s">
        <v>159</v>
      </c>
      <c r="C80" s="28">
        <v>1915.1379999999999</v>
      </c>
      <c r="D80" s="28">
        <v>1240.4839999999999</v>
      </c>
      <c r="E80" s="28">
        <v>2780.9929999999999</v>
      </c>
      <c r="G80" s="30">
        <v>1664.2350000000001</v>
      </c>
      <c r="H80" s="30">
        <v>1086.1780000000001</v>
      </c>
      <c r="I80" s="30">
        <v>2390.6260000000002</v>
      </c>
      <c r="K80" s="17">
        <f t="shared" si="7"/>
        <v>250.90299999999979</v>
      </c>
      <c r="L80" s="17">
        <f t="shared" si="8"/>
        <v>154.30599999999981</v>
      </c>
      <c r="M80" s="17">
        <f t="shared" si="9"/>
        <v>390.36699999999973</v>
      </c>
      <c r="N80" s="34">
        <v>5.58</v>
      </c>
      <c r="O80" s="34">
        <v>1.5</v>
      </c>
      <c r="P80" s="34">
        <v>4.6500000000000004</v>
      </c>
      <c r="Q80" s="17">
        <f t="shared" si="10"/>
        <v>1400.0387399999988</v>
      </c>
      <c r="R80" s="17">
        <f t="shared" si="11"/>
        <v>231.45899999999972</v>
      </c>
      <c r="S80" s="17">
        <f t="shared" si="12"/>
        <v>1815.206549999999</v>
      </c>
      <c r="T80" s="17">
        <f t="shared" si="13"/>
        <v>3446.7042899999974</v>
      </c>
    </row>
    <row r="81" spans="1:20" x14ac:dyDescent="0.15">
      <c r="A81" s="31" t="s">
        <v>391</v>
      </c>
      <c r="B81" s="27" t="s">
        <v>161</v>
      </c>
      <c r="C81" s="28">
        <v>2157.9189999999999</v>
      </c>
      <c r="D81" s="28">
        <v>1977.1310000000001</v>
      </c>
      <c r="E81" s="28">
        <v>2655.241</v>
      </c>
      <c r="G81" s="30">
        <v>1989.652</v>
      </c>
      <c r="H81" s="30">
        <v>1827.6610000000001</v>
      </c>
      <c r="I81" s="30">
        <v>2417.826</v>
      </c>
      <c r="K81" s="17">
        <f t="shared" si="7"/>
        <v>168.26699999999983</v>
      </c>
      <c r="L81" s="17">
        <f t="shared" si="8"/>
        <v>149.47000000000003</v>
      </c>
      <c r="M81" s="17">
        <f t="shared" si="9"/>
        <v>237.41499999999996</v>
      </c>
      <c r="N81" s="34">
        <v>5.58</v>
      </c>
      <c r="O81" s="34">
        <v>1.5</v>
      </c>
      <c r="P81" s="34">
        <v>4.6500000000000004</v>
      </c>
      <c r="Q81" s="17">
        <f t="shared" si="10"/>
        <v>938.92985999999905</v>
      </c>
      <c r="R81" s="17">
        <f t="shared" si="11"/>
        <v>224.20500000000004</v>
      </c>
      <c r="S81" s="17">
        <f t="shared" si="12"/>
        <v>1103.97975</v>
      </c>
      <c r="T81" s="17">
        <f t="shared" si="13"/>
        <v>2267.1146099999992</v>
      </c>
    </row>
    <row r="82" spans="1:20" x14ac:dyDescent="0.15">
      <c r="A82" s="31" t="s">
        <v>392</v>
      </c>
      <c r="B82" s="27" t="s">
        <v>163</v>
      </c>
      <c r="C82" s="28">
        <v>967.04300000000001</v>
      </c>
      <c r="D82" s="28">
        <v>1092.338</v>
      </c>
      <c r="E82" s="28">
        <v>1269.0360000000001</v>
      </c>
      <c r="G82" s="30">
        <v>907.58400000000006</v>
      </c>
      <c r="H82" s="30">
        <v>1023.591</v>
      </c>
      <c r="I82" s="30">
        <v>1189.9010000000001</v>
      </c>
      <c r="K82" s="17">
        <f t="shared" si="7"/>
        <v>59.458999999999946</v>
      </c>
      <c r="L82" s="17">
        <f t="shared" si="8"/>
        <v>68.746999999999957</v>
      </c>
      <c r="M82" s="17">
        <f t="shared" si="9"/>
        <v>79.134999999999991</v>
      </c>
      <c r="N82" s="34">
        <v>5.58</v>
      </c>
      <c r="O82" s="34">
        <v>1.5</v>
      </c>
      <c r="P82" s="34">
        <v>4.6500000000000004</v>
      </c>
      <c r="Q82" s="17">
        <f t="shared" si="10"/>
        <v>331.78121999999968</v>
      </c>
      <c r="R82" s="17">
        <f t="shared" si="11"/>
        <v>103.12049999999994</v>
      </c>
      <c r="S82" s="17">
        <f t="shared" si="12"/>
        <v>367.97774999999996</v>
      </c>
      <c r="T82" s="17">
        <f t="shared" si="13"/>
        <v>802.87946999999963</v>
      </c>
    </row>
    <row r="83" spans="1:20" x14ac:dyDescent="0.15">
      <c r="A83" s="31" t="s">
        <v>393</v>
      </c>
      <c r="B83" s="27" t="s">
        <v>165</v>
      </c>
      <c r="C83" s="28">
        <v>4608.848</v>
      </c>
      <c r="D83" s="28">
        <v>2321.59</v>
      </c>
      <c r="E83" s="28">
        <v>6563.4440000000004</v>
      </c>
      <c r="G83" s="30">
        <v>4205.4139999999998</v>
      </c>
      <c r="H83" s="30">
        <v>2126.252</v>
      </c>
      <c r="I83" s="30">
        <v>5849.933</v>
      </c>
      <c r="K83" s="17">
        <f t="shared" si="7"/>
        <v>403.4340000000002</v>
      </c>
      <c r="L83" s="17">
        <f t="shared" si="8"/>
        <v>195.33800000000019</v>
      </c>
      <c r="M83" s="17">
        <f t="shared" si="9"/>
        <v>713.51100000000042</v>
      </c>
      <c r="N83" s="34">
        <v>5.58</v>
      </c>
      <c r="O83" s="34">
        <v>1.5</v>
      </c>
      <c r="P83" s="34">
        <v>4.6500000000000004</v>
      </c>
      <c r="Q83" s="17">
        <f t="shared" si="10"/>
        <v>2251.161720000001</v>
      </c>
      <c r="R83" s="17">
        <f t="shared" si="11"/>
        <v>293.00700000000029</v>
      </c>
      <c r="S83" s="17">
        <f t="shared" si="12"/>
        <v>3317.8261500000021</v>
      </c>
      <c r="T83" s="17">
        <f t="shared" si="13"/>
        <v>5861.9948700000041</v>
      </c>
    </row>
    <row r="84" spans="1:20" x14ac:dyDescent="0.15">
      <c r="A84" s="31" t="s">
        <v>394</v>
      </c>
      <c r="B84" s="27" t="s">
        <v>167</v>
      </c>
      <c r="C84" s="28">
        <v>1520.095</v>
      </c>
      <c r="D84" s="28">
        <v>1472.8620000000001</v>
      </c>
      <c r="E84" s="28">
        <v>2161.123</v>
      </c>
      <c r="G84" s="30">
        <v>1394.2809999999999</v>
      </c>
      <c r="H84" s="30">
        <v>1369.2640000000001</v>
      </c>
      <c r="I84" s="30">
        <v>1934.0640000000001</v>
      </c>
      <c r="K84" s="17">
        <f t="shared" si="7"/>
        <v>125.81400000000008</v>
      </c>
      <c r="L84" s="17">
        <f t="shared" si="8"/>
        <v>103.59799999999996</v>
      </c>
      <c r="M84" s="17">
        <f t="shared" si="9"/>
        <v>227.05899999999997</v>
      </c>
      <c r="N84" s="34">
        <v>5.58</v>
      </c>
      <c r="O84" s="34">
        <v>1.5</v>
      </c>
      <c r="P84" s="34">
        <v>4.6500000000000004</v>
      </c>
      <c r="Q84" s="17">
        <f t="shared" si="10"/>
        <v>702.04212000000041</v>
      </c>
      <c r="R84" s="17">
        <f t="shared" si="11"/>
        <v>155.39699999999993</v>
      </c>
      <c r="S84" s="17">
        <f t="shared" si="12"/>
        <v>1055.8243499999999</v>
      </c>
      <c r="T84" s="17">
        <f t="shared" si="13"/>
        <v>1913.2634700000003</v>
      </c>
    </row>
    <row r="85" spans="1:20" x14ac:dyDescent="0.15">
      <c r="A85" s="31" t="s">
        <v>395</v>
      </c>
      <c r="B85" s="27" t="s">
        <v>169</v>
      </c>
      <c r="C85" s="28">
        <v>1069.4570000000001</v>
      </c>
      <c r="D85" s="28">
        <v>951.96299999999997</v>
      </c>
      <c r="E85" s="28">
        <v>1550.1590000000001</v>
      </c>
      <c r="G85" s="30">
        <v>1014.032</v>
      </c>
      <c r="H85" s="30">
        <v>887.68799999999999</v>
      </c>
      <c r="I85" s="30">
        <v>1478.162</v>
      </c>
      <c r="K85" s="17">
        <f t="shared" si="7"/>
        <v>55.425000000000068</v>
      </c>
      <c r="L85" s="17">
        <f t="shared" si="8"/>
        <v>64.274999999999977</v>
      </c>
      <c r="M85" s="17">
        <f t="shared" si="9"/>
        <v>71.997000000000071</v>
      </c>
      <c r="N85" s="34">
        <v>5.58</v>
      </c>
      <c r="O85" s="34">
        <v>1.5</v>
      </c>
      <c r="P85" s="34">
        <v>4.6500000000000004</v>
      </c>
      <c r="Q85" s="17">
        <f t="shared" si="10"/>
        <v>309.2715000000004</v>
      </c>
      <c r="R85" s="17">
        <f t="shared" si="11"/>
        <v>96.412499999999966</v>
      </c>
      <c r="S85" s="17">
        <f t="shared" si="12"/>
        <v>334.78605000000033</v>
      </c>
      <c r="T85" s="17">
        <f t="shared" si="13"/>
        <v>740.4700500000007</v>
      </c>
    </row>
    <row r="86" spans="1:20" x14ac:dyDescent="0.15">
      <c r="A86" s="31" t="s">
        <v>396</v>
      </c>
      <c r="B86" s="27" t="s">
        <v>171</v>
      </c>
      <c r="C86" s="28">
        <v>10219.924000000001</v>
      </c>
      <c r="D86" s="28">
        <v>9251.259</v>
      </c>
      <c r="E86" s="28">
        <v>12863.800999999999</v>
      </c>
      <c r="G86" s="30">
        <v>9205.5650000000005</v>
      </c>
      <c r="H86" s="30">
        <v>8593.741</v>
      </c>
      <c r="I86" s="30">
        <v>11683.771000000001</v>
      </c>
      <c r="K86" s="17">
        <f t="shared" si="7"/>
        <v>1014.3590000000004</v>
      </c>
      <c r="L86" s="17">
        <f t="shared" si="8"/>
        <v>657.51800000000003</v>
      </c>
      <c r="M86" s="17">
        <f t="shared" si="9"/>
        <v>1180.0299999999988</v>
      </c>
      <c r="N86" s="34">
        <v>5.58</v>
      </c>
      <c r="O86" s="34">
        <v>1.5</v>
      </c>
      <c r="P86" s="34">
        <v>4.6500000000000004</v>
      </c>
      <c r="Q86" s="17">
        <f t="shared" si="10"/>
        <v>5660.1232200000022</v>
      </c>
      <c r="R86" s="17">
        <f t="shared" si="11"/>
        <v>986.27700000000004</v>
      </c>
      <c r="S86" s="17">
        <f t="shared" si="12"/>
        <v>5487.1394999999948</v>
      </c>
      <c r="T86" s="17">
        <f t="shared" si="13"/>
        <v>12133.539719999997</v>
      </c>
    </row>
    <row r="87" spans="1:20" x14ac:dyDescent="0.15">
      <c r="A87" s="31" t="s">
        <v>397</v>
      </c>
      <c r="B87" s="27" t="s">
        <v>173</v>
      </c>
      <c r="C87" s="28">
        <v>1301.934</v>
      </c>
      <c r="D87" s="28">
        <v>996.57799999999997</v>
      </c>
      <c r="E87" s="28">
        <v>1607.297</v>
      </c>
      <c r="G87" s="30">
        <v>1153.2060000000001</v>
      </c>
      <c r="H87" s="30">
        <v>909.93899999999996</v>
      </c>
      <c r="I87" s="30">
        <v>1408.1079999999999</v>
      </c>
      <c r="K87" s="17">
        <f t="shared" si="7"/>
        <v>148.72799999999984</v>
      </c>
      <c r="L87" s="17">
        <f t="shared" si="8"/>
        <v>86.63900000000001</v>
      </c>
      <c r="M87" s="17">
        <f t="shared" si="9"/>
        <v>199.18900000000008</v>
      </c>
      <c r="N87" s="34">
        <v>5.58</v>
      </c>
      <c r="O87" s="34">
        <v>1.5</v>
      </c>
      <c r="P87" s="34">
        <v>4.6500000000000004</v>
      </c>
      <c r="Q87" s="17">
        <f t="shared" si="10"/>
        <v>829.9022399999991</v>
      </c>
      <c r="R87" s="17">
        <f t="shared" si="11"/>
        <v>129.95850000000002</v>
      </c>
      <c r="S87" s="17">
        <f t="shared" si="12"/>
        <v>926.22885000000042</v>
      </c>
      <c r="T87" s="17">
        <f t="shared" si="13"/>
        <v>1886.0895899999996</v>
      </c>
    </row>
    <row r="88" spans="1:20" x14ac:dyDescent="0.15">
      <c r="A88" s="31" t="s">
        <v>398</v>
      </c>
      <c r="B88" s="27" t="s">
        <v>175</v>
      </c>
      <c r="C88" s="28">
        <v>1132.175</v>
      </c>
      <c r="D88" s="28">
        <v>705.15899999999999</v>
      </c>
      <c r="E88" s="28">
        <v>1251.673</v>
      </c>
      <c r="G88" s="30">
        <v>1061.1479999999999</v>
      </c>
      <c r="H88" s="30">
        <v>649.25</v>
      </c>
      <c r="I88" s="30">
        <v>1160.2360000000001</v>
      </c>
      <c r="K88" s="17">
        <f t="shared" si="7"/>
        <v>71.027000000000044</v>
      </c>
      <c r="L88" s="17">
        <f t="shared" si="8"/>
        <v>55.908999999999992</v>
      </c>
      <c r="M88" s="17">
        <f t="shared" si="9"/>
        <v>91.436999999999898</v>
      </c>
      <c r="N88" s="34">
        <v>5.58</v>
      </c>
      <c r="O88" s="34">
        <v>1.5</v>
      </c>
      <c r="P88" s="34">
        <v>4.6500000000000004</v>
      </c>
      <c r="Q88" s="17">
        <f t="shared" si="10"/>
        <v>396.33066000000025</v>
      </c>
      <c r="R88" s="17">
        <f t="shared" si="11"/>
        <v>83.863499999999988</v>
      </c>
      <c r="S88" s="17">
        <f t="shared" si="12"/>
        <v>425.18204999999955</v>
      </c>
      <c r="T88" s="17">
        <f t="shared" si="13"/>
        <v>905.37620999999979</v>
      </c>
    </row>
    <row r="89" spans="1:20" x14ac:dyDescent="0.15">
      <c r="A89" s="31" t="s">
        <v>399</v>
      </c>
      <c r="B89" s="27" t="s">
        <v>177</v>
      </c>
      <c r="C89" s="28">
        <v>1159.425</v>
      </c>
      <c r="D89" s="28">
        <v>975.36500000000001</v>
      </c>
      <c r="E89" s="28">
        <v>1427.4059999999999</v>
      </c>
      <c r="G89" s="30">
        <v>1056.3790000000001</v>
      </c>
      <c r="H89" s="30">
        <v>946.43500000000006</v>
      </c>
      <c r="I89" s="30">
        <v>1296.1369999999999</v>
      </c>
      <c r="K89" s="17">
        <f t="shared" si="7"/>
        <v>103.04599999999982</v>
      </c>
      <c r="L89" s="17">
        <f t="shared" si="8"/>
        <v>28.92999999999995</v>
      </c>
      <c r="M89" s="17">
        <f t="shared" si="9"/>
        <v>131.26900000000001</v>
      </c>
      <c r="N89" s="34">
        <v>5.58</v>
      </c>
      <c r="O89" s="34">
        <v>1.5</v>
      </c>
      <c r="P89" s="34">
        <v>4.6500000000000004</v>
      </c>
      <c r="Q89" s="17">
        <f t="shared" si="10"/>
        <v>574.99667999999906</v>
      </c>
      <c r="R89" s="17">
        <f t="shared" si="11"/>
        <v>43.394999999999925</v>
      </c>
      <c r="S89" s="17">
        <f t="shared" si="12"/>
        <v>610.4008500000001</v>
      </c>
      <c r="T89" s="17">
        <f t="shared" si="13"/>
        <v>1228.7925299999993</v>
      </c>
    </row>
    <row r="90" spans="1:20" x14ac:dyDescent="0.15">
      <c r="A90" s="31" t="s">
        <v>400</v>
      </c>
      <c r="B90" s="27" t="s">
        <v>179</v>
      </c>
      <c r="C90" s="28">
        <v>1866.7529999999999</v>
      </c>
      <c r="D90" s="28">
        <v>1289.952</v>
      </c>
      <c r="E90" s="28">
        <v>2330.125</v>
      </c>
      <c r="G90" s="30">
        <v>1692.6380000000001</v>
      </c>
      <c r="H90" s="30">
        <v>1156.1949999999999</v>
      </c>
      <c r="I90" s="30">
        <v>2119.4580000000001</v>
      </c>
      <c r="K90" s="17">
        <f t="shared" si="7"/>
        <v>174.11499999999978</v>
      </c>
      <c r="L90" s="17">
        <f t="shared" si="8"/>
        <v>133.75700000000006</v>
      </c>
      <c r="M90" s="17">
        <f t="shared" si="9"/>
        <v>210.66699999999992</v>
      </c>
      <c r="N90" s="34">
        <v>5.58</v>
      </c>
      <c r="O90" s="34">
        <v>1.5</v>
      </c>
      <c r="P90" s="34">
        <v>4.6500000000000004</v>
      </c>
      <c r="Q90" s="17">
        <f t="shared" si="10"/>
        <v>971.56169999999884</v>
      </c>
      <c r="R90" s="17">
        <f t="shared" si="11"/>
        <v>200.63550000000009</v>
      </c>
      <c r="S90" s="17">
        <f t="shared" si="12"/>
        <v>979.60154999999963</v>
      </c>
      <c r="T90" s="17">
        <f t="shared" si="13"/>
        <v>2151.7987499999986</v>
      </c>
    </row>
    <row r="91" spans="1:20" x14ac:dyDescent="0.15">
      <c r="A91" s="31" t="s">
        <v>401</v>
      </c>
      <c r="B91" s="27" t="s">
        <v>181</v>
      </c>
      <c r="C91" s="28">
        <v>4304.1390000000001</v>
      </c>
      <c r="D91" s="28">
        <v>2437.0889999999999</v>
      </c>
      <c r="E91" s="28">
        <v>4926.6180000000004</v>
      </c>
      <c r="G91" s="30">
        <v>4117.875</v>
      </c>
      <c r="H91" s="30">
        <v>2288.395</v>
      </c>
      <c r="I91" s="30">
        <v>4702.2529999999997</v>
      </c>
      <c r="K91" s="17">
        <f t="shared" si="7"/>
        <v>186.26400000000012</v>
      </c>
      <c r="L91" s="17">
        <f t="shared" si="8"/>
        <v>148.69399999999996</v>
      </c>
      <c r="M91" s="17">
        <f t="shared" si="9"/>
        <v>224.36500000000069</v>
      </c>
      <c r="N91" s="34">
        <v>5.58</v>
      </c>
      <c r="O91" s="34">
        <v>1.5</v>
      </c>
      <c r="P91" s="34">
        <v>4.6500000000000004</v>
      </c>
      <c r="Q91" s="17">
        <f t="shared" si="10"/>
        <v>1039.3531200000007</v>
      </c>
      <c r="R91" s="17">
        <f t="shared" si="11"/>
        <v>223.04099999999994</v>
      </c>
      <c r="S91" s="17">
        <f t="shared" si="12"/>
        <v>1043.2972500000033</v>
      </c>
      <c r="T91" s="17">
        <f t="shared" si="13"/>
        <v>2305.6913700000041</v>
      </c>
    </row>
    <row r="92" spans="1:20" x14ac:dyDescent="0.15">
      <c r="A92" s="31" t="s">
        <v>402</v>
      </c>
      <c r="B92" s="27" t="s">
        <v>183</v>
      </c>
      <c r="C92" s="28">
        <v>1813.2460000000001</v>
      </c>
      <c r="D92" s="28">
        <v>1598.6289999999999</v>
      </c>
      <c r="E92" s="28">
        <v>2339.25</v>
      </c>
      <c r="G92" s="30">
        <v>1710.7760000000001</v>
      </c>
      <c r="H92" s="30">
        <v>1468.085</v>
      </c>
      <c r="I92" s="30">
        <v>2215.6370000000002</v>
      </c>
      <c r="K92" s="17">
        <f t="shared" si="7"/>
        <v>102.47000000000003</v>
      </c>
      <c r="L92" s="17">
        <f t="shared" si="8"/>
        <v>130.54399999999987</v>
      </c>
      <c r="M92" s="17">
        <f t="shared" si="9"/>
        <v>123.61299999999983</v>
      </c>
      <c r="N92" s="34">
        <v>5.58</v>
      </c>
      <c r="O92" s="34">
        <v>1.5</v>
      </c>
      <c r="P92" s="34">
        <v>4.6500000000000004</v>
      </c>
      <c r="Q92" s="17">
        <f t="shared" si="10"/>
        <v>571.78260000000012</v>
      </c>
      <c r="R92" s="17">
        <f t="shared" si="11"/>
        <v>195.8159999999998</v>
      </c>
      <c r="S92" s="17">
        <f t="shared" si="12"/>
        <v>574.80044999999927</v>
      </c>
      <c r="T92" s="17">
        <f t="shared" si="13"/>
        <v>1342.3990499999991</v>
      </c>
    </row>
    <row r="93" spans="1:20" x14ac:dyDescent="0.15">
      <c r="A93" s="31" t="s">
        <v>403</v>
      </c>
      <c r="B93" s="27" t="s">
        <v>185</v>
      </c>
      <c r="C93" s="28">
        <v>122.63500000000001</v>
      </c>
      <c r="D93" s="28">
        <v>105.58</v>
      </c>
      <c r="E93" s="28">
        <v>148.715</v>
      </c>
      <c r="G93" s="30">
        <v>116.438</v>
      </c>
      <c r="H93" s="30">
        <v>99.213000000000008</v>
      </c>
      <c r="I93" s="30">
        <v>140.21899999999999</v>
      </c>
      <c r="K93" s="17">
        <f t="shared" si="7"/>
        <v>6.1970000000000027</v>
      </c>
      <c r="L93" s="17">
        <f t="shared" si="8"/>
        <v>6.3669999999999902</v>
      </c>
      <c r="M93" s="17">
        <f t="shared" si="9"/>
        <v>8.4960000000000093</v>
      </c>
      <c r="N93" s="34">
        <v>5.58</v>
      </c>
      <c r="O93" s="34">
        <v>1.5</v>
      </c>
      <c r="P93" s="34">
        <v>4.6500000000000004</v>
      </c>
      <c r="Q93" s="17">
        <f t="shared" si="10"/>
        <v>34.579260000000019</v>
      </c>
      <c r="R93" s="17">
        <f t="shared" si="11"/>
        <v>9.5504999999999853</v>
      </c>
      <c r="S93" s="17">
        <f t="shared" si="12"/>
        <v>39.506400000000049</v>
      </c>
      <c r="T93" s="17">
        <f t="shared" si="13"/>
        <v>83.636160000000046</v>
      </c>
    </row>
    <row r="94" spans="1:20" x14ac:dyDescent="0.15">
      <c r="A94" s="31" t="s">
        <v>404</v>
      </c>
      <c r="B94" s="27" t="s">
        <v>187</v>
      </c>
      <c r="C94" s="28">
        <v>1512.694</v>
      </c>
      <c r="D94" s="28">
        <v>1459.385</v>
      </c>
      <c r="E94" s="28">
        <v>2196.337</v>
      </c>
      <c r="G94" s="30">
        <v>1420.5640000000001</v>
      </c>
      <c r="H94" s="30">
        <v>1384.7730000000001</v>
      </c>
      <c r="I94" s="30">
        <v>2079.3710000000001</v>
      </c>
      <c r="K94" s="17">
        <f t="shared" si="7"/>
        <v>92.129999999999882</v>
      </c>
      <c r="L94" s="17">
        <f t="shared" si="8"/>
        <v>74.611999999999853</v>
      </c>
      <c r="M94" s="17">
        <f t="shared" si="9"/>
        <v>116.96599999999989</v>
      </c>
      <c r="N94" s="34">
        <v>5.58</v>
      </c>
      <c r="O94" s="34">
        <v>1.5</v>
      </c>
      <c r="P94" s="34">
        <v>4.6500000000000004</v>
      </c>
      <c r="Q94" s="17">
        <f t="shared" si="10"/>
        <v>514.08539999999937</v>
      </c>
      <c r="R94" s="17">
        <f t="shared" si="11"/>
        <v>111.91799999999978</v>
      </c>
      <c r="S94" s="17">
        <f t="shared" si="12"/>
        <v>543.89189999999951</v>
      </c>
      <c r="T94" s="17">
        <f t="shared" si="13"/>
        <v>1169.8952999999988</v>
      </c>
    </row>
    <row r="95" spans="1:20" x14ac:dyDescent="0.15">
      <c r="A95" s="31" t="s">
        <v>405</v>
      </c>
      <c r="B95" s="27" t="s">
        <v>189</v>
      </c>
      <c r="C95" s="28">
        <v>1393.5820000000001</v>
      </c>
      <c r="D95" s="28">
        <v>1096.671</v>
      </c>
      <c r="E95" s="28">
        <v>1994.5840000000001</v>
      </c>
      <c r="G95" s="30">
        <v>1320.796</v>
      </c>
      <c r="H95" s="30">
        <v>1042.5219999999999</v>
      </c>
      <c r="I95" s="30">
        <v>1896.8810000000001</v>
      </c>
      <c r="K95" s="17">
        <f t="shared" si="7"/>
        <v>72.786000000000058</v>
      </c>
      <c r="L95" s="17">
        <f t="shared" si="8"/>
        <v>54.149000000000115</v>
      </c>
      <c r="M95" s="17">
        <f t="shared" si="9"/>
        <v>97.702999999999975</v>
      </c>
      <c r="N95" s="34">
        <v>5.58</v>
      </c>
      <c r="O95" s="34">
        <v>1.5</v>
      </c>
      <c r="P95" s="34">
        <v>4.6500000000000004</v>
      </c>
      <c r="Q95" s="17">
        <f t="shared" si="10"/>
        <v>406.14588000000032</v>
      </c>
      <c r="R95" s="17">
        <f t="shared" si="11"/>
        <v>81.223500000000172</v>
      </c>
      <c r="S95" s="17">
        <f t="shared" si="12"/>
        <v>454.31894999999992</v>
      </c>
      <c r="T95" s="17">
        <f t="shared" si="13"/>
        <v>941.68833000000041</v>
      </c>
    </row>
    <row r="96" spans="1:20" x14ac:dyDescent="0.15">
      <c r="A96" s="31" t="s">
        <v>406</v>
      </c>
      <c r="B96" s="27" t="s">
        <v>191</v>
      </c>
      <c r="C96" s="28">
        <v>3187.4580000000001</v>
      </c>
      <c r="D96" s="28">
        <v>2064.165</v>
      </c>
      <c r="E96" s="28">
        <v>3804.5520000000001</v>
      </c>
      <c r="G96" s="30">
        <v>2841.808</v>
      </c>
      <c r="H96" s="30">
        <v>1888.1490000000001</v>
      </c>
      <c r="I96" s="30">
        <v>3333.87</v>
      </c>
      <c r="K96" s="17">
        <f t="shared" si="7"/>
        <v>345.65000000000009</v>
      </c>
      <c r="L96" s="17">
        <f t="shared" si="8"/>
        <v>176.01599999999985</v>
      </c>
      <c r="M96" s="17">
        <f t="shared" si="9"/>
        <v>470.68200000000024</v>
      </c>
      <c r="N96" s="34">
        <v>5.58</v>
      </c>
      <c r="O96" s="34">
        <v>1.5</v>
      </c>
      <c r="P96" s="34">
        <v>4.6500000000000004</v>
      </c>
      <c r="Q96" s="17">
        <f t="shared" si="10"/>
        <v>1928.7270000000005</v>
      </c>
      <c r="R96" s="17">
        <f t="shared" si="11"/>
        <v>264.02399999999977</v>
      </c>
      <c r="S96" s="17">
        <f t="shared" si="12"/>
        <v>2188.6713000000013</v>
      </c>
      <c r="T96" s="17">
        <f t="shared" si="13"/>
        <v>4381.422300000002</v>
      </c>
    </row>
    <row r="97" spans="1:20" x14ac:dyDescent="0.15">
      <c r="A97" s="31" t="s">
        <v>407</v>
      </c>
      <c r="B97" s="27" t="s">
        <v>193</v>
      </c>
      <c r="C97" s="28">
        <v>1352.0360000000001</v>
      </c>
      <c r="D97" s="28">
        <v>1088.0170000000001</v>
      </c>
      <c r="E97" s="28">
        <v>1920.385</v>
      </c>
      <c r="G97" s="30">
        <v>1174.7940000000001</v>
      </c>
      <c r="H97" s="30">
        <v>920.51300000000003</v>
      </c>
      <c r="I97" s="30">
        <v>1597.55</v>
      </c>
      <c r="K97" s="17">
        <f t="shared" si="7"/>
        <v>177.24199999999996</v>
      </c>
      <c r="L97" s="17">
        <f t="shared" si="8"/>
        <v>167.50400000000002</v>
      </c>
      <c r="M97" s="17">
        <f t="shared" si="9"/>
        <v>322.83500000000004</v>
      </c>
      <c r="N97" s="34">
        <v>5.58</v>
      </c>
      <c r="O97" s="34">
        <v>1.5</v>
      </c>
      <c r="P97" s="34">
        <v>4.6500000000000004</v>
      </c>
      <c r="Q97" s="17">
        <f t="shared" si="10"/>
        <v>989.01035999999976</v>
      </c>
      <c r="R97" s="17">
        <f t="shared" si="11"/>
        <v>251.25600000000003</v>
      </c>
      <c r="S97" s="17">
        <f t="shared" si="12"/>
        <v>1501.1827500000004</v>
      </c>
      <c r="T97" s="17">
        <f t="shared" si="13"/>
        <v>2741.4491100000005</v>
      </c>
    </row>
    <row r="98" spans="1:20" x14ac:dyDescent="0.15">
      <c r="A98" s="31" t="s">
        <v>408</v>
      </c>
      <c r="B98" s="27" t="s">
        <v>195</v>
      </c>
      <c r="C98" s="28">
        <v>4225.33</v>
      </c>
      <c r="D98" s="28">
        <v>1577.722</v>
      </c>
      <c r="E98" s="28">
        <v>4133.2439999999997</v>
      </c>
      <c r="G98" s="30">
        <v>4186.9319999999998</v>
      </c>
      <c r="H98" s="30">
        <v>1577.721</v>
      </c>
      <c r="I98" s="30">
        <v>4055.5709999999999</v>
      </c>
      <c r="K98" s="17">
        <f t="shared" si="7"/>
        <v>38.398000000000138</v>
      </c>
      <c r="L98" s="17">
        <f t="shared" si="8"/>
        <v>9.9999999997635314E-4</v>
      </c>
      <c r="M98" s="17">
        <f t="shared" si="9"/>
        <v>77.672999999999774</v>
      </c>
      <c r="N98" s="34">
        <v>5.58</v>
      </c>
      <c r="O98" s="34">
        <v>1.5</v>
      </c>
      <c r="P98" s="34">
        <v>4.6500000000000004</v>
      </c>
      <c r="Q98" s="17">
        <f t="shared" si="10"/>
        <v>214.26084000000077</v>
      </c>
      <c r="R98" s="17">
        <f t="shared" si="11"/>
        <v>1.4999999999645297E-3</v>
      </c>
      <c r="S98" s="17">
        <f t="shared" si="12"/>
        <v>361.17944999999895</v>
      </c>
      <c r="T98" s="17">
        <f t="shared" si="13"/>
        <v>575.44178999999963</v>
      </c>
    </row>
    <row r="99" spans="1:20" x14ac:dyDescent="0.15">
      <c r="A99" s="31" t="s">
        <v>409</v>
      </c>
      <c r="B99" s="27" t="s">
        <v>197</v>
      </c>
      <c r="C99" s="28">
        <v>2768.0259999999998</v>
      </c>
      <c r="D99" s="28">
        <v>1188.46</v>
      </c>
      <c r="E99" s="28">
        <v>3751.2579999999998</v>
      </c>
      <c r="G99" s="30">
        <v>2446.6190000000001</v>
      </c>
      <c r="H99" s="30">
        <v>1047.4590000000001</v>
      </c>
      <c r="I99" s="30">
        <v>3330.9120000000003</v>
      </c>
      <c r="K99" s="17">
        <f t="shared" si="7"/>
        <v>321.4069999999997</v>
      </c>
      <c r="L99" s="17">
        <f t="shared" si="8"/>
        <v>141.00099999999998</v>
      </c>
      <c r="M99" s="17">
        <f t="shared" si="9"/>
        <v>420.34599999999955</v>
      </c>
      <c r="N99" s="34">
        <v>5.58</v>
      </c>
      <c r="O99" s="34">
        <v>1.5</v>
      </c>
      <c r="P99" s="34">
        <v>4.6500000000000004</v>
      </c>
      <c r="Q99" s="17">
        <f t="shared" si="10"/>
        <v>1793.4510599999983</v>
      </c>
      <c r="R99" s="17">
        <f t="shared" si="11"/>
        <v>211.50149999999996</v>
      </c>
      <c r="S99" s="17">
        <f t="shared" si="12"/>
        <v>1954.6088999999981</v>
      </c>
      <c r="T99" s="17">
        <f t="shared" si="13"/>
        <v>3959.5614599999963</v>
      </c>
    </row>
    <row r="100" spans="1:20" x14ac:dyDescent="0.15">
      <c r="A100" s="31" t="s">
        <v>410</v>
      </c>
      <c r="B100" s="27" t="s">
        <v>199</v>
      </c>
      <c r="C100" s="28">
        <v>1699.817</v>
      </c>
      <c r="D100" s="28">
        <v>1241.4190000000001</v>
      </c>
      <c r="E100" s="28">
        <v>2130.5</v>
      </c>
      <c r="G100" s="30">
        <v>1661.27</v>
      </c>
      <c r="H100" s="30">
        <v>1196.7650000000001</v>
      </c>
      <c r="I100" s="30">
        <v>2080.8429999999998</v>
      </c>
      <c r="K100" s="17">
        <f t="shared" si="7"/>
        <v>38.547000000000025</v>
      </c>
      <c r="L100" s="17">
        <f t="shared" si="8"/>
        <v>44.653999999999996</v>
      </c>
      <c r="M100" s="17">
        <f t="shared" si="9"/>
        <v>49.657000000000153</v>
      </c>
      <c r="N100" s="34">
        <v>5.58</v>
      </c>
      <c r="O100" s="34">
        <v>1.5</v>
      </c>
      <c r="P100" s="34">
        <v>4.6500000000000004</v>
      </c>
      <c r="Q100" s="17">
        <f t="shared" si="10"/>
        <v>215.09226000000015</v>
      </c>
      <c r="R100" s="17">
        <f t="shared" si="11"/>
        <v>66.980999999999995</v>
      </c>
      <c r="S100" s="17">
        <f t="shared" si="12"/>
        <v>230.90505000000073</v>
      </c>
      <c r="T100" s="17">
        <f t="shared" si="13"/>
        <v>512.97831000000087</v>
      </c>
    </row>
    <row r="101" spans="1:20" x14ac:dyDescent="0.15">
      <c r="A101" s="31" t="s">
        <v>411</v>
      </c>
      <c r="B101" s="27" t="s">
        <v>201</v>
      </c>
      <c r="C101" s="28">
        <v>3996.9929999999999</v>
      </c>
      <c r="D101" s="28">
        <v>1737.4359999999999</v>
      </c>
      <c r="E101" s="28">
        <v>5241.5429999999997</v>
      </c>
      <c r="G101" s="30">
        <v>3929.9160000000002</v>
      </c>
      <c r="H101" s="30">
        <v>1716.202</v>
      </c>
      <c r="I101" s="30">
        <v>5180.01</v>
      </c>
      <c r="K101" s="17">
        <f t="shared" si="7"/>
        <v>67.076999999999771</v>
      </c>
      <c r="L101" s="17">
        <f t="shared" si="8"/>
        <v>21.233999999999924</v>
      </c>
      <c r="M101" s="17">
        <f t="shared" si="9"/>
        <v>61.532999999999447</v>
      </c>
      <c r="N101" s="34">
        <v>5.58</v>
      </c>
      <c r="O101" s="34">
        <v>1.5</v>
      </c>
      <c r="P101" s="34">
        <v>4.6500000000000004</v>
      </c>
      <c r="Q101" s="17">
        <f t="shared" si="10"/>
        <v>374.28965999999872</v>
      </c>
      <c r="R101" s="17">
        <f t="shared" si="11"/>
        <v>31.850999999999885</v>
      </c>
      <c r="S101" s="17">
        <f t="shared" si="12"/>
        <v>286.12844999999743</v>
      </c>
      <c r="T101" s="17">
        <f t="shared" si="13"/>
        <v>692.26910999999609</v>
      </c>
    </row>
    <row r="102" spans="1:20" x14ac:dyDescent="0.15">
      <c r="A102" s="31" t="s">
        <v>412</v>
      </c>
      <c r="B102" s="27" t="s">
        <v>203</v>
      </c>
      <c r="C102" s="28">
        <v>1194.7539999999999</v>
      </c>
      <c r="D102" s="28">
        <v>785.06700000000001</v>
      </c>
      <c r="E102" s="28">
        <v>1474.3789999999999</v>
      </c>
      <c r="G102" s="30">
        <v>1027.9670000000001</v>
      </c>
      <c r="H102" s="30">
        <v>703.78300000000002</v>
      </c>
      <c r="I102" s="30">
        <v>1259.0520000000001</v>
      </c>
      <c r="K102" s="17">
        <f t="shared" si="7"/>
        <v>166.78699999999981</v>
      </c>
      <c r="L102" s="17">
        <f t="shared" si="8"/>
        <v>81.283999999999992</v>
      </c>
      <c r="M102" s="17">
        <f t="shared" si="9"/>
        <v>215.32699999999977</v>
      </c>
      <c r="N102" s="34">
        <v>5.58</v>
      </c>
      <c r="O102" s="34">
        <v>1.5</v>
      </c>
      <c r="P102" s="34">
        <v>4.6500000000000004</v>
      </c>
      <c r="Q102" s="17">
        <f t="shared" si="10"/>
        <v>930.67145999999889</v>
      </c>
      <c r="R102" s="17">
        <f t="shared" si="11"/>
        <v>121.92599999999999</v>
      </c>
      <c r="S102" s="17">
        <f t="shared" si="12"/>
        <v>1001.270549999999</v>
      </c>
      <c r="T102" s="17">
        <f t="shared" si="13"/>
        <v>2053.8680099999979</v>
      </c>
    </row>
    <row r="103" spans="1:20" x14ac:dyDescent="0.15">
      <c r="A103" s="31" t="s">
        <v>413</v>
      </c>
      <c r="B103" s="27" t="s">
        <v>205</v>
      </c>
      <c r="C103" s="28">
        <v>1634.2429999999999</v>
      </c>
      <c r="D103" s="28">
        <v>1255.319</v>
      </c>
      <c r="E103" s="28">
        <v>2121.819</v>
      </c>
      <c r="G103" s="30">
        <v>1594.7750000000001</v>
      </c>
      <c r="H103" s="30">
        <v>1208.9929999999999</v>
      </c>
      <c r="I103" s="30">
        <v>2071.7490000000003</v>
      </c>
      <c r="K103" s="17">
        <f t="shared" si="7"/>
        <v>39.467999999999847</v>
      </c>
      <c r="L103" s="17">
        <f t="shared" si="8"/>
        <v>46.326000000000022</v>
      </c>
      <c r="M103" s="17">
        <f t="shared" si="9"/>
        <v>50.069999999999709</v>
      </c>
      <c r="N103" s="34">
        <v>5.58</v>
      </c>
      <c r="O103" s="34">
        <v>1.5</v>
      </c>
      <c r="P103" s="34">
        <v>4.6500000000000004</v>
      </c>
      <c r="Q103" s="17">
        <f t="shared" si="10"/>
        <v>220.23143999999914</v>
      </c>
      <c r="R103" s="17">
        <f t="shared" si="11"/>
        <v>69.489000000000033</v>
      </c>
      <c r="S103" s="17">
        <f t="shared" si="12"/>
        <v>232.82549999999867</v>
      </c>
      <c r="T103" s="17">
        <f t="shared" si="13"/>
        <v>522.54593999999781</v>
      </c>
    </row>
    <row r="104" spans="1:20" x14ac:dyDescent="0.15">
      <c r="A104" s="31" t="s">
        <v>414</v>
      </c>
      <c r="B104" s="27" t="s">
        <v>207</v>
      </c>
      <c r="C104" s="28">
        <v>2323.8429999999998</v>
      </c>
      <c r="D104" s="28">
        <v>1743.6859999999999</v>
      </c>
      <c r="E104" s="28">
        <v>3020.6320000000001</v>
      </c>
      <c r="G104" s="30">
        <v>2223.1419999999998</v>
      </c>
      <c r="H104" s="30">
        <v>1642.9010000000001</v>
      </c>
      <c r="I104" s="30">
        <v>2895.31</v>
      </c>
      <c r="K104" s="17">
        <f t="shared" si="7"/>
        <v>100.70100000000002</v>
      </c>
      <c r="L104" s="17">
        <f t="shared" si="8"/>
        <v>100.78499999999985</v>
      </c>
      <c r="M104" s="17">
        <f t="shared" si="9"/>
        <v>125.32200000000012</v>
      </c>
      <c r="N104" s="34">
        <v>5.58</v>
      </c>
      <c r="O104" s="34">
        <v>1.5</v>
      </c>
      <c r="P104" s="34">
        <v>4.6500000000000004</v>
      </c>
      <c r="Q104" s="17">
        <f t="shared" si="10"/>
        <v>561.91158000000019</v>
      </c>
      <c r="R104" s="17">
        <f t="shared" si="11"/>
        <v>151.17749999999978</v>
      </c>
      <c r="S104" s="17">
        <f t="shared" si="12"/>
        <v>582.74730000000056</v>
      </c>
      <c r="T104" s="17">
        <f t="shared" si="13"/>
        <v>1295.8363800000006</v>
      </c>
    </row>
    <row r="105" spans="1:20" x14ac:dyDescent="0.15">
      <c r="A105" s="31" t="s">
        <v>415</v>
      </c>
      <c r="B105" s="27" t="s">
        <v>209</v>
      </c>
      <c r="C105" s="28">
        <v>4938.6310000000003</v>
      </c>
      <c r="D105" s="28">
        <v>2451.9140000000002</v>
      </c>
      <c r="E105" s="28">
        <v>5656.7669999999998</v>
      </c>
      <c r="G105" s="30">
        <v>4535.3630000000003</v>
      </c>
      <c r="H105" s="30">
        <v>2297.7429999999999</v>
      </c>
      <c r="I105" s="30">
        <v>5172.8420000000006</v>
      </c>
      <c r="K105" s="17">
        <f t="shared" si="7"/>
        <v>403.26800000000003</v>
      </c>
      <c r="L105" s="17">
        <f t="shared" si="8"/>
        <v>154.17100000000028</v>
      </c>
      <c r="M105" s="17">
        <f t="shared" si="9"/>
        <v>483.92499999999927</v>
      </c>
      <c r="N105" s="34">
        <v>5.58</v>
      </c>
      <c r="O105" s="34">
        <v>1.5</v>
      </c>
      <c r="P105" s="34">
        <v>4.6500000000000004</v>
      </c>
      <c r="Q105" s="17">
        <f t="shared" si="10"/>
        <v>2250.2354400000004</v>
      </c>
      <c r="R105" s="17">
        <f t="shared" si="11"/>
        <v>231.25650000000041</v>
      </c>
      <c r="S105" s="17">
        <f t="shared" si="12"/>
        <v>2250.2512499999966</v>
      </c>
      <c r="T105" s="17">
        <f t="shared" si="13"/>
        <v>4731.7431899999974</v>
      </c>
    </row>
    <row r="106" spans="1:20" x14ac:dyDescent="0.15">
      <c r="A106" s="31" t="s">
        <v>416</v>
      </c>
      <c r="B106" s="27" t="s">
        <v>211</v>
      </c>
      <c r="C106" s="28">
        <v>2434.596</v>
      </c>
      <c r="D106" s="28">
        <v>2119.5819999999999</v>
      </c>
      <c r="E106" s="28">
        <v>3245.5740000000001</v>
      </c>
      <c r="G106" s="30">
        <v>2355.5410000000002</v>
      </c>
      <c r="H106" s="30">
        <v>2043.173</v>
      </c>
      <c r="I106" s="30">
        <v>3144.9410000000003</v>
      </c>
      <c r="K106" s="17">
        <f t="shared" si="7"/>
        <v>79.054999999999836</v>
      </c>
      <c r="L106" s="17">
        <f t="shared" si="8"/>
        <v>76.408999999999878</v>
      </c>
      <c r="M106" s="17">
        <f t="shared" si="9"/>
        <v>100.63299999999981</v>
      </c>
      <c r="N106" s="34">
        <v>5.58</v>
      </c>
      <c r="O106" s="34">
        <v>1.5</v>
      </c>
      <c r="P106" s="34">
        <v>4.6500000000000004</v>
      </c>
      <c r="Q106" s="17">
        <f t="shared" si="10"/>
        <v>441.12689999999907</v>
      </c>
      <c r="R106" s="17">
        <f t="shared" si="11"/>
        <v>114.61349999999982</v>
      </c>
      <c r="S106" s="17">
        <f t="shared" si="12"/>
        <v>467.94344999999913</v>
      </c>
      <c r="T106" s="17">
        <f t="shared" si="13"/>
        <v>1023.6838499999981</v>
      </c>
    </row>
    <row r="107" spans="1:20" x14ac:dyDescent="0.15">
      <c r="A107" s="31" t="s">
        <v>417</v>
      </c>
      <c r="B107" s="27" t="s">
        <v>213</v>
      </c>
      <c r="C107" s="28">
        <v>58.768000000000001</v>
      </c>
      <c r="D107" s="28">
        <v>25.609000000000002</v>
      </c>
      <c r="E107" s="28">
        <v>75.959999999999994</v>
      </c>
      <c r="G107" s="30">
        <v>55.914999999999999</v>
      </c>
      <c r="H107" s="30">
        <v>22.323</v>
      </c>
      <c r="I107" s="30">
        <v>72.275999999999996</v>
      </c>
      <c r="K107" s="17">
        <f t="shared" si="7"/>
        <v>2.8530000000000015</v>
      </c>
      <c r="L107" s="17">
        <f t="shared" si="8"/>
        <v>3.2860000000000014</v>
      </c>
      <c r="M107" s="17">
        <f t="shared" si="9"/>
        <v>3.6839999999999975</v>
      </c>
      <c r="N107" s="34">
        <v>5.58</v>
      </c>
      <c r="O107" s="34">
        <v>1.5</v>
      </c>
      <c r="P107" s="34">
        <v>4.6500000000000004</v>
      </c>
      <c r="Q107" s="17">
        <f t="shared" si="10"/>
        <v>15.919740000000008</v>
      </c>
      <c r="R107" s="17">
        <f t="shared" si="11"/>
        <v>4.929000000000002</v>
      </c>
      <c r="S107" s="17">
        <f t="shared" si="12"/>
        <v>17.130599999999991</v>
      </c>
      <c r="T107" s="17">
        <f t="shared" si="13"/>
        <v>37.979340000000001</v>
      </c>
    </row>
    <row r="108" spans="1:20" x14ac:dyDescent="0.15">
      <c r="A108" s="31" t="s">
        <v>418</v>
      </c>
      <c r="B108" s="27" t="s">
        <v>215</v>
      </c>
      <c r="C108" s="28">
        <v>1267.0989999999999</v>
      </c>
      <c r="D108" s="28">
        <v>1482.2</v>
      </c>
      <c r="E108" s="28">
        <v>1545.7819999999999</v>
      </c>
      <c r="G108" s="30">
        <v>1201.0230000000001</v>
      </c>
      <c r="H108" s="30">
        <v>1399.4829999999999</v>
      </c>
      <c r="I108" s="30">
        <v>1461.5520000000001</v>
      </c>
      <c r="K108" s="17">
        <f t="shared" si="7"/>
        <v>66.075999999999794</v>
      </c>
      <c r="L108" s="17">
        <f t="shared" si="8"/>
        <v>82.717000000000098</v>
      </c>
      <c r="M108" s="17">
        <f t="shared" si="9"/>
        <v>84.229999999999791</v>
      </c>
      <c r="N108" s="34">
        <v>5.58</v>
      </c>
      <c r="O108" s="34">
        <v>1.5</v>
      </c>
      <c r="P108" s="34">
        <v>4.6500000000000004</v>
      </c>
      <c r="Q108" s="17">
        <f t="shared" si="10"/>
        <v>368.70407999999884</v>
      </c>
      <c r="R108" s="17">
        <f t="shared" si="11"/>
        <v>124.07550000000015</v>
      </c>
      <c r="S108" s="17">
        <f t="shared" si="12"/>
        <v>391.66949999999906</v>
      </c>
      <c r="T108" s="17">
        <f t="shared" si="13"/>
        <v>884.44907999999805</v>
      </c>
    </row>
    <row r="109" spans="1:20" x14ac:dyDescent="0.15">
      <c r="A109" s="31" t="s">
        <v>419</v>
      </c>
      <c r="B109" s="27" t="s">
        <v>217</v>
      </c>
      <c r="C109" s="28">
        <v>182.83600000000001</v>
      </c>
      <c r="D109" s="28">
        <v>16.501999999999999</v>
      </c>
      <c r="E109" s="28">
        <v>556.346</v>
      </c>
      <c r="G109" s="30">
        <v>159.51900000000001</v>
      </c>
      <c r="H109" s="30">
        <v>16.501999999999999</v>
      </c>
      <c r="I109" s="30">
        <v>486.91800000000001</v>
      </c>
      <c r="K109" s="17">
        <f t="shared" si="7"/>
        <v>23.317000000000007</v>
      </c>
      <c r="L109" s="17">
        <f t="shared" si="8"/>
        <v>0</v>
      </c>
      <c r="M109" s="17">
        <f t="shared" si="9"/>
        <v>69.427999999999997</v>
      </c>
      <c r="N109" s="34">
        <v>5.58</v>
      </c>
      <c r="O109" s="34">
        <v>1.5</v>
      </c>
      <c r="P109" s="34">
        <v>4.6500000000000004</v>
      </c>
      <c r="Q109" s="17">
        <f t="shared" si="10"/>
        <v>130.10886000000005</v>
      </c>
      <c r="R109" s="17">
        <f t="shared" si="11"/>
        <v>0</v>
      </c>
      <c r="S109" s="17">
        <f t="shared" si="12"/>
        <v>322.84020000000004</v>
      </c>
      <c r="T109" s="17">
        <f t="shared" si="13"/>
        <v>452.94906000000009</v>
      </c>
    </row>
    <row r="110" spans="1:20" x14ac:dyDescent="0.15">
      <c r="A110" s="31" t="s">
        <v>420</v>
      </c>
      <c r="B110" s="27" t="s">
        <v>219</v>
      </c>
      <c r="C110" s="28">
        <v>2909.4760000000001</v>
      </c>
      <c r="D110" s="28">
        <v>1828.5170000000001</v>
      </c>
      <c r="E110" s="28">
        <v>3543.0549999999998</v>
      </c>
      <c r="G110" s="30">
        <v>2700.3240000000001</v>
      </c>
      <c r="H110" s="30">
        <v>1610.29</v>
      </c>
      <c r="I110" s="30">
        <v>3279.6820000000002</v>
      </c>
      <c r="K110" s="17">
        <f t="shared" si="7"/>
        <v>209.15200000000004</v>
      </c>
      <c r="L110" s="17">
        <f t="shared" si="8"/>
        <v>218.22700000000009</v>
      </c>
      <c r="M110" s="17">
        <f t="shared" si="9"/>
        <v>263.37299999999959</v>
      </c>
      <c r="N110" s="34">
        <v>5.58</v>
      </c>
      <c r="O110" s="34">
        <v>1.5</v>
      </c>
      <c r="P110" s="34">
        <v>4.6500000000000004</v>
      </c>
      <c r="Q110" s="17">
        <f t="shared" si="10"/>
        <v>1167.0681600000003</v>
      </c>
      <c r="R110" s="17">
        <f t="shared" si="11"/>
        <v>327.34050000000013</v>
      </c>
      <c r="S110" s="17">
        <f t="shared" si="12"/>
        <v>1224.6844499999982</v>
      </c>
      <c r="T110" s="17">
        <f t="shared" si="13"/>
        <v>2719.0931099999989</v>
      </c>
    </row>
    <row r="111" spans="1:20" x14ac:dyDescent="0.15">
      <c r="A111" s="31" t="s">
        <v>421</v>
      </c>
      <c r="B111" s="27" t="s">
        <v>221</v>
      </c>
      <c r="C111" s="28">
        <v>1358.0039999999999</v>
      </c>
      <c r="D111" s="28">
        <v>1338.4929999999999</v>
      </c>
      <c r="E111" s="28">
        <v>1710.3910000000001</v>
      </c>
      <c r="G111" s="30">
        <v>1260.24</v>
      </c>
      <c r="H111" s="30">
        <v>1224.442</v>
      </c>
      <c r="I111" s="30">
        <v>1562.2940000000001</v>
      </c>
      <c r="K111" s="17">
        <f t="shared" si="7"/>
        <v>97.763999999999896</v>
      </c>
      <c r="L111" s="17">
        <f t="shared" si="8"/>
        <v>114.05099999999993</v>
      </c>
      <c r="M111" s="17">
        <f t="shared" si="9"/>
        <v>148.09699999999998</v>
      </c>
      <c r="N111" s="34">
        <v>5.58</v>
      </c>
      <c r="O111" s="34">
        <v>1.5</v>
      </c>
      <c r="P111" s="34">
        <v>4.6500000000000004</v>
      </c>
      <c r="Q111" s="17">
        <f t="shared" si="10"/>
        <v>545.52311999999938</v>
      </c>
      <c r="R111" s="17">
        <f t="shared" si="11"/>
        <v>171.0764999999999</v>
      </c>
      <c r="S111" s="17">
        <f t="shared" si="12"/>
        <v>688.65104999999994</v>
      </c>
      <c r="T111" s="17">
        <f t="shared" si="13"/>
        <v>1405.2506699999992</v>
      </c>
    </row>
    <row r="112" spans="1:20" x14ac:dyDescent="0.15">
      <c r="A112" s="31" t="s">
        <v>422</v>
      </c>
      <c r="B112" s="27" t="s">
        <v>223</v>
      </c>
      <c r="C112" s="28">
        <v>1680.26</v>
      </c>
      <c r="D112" s="28">
        <v>2159.87</v>
      </c>
      <c r="E112" s="28">
        <v>3646.154</v>
      </c>
      <c r="G112" s="30">
        <v>1441.3530000000001</v>
      </c>
      <c r="H112" s="30">
        <v>1944.221</v>
      </c>
      <c r="I112" s="30">
        <v>3252.3220000000001</v>
      </c>
      <c r="K112" s="17">
        <f t="shared" si="7"/>
        <v>238.90699999999993</v>
      </c>
      <c r="L112" s="17">
        <f t="shared" si="8"/>
        <v>215.64899999999989</v>
      </c>
      <c r="M112" s="17">
        <f t="shared" si="9"/>
        <v>393.83199999999988</v>
      </c>
      <c r="N112" s="34">
        <v>5.58</v>
      </c>
      <c r="O112" s="34">
        <v>1.5</v>
      </c>
      <c r="P112" s="34">
        <v>4.6500000000000004</v>
      </c>
      <c r="Q112" s="17">
        <f t="shared" si="10"/>
        <v>1333.1010599999995</v>
      </c>
      <c r="R112" s="17">
        <f t="shared" si="11"/>
        <v>323.47349999999983</v>
      </c>
      <c r="S112" s="17">
        <f t="shared" si="12"/>
        <v>1831.3187999999996</v>
      </c>
      <c r="T112" s="17">
        <f t="shared" si="13"/>
        <v>3487.8933599999991</v>
      </c>
    </row>
    <row r="113" spans="1:20" x14ac:dyDescent="0.15">
      <c r="A113" s="31" t="s">
        <v>423</v>
      </c>
      <c r="B113" s="27" t="s">
        <v>225</v>
      </c>
      <c r="C113" s="28">
        <v>4574.7759999999998</v>
      </c>
      <c r="D113" s="28">
        <v>2653.0169999999998</v>
      </c>
      <c r="E113" s="28">
        <v>6066.8019999999997</v>
      </c>
      <c r="G113" s="30">
        <v>4178.7560000000003</v>
      </c>
      <c r="H113" s="30">
        <v>2439.4009999999998</v>
      </c>
      <c r="I113" s="30">
        <v>5485.0050000000001</v>
      </c>
      <c r="K113" s="17">
        <f t="shared" si="7"/>
        <v>396.01999999999953</v>
      </c>
      <c r="L113" s="17">
        <f t="shared" si="8"/>
        <v>213.61599999999999</v>
      </c>
      <c r="M113" s="17">
        <f t="shared" si="9"/>
        <v>581.79699999999957</v>
      </c>
      <c r="N113" s="34">
        <v>5.58</v>
      </c>
      <c r="O113" s="34">
        <v>1.5</v>
      </c>
      <c r="P113" s="34">
        <v>4.6500000000000004</v>
      </c>
      <c r="Q113" s="17">
        <f t="shared" si="10"/>
        <v>2209.7915999999973</v>
      </c>
      <c r="R113" s="17">
        <f t="shared" si="11"/>
        <v>320.42399999999998</v>
      </c>
      <c r="S113" s="17">
        <f t="shared" si="12"/>
        <v>2705.356049999998</v>
      </c>
      <c r="T113" s="17">
        <f t="shared" si="13"/>
        <v>5235.5716499999953</v>
      </c>
    </row>
    <row r="114" spans="1:20" x14ac:dyDescent="0.15">
      <c r="A114" s="31" t="s">
        <v>424</v>
      </c>
      <c r="B114" s="27" t="s">
        <v>227</v>
      </c>
      <c r="C114" s="28">
        <v>3468.32</v>
      </c>
      <c r="D114" s="28">
        <v>3180.183</v>
      </c>
      <c r="E114" s="28">
        <v>4471.4080000000004</v>
      </c>
      <c r="G114" s="30">
        <v>3150.145</v>
      </c>
      <c r="H114" s="30">
        <v>2844.3789999999999</v>
      </c>
      <c r="I114" s="30">
        <v>4097.2790000000005</v>
      </c>
      <c r="K114" s="17">
        <f t="shared" si="7"/>
        <v>318.17500000000018</v>
      </c>
      <c r="L114" s="17">
        <f t="shared" si="8"/>
        <v>335.80400000000009</v>
      </c>
      <c r="M114" s="17">
        <f t="shared" si="9"/>
        <v>374.12899999999991</v>
      </c>
      <c r="N114" s="34">
        <v>5.58</v>
      </c>
      <c r="O114" s="34">
        <v>1.5</v>
      </c>
      <c r="P114" s="34">
        <v>4.6500000000000004</v>
      </c>
      <c r="Q114" s="17">
        <f t="shared" si="10"/>
        <v>1775.416500000001</v>
      </c>
      <c r="R114" s="17">
        <f t="shared" si="11"/>
        <v>503.70600000000013</v>
      </c>
      <c r="S114" s="17">
        <f t="shared" si="12"/>
        <v>1739.6998499999997</v>
      </c>
      <c r="T114" s="17">
        <f t="shared" si="13"/>
        <v>4018.8223500000013</v>
      </c>
    </row>
    <row r="115" spans="1:20" x14ac:dyDescent="0.15">
      <c r="A115" s="31" t="s">
        <v>425</v>
      </c>
      <c r="B115" s="27" t="s">
        <v>229</v>
      </c>
      <c r="C115" s="28">
        <v>5058.6869999999999</v>
      </c>
      <c r="D115" s="28">
        <v>2501.645</v>
      </c>
      <c r="E115" s="28">
        <v>7632.692</v>
      </c>
      <c r="G115" s="30">
        <v>4803.51</v>
      </c>
      <c r="H115" s="30">
        <v>2371.21</v>
      </c>
      <c r="I115" s="30">
        <v>7296.2960000000003</v>
      </c>
      <c r="K115" s="17">
        <f t="shared" si="7"/>
        <v>255.17699999999968</v>
      </c>
      <c r="L115" s="17">
        <f t="shared" si="8"/>
        <v>130.43499999999995</v>
      </c>
      <c r="M115" s="17">
        <f t="shared" si="9"/>
        <v>336.39599999999973</v>
      </c>
      <c r="N115" s="34">
        <v>5.58</v>
      </c>
      <c r="O115" s="34">
        <v>1.5</v>
      </c>
      <c r="P115" s="34">
        <v>4.6500000000000004</v>
      </c>
      <c r="Q115" s="17">
        <f t="shared" si="10"/>
        <v>1423.8876599999983</v>
      </c>
      <c r="R115" s="17">
        <f t="shared" si="11"/>
        <v>195.65249999999992</v>
      </c>
      <c r="S115" s="17">
        <f t="shared" si="12"/>
        <v>1564.241399999999</v>
      </c>
      <c r="T115" s="17">
        <f t="shared" si="13"/>
        <v>3183.7815599999972</v>
      </c>
    </row>
    <row r="116" spans="1:20" x14ac:dyDescent="0.15">
      <c r="A116" s="31" t="s">
        <v>426</v>
      </c>
      <c r="B116" s="27" t="s">
        <v>231</v>
      </c>
      <c r="C116" s="28">
        <v>3891.1129999999998</v>
      </c>
      <c r="D116" s="28">
        <v>2588.3780000000002</v>
      </c>
      <c r="E116" s="28">
        <v>5121.6149999999998</v>
      </c>
      <c r="G116" s="30">
        <v>3488.913</v>
      </c>
      <c r="H116" s="30">
        <v>2251.4500000000003</v>
      </c>
      <c r="I116" s="30">
        <v>4523.7939999999999</v>
      </c>
      <c r="K116" s="17">
        <f t="shared" si="7"/>
        <v>402.19999999999982</v>
      </c>
      <c r="L116" s="17">
        <f t="shared" si="8"/>
        <v>336.92799999999988</v>
      </c>
      <c r="M116" s="17">
        <f t="shared" si="9"/>
        <v>597.82099999999991</v>
      </c>
      <c r="N116" s="34">
        <v>5.58</v>
      </c>
      <c r="O116" s="34">
        <v>1.5</v>
      </c>
      <c r="P116" s="34">
        <v>4.6500000000000004</v>
      </c>
      <c r="Q116" s="17">
        <f t="shared" si="10"/>
        <v>2244.2759999999989</v>
      </c>
      <c r="R116" s="17">
        <f t="shared" si="11"/>
        <v>505.39199999999983</v>
      </c>
      <c r="S116" s="17">
        <f t="shared" si="12"/>
        <v>2779.8676499999997</v>
      </c>
      <c r="T116" s="17">
        <f t="shared" si="13"/>
        <v>5529.535649999998</v>
      </c>
    </row>
    <row r="117" spans="1:20" x14ac:dyDescent="0.15">
      <c r="A117" s="31" t="s">
        <v>427</v>
      </c>
      <c r="B117" s="27" t="s">
        <v>233</v>
      </c>
      <c r="C117" s="28">
        <v>2079.19</v>
      </c>
      <c r="D117" s="28">
        <v>1945.797</v>
      </c>
      <c r="E117" s="28">
        <v>2750.4259999999999</v>
      </c>
      <c r="G117" s="30">
        <v>1875.779</v>
      </c>
      <c r="H117" s="30">
        <v>1779.008</v>
      </c>
      <c r="I117" s="30">
        <v>2438.0080000000003</v>
      </c>
      <c r="K117" s="17">
        <f t="shared" si="7"/>
        <v>203.41100000000006</v>
      </c>
      <c r="L117" s="17">
        <f t="shared" si="8"/>
        <v>166.78899999999999</v>
      </c>
      <c r="M117" s="17">
        <f t="shared" si="9"/>
        <v>312.41799999999967</v>
      </c>
      <c r="N117" s="34">
        <v>5.58</v>
      </c>
      <c r="O117" s="34">
        <v>1.5</v>
      </c>
      <c r="P117" s="34">
        <v>4.6500000000000004</v>
      </c>
      <c r="Q117" s="17">
        <f t="shared" si="10"/>
        <v>1135.0333800000003</v>
      </c>
      <c r="R117" s="17">
        <f t="shared" si="11"/>
        <v>250.18349999999998</v>
      </c>
      <c r="S117" s="17">
        <f t="shared" si="12"/>
        <v>1452.7436999999986</v>
      </c>
      <c r="T117" s="17">
        <f t="shared" si="13"/>
        <v>2837.960579999999</v>
      </c>
    </row>
    <row r="118" spans="1:20" x14ac:dyDescent="0.15">
      <c r="A118" s="31" t="s">
        <v>428</v>
      </c>
      <c r="B118" s="27" t="s">
        <v>235</v>
      </c>
      <c r="C118" s="28">
        <v>3857.241</v>
      </c>
      <c r="D118" s="28">
        <v>3191.3890000000001</v>
      </c>
      <c r="E118" s="28">
        <v>6532.2510000000002</v>
      </c>
      <c r="G118" s="30">
        <v>3546.4090000000001</v>
      </c>
      <c r="H118" s="30">
        <v>2897.06</v>
      </c>
      <c r="I118" s="30">
        <v>5990.2020000000002</v>
      </c>
      <c r="K118" s="17">
        <f t="shared" si="7"/>
        <v>310.83199999999988</v>
      </c>
      <c r="L118" s="17">
        <f t="shared" si="8"/>
        <v>294.32900000000018</v>
      </c>
      <c r="M118" s="17">
        <f t="shared" si="9"/>
        <v>542.04899999999998</v>
      </c>
      <c r="N118" s="34">
        <v>5.58</v>
      </c>
      <c r="O118" s="34">
        <v>1.5</v>
      </c>
      <c r="P118" s="34">
        <v>4.6500000000000004</v>
      </c>
      <c r="Q118" s="17">
        <f t="shared" si="10"/>
        <v>1734.4425599999993</v>
      </c>
      <c r="R118" s="17">
        <f t="shared" si="11"/>
        <v>441.49350000000027</v>
      </c>
      <c r="S118" s="17">
        <f t="shared" si="12"/>
        <v>2520.5278499999999</v>
      </c>
      <c r="T118" s="17">
        <f t="shared" si="13"/>
        <v>4696.4639099999995</v>
      </c>
    </row>
    <row r="119" spans="1:20" x14ac:dyDescent="0.15">
      <c r="A119" s="31" t="s">
        <v>429</v>
      </c>
      <c r="B119" s="27" t="s">
        <v>237</v>
      </c>
      <c r="C119" s="28">
        <v>2477.9029999999998</v>
      </c>
      <c r="D119" s="28">
        <v>2006.11</v>
      </c>
      <c r="E119" s="28">
        <v>3286.4079999999999</v>
      </c>
      <c r="G119" s="30">
        <v>2249.078</v>
      </c>
      <c r="H119" s="30">
        <v>1735.0219999999999</v>
      </c>
      <c r="I119" s="30">
        <v>2975.4760000000001</v>
      </c>
      <c r="K119" s="17">
        <f t="shared" si="7"/>
        <v>228.82499999999982</v>
      </c>
      <c r="L119" s="17">
        <f t="shared" si="8"/>
        <v>271.08799999999997</v>
      </c>
      <c r="M119" s="17">
        <f t="shared" si="9"/>
        <v>310.93199999999979</v>
      </c>
      <c r="N119" s="34">
        <v>5.58</v>
      </c>
      <c r="O119" s="34">
        <v>1.5</v>
      </c>
      <c r="P119" s="34">
        <v>4.6500000000000004</v>
      </c>
      <c r="Q119" s="17">
        <f t="shared" si="10"/>
        <v>1276.843499999999</v>
      </c>
      <c r="R119" s="17">
        <f t="shared" si="11"/>
        <v>406.63199999999995</v>
      </c>
      <c r="S119" s="17">
        <f t="shared" si="12"/>
        <v>1445.8337999999992</v>
      </c>
      <c r="T119" s="17">
        <f t="shared" si="13"/>
        <v>3129.3092999999981</v>
      </c>
    </row>
    <row r="120" spans="1:20" x14ac:dyDescent="0.15">
      <c r="A120" s="31" t="s">
        <v>430</v>
      </c>
      <c r="B120" s="27" t="s">
        <v>239</v>
      </c>
      <c r="C120" s="28">
        <v>2401.0230000000001</v>
      </c>
      <c r="D120" s="28">
        <v>1195.1959999999999</v>
      </c>
      <c r="E120" s="28">
        <v>2248.953</v>
      </c>
      <c r="G120" s="30">
        <v>2270.0259999999998</v>
      </c>
      <c r="H120" s="30">
        <v>1102.463</v>
      </c>
      <c r="I120" s="30">
        <v>2091.5990000000002</v>
      </c>
      <c r="K120" s="17">
        <f t="shared" si="7"/>
        <v>130.9970000000003</v>
      </c>
      <c r="L120" s="17">
        <f t="shared" si="8"/>
        <v>92.732999999999947</v>
      </c>
      <c r="M120" s="17">
        <f t="shared" si="9"/>
        <v>157.35399999999981</v>
      </c>
      <c r="N120" s="34">
        <v>5.58</v>
      </c>
      <c r="O120" s="34">
        <v>1.5</v>
      </c>
      <c r="P120" s="34">
        <v>4.6500000000000004</v>
      </c>
      <c r="Q120" s="17">
        <f t="shared" si="10"/>
        <v>730.9632600000017</v>
      </c>
      <c r="R120" s="17">
        <f t="shared" si="11"/>
        <v>139.09949999999992</v>
      </c>
      <c r="S120" s="17">
        <f t="shared" si="12"/>
        <v>731.69609999999921</v>
      </c>
      <c r="T120" s="17">
        <f t="shared" si="13"/>
        <v>1601.7588600000008</v>
      </c>
    </row>
    <row r="121" spans="1:20" x14ac:dyDescent="0.15">
      <c r="A121" s="31" t="s">
        <v>431</v>
      </c>
      <c r="B121" s="27" t="s">
        <v>241</v>
      </c>
      <c r="C121" s="28">
        <v>3587.1410000000001</v>
      </c>
      <c r="D121" s="28">
        <v>2658.7860000000001</v>
      </c>
      <c r="E121" s="28">
        <v>4704.3590000000004</v>
      </c>
      <c r="G121" s="30">
        <v>3329.3809999999999</v>
      </c>
      <c r="H121" s="30">
        <v>2404.9290000000001</v>
      </c>
      <c r="I121" s="30">
        <v>4238.2169999999996</v>
      </c>
      <c r="K121" s="17">
        <f t="shared" si="7"/>
        <v>257.76000000000022</v>
      </c>
      <c r="L121" s="17">
        <f t="shared" si="8"/>
        <v>253.85699999999997</v>
      </c>
      <c r="M121" s="17">
        <f t="shared" si="9"/>
        <v>466.14200000000073</v>
      </c>
      <c r="N121" s="34">
        <v>5.58</v>
      </c>
      <c r="O121" s="34">
        <v>1.5</v>
      </c>
      <c r="P121" s="34">
        <v>4.6500000000000004</v>
      </c>
      <c r="Q121" s="17">
        <f t="shared" si="10"/>
        <v>1438.3008000000013</v>
      </c>
      <c r="R121" s="17">
        <f t="shared" si="11"/>
        <v>380.78549999999996</v>
      </c>
      <c r="S121" s="17">
        <f t="shared" si="12"/>
        <v>2167.5603000000037</v>
      </c>
      <c r="T121" s="17">
        <f t="shared" si="13"/>
        <v>3986.646600000005</v>
      </c>
    </row>
    <row r="122" spans="1:20" x14ac:dyDescent="0.15">
      <c r="A122" s="31" t="s">
        <v>432</v>
      </c>
      <c r="B122" s="27" t="s">
        <v>243</v>
      </c>
      <c r="C122" s="28">
        <v>2994.0949999999998</v>
      </c>
      <c r="D122" s="28">
        <v>1788.8820000000001</v>
      </c>
      <c r="E122" s="28">
        <v>5006.0200000000004</v>
      </c>
      <c r="G122" s="30">
        <v>2926.848</v>
      </c>
      <c r="H122" s="30">
        <v>1717.8110000000001</v>
      </c>
      <c r="I122" s="30">
        <v>4922.5540000000001</v>
      </c>
      <c r="K122" s="17">
        <f t="shared" si="7"/>
        <v>67.246999999999844</v>
      </c>
      <c r="L122" s="17">
        <f t="shared" si="8"/>
        <v>71.070999999999913</v>
      </c>
      <c r="M122" s="17">
        <f t="shared" si="9"/>
        <v>83.466000000000349</v>
      </c>
      <c r="N122" s="34">
        <v>5.58</v>
      </c>
      <c r="O122" s="34">
        <v>1.5</v>
      </c>
      <c r="P122" s="34">
        <v>4.6500000000000004</v>
      </c>
      <c r="Q122" s="17">
        <f t="shared" si="10"/>
        <v>375.23825999999912</v>
      </c>
      <c r="R122" s="17">
        <f t="shared" si="11"/>
        <v>106.60649999999987</v>
      </c>
      <c r="S122" s="17">
        <f t="shared" si="12"/>
        <v>388.11690000000164</v>
      </c>
      <c r="T122" s="17">
        <f t="shared" si="13"/>
        <v>869.96166000000062</v>
      </c>
    </row>
    <row r="123" spans="1:20" x14ac:dyDescent="0.15">
      <c r="A123" s="31" t="s">
        <v>433</v>
      </c>
      <c r="B123" s="27" t="s">
        <v>245</v>
      </c>
      <c r="C123" s="28">
        <v>1959.883</v>
      </c>
      <c r="D123" s="28">
        <v>1255.55</v>
      </c>
      <c r="E123" s="28">
        <v>2259.4459999999999</v>
      </c>
      <c r="G123" s="30">
        <v>1877.742</v>
      </c>
      <c r="H123" s="30">
        <v>1207.742</v>
      </c>
      <c r="I123" s="30">
        <v>2186.08</v>
      </c>
      <c r="K123" s="17">
        <f t="shared" si="7"/>
        <v>82.141000000000076</v>
      </c>
      <c r="L123" s="17">
        <f t="shared" si="8"/>
        <v>47.807999999999993</v>
      </c>
      <c r="M123" s="17">
        <f t="shared" si="9"/>
        <v>73.365999999999985</v>
      </c>
      <c r="N123" s="34">
        <v>5.58</v>
      </c>
      <c r="O123" s="34">
        <v>1.5</v>
      </c>
      <c r="P123" s="34">
        <v>4.6500000000000004</v>
      </c>
      <c r="Q123" s="17">
        <f t="shared" si="10"/>
        <v>458.34678000000042</v>
      </c>
      <c r="R123" s="17">
        <f t="shared" si="11"/>
        <v>71.711999999999989</v>
      </c>
      <c r="S123" s="17">
        <f t="shared" si="12"/>
        <v>341.15189999999996</v>
      </c>
      <c r="T123" s="17">
        <f t="shared" si="13"/>
        <v>871.21068000000037</v>
      </c>
    </row>
    <row r="124" spans="1:20" x14ac:dyDescent="0.15">
      <c r="A124" s="31" t="s">
        <v>434</v>
      </c>
      <c r="B124" s="27" t="s">
        <v>247</v>
      </c>
      <c r="C124" s="28">
        <v>2494.732</v>
      </c>
      <c r="D124" s="28">
        <v>2974.3850000000002</v>
      </c>
      <c r="E124" s="28">
        <v>5214.0559999999996</v>
      </c>
      <c r="G124" s="30">
        <v>2216.424</v>
      </c>
      <c r="H124" s="30">
        <v>2683.1469999999999</v>
      </c>
      <c r="I124" s="30">
        <v>4827.2089999999998</v>
      </c>
      <c r="K124" s="17">
        <f t="shared" si="7"/>
        <v>278.30799999999999</v>
      </c>
      <c r="L124" s="17">
        <f t="shared" si="8"/>
        <v>291.23800000000028</v>
      </c>
      <c r="M124" s="17">
        <f t="shared" si="9"/>
        <v>386.84699999999975</v>
      </c>
      <c r="N124" s="34">
        <v>5.58</v>
      </c>
      <c r="O124" s="34">
        <v>1.5</v>
      </c>
      <c r="P124" s="34">
        <v>4.6500000000000004</v>
      </c>
      <c r="Q124" s="17">
        <f t="shared" si="10"/>
        <v>1552.9586400000001</v>
      </c>
      <c r="R124" s="17">
        <f t="shared" si="11"/>
        <v>436.85700000000043</v>
      </c>
      <c r="S124" s="17">
        <f t="shared" si="12"/>
        <v>1798.838549999999</v>
      </c>
      <c r="T124" s="17">
        <f t="shared" si="13"/>
        <v>3788.6541899999993</v>
      </c>
    </row>
    <row r="125" spans="1:20" x14ac:dyDescent="0.15">
      <c r="A125" s="31" t="s">
        <v>435</v>
      </c>
      <c r="B125" s="27" t="s">
        <v>249</v>
      </c>
      <c r="C125" s="28">
        <v>1870.9380000000001</v>
      </c>
      <c r="D125" s="28">
        <v>1325.1</v>
      </c>
      <c r="E125" s="28">
        <v>2487.4580000000001</v>
      </c>
      <c r="G125" s="30">
        <v>1779.8110000000001</v>
      </c>
      <c r="H125" s="30">
        <v>1237.4829999999999</v>
      </c>
      <c r="I125" s="30">
        <v>2364.752</v>
      </c>
      <c r="K125" s="17">
        <f t="shared" si="7"/>
        <v>91.126999999999953</v>
      </c>
      <c r="L125" s="17">
        <f t="shared" si="8"/>
        <v>87.616999999999962</v>
      </c>
      <c r="M125" s="17">
        <f t="shared" si="9"/>
        <v>122.70600000000013</v>
      </c>
      <c r="N125" s="34">
        <v>5.58</v>
      </c>
      <c r="O125" s="34">
        <v>1.5</v>
      </c>
      <c r="P125" s="34">
        <v>4.6500000000000004</v>
      </c>
      <c r="Q125" s="17">
        <f t="shared" si="10"/>
        <v>508.48865999999975</v>
      </c>
      <c r="R125" s="17">
        <f t="shared" si="11"/>
        <v>131.42549999999994</v>
      </c>
      <c r="S125" s="17">
        <f t="shared" si="12"/>
        <v>570.58290000000068</v>
      </c>
      <c r="T125" s="17">
        <f t="shared" si="13"/>
        <v>1210.4970600000004</v>
      </c>
    </row>
    <row r="126" spans="1:20" x14ac:dyDescent="0.15">
      <c r="A126" s="31" t="s">
        <v>436</v>
      </c>
      <c r="B126" s="27" t="s">
        <v>251</v>
      </c>
      <c r="C126" s="28">
        <v>2810.0140000000001</v>
      </c>
      <c r="D126" s="28">
        <v>2212.5839999999998</v>
      </c>
      <c r="E126" s="28">
        <v>3632.5360000000001</v>
      </c>
      <c r="G126" s="30">
        <v>2534.636</v>
      </c>
      <c r="H126" s="30">
        <v>2018.6090000000002</v>
      </c>
      <c r="I126" s="30">
        <v>3280.6660000000002</v>
      </c>
      <c r="K126" s="17">
        <f t="shared" si="7"/>
        <v>275.37800000000016</v>
      </c>
      <c r="L126" s="17">
        <f t="shared" si="8"/>
        <v>193.97499999999968</v>
      </c>
      <c r="M126" s="17">
        <f t="shared" si="9"/>
        <v>351.86999999999989</v>
      </c>
      <c r="N126" s="34">
        <v>5.58</v>
      </c>
      <c r="O126" s="34">
        <v>1.5</v>
      </c>
      <c r="P126" s="34">
        <v>4.6500000000000004</v>
      </c>
      <c r="Q126" s="17">
        <f t="shared" si="10"/>
        <v>1536.6092400000009</v>
      </c>
      <c r="R126" s="17">
        <f t="shared" si="11"/>
        <v>290.96249999999952</v>
      </c>
      <c r="S126" s="17">
        <f t="shared" si="12"/>
        <v>1636.1954999999996</v>
      </c>
      <c r="T126" s="17">
        <f t="shared" si="13"/>
        <v>3463.7672400000001</v>
      </c>
    </row>
    <row r="127" spans="1:20" x14ac:dyDescent="0.15">
      <c r="A127" s="31" t="s">
        <v>437</v>
      </c>
      <c r="B127" s="27" t="s">
        <v>253</v>
      </c>
      <c r="C127" s="28">
        <v>8347.73</v>
      </c>
      <c r="D127" s="28">
        <v>5516.0050000000001</v>
      </c>
      <c r="E127" s="28">
        <v>11148.46</v>
      </c>
      <c r="G127" s="30">
        <v>7613.88</v>
      </c>
      <c r="H127" s="30">
        <v>5037.1469999999999</v>
      </c>
      <c r="I127" s="30">
        <v>10186.011</v>
      </c>
      <c r="K127" s="17">
        <f t="shared" si="7"/>
        <v>733.84999999999945</v>
      </c>
      <c r="L127" s="17">
        <f t="shared" si="8"/>
        <v>478.85800000000017</v>
      </c>
      <c r="M127" s="17">
        <f t="shared" si="9"/>
        <v>962.4489999999987</v>
      </c>
      <c r="N127" s="34">
        <v>5.58</v>
      </c>
      <c r="O127" s="34">
        <v>1.5</v>
      </c>
      <c r="P127" s="34">
        <v>4.6500000000000004</v>
      </c>
      <c r="Q127" s="17">
        <f t="shared" si="10"/>
        <v>4094.8829999999971</v>
      </c>
      <c r="R127" s="17">
        <f t="shared" si="11"/>
        <v>718.28700000000026</v>
      </c>
      <c r="S127" s="17">
        <f t="shared" si="12"/>
        <v>4475.3878499999946</v>
      </c>
      <c r="T127" s="17">
        <f t="shared" si="13"/>
        <v>9288.557849999992</v>
      </c>
    </row>
    <row r="128" spans="1:20" x14ac:dyDescent="0.15">
      <c r="A128" s="31" t="s">
        <v>438</v>
      </c>
      <c r="B128" s="27" t="s">
        <v>255</v>
      </c>
      <c r="C128" s="28">
        <v>13721.316000000001</v>
      </c>
      <c r="D128" s="28">
        <v>13003.401</v>
      </c>
      <c r="E128" s="28">
        <v>19009.115000000002</v>
      </c>
      <c r="G128" s="30">
        <v>12365.548000000001</v>
      </c>
      <c r="H128" s="30">
        <v>11651.862999999999</v>
      </c>
      <c r="I128" s="30">
        <v>16988.438000000002</v>
      </c>
      <c r="K128" s="17">
        <f t="shared" si="7"/>
        <v>1355.768</v>
      </c>
      <c r="L128" s="17">
        <f t="shared" si="8"/>
        <v>1351.5380000000005</v>
      </c>
      <c r="M128" s="17">
        <f t="shared" si="9"/>
        <v>2020.6769999999997</v>
      </c>
      <c r="N128" s="34">
        <v>5.58</v>
      </c>
      <c r="O128" s="34">
        <v>1.5</v>
      </c>
      <c r="P128" s="34">
        <v>4.6500000000000004</v>
      </c>
      <c r="Q128" s="17">
        <f t="shared" si="10"/>
        <v>7565.1854400000002</v>
      </c>
      <c r="R128" s="17">
        <f t="shared" si="11"/>
        <v>2027.3070000000007</v>
      </c>
      <c r="S128" s="17">
        <f t="shared" si="12"/>
        <v>9396.1480499999998</v>
      </c>
      <c r="T128" s="17">
        <f t="shared" si="13"/>
        <v>18988.640490000002</v>
      </c>
    </row>
    <row r="129" spans="1:20" x14ac:dyDescent="0.15">
      <c r="A129" s="31" t="s">
        <v>439</v>
      </c>
      <c r="B129" s="27" t="s">
        <v>257</v>
      </c>
      <c r="C129" s="28">
        <v>3507.7060000000001</v>
      </c>
      <c r="D129" s="28">
        <v>3078.0189999999998</v>
      </c>
      <c r="E129" s="28">
        <v>4845.9219999999996</v>
      </c>
      <c r="G129" s="30">
        <v>3258.96</v>
      </c>
      <c r="H129" s="30">
        <v>2825.1959999999999</v>
      </c>
      <c r="I129" s="30">
        <v>4492.835</v>
      </c>
      <c r="K129" s="17">
        <f t="shared" si="7"/>
        <v>248.74600000000009</v>
      </c>
      <c r="L129" s="17">
        <f t="shared" si="8"/>
        <v>252.82299999999987</v>
      </c>
      <c r="M129" s="17">
        <f t="shared" si="9"/>
        <v>353.08699999999953</v>
      </c>
      <c r="N129" s="34">
        <v>5.58</v>
      </c>
      <c r="O129" s="34">
        <v>1.5</v>
      </c>
      <c r="P129" s="34">
        <v>4.6500000000000004</v>
      </c>
      <c r="Q129" s="17">
        <f t="shared" si="10"/>
        <v>1388.0026800000005</v>
      </c>
      <c r="R129" s="17">
        <f t="shared" si="11"/>
        <v>379.2344999999998</v>
      </c>
      <c r="S129" s="17">
        <f t="shared" si="12"/>
        <v>1641.854549999998</v>
      </c>
      <c r="T129" s="17">
        <f t="shared" si="13"/>
        <v>3409.0917299999983</v>
      </c>
    </row>
    <row r="130" spans="1:20" x14ac:dyDescent="0.15">
      <c r="A130" s="31" t="s">
        <v>440</v>
      </c>
      <c r="B130" s="27" t="s">
        <v>259</v>
      </c>
      <c r="C130" s="28">
        <v>2075.39</v>
      </c>
      <c r="D130" s="28">
        <v>1483.4349999999999</v>
      </c>
      <c r="E130" s="28">
        <v>2252.7939999999999</v>
      </c>
      <c r="G130" s="30">
        <v>1806.6970000000001</v>
      </c>
      <c r="H130" s="30">
        <v>1323.335</v>
      </c>
      <c r="I130" s="30">
        <v>1898.9290000000001</v>
      </c>
      <c r="K130" s="17">
        <f t="shared" si="7"/>
        <v>268.69299999999976</v>
      </c>
      <c r="L130" s="17">
        <f t="shared" si="8"/>
        <v>160.09999999999991</v>
      </c>
      <c r="M130" s="17">
        <f t="shared" si="9"/>
        <v>353.86499999999978</v>
      </c>
      <c r="N130" s="34">
        <v>5.58</v>
      </c>
      <c r="O130" s="34">
        <v>1.5</v>
      </c>
      <c r="P130" s="34">
        <v>4.6500000000000004</v>
      </c>
      <c r="Q130" s="17">
        <f t="shared" si="10"/>
        <v>1499.3069399999986</v>
      </c>
      <c r="R130" s="17">
        <f t="shared" si="11"/>
        <v>240.14999999999986</v>
      </c>
      <c r="S130" s="17">
        <f t="shared" si="12"/>
        <v>1645.4722499999991</v>
      </c>
      <c r="T130" s="17">
        <f t="shared" si="13"/>
        <v>3384.9291899999976</v>
      </c>
    </row>
    <row r="131" spans="1:20" x14ac:dyDescent="0.15">
      <c r="A131" s="31" t="s">
        <v>441</v>
      </c>
      <c r="B131" s="27" t="s">
        <v>261</v>
      </c>
      <c r="C131" s="28">
        <v>3299.2730000000001</v>
      </c>
      <c r="D131" s="28">
        <v>2505.6460000000002</v>
      </c>
      <c r="E131" s="28">
        <v>4315.7749999999996</v>
      </c>
      <c r="G131" s="30">
        <v>3114.6590000000001</v>
      </c>
      <c r="H131" s="30">
        <v>2376.3780000000002</v>
      </c>
      <c r="I131" s="30">
        <v>4044.2570000000001</v>
      </c>
      <c r="K131" s="17">
        <f t="shared" ref="K131:K147" si="14">C131-G131</f>
        <v>184.61400000000003</v>
      </c>
      <c r="L131" s="17">
        <f t="shared" ref="L131:L147" si="15">D131-H131</f>
        <v>129.26800000000003</v>
      </c>
      <c r="M131" s="17">
        <f t="shared" ref="M131:M147" si="16">E131-I131</f>
        <v>271.51799999999957</v>
      </c>
      <c r="N131" s="34">
        <v>5.58</v>
      </c>
      <c r="O131" s="34">
        <v>1.5</v>
      </c>
      <c r="P131" s="34">
        <v>4.6500000000000004</v>
      </c>
      <c r="Q131" s="17">
        <f t="shared" ref="Q131:Q145" si="17">K131*N131</f>
        <v>1030.1461200000001</v>
      </c>
      <c r="R131" s="17">
        <f t="shared" ref="R131:R145" si="18">L131*O131</f>
        <v>193.90200000000004</v>
      </c>
      <c r="S131" s="17">
        <f t="shared" ref="S131:S145" si="19">M131*P131</f>
        <v>1262.5586999999982</v>
      </c>
      <c r="T131" s="17">
        <f t="shared" ref="T131:T145" si="20">Q131+R131+S131</f>
        <v>2486.6068199999982</v>
      </c>
    </row>
    <row r="132" spans="1:20" x14ac:dyDescent="0.15">
      <c r="A132" s="31" t="s">
        <v>442</v>
      </c>
      <c r="B132" s="27" t="s">
        <v>263</v>
      </c>
      <c r="C132" s="28">
        <v>3172.2280000000001</v>
      </c>
      <c r="D132" s="28">
        <v>2209.029</v>
      </c>
      <c r="E132" s="28">
        <v>3691.6729999999998</v>
      </c>
      <c r="G132" s="30">
        <v>2877.4520000000002</v>
      </c>
      <c r="H132" s="30">
        <v>1927.4460000000001</v>
      </c>
      <c r="I132" s="30">
        <v>3259.2429999999999</v>
      </c>
      <c r="K132" s="17">
        <f t="shared" si="14"/>
        <v>294.77599999999984</v>
      </c>
      <c r="L132" s="17">
        <f t="shared" si="15"/>
        <v>281.58299999999986</v>
      </c>
      <c r="M132" s="17">
        <f t="shared" si="16"/>
        <v>432.42999999999984</v>
      </c>
      <c r="N132" s="34">
        <v>5.58</v>
      </c>
      <c r="O132" s="34">
        <v>1.5</v>
      </c>
      <c r="P132" s="34">
        <v>4.6500000000000004</v>
      </c>
      <c r="Q132" s="17">
        <f t="shared" si="17"/>
        <v>1644.850079999999</v>
      </c>
      <c r="R132" s="17">
        <f t="shared" si="18"/>
        <v>422.37449999999978</v>
      </c>
      <c r="S132" s="17">
        <f t="shared" si="19"/>
        <v>2010.7994999999994</v>
      </c>
      <c r="T132" s="17">
        <f t="shared" si="20"/>
        <v>4078.0240799999983</v>
      </c>
    </row>
    <row r="133" spans="1:20" x14ac:dyDescent="0.15">
      <c r="A133" s="31" t="s">
        <v>443</v>
      </c>
      <c r="B133" s="27" t="s">
        <v>265</v>
      </c>
      <c r="C133" s="28">
        <v>4409.835</v>
      </c>
      <c r="D133" s="28">
        <v>3323.8519999999999</v>
      </c>
      <c r="E133" s="28">
        <v>5306.9579999999996</v>
      </c>
      <c r="G133" s="30">
        <v>4268.9049999999997</v>
      </c>
      <c r="H133" s="30">
        <v>3165.2159999999999</v>
      </c>
      <c r="I133" s="30">
        <v>5121.6909999999998</v>
      </c>
      <c r="K133" s="17">
        <f t="shared" si="14"/>
        <v>140.93000000000029</v>
      </c>
      <c r="L133" s="17">
        <f t="shared" si="15"/>
        <v>158.63599999999997</v>
      </c>
      <c r="M133" s="17">
        <f t="shared" si="16"/>
        <v>185.26699999999983</v>
      </c>
      <c r="N133" s="34">
        <v>5.58</v>
      </c>
      <c r="O133" s="34">
        <v>1.5</v>
      </c>
      <c r="P133" s="34">
        <v>4.6500000000000004</v>
      </c>
      <c r="Q133" s="17">
        <f t="shared" si="17"/>
        <v>786.38940000000161</v>
      </c>
      <c r="R133" s="17">
        <f t="shared" si="18"/>
        <v>237.95399999999995</v>
      </c>
      <c r="S133" s="17">
        <f t="shared" si="19"/>
        <v>861.49154999999928</v>
      </c>
      <c r="T133" s="17">
        <f t="shared" si="20"/>
        <v>1885.8349500000008</v>
      </c>
    </row>
    <row r="134" spans="1:20" x14ac:dyDescent="0.15">
      <c r="A134" s="31" t="s">
        <v>444</v>
      </c>
      <c r="B134" s="27" t="s">
        <v>267</v>
      </c>
      <c r="C134" s="28">
        <v>4204.884</v>
      </c>
      <c r="D134" s="28">
        <v>1651.617</v>
      </c>
      <c r="E134" s="28">
        <v>5225.4769999999999</v>
      </c>
      <c r="G134" s="30">
        <v>4042.681</v>
      </c>
      <c r="H134" s="30">
        <v>1552.8210000000001</v>
      </c>
      <c r="I134" s="30">
        <v>5006.1440000000002</v>
      </c>
      <c r="K134" s="17">
        <f t="shared" si="14"/>
        <v>162.20299999999997</v>
      </c>
      <c r="L134" s="17">
        <f t="shared" si="15"/>
        <v>98.795999999999822</v>
      </c>
      <c r="M134" s="17">
        <f t="shared" si="16"/>
        <v>219.33299999999963</v>
      </c>
      <c r="N134" s="34">
        <v>5.58</v>
      </c>
      <c r="O134" s="34">
        <v>1.5</v>
      </c>
      <c r="P134" s="34">
        <v>4.6500000000000004</v>
      </c>
      <c r="Q134" s="17">
        <f t="shared" si="17"/>
        <v>905.09273999999982</v>
      </c>
      <c r="R134" s="17">
        <f t="shared" si="18"/>
        <v>148.19399999999973</v>
      </c>
      <c r="S134" s="17">
        <f t="shared" si="19"/>
        <v>1019.8984499999983</v>
      </c>
      <c r="T134" s="17">
        <f t="shared" si="20"/>
        <v>2073.1851899999979</v>
      </c>
    </row>
    <row r="135" spans="1:20" x14ac:dyDescent="0.15">
      <c r="A135" s="31" t="s">
        <v>445</v>
      </c>
      <c r="B135" s="27" t="s">
        <v>269</v>
      </c>
      <c r="C135" s="28">
        <v>1719.201</v>
      </c>
      <c r="D135" s="28">
        <v>1811.309</v>
      </c>
      <c r="E135" s="28">
        <v>2782.0259999999998</v>
      </c>
      <c r="G135" s="30">
        <v>1536.684</v>
      </c>
      <c r="H135" s="30">
        <v>1606.223</v>
      </c>
      <c r="I135" s="30">
        <v>2465.5929999999998</v>
      </c>
      <c r="K135" s="17">
        <f t="shared" si="14"/>
        <v>182.51700000000005</v>
      </c>
      <c r="L135" s="17">
        <f t="shared" si="15"/>
        <v>205.08600000000001</v>
      </c>
      <c r="M135" s="17">
        <f t="shared" si="16"/>
        <v>316.43299999999999</v>
      </c>
      <c r="N135" s="34">
        <v>5.58</v>
      </c>
      <c r="O135" s="34">
        <v>1.5</v>
      </c>
      <c r="P135" s="34">
        <v>4.6500000000000004</v>
      </c>
      <c r="Q135" s="17">
        <f t="shared" si="17"/>
        <v>1018.4448600000003</v>
      </c>
      <c r="R135" s="17">
        <f t="shared" si="18"/>
        <v>307.62900000000002</v>
      </c>
      <c r="S135" s="17">
        <f t="shared" si="19"/>
        <v>1471.41345</v>
      </c>
      <c r="T135" s="17">
        <f t="shared" si="20"/>
        <v>2797.4873100000004</v>
      </c>
    </row>
    <row r="136" spans="1:20" x14ac:dyDescent="0.15">
      <c r="A136" s="31" t="s">
        <v>446</v>
      </c>
      <c r="B136" s="27" t="s">
        <v>271</v>
      </c>
      <c r="C136" s="28">
        <v>1625.9880000000001</v>
      </c>
      <c r="D136" s="28">
        <v>1088.809</v>
      </c>
      <c r="E136" s="28">
        <v>1676.8440000000001</v>
      </c>
      <c r="G136" s="30">
        <v>1531.577</v>
      </c>
      <c r="H136" s="30">
        <v>998.55200000000002</v>
      </c>
      <c r="I136" s="30">
        <v>1568.162</v>
      </c>
      <c r="K136" s="17">
        <f t="shared" si="14"/>
        <v>94.411000000000058</v>
      </c>
      <c r="L136" s="17">
        <f t="shared" si="15"/>
        <v>90.256999999999948</v>
      </c>
      <c r="M136" s="17">
        <f t="shared" si="16"/>
        <v>108.68200000000002</v>
      </c>
      <c r="N136" s="34">
        <v>5.58</v>
      </c>
      <c r="O136" s="34">
        <v>1.5</v>
      </c>
      <c r="P136" s="34">
        <v>4.6500000000000004</v>
      </c>
      <c r="Q136" s="17">
        <f t="shared" si="17"/>
        <v>526.81338000000028</v>
      </c>
      <c r="R136" s="17">
        <f t="shared" si="18"/>
        <v>135.38549999999992</v>
      </c>
      <c r="S136" s="17">
        <f t="shared" si="19"/>
        <v>505.37130000000013</v>
      </c>
      <c r="T136" s="17">
        <f t="shared" si="20"/>
        <v>1167.5701800000002</v>
      </c>
    </row>
    <row r="137" spans="1:20" x14ac:dyDescent="0.15">
      <c r="A137" s="31" t="s">
        <v>447</v>
      </c>
      <c r="B137" s="27" t="s">
        <v>273</v>
      </c>
      <c r="C137" s="28">
        <v>2366.9969999999998</v>
      </c>
      <c r="D137" s="28">
        <v>2138.1610000000001</v>
      </c>
      <c r="E137" s="28">
        <v>3357.7950000000001</v>
      </c>
      <c r="G137" s="30">
        <v>2305.1280000000002</v>
      </c>
      <c r="H137" s="30">
        <v>2065.598</v>
      </c>
      <c r="I137" s="30">
        <v>3279.009</v>
      </c>
      <c r="K137" s="17">
        <f t="shared" si="14"/>
        <v>61.868999999999687</v>
      </c>
      <c r="L137" s="17">
        <f t="shared" si="15"/>
        <v>72.563000000000102</v>
      </c>
      <c r="M137" s="17">
        <f t="shared" si="16"/>
        <v>78.786000000000058</v>
      </c>
      <c r="N137" s="34">
        <v>5.58</v>
      </c>
      <c r="O137" s="34">
        <v>1.5</v>
      </c>
      <c r="P137" s="34">
        <v>4.6500000000000004</v>
      </c>
      <c r="Q137" s="17">
        <f t="shared" si="17"/>
        <v>345.22901999999829</v>
      </c>
      <c r="R137" s="17">
        <f t="shared" si="18"/>
        <v>108.84450000000015</v>
      </c>
      <c r="S137" s="17">
        <f t="shared" si="19"/>
        <v>366.35490000000027</v>
      </c>
      <c r="T137" s="17">
        <f t="shared" si="20"/>
        <v>820.42841999999871</v>
      </c>
    </row>
    <row r="138" spans="1:20" x14ac:dyDescent="0.15">
      <c r="A138" s="31" t="s">
        <v>448</v>
      </c>
      <c r="B138" s="27" t="s">
        <v>275</v>
      </c>
      <c r="C138" s="28">
        <v>2111.83</v>
      </c>
      <c r="D138" s="28">
        <v>2653.7469999999998</v>
      </c>
      <c r="E138" s="28">
        <v>2516.5859999999998</v>
      </c>
      <c r="G138" s="30">
        <v>1898.1210000000001</v>
      </c>
      <c r="H138" s="30">
        <v>2407.7040000000002</v>
      </c>
      <c r="I138" s="30">
        <v>2256.3420000000001</v>
      </c>
      <c r="K138" s="17">
        <f t="shared" si="14"/>
        <v>213.70899999999983</v>
      </c>
      <c r="L138" s="17">
        <f t="shared" si="15"/>
        <v>246.04299999999967</v>
      </c>
      <c r="M138" s="17">
        <f t="shared" si="16"/>
        <v>260.24399999999969</v>
      </c>
      <c r="N138" s="34">
        <v>5.58</v>
      </c>
      <c r="O138" s="34">
        <v>1.5</v>
      </c>
      <c r="P138" s="34">
        <v>4.6500000000000004</v>
      </c>
      <c r="Q138" s="17">
        <f t="shared" si="17"/>
        <v>1192.4962199999991</v>
      </c>
      <c r="R138" s="17">
        <f t="shared" si="18"/>
        <v>369.0644999999995</v>
      </c>
      <c r="S138" s="17">
        <f t="shared" si="19"/>
        <v>1210.1345999999987</v>
      </c>
      <c r="T138" s="17">
        <f t="shared" si="20"/>
        <v>2771.6953199999971</v>
      </c>
    </row>
    <row r="139" spans="1:20" x14ac:dyDescent="0.15">
      <c r="A139" s="31" t="s">
        <v>449</v>
      </c>
      <c r="B139" s="27" t="s">
        <v>277</v>
      </c>
      <c r="C139" s="28">
        <v>2202.6579999999999</v>
      </c>
      <c r="D139" s="28">
        <v>1442.8720000000001</v>
      </c>
      <c r="E139" s="28">
        <v>3178.489</v>
      </c>
      <c r="G139" s="30">
        <v>1917.3110000000001</v>
      </c>
      <c r="H139" s="30">
        <v>1270.5650000000001</v>
      </c>
      <c r="I139" s="30">
        <v>2753.1660000000002</v>
      </c>
      <c r="K139" s="17">
        <f t="shared" si="14"/>
        <v>285.34699999999975</v>
      </c>
      <c r="L139" s="17">
        <f t="shared" si="15"/>
        <v>172.30700000000002</v>
      </c>
      <c r="M139" s="17">
        <f t="shared" si="16"/>
        <v>425.32299999999987</v>
      </c>
      <c r="N139" s="34">
        <v>5.58</v>
      </c>
      <c r="O139" s="34">
        <v>1.5</v>
      </c>
      <c r="P139" s="34">
        <v>4.6500000000000004</v>
      </c>
      <c r="Q139" s="17">
        <f t="shared" si="17"/>
        <v>1592.2362599999985</v>
      </c>
      <c r="R139" s="17">
        <f t="shared" si="18"/>
        <v>258.46050000000002</v>
      </c>
      <c r="S139" s="17">
        <f t="shared" si="19"/>
        <v>1977.7519499999996</v>
      </c>
      <c r="T139" s="17">
        <f t="shared" si="20"/>
        <v>3828.4487099999978</v>
      </c>
    </row>
    <row r="140" spans="1:20" x14ac:dyDescent="0.15">
      <c r="A140" s="31" t="s">
        <v>450</v>
      </c>
      <c r="B140" s="27" t="s">
        <v>279</v>
      </c>
      <c r="C140" s="28">
        <v>5741.87</v>
      </c>
      <c r="D140" s="28">
        <v>3023.433</v>
      </c>
      <c r="E140" s="28">
        <v>6884.2439999999997</v>
      </c>
      <c r="G140" s="30">
        <v>5740.9809999999998</v>
      </c>
      <c r="H140" s="30">
        <v>3022.8969999999999</v>
      </c>
      <c r="I140" s="30">
        <v>6883.4270000000006</v>
      </c>
      <c r="K140" s="17">
        <f t="shared" si="14"/>
        <v>0.88900000000012369</v>
      </c>
      <c r="L140" s="17">
        <f t="shared" si="15"/>
        <v>0.53600000000005821</v>
      </c>
      <c r="M140" s="17">
        <f t="shared" si="16"/>
        <v>0.81699999999909778</v>
      </c>
      <c r="N140" s="34">
        <v>5.58</v>
      </c>
      <c r="O140" s="34">
        <v>1.5</v>
      </c>
      <c r="P140" s="34">
        <v>4.6500000000000004</v>
      </c>
      <c r="Q140" s="17">
        <f t="shared" si="17"/>
        <v>4.9606200000006906</v>
      </c>
      <c r="R140" s="17">
        <f t="shared" si="18"/>
        <v>0.80400000000008731</v>
      </c>
      <c r="S140" s="17">
        <f t="shared" si="19"/>
        <v>3.7990499999958049</v>
      </c>
      <c r="T140" s="17">
        <f t="shared" si="20"/>
        <v>9.5636699999965824</v>
      </c>
    </row>
    <row r="141" spans="1:20" x14ac:dyDescent="0.15">
      <c r="A141" s="31" t="s">
        <v>451</v>
      </c>
      <c r="B141" s="27" t="s">
        <v>281</v>
      </c>
      <c r="C141" s="28">
        <v>1305.3520000000001</v>
      </c>
      <c r="D141" s="28">
        <v>733.87900000000002</v>
      </c>
      <c r="E141" s="28">
        <v>1952.105</v>
      </c>
      <c r="G141" s="30">
        <v>1199.1310000000001</v>
      </c>
      <c r="H141" s="30">
        <v>651.57500000000005</v>
      </c>
      <c r="I141" s="30">
        <v>1796.6469999999999</v>
      </c>
      <c r="K141" s="17">
        <f t="shared" si="14"/>
        <v>106.221</v>
      </c>
      <c r="L141" s="17">
        <f t="shared" si="15"/>
        <v>82.303999999999974</v>
      </c>
      <c r="M141" s="17">
        <f t="shared" si="16"/>
        <v>155.45800000000008</v>
      </c>
      <c r="N141" s="34">
        <v>5.58</v>
      </c>
      <c r="O141" s="34">
        <v>1.5</v>
      </c>
      <c r="P141" s="34">
        <v>4.6500000000000004</v>
      </c>
      <c r="Q141" s="17">
        <f t="shared" si="17"/>
        <v>592.71318000000008</v>
      </c>
      <c r="R141" s="17">
        <f t="shared" si="18"/>
        <v>123.45599999999996</v>
      </c>
      <c r="S141" s="17">
        <f t="shared" si="19"/>
        <v>722.87970000000041</v>
      </c>
      <c r="T141" s="17">
        <f t="shared" si="20"/>
        <v>1439.0488800000005</v>
      </c>
    </row>
    <row r="142" spans="1:20" x14ac:dyDescent="0.15">
      <c r="A142" s="31" t="s">
        <v>452</v>
      </c>
      <c r="B142" s="27" t="s">
        <v>283</v>
      </c>
      <c r="C142" s="28">
        <v>1687.7360000000001</v>
      </c>
      <c r="D142" s="28">
        <v>1605.357</v>
      </c>
      <c r="E142" s="28">
        <v>2497.0790000000002</v>
      </c>
      <c r="G142" s="30">
        <v>1459.2440000000001</v>
      </c>
      <c r="H142" s="30">
        <v>1358.45</v>
      </c>
      <c r="I142" s="30">
        <v>2132.605</v>
      </c>
      <c r="K142" s="17">
        <f t="shared" si="14"/>
        <v>228.49199999999996</v>
      </c>
      <c r="L142" s="17">
        <f t="shared" si="15"/>
        <v>246.90699999999993</v>
      </c>
      <c r="M142" s="17">
        <f t="shared" si="16"/>
        <v>364.47400000000016</v>
      </c>
      <c r="N142" s="34">
        <v>5.58</v>
      </c>
      <c r="O142" s="34">
        <v>1.5</v>
      </c>
      <c r="P142" s="34">
        <v>4.6500000000000004</v>
      </c>
      <c r="Q142" s="17">
        <f t="shared" si="17"/>
        <v>1274.9853599999999</v>
      </c>
      <c r="R142" s="17">
        <f t="shared" si="18"/>
        <v>370.36049999999989</v>
      </c>
      <c r="S142" s="17">
        <f t="shared" si="19"/>
        <v>1694.804100000001</v>
      </c>
      <c r="T142" s="17">
        <f t="shared" si="20"/>
        <v>3340.1499600000006</v>
      </c>
    </row>
    <row r="143" spans="1:20" x14ac:dyDescent="0.15">
      <c r="A143" s="31" t="s">
        <v>453</v>
      </c>
      <c r="B143" s="27" t="s">
        <v>285</v>
      </c>
      <c r="C143" s="28">
        <v>4789.4970000000003</v>
      </c>
      <c r="D143" s="28">
        <v>5515.0389999999998</v>
      </c>
      <c r="E143" s="28">
        <v>6727.6890000000003</v>
      </c>
      <c r="G143" s="30">
        <v>4511.152</v>
      </c>
      <c r="H143" s="30">
        <v>5282.4229999999998</v>
      </c>
      <c r="I143" s="30">
        <v>6336.4830000000002</v>
      </c>
      <c r="K143" s="17">
        <f t="shared" si="14"/>
        <v>278.34500000000025</v>
      </c>
      <c r="L143" s="17">
        <f t="shared" si="15"/>
        <v>232.61599999999999</v>
      </c>
      <c r="M143" s="17">
        <f t="shared" si="16"/>
        <v>391.20600000000013</v>
      </c>
      <c r="N143" s="34">
        <v>5.58</v>
      </c>
      <c r="O143" s="34">
        <v>1.5</v>
      </c>
      <c r="P143" s="34">
        <v>4.6500000000000004</v>
      </c>
      <c r="Q143" s="17">
        <f t="shared" si="17"/>
        <v>1553.1651000000015</v>
      </c>
      <c r="R143" s="17">
        <f t="shared" si="18"/>
        <v>348.92399999999998</v>
      </c>
      <c r="S143" s="17">
        <f t="shared" si="19"/>
        <v>1819.1079000000007</v>
      </c>
      <c r="T143" s="17">
        <f t="shared" si="20"/>
        <v>3721.1970000000019</v>
      </c>
    </row>
    <row r="144" spans="1:20" x14ac:dyDescent="0.15">
      <c r="A144" s="31" t="s">
        <v>454</v>
      </c>
      <c r="B144" s="27" t="s">
        <v>287</v>
      </c>
      <c r="C144" s="28">
        <v>1892.037</v>
      </c>
      <c r="D144" s="28">
        <v>1557.8620000000001</v>
      </c>
      <c r="E144" s="28">
        <v>2702.7890000000002</v>
      </c>
      <c r="G144" s="30">
        <v>1658.75</v>
      </c>
      <c r="H144" s="30">
        <v>1396.7090000000001</v>
      </c>
      <c r="I144" s="30">
        <v>2344.0390000000002</v>
      </c>
      <c r="K144" s="17">
        <f t="shared" si="14"/>
        <v>233.28700000000003</v>
      </c>
      <c r="L144" s="17">
        <f t="shared" si="15"/>
        <v>161.15300000000002</v>
      </c>
      <c r="M144" s="17">
        <f t="shared" si="16"/>
        <v>358.75</v>
      </c>
      <c r="N144" s="34">
        <v>5.58</v>
      </c>
      <c r="O144" s="34">
        <v>1.5</v>
      </c>
      <c r="P144" s="34">
        <v>4.6500000000000004</v>
      </c>
      <c r="Q144" s="17">
        <f t="shared" si="17"/>
        <v>1301.7414600000002</v>
      </c>
      <c r="R144" s="17">
        <f t="shared" si="18"/>
        <v>241.72950000000003</v>
      </c>
      <c r="S144" s="17">
        <f t="shared" si="19"/>
        <v>1668.1875000000002</v>
      </c>
      <c r="T144" s="17">
        <f t="shared" si="20"/>
        <v>3211.6584600000006</v>
      </c>
    </row>
    <row r="145" spans="1:20" x14ac:dyDescent="0.15">
      <c r="A145" s="31" t="s">
        <v>455</v>
      </c>
      <c r="B145" s="27" t="s">
        <v>289</v>
      </c>
      <c r="C145" s="28">
        <v>3440.866</v>
      </c>
      <c r="D145" s="28">
        <v>2675.3679999999999</v>
      </c>
      <c r="E145" s="28">
        <v>3873.9160000000002</v>
      </c>
      <c r="G145" s="30">
        <v>3108.9520000000002</v>
      </c>
      <c r="H145" s="30">
        <v>2475.4050000000002</v>
      </c>
      <c r="I145" s="30">
        <v>3386.498</v>
      </c>
      <c r="K145" s="17">
        <f t="shared" si="14"/>
        <v>331.91399999999976</v>
      </c>
      <c r="L145" s="17">
        <f t="shared" si="15"/>
        <v>199.96299999999974</v>
      </c>
      <c r="M145" s="17">
        <f t="shared" si="16"/>
        <v>487.41800000000012</v>
      </c>
      <c r="N145" s="34">
        <v>5.58</v>
      </c>
      <c r="O145" s="34">
        <v>1.5</v>
      </c>
      <c r="P145" s="34">
        <v>4.6500000000000004</v>
      </c>
      <c r="Q145" s="17">
        <f t="shared" si="17"/>
        <v>1852.0801199999987</v>
      </c>
      <c r="R145" s="17">
        <f t="shared" si="18"/>
        <v>299.94449999999961</v>
      </c>
      <c r="S145" s="17">
        <f t="shared" si="19"/>
        <v>2266.4937000000009</v>
      </c>
      <c r="T145" s="17">
        <f t="shared" si="20"/>
        <v>4418.5183199999992</v>
      </c>
    </row>
    <row r="146" spans="1:20" x14ac:dyDescent="0.15">
      <c r="N146" s="34"/>
      <c r="O146" s="33"/>
      <c r="P146" s="33"/>
      <c r="T146" s="18">
        <f>SUM(T2:T145)</f>
        <v>429372.75938999973</v>
      </c>
    </row>
    <row r="147" spans="1:20" s="22" customFormat="1" x14ac:dyDescent="0.15">
      <c r="A147" s="49" t="s">
        <v>463</v>
      </c>
      <c r="B147" s="19" t="s">
        <v>291</v>
      </c>
      <c r="C147" s="50">
        <v>3328.7379999999998</v>
      </c>
      <c r="D147" s="50">
        <v>2619.8620000000001</v>
      </c>
      <c r="E147" s="50">
        <v>4258.9210000000003</v>
      </c>
      <c r="G147" s="21">
        <v>3090.0120000000002</v>
      </c>
      <c r="H147" s="21">
        <v>2413.8789999999999</v>
      </c>
      <c r="I147" s="21">
        <v>3935.73</v>
      </c>
      <c r="K147" s="51">
        <f t="shared" si="14"/>
        <v>238.72599999999966</v>
      </c>
      <c r="L147" s="51">
        <f t="shared" si="15"/>
        <v>205.98300000000017</v>
      </c>
      <c r="M147" s="51">
        <f t="shared" si="16"/>
        <v>323.19100000000026</v>
      </c>
      <c r="N147" s="52">
        <v>5.58</v>
      </c>
      <c r="O147" s="52">
        <v>1.5</v>
      </c>
      <c r="P147" s="52">
        <v>4.6500000000000004</v>
      </c>
      <c r="Q147" s="51">
        <f>K147*N147</f>
        <v>1332.0910799999981</v>
      </c>
      <c r="R147" s="51">
        <f>L147*O147</f>
        <v>308.97450000000026</v>
      </c>
      <c r="S147" s="51">
        <f>M147*P147</f>
        <v>1502.8381500000014</v>
      </c>
      <c r="T147" s="51">
        <f>Q147+R147+S147</f>
        <v>3143.90373</v>
      </c>
    </row>
    <row r="148" spans="1:20" s="22" customFormat="1" x14ac:dyDescent="0.15">
      <c r="A148" s="49" t="s">
        <v>464</v>
      </c>
      <c r="B148" s="19" t="s">
        <v>292</v>
      </c>
      <c r="C148" s="50">
        <v>3756.6979999999999</v>
      </c>
      <c r="D148" s="50">
        <v>3191.0160000000001</v>
      </c>
      <c r="E148" s="50">
        <v>4837.0169999999998</v>
      </c>
      <c r="G148" s="21">
        <v>3466.7730000000001</v>
      </c>
      <c r="H148" s="21">
        <v>2932.6179999999999</v>
      </c>
      <c r="I148" s="21">
        <v>4435.0429999999997</v>
      </c>
      <c r="K148" s="51">
        <f t="shared" ref="K148:K163" si="21">C148-G148</f>
        <v>289.92499999999973</v>
      </c>
      <c r="L148" s="51">
        <f t="shared" ref="L148:L163" si="22">D148-H148</f>
        <v>258.39800000000014</v>
      </c>
      <c r="M148" s="51">
        <f t="shared" ref="M148:M163" si="23">E148-I148</f>
        <v>401.97400000000016</v>
      </c>
      <c r="N148" s="52">
        <v>5.58</v>
      </c>
      <c r="O148" s="52">
        <v>1.5</v>
      </c>
      <c r="P148" s="52">
        <v>4.6500000000000004</v>
      </c>
      <c r="Q148" s="51">
        <f t="shared" ref="Q148:Q153" si="24">K148*N148</f>
        <v>1617.7814999999985</v>
      </c>
      <c r="R148" s="51">
        <f t="shared" ref="R148:R153" si="25">L148*O148</f>
        <v>387.59700000000021</v>
      </c>
      <c r="S148" s="51">
        <f t="shared" ref="S148:S153" si="26">M148*P148</f>
        <v>1869.179100000001</v>
      </c>
      <c r="T148" s="51">
        <f t="shared" ref="T148:T153" si="27">Q148+R148+S148</f>
        <v>3874.5575999999996</v>
      </c>
    </row>
    <row r="149" spans="1:20" s="22" customFormat="1" x14ac:dyDescent="0.15">
      <c r="A149" s="49" t="s">
        <v>465</v>
      </c>
      <c r="B149" s="19" t="s">
        <v>293</v>
      </c>
      <c r="C149" s="50">
        <v>3847.0790000000002</v>
      </c>
      <c r="D149" s="50">
        <v>4053.453</v>
      </c>
      <c r="E149" s="50">
        <v>4895.1009999999997</v>
      </c>
      <c r="G149" s="21">
        <v>3438.5210000000002</v>
      </c>
      <c r="H149" s="21">
        <v>3599.8690000000001</v>
      </c>
      <c r="I149" s="21">
        <v>4370.1890000000003</v>
      </c>
      <c r="K149" s="51">
        <f t="shared" si="21"/>
        <v>408.55799999999999</v>
      </c>
      <c r="L149" s="51">
        <f t="shared" si="22"/>
        <v>453.58399999999983</v>
      </c>
      <c r="M149" s="51">
        <f t="shared" si="23"/>
        <v>524.91199999999935</v>
      </c>
      <c r="N149" s="52">
        <v>5.58</v>
      </c>
      <c r="O149" s="52">
        <v>1.5</v>
      </c>
      <c r="P149" s="52">
        <v>4.6500000000000004</v>
      </c>
      <c r="Q149" s="51">
        <f t="shared" si="24"/>
        <v>2279.7536399999999</v>
      </c>
      <c r="R149" s="51">
        <f t="shared" si="25"/>
        <v>680.37599999999975</v>
      </c>
      <c r="S149" s="51">
        <f t="shared" si="26"/>
        <v>2440.8407999999972</v>
      </c>
      <c r="T149" s="51">
        <f t="shared" si="27"/>
        <v>5400.9704399999973</v>
      </c>
    </row>
    <row r="150" spans="1:20" s="22" customFormat="1" x14ac:dyDescent="0.15">
      <c r="A150" s="49" t="s">
        <v>466</v>
      </c>
      <c r="B150" s="19" t="s">
        <v>294</v>
      </c>
      <c r="C150" s="50">
        <v>71800.675000000003</v>
      </c>
      <c r="D150" s="50">
        <v>84594.047000000006</v>
      </c>
      <c r="E150" s="50">
        <v>87068.326000000001</v>
      </c>
      <c r="G150" s="21">
        <v>67179.350999999995</v>
      </c>
      <c r="H150" s="21">
        <v>78684.103000000003</v>
      </c>
      <c r="I150" s="21">
        <v>81022.258000000002</v>
      </c>
      <c r="K150" s="51">
        <f t="shared" si="21"/>
        <v>4621.3240000000078</v>
      </c>
      <c r="L150" s="51">
        <f t="shared" si="22"/>
        <v>5909.9440000000031</v>
      </c>
      <c r="M150" s="51">
        <f t="shared" si="23"/>
        <v>6046.0679999999993</v>
      </c>
      <c r="N150" s="52">
        <v>5.58</v>
      </c>
      <c r="O150" s="52">
        <v>1.5</v>
      </c>
      <c r="P150" s="52">
        <v>4.6500000000000004</v>
      </c>
      <c r="Q150" s="51">
        <f t="shared" si="24"/>
        <v>25786.987920000043</v>
      </c>
      <c r="R150" s="51">
        <f t="shared" si="25"/>
        <v>8864.9160000000047</v>
      </c>
      <c r="S150" s="51">
        <f t="shared" si="26"/>
        <v>28114.216199999999</v>
      </c>
      <c r="T150" s="51">
        <f t="shared" si="27"/>
        <v>62766.120120000051</v>
      </c>
    </row>
    <row r="151" spans="1:20" s="22" customFormat="1" x14ac:dyDescent="0.15">
      <c r="A151" s="49" t="s">
        <v>467</v>
      </c>
      <c r="B151" s="19" t="s">
        <v>295</v>
      </c>
      <c r="C151" s="50">
        <v>55746.036999999997</v>
      </c>
      <c r="D151" s="50">
        <v>3.0870000000000002</v>
      </c>
      <c r="E151" s="50">
        <v>0</v>
      </c>
      <c r="G151" s="21">
        <v>46254.186000000002</v>
      </c>
      <c r="H151" s="21">
        <v>3.0870000000000002</v>
      </c>
      <c r="I151" s="21">
        <v>0</v>
      </c>
      <c r="K151" s="51">
        <f t="shared" si="21"/>
        <v>9491.8509999999951</v>
      </c>
      <c r="L151" s="51">
        <f t="shared" si="22"/>
        <v>0</v>
      </c>
      <c r="M151" s="51">
        <f t="shared" si="23"/>
        <v>0</v>
      </c>
      <c r="N151" s="52">
        <v>5.58</v>
      </c>
      <c r="O151" s="52">
        <v>1.5</v>
      </c>
      <c r="P151" s="52">
        <v>4.6500000000000004</v>
      </c>
      <c r="Q151" s="51">
        <f t="shared" si="24"/>
        <v>52964.528579999977</v>
      </c>
      <c r="R151" s="51">
        <f t="shared" si="25"/>
        <v>0</v>
      </c>
      <c r="S151" s="51">
        <f t="shared" si="26"/>
        <v>0</v>
      </c>
      <c r="T151" s="51">
        <f t="shared" si="27"/>
        <v>52964.528579999977</v>
      </c>
    </row>
    <row r="152" spans="1:20" s="22" customFormat="1" x14ac:dyDescent="0.15">
      <c r="A152" s="49" t="s">
        <v>468</v>
      </c>
      <c r="B152" s="19" t="s">
        <v>296</v>
      </c>
      <c r="C152" s="50">
        <v>40319.968000000001</v>
      </c>
      <c r="D152" s="50">
        <v>2.081</v>
      </c>
      <c r="E152" s="50">
        <v>0</v>
      </c>
      <c r="G152" s="21">
        <v>38947.11</v>
      </c>
      <c r="H152" s="21">
        <v>2.081</v>
      </c>
      <c r="I152" s="21">
        <v>0</v>
      </c>
      <c r="K152" s="51">
        <f t="shared" si="21"/>
        <v>1372.8580000000002</v>
      </c>
      <c r="L152" s="51">
        <f t="shared" si="22"/>
        <v>0</v>
      </c>
      <c r="M152" s="51">
        <f t="shared" si="23"/>
        <v>0</v>
      </c>
      <c r="N152" s="52">
        <v>5.58</v>
      </c>
      <c r="O152" s="52">
        <v>1.5</v>
      </c>
      <c r="P152" s="52">
        <v>4.6500000000000004</v>
      </c>
      <c r="Q152" s="51">
        <f t="shared" si="24"/>
        <v>7660.5476400000007</v>
      </c>
      <c r="R152" s="51">
        <f t="shared" si="25"/>
        <v>0</v>
      </c>
      <c r="S152" s="51">
        <f t="shared" si="26"/>
        <v>0</v>
      </c>
      <c r="T152" s="51">
        <f t="shared" si="27"/>
        <v>7660.5476400000007</v>
      </c>
    </row>
    <row r="153" spans="1:20" s="22" customFormat="1" x14ac:dyDescent="0.15">
      <c r="A153" s="49" t="s">
        <v>469</v>
      </c>
      <c r="B153" s="19" t="s">
        <v>297</v>
      </c>
      <c r="C153" s="50">
        <v>5704.6350000000002</v>
      </c>
      <c r="D153" s="50">
        <v>0</v>
      </c>
      <c r="E153" s="50">
        <v>0</v>
      </c>
      <c r="G153" s="21">
        <v>5408.0630000000001</v>
      </c>
      <c r="H153" s="21">
        <v>0</v>
      </c>
      <c r="I153" s="21">
        <v>0</v>
      </c>
      <c r="K153" s="51">
        <f t="shared" si="21"/>
        <v>296.57200000000012</v>
      </c>
      <c r="L153" s="51">
        <f t="shared" si="22"/>
        <v>0</v>
      </c>
      <c r="M153" s="51">
        <f t="shared" si="23"/>
        <v>0</v>
      </c>
      <c r="N153" s="52">
        <v>5.58</v>
      </c>
      <c r="O153" s="52">
        <v>1.5</v>
      </c>
      <c r="P153" s="52">
        <v>4.6500000000000004</v>
      </c>
      <c r="Q153" s="51">
        <f t="shared" si="24"/>
        <v>1654.8717600000007</v>
      </c>
      <c r="R153" s="51">
        <f t="shared" si="25"/>
        <v>0</v>
      </c>
      <c r="S153" s="51">
        <f t="shared" si="26"/>
        <v>0</v>
      </c>
      <c r="T153" s="51">
        <f t="shared" si="27"/>
        <v>1654.8717600000007</v>
      </c>
    </row>
    <row r="154" spans="1:20" s="35" customFormat="1" ht="14" x14ac:dyDescent="0.15">
      <c r="A154" s="41" t="s">
        <v>456</v>
      </c>
      <c r="B154" s="36" t="s">
        <v>298</v>
      </c>
      <c r="C154" s="37">
        <v>6390.16</v>
      </c>
      <c r="D154" s="37">
        <v>2.0259999999999998</v>
      </c>
      <c r="E154" s="37">
        <v>0</v>
      </c>
      <c r="G154" s="38">
        <v>4689.7210000000005</v>
      </c>
      <c r="H154" s="38">
        <v>2.0260000000000002</v>
      </c>
      <c r="I154" s="38">
        <v>0</v>
      </c>
      <c r="K154" s="39">
        <f t="shared" si="21"/>
        <v>1700.4389999999994</v>
      </c>
      <c r="L154" s="39">
        <f t="shared" si="22"/>
        <v>0</v>
      </c>
      <c r="M154" s="39">
        <f t="shared" si="23"/>
        <v>0</v>
      </c>
      <c r="N154" s="40">
        <v>7</v>
      </c>
      <c r="O154" s="40">
        <v>7</v>
      </c>
      <c r="P154" s="40">
        <v>7</v>
      </c>
      <c r="Q154" s="39">
        <f t="shared" ref="Q154:Q163" si="28">K154*N154</f>
        <v>11903.072999999997</v>
      </c>
      <c r="R154" s="39">
        <f t="shared" ref="R154:R163" si="29">L154*O154</f>
        <v>0</v>
      </c>
      <c r="S154" s="39">
        <f t="shared" ref="S154:S163" si="30">M154*P154</f>
        <v>0</v>
      </c>
      <c r="T154" s="39">
        <f t="shared" ref="T154:T163" si="31">Q154+R154+S154</f>
        <v>11903.072999999997</v>
      </c>
    </row>
    <row r="155" spans="1:20" s="35" customFormat="1" ht="14" x14ac:dyDescent="0.15">
      <c r="A155" s="41" t="s">
        <v>457</v>
      </c>
      <c r="B155" s="36" t="s">
        <v>299</v>
      </c>
      <c r="C155" s="37">
        <v>24406.755000000001</v>
      </c>
      <c r="D155" s="37">
        <v>0</v>
      </c>
      <c r="E155" s="37">
        <v>0</v>
      </c>
      <c r="G155" s="38">
        <v>20238.800999999999</v>
      </c>
      <c r="H155" s="38">
        <v>0</v>
      </c>
      <c r="I155" s="38">
        <v>0</v>
      </c>
      <c r="K155" s="39">
        <f t="shared" si="21"/>
        <v>4167.9540000000015</v>
      </c>
      <c r="L155" s="39">
        <f t="shared" si="22"/>
        <v>0</v>
      </c>
      <c r="M155" s="39">
        <f t="shared" si="23"/>
        <v>0</v>
      </c>
      <c r="N155" s="40">
        <v>7</v>
      </c>
      <c r="O155" s="40">
        <v>7</v>
      </c>
      <c r="P155" s="40">
        <v>7</v>
      </c>
      <c r="Q155" s="39">
        <f t="shared" si="28"/>
        <v>29175.678000000011</v>
      </c>
      <c r="R155" s="39">
        <f t="shared" si="29"/>
        <v>0</v>
      </c>
      <c r="S155" s="39">
        <f t="shared" si="30"/>
        <v>0</v>
      </c>
      <c r="T155" s="39">
        <f t="shared" si="31"/>
        <v>29175.678000000011</v>
      </c>
    </row>
    <row r="156" spans="1:20" s="35" customFormat="1" ht="14" x14ac:dyDescent="0.15">
      <c r="A156" s="41" t="s">
        <v>457</v>
      </c>
      <c r="B156" s="36" t="s">
        <v>300</v>
      </c>
      <c r="C156" s="37">
        <v>18503.241000000002</v>
      </c>
      <c r="D156" s="37">
        <v>2.919</v>
      </c>
      <c r="E156" s="37">
        <v>0</v>
      </c>
      <c r="G156" s="38">
        <v>15235.258</v>
      </c>
      <c r="H156" s="38">
        <v>2.9180000000000001</v>
      </c>
      <c r="I156" s="38">
        <v>0</v>
      </c>
      <c r="K156" s="39">
        <f t="shared" si="21"/>
        <v>3267.983000000002</v>
      </c>
      <c r="L156" s="39">
        <f t="shared" si="22"/>
        <v>9.9999999999988987E-4</v>
      </c>
      <c r="M156" s="39">
        <f t="shared" si="23"/>
        <v>0</v>
      </c>
      <c r="N156" s="40">
        <v>7</v>
      </c>
      <c r="O156" s="40">
        <v>7</v>
      </c>
      <c r="P156" s="40">
        <v>7</v>
      </c>
      <c r="Q156" s="39">
        <f t="shared" si="28"/>
        <v>22875.881000000016</v>
      </c>
      <c r="R156" s="39">
        <f t="shared" si="29"/>
        <v>6.9999999999992291E-3</v>
      </c>
      <c r="S156" s="39">
        <f t="shared" si="30"/>
        <v>0</v>
      </c>
      <c r="T156" s="39">
        <f t="shared" si="31"/>
        <v>22875.888000000017</v>
      </c>
    </row>
    <row r="157" spans="1:20" s="35" customFormat="1" ht="14" x14ac:dyDescent="0.15">
      <c r="A157" s="41" t="s">
        <v>456</v>
      </c>
      <c r="B157" s="36" t="s">
        <v>301</v>
      </c>
      <c r="C157" s="37">
        <v>16934.628000000001</v>
      </c>
      <c r="D157" s="37">
        <v>2.919</v>
      </c>
      <c r="E157" s="37">
        <v>0</v>
      </c>
      <c r="G157" s="38">
        <v>16934.628000000001</v>
      </c>
      <c r="H157" s="38">
        <v>2.9180000000000001</v>
      </c>
      <c r="I157" s="38">
        <v>0</v>
      </c>
      <c r="K157" s="39">
        <f t="shared" si="21"/>
        <v>0</v>
      </c>
      <c r="L157" s="39">
        <f t="shared" si="22"/>
        <v>9.9999999999988987E-4</v>
      </c>
      <c r="M157" s="39">
        <f t="shared" si="23"/>
        <v>0</v>
      </c>
      <c r="N157" s="40">
        <v>7</v>
      </c>
      <c r="O157" s="40">
        <v>7</v>
      </c>
      <c r="P157" s="40">
        <v>7</v>
      </c>
      <c r="Q157" s="39">
        <f t="shared" si="28"/>
        <v>0</v>
      </c>
      <c r="R157" s="39">
        <f t="shared" si="29"/>
        <v>6.9999999999992291E-3</v>
      </c>
      <c r="S157" s="39">
        <f t="shared" si="30"/>
        <v>0</v>
      </c>
      <c r="T157" s="39">
        <f t="shared" si="31"/>
        <v>6.9999999999992291E-3</v>
      </c>
    </row>
    <row r="158" spans="1:20" s="35" customFormat="1" ht="14" x14ac:dyDescent="0.15">
      <c r="A158" s="41" t="s">
        <v>458</v>
      </c>
      <c r="B158" s="36" t="s">
        <v>302</v>
      </c>
      <c r="C158" s="37">
        <v>24182.82</v>
      </c>
      <c r="D158" s="37">
        <v>2.915</v>
      </c>
      <c r="E158" s="37">
        <v>0</v>
      </c>
      <c r="G158" s="38">
        <v>22814.972000000002</v>
      </c>
      <c r="H158" s="38">
        <v>2.9140000000000001</v>
      </c>
      <c r="I158" s="38">
        <v>0</v>
      </c>
      <c r="K158" s="39">
        <f t="shared" si="21"/>
        <v>1367.8479999999981</v>
      </c>
      <c r="L158" s="39">
        <f t="shared" si="22"/>
        <v>9.9999999999988987E-4</v>
      </c>
      <c r="M158" s="39">
        <f t="shared" si="23"/>
        <v>0</v>
      </c>
      <c r="N158" s="40">
        <v>7</v>
      </c>
      <c r="O158" s="40">
        <v>7</v>
      </c>
      <c r="P158" s="40">
        <v>7</v>
      </c>
      <c r="Q158" s="39">
        <f t="shared" si="28"/>
        <v>9574.935999999987</v>
      </c>
      <c r="R158" s="39">
        <f t="shared" si="29"/>
        <v>6.9999999999992291E-3</v>
      </c>
      <c r="S158" s="39">
        <f t="shared" si="30"/>
        <v>0</v>
      </c>
      <c r="T158" s="39">
        <f t="shared" si="31"/>
        <v>9574.9429999999866</v>
      </c>
    </row>
    <row r="159" spans="1:20" s="45" customFormat="1" x14ac:dyDescent="0.15">
      <c r="A159" s="42" t="s">
        <v>459</v>
      </c>
      <c r="B159" s="43" t="s">
        <v>303</v>
      </c>
      <c r="C159" s="44">
        <v>2485.7919999999999</v>
      </c>
      <c r="D159" s="44">
        <v>2698.26</v>
      </c>
      <c r="E159" s="44">
        <v>3183.1179999999999</v>
      </c>
      <c r="G159" s="46">
        <v>2342.027</v>
      </c>
      <c r="H159" s="46">
        <v>2521.7249999999999</v>
      </c>
      <c r="I159" s="46">
        <v>3002.1280000000002</v>
      </c>
      <c r="K159" s="47">
        <f t="shared" si="21"/>
        <v>143.76499999999987</v>
      </c>
      <c r="L159" s="47">
        <f t="shared" si="22"/>
        <v>176.53500000000031</v>
      </c>
      <c r="M159" s="47">
        <f t="shared" si="23"/>
        <v>180.98999999999978</v>
      </c>
      <c r="N159" s="48">
        <v>5.58</v>
      </c>
      <c r="O159" s="48">
        <v>1.5</v>
      </c>
      <c r="P159" s="48">
        <v>4.6500000000000004</v>
      </c>
      <c r="Q159" s="47">
        <f t="shared" si="28"/>
        <v>802.20869999999934</v>
      </c>
      <c r="R159" s="47">
        <f t="shared" si="29"/>
        <v>264.80250000000046</v>
      </c>
      <c r="S159" s="47">
        <f t="shared" si="30"/>
        <v>841.60349999999903</v>
      </c>
      <c r="T159" s="47">
        <f t="shared" si="31"/>
        <v>1908.6146999999989</v>
      </c>
    </row>
    <row r="160" spans="1:20" s="45" customFormat="1" x14ac:dyDescent="0.15">
      <c r="A160" s="42" t="s">
        <v>460</v>
      </c>
      <c r="B160" s="43" t="s">
        <v>304</v>
      </c>
      <c r="C160" s="44">
        <v>1561.077</v>
      </c>
      <c r="D160" s="44">
        <v>1656.1079999999999</v>
      </c>
      <c r="E160" s="44">
        <v>2038.624</v>
      </c>
      <c r="G160" s="46">
        <v>1523.672</v>
      </c>
      <c r="H160" s="46">
        <v>1613.077</v>
      </c>
      <c r="I160" s="46">
        <v>1990.2719999999999</v>
      </c>
      <c r="K160" s="47">
        <f t="shared" si="21"/>
        <v>37.404999999999973</v>
      </c>
      <c r="L160" s="47">
        <f t="shared" si="22"/>
        <v>43.030999999999949</v>
      </c>
      <c r="M160" s="47">
        <f t="shared" si="23"/>
        <v>48.352000000000089</v>
      </c>
      <c r="N160" s="48">
        <v>5.58</v>
      </c>
      <c r="O160" s="48">
        <v>1.5</v>
      </c>
      <c r="P160" s="48">
        <v>4.6500000000000004</v>
      </c>
      <c r="Q160" s="47">
        <f t="shared" si="28"/>
        <v>208.71989999999985</v>
      </c>
      <c r="R160" s="47">
        <f t="shared" si="29"/>
        <v>64.546499999999924</v>
      </c>
      <c r="S160" s="47">
        <f t="shared" si="30"/>
        <v>224.83680000000044</v>
      </c>
      <c r="T160" s="47">
        <f t="shared" si="31"/>
        <v>498.10320000000019</v>
      </c>
    </row>
    <row r="161" spans="1:20" s="22" customFormat="1" ht="12" customHeight="1" x14ac:dyDescent="0.15">
      <c r="A161" s="49" t="s">
        <v>461</v>
      </c>
      <c r="B161" s="19" t="s">
        <v>305</v>
      </c>
      <c r="C161" s="50">
        <v>2699.3690000000001</v>
      </c>
      <c r="D161" s="50">
        <v>2809.4140000000002</v>
      </c>
      <c r="E161" s="50">
        <v>3454.6950000000002</v>
      </c>
      <c r="G161" s="21">
        <v>2574.154</v>
      </c>
      <c r="H161" s="21">
        <v>2671.7220000000002</v>
      </c>
      <c r="I161" s="21">
        <v>3292.4030000000002</v>
      </c>
      <c r="K161" s="51">
        <f t="shared" si="21"/>
        <v>125.21500000000015</v>
      </c>
      <c r="L161" s="51">
        <f t="shared" si="22"/>
        <v>137.69200000000001</v>
      </c>
      <c r="M161" s="51">
        <f t="shared" si="23"/>
        <v>162.29199999999992</v>
      </c>
      <c r="N161" s="52">
        <v>5.58</v>
      </c>
      <c r="O161" s="52">
        <v>1.5</v>
      </c>
      <c r="P161" s="52">
        <v>4.6500000000000004</v>
      </c>
      <c r="Q161" s="51">
        <f t="shared" si="28"/>
        <v>698.6997000000008</v>
      </c>
      <c r="R161" s="51">
        <f t="shared" si="29"/>
        <v>206.53800000000001</v>
      </c>
      <c r="S161" s="51">
        <f t="shared" si="30"/>
        <v>754.65779999999972</v>
      </c>
      <c r="T161" s="51">
        <f t="shared" si="31"/>
        <v>1659.8955000000005</v>
      </c>
    </row>
    <row r="162" spans="1:20" s="22" customFormat="1" x14ac:dyDescent="0.15">
      <c r="A162" s="49" t="s">
        <v>462</v>
      </c>
      <c r="B162" s="19" t="s">
        <v>306</v>
      </c>
      <c r="C162" s="50">
        <v>2171.9929999999999</v>
      </c>
      <c r="D162" s="50">
        <v>2530.5940000000001</v>
      </c>
      <c r="E162" s="50">
        <v>2797.0140000000001</v>
      </c>
      <c r="G162" s="21">
        <v>2021.41</v>
      </c>
      <c r="H162" s="21">
        <v>2358.192</v>
      </c>
      <c r="I162" s="21">
        <v>2601.6210000000001</v>
      </c>
      <c r="K162" s="51">
        <f t="shared" si="21"/>
        <v>150.58299999999986</v>
      </c>
      <c r="L162" s="51">
        <f t="shared" si="22"/>
        <v>172.40200000000004</v>
      </c>
      <c r="M162" s="51">
        <f t="shared" si="23"/>
        <v>195.39300000000003</v>
      </c>
      <c r="N162" s="52">
        <v>5.58</v>
      </c>
      <c r="O162" s="52">
        <v>1.5</v>
      </c>
      <c r="P162" s="52">
        <v>4.6500000000000004</v>
      </c>
      <c r="Q162" s="51">
        <f t="shared" si="28"/>
        <v>840.25313999999923</v>
      </c>
      <c r="R162" s="51">
        <f t="shared" si="29"/>
        <v>258.60300000000007</v>
      </c>
      <c r="S162" s="51">
        <f t="shared" si="30"/>
        <v>908.57745000000023</v>
      </c>
      <c r="T162" s="51">
        <f t="shared" si="31"/>
        <v>2007.4335899999996</v>
      </c>
    </row>
    <row r="163" spans="1:20" s="22" customFormat="1" ht="14" x14ac:dyDescent="0.15">
      <c r="A163" s="53" t="s">
        <v>470</v>
      </c>
      <c r="B163" s="19" t="s">
        <v>307</v>
      </c>
      <c r="C163" s="50">
        <v>1982.049</v>
      </c>
      <c r="D163" s="50">
        <v>2347.6060000000002</v>
      </c>
      <c r="E163" s="50">
        <v>2506.288</v>
      </c>
      <c r="G163" s="21">
        <v>1885.0550000000001</v>
      </c>
      <c r="H163" s="21">
        <v>2224.5480000000002</v>
      </c>
      <c r="I163" s="21">
        <v>2381.4140000000002</v>
      </c>
      <c r="K163" s="51">
        <f t="shared" si="21"/>
        <v>96.993999999999915</v>
      </c>
      <c r="L163" s="51">
        <f t="shared" si="22"/>
        <v>123.05799999999999</v>
      </c>
      <c r="M163" s="51">
        <f t="shared" si="23"/>
        <v>124.8739999999998</v>
      </c>
      <c r="N163" s="52">
        <v>5.58</v>
      </c>
      <c r="O163" s="52">
        <v>1.5</v>
      </c>
      <c r="P163" s="52">
        <v>4.6500000000000004</v>
      </c>
      <c r="Q163" s="51">
        <f t="shared" si="28"/>
        <v>541.22651999999948</v>
      </c>
      <c r="R163" s="51">
        <f t="shared" si="29"/>
        <v>184.58699999999999</v>
      </c>
      <c r="S163" s="51">
        <f t="shared" si="30"/>
        <v>580.66409999999905</v>
      </c>
      <c r="T163" s="51">
        <f t="shared" si="31"/>
        <v>1306.4776199999985</v>
      </c>
    </row>
    <row r="164" spans="1:20" x14ac:dyDescent="0.15">
      <c r="T164" s="18">
        <f>SUM(T147:T163)</f>
        <v>218375.61348000009</v>
      </c>
    </row>
    <row r="165" spans="1:20" ht="14" x14ac:dyDescent="0.15">
      <c r="S165" s="55" t="s">
        <v>471</v>
      </c>
      <c r="T165" s="17">
        <f>T154+T155+T156+T157+T158</f>
        <v>73529.589000000007</v>
      </c>
    </row>
    <row r="166" spans="1:20" ht="14" x14ac:dyDescent="0.15">
      <c r="S166" s="54" t="s">
        <v>472</v>
      </c>
      <c r="T166" s="17">
        <f>T159+T160</f>
        <v>2406.7178999999992</v>
      </c>
    </row>
    <row r="167" spans="1:20" ht="14" x14ac:dyDescent="0.15">
      <c r="S167" s="53" t="s">
        <v>470</v>
      </c>
      <c r="T167" s="17">
        <f>T147+T148+T149+T150+T151+T152+T153+T161+T162+T163</f>
        <v>142439.30658000003</v>
      </c>
    </row>
    <row r="169" spans="1:20" ht="14" x14ac:dyDescent="0.15">
      <c r="S169" s="56" t="s">
        <v>473</v>
      </c>
      <c r="T169" s="18">
        <f>T146+T164</f>
        <v>647748.37286999985</v>
      </c>
    </row>
    <row r="171" spans="1:20" x14ac:dyDescent="0.15">
      <c r="T17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ReportUm40RtuData</vt:lpstr>
      <vt:lpstr>04-08_2020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2020-10-25T18:24:06Z</dcterms:created>
  <dcterms:modified xsi:type="dcterms:W3CDTF">2020-12-21T22:27:40Z</dcterms:modified>
</cp:coreProperties>
</file>