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evgeny/Projects/tsn/electricity/etc/"/>
    </mc:Choice>
  </mc:AlternateContent>
  <xr:revisionPtr revIDLastSave="0" documentId="13_ncr:1_{A3AF600E-475E-5C4C-BC69-7965F72B2C4B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" i="1" l="1"/>
  <c r="S147" i="1" l="1"/>
  <c r="S148" i="1"/>
  <c r="S149" i="1"/>
  <c r="S150" i="1"/>
  <c r="S151" i="1"/>
  <c r="S152" i="1"/>
  <c r="S153" i="1"/>
  <c r="S154" i="1"/>
  <c r="S155" i="1"/>
  <c r="S156" i="1"/>
  <c r="S157" i="1"/>
  <c r="S158" i="1"/>
  <c r="W158" i="1"/>
  <c r="S159" i="1"/>
  <c r="S160" i="1"/>
  <c r="S161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U156" i="1"/>
  <c r="U158" i="1"/>
  <c r="U150" i="1"/>
  <c r="V158" i="1"/>
  <c r="S145" i="1"/>
  <c r="S146" i="1"/>
  <c r="W145" i="1"/>
  <c r="R145" i="1"/>
  <c r="R146" i="1"/>
  <c r="Q145" i="1"/>
  <c r="Q146" i="1"/>
  <c r="U145" i="1"/>
  <c r="V145" i="1"/>
  <c r="Q2" i="1"/>
  <c r="R2" i="1"/>
  <c r="S2" i="1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T40" i="1" s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S1" i="1"/>
  <c r="R1" i="1"/>
  <c r="Q1" i="1"/>
  <c r="T142" i="1"/>
  <c r="T134" i="1"/>
  <c r="T130" i="1"/>
  <c r="T126" i="1"/>
  <c r="T122" i="1"/>
  <c r="T118" i="1"/>
  <c r="T114" i="1"/>
  <c r="T110" i="1"/>
  <c r="T102" i="1"/>
  <c r="T98" i="1"/>
  <c r="T94" i="1"/>
  <c r="T90" i="1"/>
  <c r="T86" i="1"/>
  <c r="T6" i="1"/>
  <c r="T138" i="1"/>
  <c r="T1" i="1"/>
  <c r="T2" i="1"/>
  <c r="T39" i="1"/>
  <c r="T82" i="1"/>
  <c r="T78" i="1"/>
  <c r="T67" i="1"/>
  <c r="T60" i="1"/>
  <c r="T52" i="1"/>
  <c r="T48" i="1"/>
  <c r="T44" i="1"/>
  <c r="T36" i="1"/>
  <c r="T68" i="1"/>
  <c r="T29" i="1"/>
  <c r="T25" i="1"/>
  <c r="T21" i="1"/>
  <c r="T17" i="1"/>
  <c r="T9" i="1"/>
  <c r="T30" i="1"/>
  <c r="T26" i="1"/>
  <c r="T22" i="1"/>
  <c r="T14" i="1"/>
  <c r="T10" i="1"/>
  <c r="T135" i="1"/>
  <c r="T131" i="1"/>
  <c r="T127" i="1"/>
  <c r="T123" i="1"/>
  <c r="T119" i="1"/>
  <c r="T115" i="1"/>
  <c r="T111" i="1"/>
  <c r="T107" i="1"/>
  <c r="T103" i="1"/>
  <c r="T99" i="1"/>
  <c r="T95" i="1"/>
  <c r="T91" i="1"/>
  <c r="T87" i="1"/>
  <c r="T83" i="1"/>
  <c r="T79" i="1"/>
  <c r="T75" i="1"/>
  <c r="T71" i="1"/>
  <c r="T63" i="1"/>
  <c r="T59" i="1"/>
  <c r="T55" i="1"/>
  <c r="T51" i="1"/>
  <c r="T47" i="1"/>
  <c r="T43" i="1"/>
  <c r="T35" i="1"/>
  <c r="T31" i="1"/>
  <c r="T27" i="1"/>
  <c r="T23" i="1"/>
  <c r="T19" i="1"/>
  <c r="T15" i="1"/>
  <c r="T11" i="1"/>
  <c r="T7" i="1"/>
  <c r="T3" i="1"/>
  <c r="T143" i="1"/>
  <c r="T120" i="1"/>
  <c r="T116" i="1"/>
  <c r="T112" i="1"/>
  <c r="T108" i="1"/>
  <c r="T104" i="1"/>
  <c r="T100" i="1"/>
  <c r="T96" i="1"/>
  <c r="T92" i="1"/>
  <c r="T88" i="1"/>
  <c r="T84" i="1"/>
  <c r="T80" i="1"/>
  <c r="T76" i="1"/>
  <c r="T72" i="1"/>
  <c r="T64" i="1"/>
  <c r="T56" i="1"/>
  <c r="T32" i="1"/>
  <c r="T28" i="1"/>
  <c r="T24" i="1"/>
  <c r="T20" i="1"/>
  <c r="T16" i="1"/>
  <c r="T12" i="1"/>
  <c r="T8" i="1"/>
  <c r="T4" i="1"/>
  <c r="T139" i="1"/>
  <c r="T144" i="1"/>
  <c r="T140" i="1"/>
  <c r="T136" i="1"/>
  <c r="T132" i="1"/>
  <c r="T128" i="1"/>
  <c r="T124" i="1"/>
  <c r="T141" i="1"/>
  <c r="T137" i="1"/>
  <c r="T133" i="1"/>
  <c r="T129" i="1"/>
  <c r="T125" i="1"/>
  <c r="T121" i="1"/>
  <c r="T117" i="1"/>
  <c r="T113" i="1"/>
  <c r="T109" i="1"/>
  <c r="T105" i="1"/>
  <c r="T101" i="1"/>
  <c r="T97" i="1"/>
  <c r="T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13" i="1"/>
  <c r="T5" i="1"/>
  <c r="T106" i="1"/>
  <c r="T74" i="1"/>
  <c r="T70" i="1"/>
  <c r="T66" i="1"/>
  <c r="T62" i="1"/>
  <c r="T58" i="1"/>
  <c r="T54" i="1"/>
  <c r="T50" i="1"/>
  <c r="T46" i="1"/>
  <c r="T42" i="1"/>
  <c r="T38" i="1"/>
  <c r="T34" i="1"/>
  <c r="T18" i="1"/>
</calcChain>
</file>

<file path=xl/sharedStrings.xml><?xml version="1.0" encoding="utf-8"?>
<sst xmlns="http://schemas.openxmlformats.org/spreadsheetml/2006/main" count="645" uniqueCount="324">
  <si>
    <t>Меркурий 230 ART (циф. вх.)</t>
  </si>
  <si>
    <t>Квартира №1</t>
  </si>
  <si>
    <t>21666896</t>
  </si>
  <si>
    <t>Квартира №2</t>
  </si>
  <si>
    <t>21949330</t>
  </si>
  <si>
    <t>Квартира №3</t>
  </si>
  <si>
    <t>21967585</t>
  </si>
  <si>
    <t>Квартира №4</t>
  </si>
  <si>
    <t>21967572</t>
  </si>
  <si>
    <t>Квартира №5</t>
  </si>
  <si>
    <t>21712960</t>
  </si>
  <si>
    <t>Квартира №6</t>
  </si>
  <si>
    <t>21712947</t>
  </si>
  <si>
    <t>Квартира №7</t>
  </si>
  <si>
    <t>21712970</t>
  </si>
  <si>
    <t>Квартира №8</t>
  </si>
  <si>
    <t>21967610</t>
  </si>
  <si>
    <t>Квартира №9</t>
  </si>
  <si>
    <t>21948896</t>
  </si>
  <si>
    <t>Квартира №10</t>
  </si>
  <si>
    <t>21967590</t>
  </si>
  <si>
    <t>Квартира №11</t>
  </si>
  <si>
    <t>21949329</t>
  </si>
  <si>
    <t>Квартира №12</t>
  </si>
  <si>
    <t>21948923</t>
  </si>
  <si>
    <t>Квартира №13</t>
  </si>
  <si>
    <t>21967904</t>
  </si>
  <si>
    <t>Квартира №14</t>
  </si>
  <si>
    <t>21967940</t>
  </si>
  <si>
    <t>Квартира №15</t>
  </si>
  <si>
    <t>21666510</t>
  </si>
  <si>
    <t>Квартира №16</t>
  </si>
  <si>
    <t>21666895</t>
  </si>
  <si>
    <t>Квартира №17</t>
  </si>
  <si>
    <t>21968056</t>
  </si>
  <si>
    <t>Квартира №18</t>
  </si>
  <si>
    <t>21967958</t>
  </si>
  <si>
    <t>Квартира №19</t>
  </si>
  <si>
    <t>21967946</t>
  </si>
  <si>
    <t>Квартира №20</t>
  </si>
  <si>
    <t>21968040</t>
  </si>
  <si>
    <t>Квартира №21</t>
  </si>
  <si>
    <t>21968025</t>
  </si>
  <si>
    <t>Квартира №22</t>
  </si>
  <si>
    <t>21968052</t>
  </si>
  <si>
    <t>Квартира №23</t>
  </si>
  <si>
    <t>21967854</t>
  </si>
  <si>
    <t>Квартира №24</t>
  </si>
  <si>
    <t>21968031</t>
  </si>
  <si>
    <t>Квартира №25</t>
  </si>
  <si>
    <t>21667083</t>
  </si>
  <si>
    <t>Квартира №26</t>
  </si>
  <si>
    <t>21666497</t>
  </si>
  <si>
    <t>Квартира №27</t>
  </si>
  <si>
    <t>21666500</t>
  </si>
  <si>
    <t>Квартира №28</t>
  </si>
  <si>
    <t>21666499</t>
  </si>
  <si>
    <t>Квартира №29</t>
  </si>
  <si>
    <t>21667085</t>
  </si>
  <si>
    <t>Квартира №30</t>
  </si>
  <si>
    <t>21667094</t>
  </si>
  <si>
    <t>Квартира №31</t>
  </si>
  <si>
    <t>21712977</t>
  </si>
  <si>
    <t>Квартира №32</t>
  </si>
  <si>
    <t>21712993</t>
  </si>
  <si>
    <t>Квартира №33</t>
  </si>
  <si>
    <t>21948916</t>
  </si>
  <si>
    <t>Квартира №34</t>
  </si>
  <si>
    <t>21712954</t>
  </si>
  <si>
    <t>Квартира №35</t>
  </si>
  <si>
    <t>21948913</t>
  </si>
  <si>
    <t>Квартира №36</t>
  </si>
  <si>
    <t>21712963</t>
  </si>
  <si>
    <t>Квартира №37</t>
  </si>
  <si>
    <t>21666539</t>
  </si>
  <si>
    <t>Квартира №38</t>
  </si>
  <si>
    <t>21666552</t>
  </si>
  <si>
    <t>Квартира №39</t>
  </si>
  <si>
    <t>21666569</t>
  </si>
  <si>
    <t>Квартира №40</t>
  </si>
  <si>
    <t>21666557</t>
  </si>
  <si>
    <t>Квартира №41</t>
  </si>
  <si>
    <t>21666577</t>
  </si>
  <si>
    <t>Квартира №42</t>
  </si>
  <si>
    <t>21666910</t>
  </si>
  <si>
    <t>Квартира №43</t>
  </si>
  <si>
    <t>21712964</t>
  </si>
  <si>
    <t>Квартира №44</t>
  </si>
  <si>
    <t>21967861</t>
  </si>
  <si>
    <t>Квартира №45</t>
  </si>
  <si>
    <t>21666907</t>
  </si>
  <si>
    <t>Квартира №46</t>
  </si>
  <si>
    <t>21967731</t>
  </si>
  <si>
    <t>Квартира №47</t>
  </si>
  <si>
    <t>21967923</t>
  </si>
  <si>
    <t>Квартира №48</t>
  </si>
  <si>
    <t>21968079</t>
  </si>
  <si>
    <t>Квартира №49</t>
  </si>
  <si>
    <t>21666570</t>
  </si>
  <si>
    <t>Квартира №50</t>
  </si>
  <si>
    <t>21666901</t>
  </si>
  <si>
    <t>Квартира №51</t>
  </si>
  <si>
    <t>21666920</t>
  </si>
  <si>
    <t>Квартира №52</t>
  </si>
  <si>
    <t>21666543</t>
  </si>
  <si>
    <t>Квартира №53</t>
  </si>
  <si>
    <t>21666929</t>
  </si>
  <si>
    <t>Квартира №54</t>
  </si>
  <si>
    <t>21666917</t>
  </si>
  <si>
    <t>Квартира №55</t>
  </si>
  <si>
    <t>21967879</t>
  </si>
  <si>
    <t>Квартира №56</t>
  </si>
  <si>
    <t>21968075</t>
  </si>
  <si>
    <t>Квартира №57</t>
  </si>
  <si>
    <t>21967809</t>
  </si>
  <si>
    <t>Квартира №58</t>
  </si>
  <si>
    <t>21967732</t>
  </si>
  <si>
    <t>Квартира №59</t>
  </si>
  <si>
    <t>21968016</t>
  </si>
  <si>
    <t>Квартира №60</t>
  </si>
  <si>
    <t>21967979</t>
  </si>
  <si>
    <t>Квартира №61</t>
  </si>
  <si>
    <t>21968453</t>
  </si>
  <si>
    <t>Квартира №62</t>
  </si>
  <si>
    <t>21971329</t>
  </si>
  <si>
    <t>Квартира №63</t>
  </si>
  <si>
    <t>21968441</t>
  </si>
  <si>
    <t>Квартира №64</t>
  </si>
  <si>
    <t>21968468</t>
  </si>
  <si>
    <t>Квартира №65</t>
  </si>
  <si>
    <t>21968139</t>
  </si>
  <si>
    <t>Квартира №66</t>
  </si>
  <si>
    <t>21968442</t>
  </si>
  <si>
    <t>Квартира №67</t>
  </si>
  <si>
    <t>21967528</t>
  </si>
  <si>
    <t>Квартира №68</t>
  </si>
  <si>
    <t>21967522</t>
  </si>
  <si>
    <t>Квартира №69</t>
  </si>
  <si>
    <t>21967567</t>
  </si>
  <si>
    <t>Квартира №70</t>
  </si>
  <si>
    <t>21967516</t>
  </si>
  <si>
    <t>Квартира №71</t>
  </si>
  <si>
    <t>21967505</t>
  </si>
  <si>
    <t>Квартира №72</t>
  </si>
  <si>
    <t>21967501</t>
  </si>
  <si>
    <t>Квартира №73</t>
  </si>
  <si>
    <t>21967479</t>
  </si>
  <si>
    <t>Квартира №74</t>
  </si>
  <si>
    <t>21968454</t>
  </si>
  <si>
    <t>Квартира №75</t>
  </si>
  <si>
    <t>21968458</t>
  </si>
  <si>
    <t>Квартира №76</t>
  </si>
  <si>
    <t>21968202</t>
  </si>
  <si>
    <t>Квартира №77</t>
  </si>
  <si>
    <t>21968450</t>
  </si>
  <si>
    <t>Квартира №78</t>
  </si>
  <si>
    <t>21971325</t>
  </si>
  <si>
    <t>Квартира №79</t>
  </si>
  <si>
    <t>21967555</t>
  </si>
  <si>
    <t>Квартира №80</t>
  </si>
  <si>
    <t>21967506</t>
  </si>
  <si>
    <t>Квартира №81</t>
  </si>
  <si>
    <t>21967486</t>
  </si>
  <si>
    <t>Квартира №82</t>
  </si>
  <si>
    <t>21967513</t>
  </si>
  <si>
    <t>Квартира №83</t>
  </si>
  <si>
    <t>21968203</t>
  </si>
  <si>
    <t>Квартира №84</t>
  </si>
  <si>
    <t>21967477</t>
  </si>
  <si>
    <t>Квартира №85</t>
  </si>
  <si>
    <t>21967450</t>
  </si>
  <si>
    <t>Квартира №86</t>
  </si>
  <si>
    <t>21967885</t>
  </si>
  <si>
    <t>Квартира №87</t>
  </si>
  <si>
    <t>21967753</t>
  </si>
  <si>
    <t>Квартира №88</t>
  </si>
  <si>
    <t>21967504</t>
  </si>
  <si>
    <t>Квартира №89</t>
  </si>
  <si>
    <t>21967810</t>
  </si>
  <si>
    <t>Квартира №90</t>
  </si>
  <si>
    <t>21968383</t>
  </si>
  <si>
    <t>Квартира №91</t>
  </si>
  <si>
    <t>21968076</t>
  </si>
  <si>
    <t>Квартира №92</t>
  </si>
  <si>
    <t>21967967</t>
  </si>
  <si>
    <t>Квартира №93</t>
  </si>
  <si>
    <t>21967981</t>
  </si>
  <si>
    <t>Квартира №94</t>
  </si>
  <si>
    <t>21967987</t>
  </si>
  <si>
    <t>Квартира №95</t>
  </si>
  <si>
    <t>21967997</t>
  </si>
  <si>
    <t>Квартира №96</t>
  </si>
  <si>
    <t>21968073</t>
  </si>
  <si>
    <t>Квартира №97</t>
  </si>
  <si>
    <t>21967959</t>
  </si>
  <si>
    <t>Квартира №98</t>
  </si>
  <si>
    <t>21967964</t>
  </si>
  <si>
    <t>Квартира №99</t>
  </si>
  <si>
    <t>21968207</t>
  </si>
  <si>
    <t>Квартира №100</t>
  </si>
  <si>
    <t>21967497</t>
  </si>
  <si>
    <t>Квартира №101</t>
  </si>
  <si>
    <t>21967802</t>
  </si>
  <si>
    <t>Квартира №102</t>
  </si>
  <si>
    <t>21968242</t>
  </si>
  <si>
    <t>Квартира №103</t>
  </si>
  <si>
    <t>21971417</t>
  </si>
  <si>
    <t>Квартира №104</t>
  </si>
  <si>
    <t>21971388</t>
  </si>
  <si>
    <t>Квартира №105</t>
  </si>
  <si>
    <t>21971386</t>
  </si>
  <si>
    <t>Квартира №106</t>
  </si>
  <si>
    <t>21967200</t>
  </si>
  <si>
    <t>Квартира №107</t>
  </si>
  <si>
    <t>21971375</t>
  </si>
  <si>
    <t>Квартира №108</t>
  </si>
  <si>
    <t>21968246</t>
  </si>
  <si>
    <t>Квартира №109</t>
  </si>
  <si>
    <t>21949350</t>
  </si>
  <si>
    <t>Квартира №110</t>
  </si>
  <si>
    <t>21949389</t>
  </si>
  <si>
    <t>Квартира №111</t>
  </si>
  <si>
    <t>21949373</t>
  </si>
  <si>
    <t>Квартира №112</t>
  </si>
  <si>
    <t>21971429</t>
  </si>
  <si>
    <t>Квартира №113</t>
  </si>
  <si>
    <t>21949380</t>
  </si>
  <si>
    <t>Квартира №114</t>
  </si>
  <si>
    <t>21949338</t>
  </si>
  <si>
    <t>Квартира №115</t>
  </si>
  <si>
    <t>21967511</t>
  </si>
  <si>
    <t>Квартира №116</t>
  </si>
  <si>
    <t>21968082</t>
  </si>
  <si>
    <t>Квартира №117</t>
  </si>
  <si>
    <t>21967206</t>
  </si>
  <si>
    <t>Квартира №118</t>
  </si>
  <si>
    <t>21971416</t>
  </si>
  <si>
    <t>Квартира №119</t>
  </si>
  <si>
    <t>21967973</t>
  </si>
  <si>
    <t>Квартира №120</t>
  </si>
  <si>
    <t>21967526</t>
  </si>
  <si>
    <t>Квартира №121</t>
  </si>
  <si>
    <t>21971370</t>
  </si>
  <si>
    <t>Квартира №122</t>
  </si>
  <si>
    <t>21949370</t>
  </si>
  <si>
    <t>Квартира №123</t>
  </si>
  <si>
    <t>21949395</t>
  </si>
  <si>
    <t>Квартира №124</t>
  </si>
  <si>
    <t>21949405</t>
  </si>
  <si>
    <t>Квартира №125</t>
  </si>
  <si>
    <t>21949344</t>
  </si>
  <si>
    <t>Квартира №126</t>
  </si>
  <si>
    <t>21949403</t>
  </si>
  <si>
    <t>Квартира №127</t>
  </si>
  <si>
    <t>21967896</t>
  </si>
  <si>
    <t>Квартира №128</t>
  </si>
  <si>
    <t>21968471</t>
  </si>
  <si>
    <t>Квартира №129</t>
  </si>
  <si>
    <t>21967906</t>
  </si>
  <si>
    <t>Квартира №130</t>
  </si>
  <si>
    <t>21967952</t>
  </si>
  <si>
    <t>Квартира №131</t>
  </si>
  <si>
    <t>21968035</t>
  </si>
  <si>
    <t>Квартира №132</t>
  </si>
  <si>
    <t>21967848</t>
  </si>
  <si>
    <t>Квартира №133</t>
  </si>
  <si>
    <t>21967899</t>
  </si>
  <si>
    <t>Квартира №134</t>
  </si>
  <si>
    <t>21967568</t>
  </si>
  <si>
    <t>Квартира №135</t>
  </si>
  <si>
    <t>21967542</t>
  </si>
  <si>
    <t>Квартира №136</t>
  </si>
  <si>
    <t>21967551</t>
  </si>
  <si>
    <t>Квартира №137</t>
  </si>
  <si>
    <t>21967213</t>
  </si>
  <si>
    <t>Квартира №138</t>
  </si>
  <si>
    <t>21967900</t>
  </si>
  <si>
    <t>Квартира №139</t>
  </si>
  <si>
    <t>21967531</t>
  </si>
  <si>
    <t>Квартира №140</t>
  </si>
  <si>
    <t>21967475</t>
  </si>
  <si>
    <t>Квартира №141</t>
  </si>
  <si>
    <t>21967535</t>
  </si>
  <si>
    <t>Квартира №142</t>
  </si>
  <si>
    <t>21968032</t>
  </si>
  <si>
    <t>Квартира №143</t>
  </si>
  <si>
    <t>21967509</t>
  </si>
  <si>
    <t>Квартира №144</t>
  </si>
  <si>
    <t>21968041</t>
  </si>
  <si>
    <t>ВРУ1 ПУ1</t>
  </si>
  <si>
    <t>21957686</t>
  </si>
  <si>
    <t>ВРУ1 ПУ2</t>
  </si>
  <si>
    <t>22006354</t>
  </si>
  <si>
    <t>ВРУ1 ПУ3</t>
  </si>
  <si>
    <t>21697853</t>
  </si>
  <si>
    <t>ВРУ1 ПУ4</t>
  </si>
  <si>
    <t>21219234</t>
  </si>
  <si>
    <t>ВРУ2 ПУ1</t>
  </si>
  <si>
    <t>21661592</t>
  </si>
  <si>
    <t>ВРУ2 ПУ2</t>
  </si>
  <si>
    <t>21649058</t>
  </si>
  <si>
    <t>ВРУ2 ПУ3</t>
  </si>
  <si>
    <t>20352986</t>
  </si>
  <si>
    <t>ВРУ2 ПУ4</t>
  </si>
  <si>
    <t>21156035</t>
  </si>
  <si>
    <t>ВРУ2 ПУ5</t>
  </si>
  <si>
    <t>21722661</t>
  </si>
  <si>
    <t>ВРУ2 ПУ6</t>
  </si>
  <si>
    <t>21156030</t>
  </si>
  <si>
    <t>ВРУ2 ПУ7</t>
  </si>
  <si>
    <t>21156031</t>
  </si>
  <si>
    <t>ВРУ2 ПУ8</t>
  </si>
  <si>
    <t>20301456</t>
  </si>
  <si>
    <t>Автостоянка 1</t>
  </si>
  <si>
    <t>19488273</t>
  </si>
  <si>
    <t>Автостоянка 2</t>
  </si>
  <si>
    <t>19488251</t>
  </si>
  <si>
    <t>ИТП 1</t>
  </si>
  <si>
    <t>20314260</t>
  </si>
  <si>
    <t>ИТП 2</t>
  </si>
  <si>
    <t>20314256</t>
  </si>
  <si>
    <t>??</t>
  </si>
  <si>
    <t>20313393</t>
  </si>
  <si>
    <t>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</si>
</sst>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10419]General"/>
    <numFmt numFmtId="165" formatCode="0.000"/>
    <numFmt numFmtId="166" formatCode="[$-1010419]dd\.mm\.yy\ hh:mm"/>
  </numFmts>
  <fonts count="21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9"/>
      <color indexed="8"/>
      <name val="Arial"/>
      <family val="2"/>
      <charset val="204"/>
    </font>
    <font>
      <sz val="9"/>
      <color indexed="8"/>
      <name val="Arial"/>
      <family val="2"/>
    </font>
    <font>
      <sz val="9"/>
      <color indexed="8"/>
      <name val="Arial"/>
      <charset val="20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0" fontId="0" fillId="0" borderId="10" xfId="0" applyBorder="1"/>
    <xf numFmtId="49" fontId="0" fillId="0" borderId="10" xfId="0" applyNumberFormat="1" applyBorder="1"/>
    <xf numFmtId="164" fontId="18" fillId="33" borderId="11" xfId="0" applyNumberFormat="1" applyFont="1" applyFill="1" applyBorder="1" applyAlignment="1">
      <alignment horizontal="right" vertical="center" wrapText="1" readingOrder="1"/>
    </xf>
    <xf numFmtId="165" fontId="0" fillId="0" borderId="10" xfId="0" applyNumberFormat="1" applyBorder="1"/>
    <xf numFmtId="164" fontId="0" fillId="0" borderId="0" xfId="0" applyNumberFormat="1"/>
    <xf numFmtId="0" fontId="0" fillId="34" borderId="10" xfId="0" applyFill="1" applyBorder="1"/>
    <xf numFmtId="49" fontId="0" fillId="34" borderId="10" xfId="0" applyNumberFormat="1" applyFill="1" applyBorder="1"/>
    <xf numFmtId="164" fontId="18" fillId="34" borderId="11" xfId="0" applyNumberFormat="1" applyFont="1" applyFill="1" applyBorder="1" applyAlignment="1">
      <alignment horizontal="right" vertical="center" wrapText="1" readingOrder="1"/>
    </xf>
    <xf numFmtId="0" fontId="0" fillId="34" borderId="0" xfId="0" applyFill="1"/>
    <xf numFmtId="165" fontId="0" fillId="34" borderId="10" xfId="0" applyNumberFormat="1" applyFill="1" applyBorder="1"/>
    <xf numFmtId="164" fontId="0" fillId="34" borderId="0" xfId="0" applyNumberFormat="1" applyFill="1"/>
    <xf numFmtId="0" fontId="0" fillId="35" borderId="0" xfId="0" applyFill="1"/>
    <xf numFmtId="0" fontId="0" fillId="36" borderId="0" xfId="0" applyFill="1"/>
    <xf numFmtId="0" fontId="0" fillId="35" borderId="10" xfId="0" applyFill="1" applyBorder="1"/>
    <xf numFmtId="49" fontId="0" fillId="35" borderId="10" xfId="0" applyNumberFormat="1" applyFill="1" applyBorder="1"/>
    <xf numFmtId="164" fontId="18" fillId="35" borderId="11" xfId="0" applyNumberFormat="1" applyFont="1" applyFill="1" applyBorder="1" applyAlignment="1">
      <alignment horizontal="right" vertical="center" wrapText="1" readingOrder="1"/>
    </xf>
    <xf numFmtId="165" fontId="0" fillId="35" borderId="10" xfId="0" applyNumberFormat="1" applyFill="1" applyBorder="1"/>
    <xf numFmtId="164" fontId="0" fillId="35" borderId="0" xfId="0" applyNumberFormat="1" applyFill="1"/>
    <xf numFmtId="0" fontId="0" fillId="37" borderId="10" xfId="0" applyFill="1" applyBorder="1"/>
    <xf numFmtId="49" fontId="0" fillId="37" borderId="10" xfId="0" applyNumberFormat="1" applyFill="1" applyBorder="1"/>
    <xf numFmtId="164" fontId="18" fillId="37" borderId="11" xfId="0" applyNumberFormat="1" applyFont="1" applyFill="1" applyBorder="1" applyAlignment="1">
      <alignment horizontal="right" vertical="center" wrapText="1" readingOrder="1"/>
    </xf>
    <xf numFmtId="165" fontId="0" fillId="37" borderId="10" xfId="0" applyNumberFormat="1" applyFill="1" applyBorder="1"/>
    <xf numFmtId="0" fontId="0" fillId="37" borderId="0" xfId="0" applyFill="1"/>
    <xf numFmtId="164" fontId="0" fillId="37" borderId="0" xfId="0" applyNumberFormat="1" applyFill="1"/>
    <xf numFmtId="164" fontId="0" fillId="0" borderId="0" xfId="0" applyNumberFormat="1" applyFill="1"/>
    <xf numFmtId="0" fontId="0" fillId="38" borderId="10" xfId="0" applyFill="1" applyBorder="1"/>
    <xf numFmtId="49" fontId="0" fillId="38" borderId="10" xfId="0" applyNumberFormat="1" applyFill="1" applyBorder="1"/>
    <xf numFmtId="164" fontId="18" fillId="38" borderId="11" xfId="0" applyNumberFormat="1" applyFont="1" applyFill="1" applyBorder="1" applyAlignment="1">
      <alignment horizontal="right" vertical="center" wrapText="1" readingOrder="1"/>
    </xf>
    <xf numFmtId="165" fontId="0" fillId="38" borderId="10" xfId="0" applyNumberFormat="1" applyFill="1" applyBorder="1"/>
    <xf numFmtId="164" fontId="0" fillId="38" borderId="0" xfId="0" applyNumberFormat="1" applyFill="1"/>
    <xf numFmtId="0" fontId="0" fillId="38" borderId="0" xfId="0" applyFill="1"/>
    <xf numFmtId="0" fontId="0" fillId="36" borderId="10" xfId="0" applyFill="1" applyBorder="1"/>
    <xf numFmtId="49" fontId="0" fillId="36" borderId="10" xfId="0" applyNumberFormat="1" applyFill="1" applyBorder="1"/>
    <xf numFmtId="164" fontId="18" fillId="36" borderId="11" xfId="0" applyNumberFormat="1" applyFont="1" applyFill="1" applyBorder="1" applyAlignment="1">
      <alignment horizontal="right" vertical="center" wrapText="1" readingOrder="1"/>
    </xf>
    <xf numFmtId="165" fontId="0" fillId="36" borderId="10" xfId="0" applyNumberFormat="1" applyFill="1" applyBorder="1"/>
    <xf numFmtId="164" fontId="0" fillId="36" borderId="0" xfId="0" applyNumberFormat="1" applyFill="1"/>
    <xf numFmtId="166" fontId="19" fillId="33" borderId="11" xfId="0" applyNumberFormat="1" applyFont="1" applyFill="1" applyBorder="1" applyAlignment="1">
      <alignment horizontal="center" vertical="top" wrapText="1" readingOrder="1"/>
    </xf>
    <xf numFmtId="164" fontId="20" fillId="0" borderId="11" xfId="0" applyNumberFormat="1" applyFont="1" applyBorder="1" applyAlignment="1">
      <alignment horizontal="right" vertical="center" wrapText="1" readingOrder="1"/>
    </xf>
    <xf numFmtId="164" fontId="0" fillId="34" borderId="0" xfId="0" applyNumberFormat="1" applyFill="1" applyAlignment="1"/>
    <xf numFmtId="0" fontId="0" fillId="0" borderId="0" xfId="0" applyAlignment="1"/>
    <xf numFmtId="2" fontId="0" fillId="0" borderId="0" xfId="0" applyNumberFormat="1"/>
    <xf numFmtId="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1"/>
  <sheetViews>
    <sheetView tabSelected="1" topLeftCell="A34" workbookViewId="0">
      <selection activeCell="G40" sqref="G40:J40"/>
    </sheetView>
  </sheetViews>
  <sheetFormatPr baseColWidth="10" defaultColWidth="8.83203125" defaultRowHeight="15" customHeight="1" x14ac:dyDescent="0.2"/>
  <cols>
    <col min="2" max="4" width="23.33203125" customWidth="1"/>
    <col min="5" max="5" width="17.1640625" customWidth="1"/>
    <col min="6" max="6" width="18.83203125" bestFit="1" customWidth="1"/>
    <col min="7" max="7" width="13.33203125" customWidth="1"/>
    <col min="8" max="10" width="14.6640625" bestFit="1" customWidth="1"/>
    <col min="14" max="16" width="9.6640625" bestFit="1" customWidth="1"/>
    <col min="20" max="20" width="13.33203125" customWidth="1"/>
  </cols>
  <sheetData>
    <row r="1" spans="1:21" ht="15" customHeight="1" x14ac:dyDescent="0.2">
      <c r="A1">
        <v>1</v>
      </c>
      <c r="B1" s="1" t="s">
        <v>0</v>
      </c>
      <c r="C1" s="1" t="s">
        <v>323</v>
      </c>
      <c r="D1" s="1" t="s">
        <v>1</v>
      </c>
      <c r="E1" s="2" t="s">
        <v>2</v>
      </c>
      <c r="F1" s="37">
        <v>44095</v>
      </c>
      <c r="G1" s="3">
        <v>40471.506500000003</v>
      </c>
      <c r="H1" s="3">
        <v>13437.6345</v>
      </c>
      <c r="I1" s="3">
        <v>9232.4254999999994</v>
      </c>
      <c r="J1" s="3">
        <v>17801.446500000002</v>
      </c>
      <c r="M1" s="2" t="s">
        <v>2</v>
      </c>
      <c r="N1" s="4">
        <v>13223.385</v>
      </c>
      <c r="O1" s="4">
        <v>9092.0010000000002</v>
      </c>
      <c r="P1" s="4">
        <v>17453.502</v>
      </c>
      <c r="Q1" s="5">
        <f t="shared" ref="Q1:Q32" si="0">H1-N1</f>
        <v>214.2494999999999</v>
      </c>
      <c r="R1" s="5">
        <f t="shared" ref="R1:R32" si="1">I1-O1</f>
        <v>140.42449999999917</v>
      </c>
      <c r="S1" s="5">
        <f t="shared" ref="S1:S32" si="2">J1-P1</f>
        <v>347.94450000000143</v>
      </c>
      <c r="T1" s="5">
        <f t="shared" ref="T1:T32" si="3">Q1+R1+S1</f>
        <v>702.61850000000049</v>
      </c>
    </row>
    <row r="2" spans="1:21" ht="15" customHeight="1" x14ac:dyDescent="0.2">
      <c r="B2" s="1" t="s">
        <v>0</v>
      </c>
      <c r="C2" s="1"/>
      <c r="D2" s="1" t="s">
        <v>3</v>
      </c>
      <c r="E2" s="2" t="s">
        <v>4</v>
      </c>
      <c r="F2" s="37">
        <v>44095</v>
      </c>
      <c r="G2" s="3">
        <v>5774.6379999999999</v>
      </c>
      <c r="H2" s="3">
        <v>1781.818</v>
      </c>
      <c r="I2" s="3">
        <v>1624.3510000000001</v>
      </c>
      <c r="J2" s="3">
        <v>2368.4690000000001</v>
      </c>
      <c r="M2" s="2" t="s">
        <v>4</v>
      </c>
      <c r="N2" s="4">
        <v>1735.664</v>
      </c>
      <c r="O2" s="4">
        <v>1592.722</v>
      </c>
      <c r="P2" s="4">
        <v>2311.1390000000001</v>
      </c>
      <c r="Q2" s="5">
        <f t="shared" si="0"/>
        <v>46.153999999999996</v>
      </c>
      <c r="R2" s="5">
        <f t="shared" si="1"/>
        <v>31.629000000000133</v>
      </c>
      <c r="S2" s="5">
        <f t="shared" si="2"/>
        <v>57.329999999999927</v>
      </c>
      <c r="T2" s="5">
        <f t="shared" si="3"/>
        <v>135.11300000000006</v>
      </c>
    </row>
    <row r="3" spans="1:21" ht="15" customHeight="1" x14ac:dyDescent="0.2">
      <c r="B3" s="1" t="s">
        <v>0</v>
      </c>
      <c r="C3" s="1"/>
      <c r="D3" s="1" t="s">
        <v>5</v>
      </c>
      <c r="E3" s="2" t="s">
        <v>6</v>
      </c>
      <c r="F3" s="37">
        <v>44095</v>
      </c>
      <c r="G3" s="3">
        <v>7778.5185000000001</v>
      </c>
      <c r="H3" s="3">
        <v>2701.2024999999999</v>
      </c>
      <c r="I3" s="3">
        <v>1415.9739999999999</v>
      </c>
      <c r="J3" s="3">
        <v>3661.3420000000001</v>
      </c>
      <c r="M3" s="2" t="s">
        <v>6</v>
      </c>
      <c r="N3" s="4">
        <v>2681.6880000000001</v>
      </c>
      <c r="O3" s="4">
        <v>1400.4659999999999</v>
      </c>
      <c r="P3" s="4">
        <v>3636.8270000000002</v>
      </c>
      <c r="Q3" s="5">
        <f t="shared" si="0"/>
        <v>19.514499999999771</v>
      </c>
      <c r="R3" s="5">
        <f t="shared" si="1"/>
        <v>15.508000000000038</v>
      </c>
      <c r="S3" s="5">
        <f t="shared" si="2"/>
        <v>24.514999999999873</v>
      </c>
      <c r="T3" s="5">
        <f t="shared" si="3"/>
        <v>59.537499999999682</v>
      </c>
    </row>
    <row r="4" spans="1:21" ht="15" customHeight="1" x14ac:dyDescent="0.2">
      <c r="B4" s="1" t="s">
        <v>0</v>
      </c>
      <c r="C4" s="1"/>
      <c r="D4" s="1" t="s">
        <v>7</v>
      </c>
      <c r="E4" s="2" t="s">
        <v>8</v>
      </c>
      <c r="F4" s="37">
        <v>44095</v>
      </c>
      <c r="G4" s="3">
        <v>3487.165</v>
      </c>
      <c r="H4" s="3">
        <v>1030.462</v>
      </c>
      <c r="I4" s="3">
        <v>971.96800000000007</v>
      </c>
      <c r="J4" s="3">
        <v>1484.7350000000001</v>
      </c>
      <c r="M4" s="2" t="s">
        <v>8</v>
      </c>
      <c r="N4" s="4">
        <v>996.42700000000002</v>
      </c>
      <c r="O4" s="4">
        <v>937.80200000000002</v>
      </c>
      <c r="P4" s="4">
        <v>1436.9780000000001</v>
      </c>
      <c r="Q4" s="5">
        <f t="shared" si="0"/>
        <v>34.034999999999968</v>
      </c>
      <c r="R4" s="5">
        <f t="shared" si="1"/>
        <v>34.166000000000054</v>
      </c>
      <c r="S4" s="5">
        <f t="shared" si="2"/>
        <v>47.757000000000062</v>
      </c>
      <c r="T4" s="5">
        <f t="shared" si="3"/>
        <v>115.95800000000008</v>
      </c>
    </row>
    <row r="5" spans="1:21" ht="15" customHeight="1" x14ac:dyDescent="0.2">
      <c r="B5" s="1" t="s">
        <v>0</v>
      </c>
      <c r="C5" s="1"/>
      <c r="D5" s="1" t="s">
        <v>9</v>
      </c>
      <c r="E5" s="2" t="s">
        <v>10</v>
      </c>
      <c r="F5" s="37">
        <v>44095</v>
      </c>
      <c r="G5" s="3">
        <v>3032.0355</v>
      </c>
      <c r="H5" s="3">
        <v>977.83550000000002</v>
      </c>
      <c r="I5" s="3">
        <v>696.64049999999997</v>
      </c>
      <c r="J5" s="3">
        <v>1357.5595000000001</v>
      </c>
      <c r="M5" s="2" t="s">
        <v>10</v>
      </c>
      <c r="N5" s="4">
        <v>967.47299999999996</v>
      </c>
      <c r="O5" s="4">
        <v>687.39800000000002</v>
      </c>
      <c r="P5" s="4">
        <v>1344.9939999999999</v>
      </c>
      <c r="Q5" s="5">
        <f t="shared" si="0"/>
        <v>10.362500000000068</v>
      </c>
      <c r="R5" s="5">
        <f t="shared" si="1"/>
        <v>9.24249999999995</v>
      </c>
      <c r="S5" s="5">
        <f t="shared" si="2"/>
        <v>12.565500000000156</v>
      </c>
      <c r="T5" s="5">
        <f t="shared" si="3"/>
        <v>32.170500000000175</v>
      </c>
    </row>
    <row r="6" spans="1:21" ht="15" customHeight="1" x14ac:dyDescent="0.2">
      <c r="B6" s="1" t="s">
        <v>0</v>
      </c>
      <c r="C6" s="1"/>
      <c r="D6" s="1" t="s">
        <v>11</v>
      </c>
      <c r="E6" s="2" t="s">
        <v>12</v>
      </c>
      <c r="F6" s="37">
        <v>44095</v>
      </c>
      <c r="G6" s="3">
        <v>361.18900000000002</v>
      </c>
      <c r="H6" s="3">
        <v>136.6995</v>
      </c>
      <c r="I6" s="3">
        <v>73.867999999999995</v>
      </c>
      <c r="J6" s="3">
        <v>150.6215</v>
      </c>
      <c r="M6" s="2" t="s">
        <v>12</v>
      </c>
      <c r="N6" s="4">
        <v>136.69999999999999</v>
      </c>
      <c r="O6" s="4">
        <v>73.867999999999995</v>
      </c>
      <c r="P6" s="4">
        <v>150.62200000000001</v>
      </c>
      <c r="Q6" s="5">
        <f t="shared" si="0"/>
        <v>-4.9999999998817657E-4</v>
      </c>
      <c r="R6" s="5">
        <f t="shared" si="1"/>
        <v>0</v>
      </c>
      <c r="S6" s="5">
        <f t="shared" si="2"/>
        <v>-5.0000000001659828E-4</v>
      </c>
      <c r="T6" s="5">
        <f t="shared" si="3"/>
        <v>-1.0000000000047748E-3</v>
      </c>
      <c r="U6">
        <v>6</v>
      </c>
    </row>
    <row r="7" spans="1:21" ht="15" customHeight="1" x14ac:dyDescent="0.2">
      <c r="B7" s="1" t="s">
        <v>0</v>
      </c>
      <c r="C7" s="1"/>
      <c r="D7" s="1" t="s">
        <v>13</v>
      </c>
      <c r="E7" s="2" t="s">
        <v>14</v>
      </c>
      <c r="F7" s="37">
        <v>44095</v>
      </c>
      <c r="G7" s="3">
        <v>20094.004000000001</v>
      </c>
      <c r="H7" s="3">
        <v>6820.2139999999999</v>
      </c>
      <c r="I7" s="3">
        <v>4984.4544999999998</v>
      </c>
      <c r="J7" s="3">
        <v>8289.335500000001</v>
      </c>
      <c r="M7" s="2" t="s">
        <v>14</v>
      </c>
      <c r="N7" s="4">
        <v>6713.5829999999996</v>
      </c>
      <c r="O7" s="4">
        <v>4893.4359999999997</v>
      </c>
      <c r="P7" s="4">
        <v>8138.2489999999998</v>
      </c>
      <c r="Q7" s="5">
        <f t="shared" si="0"/>
        <v>106.63100000000031</v>
      </c>
      <c r="R7" s="5">
        <f t="shared" si="1"/>
        <v>91.018500000000131</v>
      </c>
      <c r="S7" s="5">
        <f t="shared" si="2"/>
        <v>151.08650000000125</v>
      </c>
      <c r="T7" s="5">
        <f t="shared" si="3"/>
        <v>348.7360000000017</v>
      </c>
    </row>
    <row r="8" spans="1:21" ht="15" customHeight="1" x14ac:dyDescent="0.2">
      <c r="B8" s="1" t="s">
        <v>0</v>
      </c>
      <c r="C8" s="1"/>
      <c r="D8" s="1" t="s">
        <v>15</v>
      </c>
      <c r="E8" s="2" t="s">
        <v>16</v>
      </c>
      <c r="F8" s="37">
        <v>44095</v>
      </c>
      <c r="G8" s="3">
        <v>4850.5050000000001</v>
      </c>
      <c r="H8" s="3">
        <v>1786.9295</v>
      </c>
      <c r="I8" s="3">
        <v>910.65300000000002</v>
      </c>
      <c r="J8" s="3">
        <v>2152.9225000000001</v>
      </c>
      <c r="M8" s="2" t="s">
        <v>16</v>
      </c>
      <c r="N8" s="4">
        <v>1786.845</v>
      </c>
      <c r="O8" s="4">
        <v>910.38800000000003</v>
      </c>
      <c r="P8" s="4">
        <v>2152.8980000000001</v>
      </c>
      <c r="Q8" s="5">
        <f t="shared" si="0"/>
        <v>8.4499999999934516E-2</v>
      </c>
      <c r="R8" s="5">
        <f t="shared" si="1"/>
        <v>0.26499999999998636</v>
      </c>
      <c r="S8" s="5">
        <f t="shared" si="2"/>
        <v>2.4499999999989086E-2</v>
      </c>
      <c r="T8" s="5">
        <f t="shared" si="3"/>
        <v>0.37399999999990996</v>
      </c>
      <c r="U8">
        <v>8</v>
      </c>
    </row>
    <row r="9" spans="1:21" ht="15" customHeight="1" x14ac:dyDescent="0.2">
      <c r="B9" s="1" t="s">
        <v>0</v>
      </c>
      <c r="C9" s="1"/>
      <c r="D9" s="1" t="s">
        <v>17</v>
      </c>
      <c r="E9" s="2" t="s">
        <v>18</v>
      </c>
      <c r="F9" s="37">
        <v>44095</v>
      </c>
      <c r="G9" s="3">
        <v>12368.778</v>
      </c>
      <c r="H9" s="3">
        <v>3612.2085000000002</v>
      </c>
      <c r="I9" s="3">
        <v>4299.3379999999997</v>
      </c>
      <c r="J9" s="3">
        <v>4457.2314999999999</v>
      </c>
      <c r="M9" s="2" t="s">
        <v>18</v>
      </c>
      <c r="N9" s="4">
        <v>3507.14</v>
      </c>
      <c r="O9" s="4">
        <v>4211.1509999999998</v>
      </c>
      <c r="P9" s="4">
        <v>4340.4359999999997</v>
      </c>
      <c r="Q9" s="5">
        <f t="shared" si="0"/>
        <v>105.06850000000031</v>
      </c>
      <c r="R9" s="5">
        <f t="shared" si="1"/>
        <v>88.186999999999898</v>
      </c>
      <c r="S9" s="5">
        <f t="shared" si="2"/>
        <v>116.79550000000017</v>
      </c>
      <c r="T9" s="5">
        <f t="shared" si="3"/>
        <v>310.05100000000039</v>
      </c>
    </row>
    <row r="10" spans="1:21" ht="15" customHeight="1" x14ac:dyDescent="0.2">
      <c r="B10" s="1" t="s">
        <v>0</v>
      </c>
      <c r="C10" s="1"/>
      <c r="D10" s="1" t="s">
        <v>19</v>
      </c>
      <c r="E10" s="2" t="s">
        <v>20</v>
      </c>
      <c r="F10" s="37">
        <v>44095</v>
      </c>
      <c r="G10" s="3">
        <v>8131.9014999999999</v>
      </c>
      <c r="H10" s="3">
        <v>2985.3425000000002</v>
      </c>
      <c r="I10" s="3">
        <v>1505.5650000000001</v>
      </c>
      <c r="J10" s="3">
        <v>3640.9940000000001</v>
      </c>
      <c r="M10" s="2" t="s">
        <v>20</v>
      </c>
      <c r="N10" s="4">
        <v>2937.9659999999999</v>
      </c>
      <c r="O10" s="4">
        <v>1444.953</v>
      </c>
      <c r="P10" s="4">
        <v>3559.0450000000001</v>
      </c>
      <c r="Q10" s="5">
        <f t="shared" si="0"/>
        <v>47.376500000000306</v>
      </c>
      <c r="R10" s="5">
        <f t="shared" si="1"/>
        <v>60.61200000000008</v>
      </c>
      <c r="S10" s="5">
        <f t="shared" si="2"/>
        <v>81.949000000000069</v>
      </c>
      <c r="T10" s="5">
        <f t="shared" si="3"/>
        <v>189.93750000000045</v>
      </c>
    </row>
    <row r="11" spans="1:21" ht="15" customHeight="1" x14ac:dyDescent="0.2">
      <c r="B11" s="1" t="s">
        <v>0</v>
      </c>
      <c r="C11" s="1"/>
      <c r="D11" s="1" t="s">
        <v>21</v>
      </c>
      <c r="E11" s="2" t="s">
        <v>22</v>
      </c>
      <c r="F11" s="37">
        <v>44095</v>
      </c>
      <c r="G11" s="3">
        <v>4739.0209999999997</v>
      </c>
      <c r="H11" s="3">
        <v>1312.155</v>
      </c>
      <c r="I11" s="3">
        <v>1445.4835</v>
      </c>
      <c r="J11" s="3">
        <v>1981.3824999999999</v>
      </c>
      <c r="M11" s="2" t="s">
        <v>22</v>
      </c>
      <c r="N11" s="4">
        <v>1290.8420000000001</v>
      </c>
      <c r="O11" s="4">
        <v>1428.2860000000001</v>
      </c>
      <c r="P11" s="4">
        <v>1954.0450000000001</v>
      </c>
      <c r="Q11" s="5">
        <f t="shared" si="0"/>
        <v>21.312999999999874</v>
      </c>
      <c r="R11" s="5">
        <f t="shared" si="1"/>
        <v>17.197499999999991</v>
      </c>
      <c r="S11" s="5">
        <f t="shared" si="2"/>
        <v>27.337499999999864</v>
      </c>
      <c r="T11" s="5">
        <f t="shared" si="3"/>
        <v>65.847999999999729</v>
      </c>
    </row>
    <row r="12" spans="1:21" ht="15" customHeight="1" x14ac:dyDescent="0.2">
      <c r="B12" s="1" t="s">
        <v>0</v>
      </c>
      <c r="C12" s="1"/>
      <c r="D12" s="1" t="s">
        <v>23</v>
      </c>
      <c r="E12" s="2" t="s">
        <v>24</v>
      </c>
      <c r="F12" s="37">
        <v>44095</v>
      </c>
      <c r="G12" s="3">
        <v>9688.3605000000007</v>
      </c>
      <c r="H12" s="3">
        <v>2759.6545000000001</v>
      </c>
      <c r="I12" s="3">
        <v>2667.8465000000001</v>
      </c>
      <c r="J12" s="3">
        <v>4260.8595000000005</v>
      </c>
      <c r="M12" s="2" t="s">
        <v>24</v>
      </c>
      <c r="N12" s="4">
        <v>2691.0030000000002</v>
      </c>
      <c r="O12" s="4">
        <v>2602.2950000000001</v>
      </c>
      <c r="P12" s="4">
        <v>4173.0169999999998</v>
      </c>
      <c r="Q12" s="5">
        <f t="shared" si="0"/>
        <v>68.651499999999942</v>
      </c>
      <c r="R12" s="5">
        <f t="shared" si="1"/>
        <v>65.551500000000033</v>
      </c>
      <c r="S12" s="5">
        <f t="shared" si="2"/>
        <v>87.842500000000655</v>
      </c>
      <c r="T12" s="5">
        <f t="shared" si="3"/>
        <v>222.04550000000063</v>
      </c>
    </row>
    <row r="13" spans="1:21" ht="15" customHeight="1" x14ac:dyDescent="0.2">
      <c r="B13" s="1" t="s">
        <v>0</v>
      </c>
      <c r="C13" s="1"/>
      <c r="D13" s="1" t="s">
        <v>25</v>
      </c>
      <c r="E13" s="2" t="s">
        <v>26</v>
      </c>
      <c r="F13" s="37">
        <v>44095</v>
      </c>
      <c r="G13" s="3">
        <v>10433.951999999999</v>
      </c>
      <c r="H13" s="3">
        <v>3993.8095000000003</v>
      </c>
      <c r="I13" s="3">
        <v>2000.886</v>
      </c>
      <c r="J13" s="3">
        <v>4439.2565000000004</v>
      </c>
      <c r="M13" s="2" t="s">
        <v>26</v>
      </c>
      <c r="N13" s="4">
        <v>3910.1129999999998</v>
      </c>
      <c r="O13" s="4">
        <v>1963.354</v>
      </c>
      <c r="P13" s="4">
        <v>4340.5129999999999</v>
      </c>
      <c r="Q13" s="5">
        <f t="shared" si="0"/>
        <v>83.696500000000469</v>
      </c>
      <c r="R13" s="5">
        <f t="shared" si="1"/>
        <v>37.531999999999925</v>
      </c>
      <c r="S13" s="5">
        <f t="shared" si="2"/>
        <v>98.743500000000495</v>
      </c>
      <c r="T13" s="5">
        <f t="shared" si="3"/>
        <v>219.97200000000089</v>
      </c>
    </row>
    <row r="14" spans="1:21" ht="15" customHeight="1" x14ac:dyDescent="0.2">
      <c r="B14" s="1" t="s">
        <v>0</v>
      </c>
      <c r="C14" s="1"/>
      <c r="D14" s="1" t="s">
        <v>27</v>
      </c>
      <c r="E14" s="2" t="s">
        <v>28</v>
      </c>
      <c r="F14" s="37">
        <v>44095</v>
      </c>
      <c r="G14" s="3">
        <v>7575.0505000000003</v>
      </c>
      <c r="H14" s="3">
        <v>2434.2184999999999</v>
      </c>
      <c r="I14" s="3">
        <v>2432.2825000000003</v>
      </c>
      <c r="J14" s="3">
        <v>2708.5495000000001</v>
      </c>
      <c r="M14" s="2" t="s">
        <v>28</v>
      </c>
      <c r="N14" s="4">
        <v>2389.6819999999998</v>
      </c>
      <c r="O14" s="4">
        <v>2410.087</v>
      </c>
      <c r="P14" s="4">
        <v>2659.1660000000002</v>
      </c>
      <c r="Q14" s="5">
        <f t="shared" si="0"/>
        <v>44.53650000000016</v>
      </c>
      <c r="R14" s="5">
        <f t="shared" si="1"/>
        <v>22.195500000000266</v>
      </c>
      <c r="S14" s="5">
        <f t="shared" si="2"/>
        <v>49.383499999999913</v>
      </c>
      <c r="T14" s="5">
        <f t="shared" si="3"/>
        <v>116.11550000000034</v>
      </c>
    </row>
    <row r="15" spans="1:21" ht="15" customHeight="1" x14ac:dyDescent="0.2">
      <c r="B15" s="1" t="s">
        <v>0</v>
      </c>
      <c r="C15" s="1"/>
      <c r="D15" s="1" t="s">
        <v>29</v>
      </c>
      <c r="E15" s="2" t="s">
        <v>30</v>
      </c>
      <c r="F15" s="37">
        <v>44095</v>
      </c>
      <c r="G15" s="3">
        <v>7957.4639999999999</v>
      </c>
      <c r="H15" s="3">
        <v>3475.4835000000003</v>
      </c>
      <c r="I15" s="3">
        <v>1112.9095</v>
      </c>
      <c r="J15" s="3">
        <v>3369.0709999999999</v>
      </c>
      <c r="M15" s="2" t="s">
        <v>30</v>
      </c>
      <c r="N15" s="4">
        <v>3444.1819999999998</v>
      </c>
      <c r="O15" s="4">
        <v>1093.077</v>
      </c>
      <c r="P15" s="4">
        <v>3327.8850000000002</v>
      </c>
      <c r="Q15" s="5">
        <f t="shared" si="0"/>
        <v>31.301500000000487</v>
      </c>
      <c r="R15" s="5">
        <f t="shared" si="1"/>
        <v>19.832499999999982</v>
      </c>
      <c r="S15" s="5">
        <f t="shared" si="2"/>
        <v>41.185999999999694</v>
      </c>
      <c r="T15" s="5">
        <f t="shared" si="3"/>
        <v>92.320000000000164</v>
      </c>
    </row>
    <row r="16" spans="1:21" ht="15" customHeight="1" x14ac:dyDescent="0.2">
      <c r="B16" s="1" t="s">
        <v>0</v>
      </c>
      <c r="C16" s="1"/>
      <c r="D16" s="1" t="s">
        <v>31</v>
      </c>
      <c r="E16" s="2" t="s">
        <v>32</v>
      </c>
      <c r="F16" s="37">
        <v>44095</v>
      </c>
      <c r="G16" s="3">
        <v>11838.663500000001</v>
      </c>
      <c r="H16" s="3">
        <v>4119.0680000000002</v>
      </c>
      <c r="I16" s="3">
        <v>2331.6865000000003</v>
      </c>
      <c r="J16" s="3">
        <v>5387.9090000000006</v>
      </c>
      <c r="M16" s="2" t="s">
        <v>32</v>
      </c>
      <c r="N16" s="4">
        <v>4071.3139999999999</v>
      </c>
      <c r="O16" s="4">
        <v>2304.6469999999999</v>
      </c>
      <c r="P16" s="4">
        <v>5323.8389999999999</v>
      </c>
      <c r="Q16" s="5">
        <f t="shared" si="0"/>
        <v>47.75400000000036</v>
      </c>
      <c r="R16" s="5">
        <f t="shared" si="1"/>
        <v>27.039500000000317</v>
      </c>
      <c r="S16" s="5">
        <f t="shared" si="2"/>
        <v>64.070000000000618</v>
      </c>
      <c r="T16" s="5">
        <f t="shared" si="3"/>
        <v>138.8635000000013</v>
      </c>
    </row>
    <row r="17" spans="2:21" ht="15" customHeight="1" x14ac:dyDescent="0.2">
      <c r="B17" s="1" t="s">
        <v>0</v>
      </c>
      <c r="C17" s="1"/>
      <c r="D17" s="1" t="s">
        <v>33</v>
      </c>
      <c r="E17" s="2" t="s">
        <v>34</v>
      </c>
      <c r="F17" s="37">
        <v>44095</v>
      </c>
      <c r="G17" s="3">
        <v>7445.7280000000001</v>
      </c>
      <c r="H17" s="3">
        <v>2676.78</v>
      </c>
      <c r="I17" s="3">
        <v>1476.7735</v>
      </c>
      <c r="J17" s="3">
        <v>3292.1745000000001</v>
      </c>
      <c r="M17" s="2" t="s">
        <v>34</v>
      </c>
      <c r="N17" s="4">
        <v>2662.366</v>
      </c>
      <c r="O17" s="4">
        <v>1466.0440000000001</v>
      </c>
      <c r="P17" s="4">
        <v>3272.7809999999999</v>
      </c>
      <c r="Q17" s="5">
        <f t="shared" si="0"/>
        <v>14.414000000000215</v>
      </c>
      <c r="R17" s="5">
        <f t="shared" si="1"/>
        <v>10.729499999999916</v>
      </c>
      <c r="S17" s="5">
        <f t="shared" si="2"/>
        <v>19.393500000000131</v>
      </c>
      <c r="T17" s="5">
        <f t="shared" si="3"/>
        <v>44.537000000000262</v>
      </c>
    </row>
    <row r="18" spans="2:21" ht="15" customHeight="1" x14ac:dyDescent="0.2">
      <c r="B18" s="1" t="s">
        <v>0</v>
      </c>
      <c r="C18" s="1"/>
      <c r="D18" s="1" t="s">
        <v>35</v>
      </c>
      <c r="E18" s="2" t="s">
        <v>36</v>
      </c>
      <c r="F18" s="37">
        <v>44095</v>
      </c>
      <c r="G18" s="3">
        <v>14786.226000000001</v>
      </c>
      <c r="H18" s="3">
        <v>4608.1445000000003</v>
      </c>
      <c r="I18" s="3">
        <v>4003.4790000000003</v>
      </c>
      <c r="J18" s="3">
        <v>6174.6025</v>
      </c>
      <c r="M18" s="2" t="s">
        <v>36</v>
      </c>
      <c r="N18" s="4">
        <v>4598.5559999999996</v>
      </c>
      <c r="O18" s="4">
        <v>3992.6759999999999</v>
      </c>
      <c r="P18" s="4">
        <v>6162.3760000000002</v>
      </c>
      <c r="Q18" s="5">
        <f t="shared" si="0"/>
        <v>9.5885000000007494</v>
      </c>
      <c r="R18" s="5">
        <f t="shared" si="1"/>
        <v>10.803000000000338</v>
      </c>
      <c r="S18" s="5">
        <f t="shared" si="2"/>
        <v>12.22649999999976</v>
      </c>
      <c r="T18" s="5">
        <f t="shared" si="3"/>
        <v>32.618000000000848</v>
      </c>
    </row>
    <row r="19" spans="2:21" ht="15" customHeight="1" x14ac:dyDescent="0.2">
      <c r="B19" s="1" t="s">
        <v>0</v>
      </c>
      <c r="C19" s="1"/>
      <c r="D19" s="1" t="s">
        <v>37</v>
      </c>
      <c r="E19" s="2" t="s">
        <v>38</v>
      </c>
      <c r="F19" s="37">
        <v>44095</v>
      </c>
      <c r="G19" s="3">
        <v>24.63</v>
      </c>
      <c r="H19" s="3">
        <v>8.1654999999999998</v>
      </c>
      <c r="I19" s="3">
        <v>5.734</v>
      </c>
      <c r="J19" s="3">
        <v>10.730500000000001</v>
      </c>
      <c r="M19" s="2" t="s">
        <v>38</v>
      </c>
      <c r="N19" s="4">
        <v>8.1660000000000004</v>
      </c>
      <c r="O19" s="4">
        <v>5.734</v>
      </c>
      <c r="P19" s="4">
        <v>10.731</v>
      </c>
      <c r="Q19" s="5">
        <f t="shared" si="0"/>
        <v>-5.0000000000061107E-4</v>
      </c>
      <c r="R19" s="5">
        <f t="shared" si="1"/>
        <v>0</v>
      </c>
      <c r="S19" s="5">
        <f t="shared" si="2"/>
        <v>-4.9999999999883471E-4</v>
      </c>
      <c r="T19" s="5">
        <f t="shared" si="3"/>
        <v>-9.9999999999944578E-4</v>
      </c>
      <c r="U19">
        <v>19</v>
      </c>
    </row>
    <row r="20" spans="2:21" ht="15" customHeight="1" x14ac:dyDescent="0.2">
      <c r="B20" s="1" t="s">
        <v>0</v>
      </c>
      <c r="C20" s="1"/>
      <c r="D20" s="1" t="s">
        <v>39</v>
      </c>
      <c r="E20" s="2" t="s">
        <v>40</v>
      </c>
      <c r="F20" s="37">
        <v>44095</v>
      </c>
      <c r="G20" s="3">
        <v>12241.862500000001</v>
      </c>
      <c r="H20" s="3">
        <v>3899.7825000000003</v>
      </c>
      <c r="I20" s="3">
        <v>3462.848</v>
      </c>
      <c r="J20" s="3">
        <v>4879.232</v>
      </c>
      <c r="M20" s="2" t="s">
        <v>40</v>
      </c>
      <c r="N20" s="4">
        <v>3889.6709999999998</v>
      </c>
      <c r="O20" s="4">
        <v>3452.89</v>
      </c>
      <c r="P20" s="4">
        <v>4865.8609999999999</v>
      </c>
      <c r="Q20" s="5">
        <f t="shared" si="0"/>
        <v>10.111500000000433</v>
      </c>
      <c r="R20" s="5">
        <f t="shared" si="1"/>
        <v>9.9580000000000837</v>
      </c>
      <c r="S20" s="5">
        <f t="shared" si="2"/>
        <v>13.371000000000095</v>
      </c>
      <c r="T20" s="5">
        <f t="shared" si="3"/>
        <v>33.440500000000611</v>
      </c>
    </row>
    <row r="21" spans="2:21" ht="15" customHeight="1" x14ac:dyDescent="0.2">
      <c r="B21" s="1" t="s">
        <v>0</v>
      </c>
      <c r="C21" s="1"/>
      <c r="D21" s="1" t="s">
        <v>41</v>
      </c>
      <c r="E21" s="2" t="s">
        <v>42</v>
      </c>
      <c r="F21" s="37">
        <v>44095</v>
      </c>
      <c r="G21" s="3">
        <v>7552.1120000000001</v>
      </c>
      <c r="H21" s="3">
        <v>2369.5805</v>
      </c>
      <c r="I21" s="3">
        <v>1496.3555000000001</v>
      </c>
      <c r="J21" s="3">
        <v>3686.1759999999999</v>
      </c>
      <c r="M21" s="2" t="s">
        <v>42</v>
      </c>
      <c r="N21" s="4">
        <v>2338.491</v>
      </c>
      <c r="O21" s="4">
        <v>1466.5640000000001</v>
      </c>
      <c r="P21" s="4">
        <v>3634.5459999999998</v>
      </c>
      <c r="Q21" s="5">
        <f t="shared" si="0"/>
        <v>31.089500000000044</v>
      </c>
      <c r="R21" s="5">
        <f t="shared" si="1"/>
        <v>29.791500000000042</v>
      </c>
      <c r="S21" s="5">
        <f t="shared" si="2"/>
        <v>51.630000000000109</v>
      </c>
      <c r="T21" s="5">
        <f t="shared" si="3"/>
        <v>112.51100000000019</v>
      </c>
    </row>
    <row r="22" spans="2:21" ht="15" customHeight="1" x14ac:dyDescent="0.2">
      <c r="B22" s="1" t="s">
        <v>0</v>
      </c>
      <c r="C22" s="1"/>
      <c r="D22" s="1" t="s">
        <v>43</v>
      </c>
      <c r="E22" s="2" t="s">
        <v>44</v>
      </c>
      <c r="F22" s="37">
        <v>44095</v>
      </c>
      <c r="G22" s="3">
        <v>4802.2460000000001</v>
      </c>
      <c r="H22" s="3">
        <v>1809.922</v>
      </c>
      <c r="I22" s="3">
        <v>883.26300000000003</v>
      </c>
      <c r="J22" s="3">
        <v>2109.0610000000001</v>
      </c>
      <c r="M22" s="2" t="s">
        <v>44</v>
      </c>
      <c r="N22" s="4">
        <v>1777.48</v>
      </c>
      <c r="O22" s="4">
        <v>868.32399999999996</v>
      </c>
      <c r="P22" s="4">
        <v>2078.3760000000002</v>
      </c>
      <c r="Q22" s="5">
        <f t="shared" si="0"/>
        <v>32.442000000000007</v>
      </c>
      <c r="R22" s="5">
        <f t="shared" si="1"/>
        <v>14.939000000000078</v>
      </c>
      <c r="S22" s="5">
        <f t="shared" si="2"/>
        <v>30.684999999999945</v>
      </c>
      <c r="T22" s="5">
        <f t="shared" si="3"/>
        <v>78.066000000000031</v>
      </c>
    </row>
    <row r="23" spans="2:21" ht="15" customHeight="1" x14ac:dyDescent="0.2">
      <c r="B23" s="1" t="s">
        <v>0</v>
      </c>
      <c r="C23" s="1"/>
      <c r="D23" s="1" t="s">
        <v>45</v>
      </c>
      <c r="E23" s="2" t="s">
        <v>46</v>
      </c>
      <c r="F23" s="37">
        <v>44095</v>
      </c>
      <c r="G23" s="3">
        <v>6611.9385000000002</v>
      </c>
      <c r="H23" s="3">
        <v>2310.0430000000001</v>
      </c>
      <c r="I23" s="3">
        <v>1299.068</v>
      </c>
      <c r="J23" s="3">
        <v>3002.8274999999999</v>
      </c>
      <c r="M23" s="2" t="s">
        <v>46</v>
      </c>
      <c r="N23" s="4">
        <v>2275.0520000000001</v>
      </c>
      <c r="O23" s="4">
        <v>1287.9670000000001</v>
      </c>
      <c r="P23" s="4">
        <v>2966.0070000000001</v>
      </c>
      <c r="Q23" s="5">
        <f t="shared" si="0"/>
        <v>34.990999999999985</v>
      </c>
      <c r="R23" s="5">
        <f t="shared" si="1"/>
        <v>11.100999999999885</v>
      </c>
      <c r="S23" s="5">
        <f t="shared" si="2"/>
        <v>36.820499999999811</v>
      </c>
      <c r="T23" s="5">
        <f t="shared" si="3"/>
        <v>82.912499999999682</v>
      </c>
    </row>
    <row r="24" spans="2:21" ht="15" customHeight="1" x14ac:dyDescent="0.2">
      <c r="B24" s="1" t="s">
        <v>0</v>
      </c>
      <c r="C24" s="1"/>
      <c r="D24" s="1" t="s">
        <v>47</v>
      </c>
      <c r="E24" s="2" t="s">
        <v>48</v>
      </c>
      <c r="F24" s="37">
        <v>44095</v>
      </c>
      <c r="G24" s="3">
        <v>6558.4404999999997</v>
      </c>
      <c r="H24" s="3">
        <v>2233.9120000000003</v>
      </c>
      <c r="I24" s="3">
        <v>1894.0934999999999</v>
      </c>
      <c r="J24" s="3">
        <v>2430.4349999999999</v>
      </c>
      <c r="M24" s="2" t="s">
        <v>48</v>
      </c>
      <c r="N24" s="4">
        <v>2225.0700000000002</v>
      </c>
      <c r="O24" s="4">
        <v>1884.394</v>
      </c>
      <c r="P24" s="4">
        <v>2419.3429999999998</v>
      </c>
      <c r="Q24" s="5">
        <f t="shared" si="0"/>
        <v>8.8420000000000982</v>
      </c>
      <c r="R24" s="5">
        <f t="shared" si="1"/>
        <v>9.6994999999999436</v>
      </c>
      <c r="S24" s="5">
        <f t="shared" si="2"/>
        <v>11.092000000000098</v>
      </c>
      <c r="T24" s="5">
        <f t="shared" si="3"/>
        <v>29.63350000000014</v>
      </c>
    </row>
    <row r="25" spans="2:21" ht="15" customHeight="1" x14ac:dyDescent="0.2">
      <c r="B25" s="1" t="s">
        <v>0</v>
      </c>
      <c r="C25" s="1"/>
      <c r="D25" s="1" t="s">
        <v>49</v>
      </c>
      <c r="E25" s="2" t="s">
        <v>50</v>
      </c>
      <c r="F25" s="37">
        <v>44095</v>
      </c>
      <c r="G25" s="3">
        <v>39436.835500000001</v>
      </c>
      <c r="H25" s="3">
        <v>12897.536</v>
      </c>
      <c r="I25" s="3">
        <v>10110.86</v>
      </c>
      <c r="J25" s="3">
        <v>16428.4395</v>
      </c>
      <c r="M25" s="2" t="s">
        <v>50</v>
      </c>
      <c r="N25" s="4">
        <v>12770.215</v>
      </c>
      <c r="O25" s="4">
        <v>10006.556</v>
      </c>
      <c r="P25" s="4">
        <v>16271.208000000001</v>
      </c>
      <c r="Q25" s="5">
        <f t="shared" si="0"/>
        <v>127.32099999999991</v>
      </c>
      <c r="R25" s="5">
        <f t="shared" si="1"/>
        <v>104.30400000000009</v>
      </c>
      <c r="S25" s="5">
        <f t="shared" si="2"/>
        <v>157.23149999999987</v>
      </c>
      <c r="T25" s="5">
        <f t="shared" si="3"/>
        <v>388.85649999999987</v>
      </c>
    </row>
    <row r="26" spans="2:21" ht="15" customHeight="1" x14ac:dyDescent="0.2">
      <c r="B26" s="1" t="s">
        <v>0</v>
      </c>
      <c r="C26" s="1"/>
      <c r="D26" s="1" t="s">
        <v>51</v>
      </c>
      <c r="E26" s="2" t="s">
        <v>52</v>
      </c>
      <c r="F26" s="37">
        <v>44095</v>
      </c>
      <c r="G26" s="3">
        <v>7057.2210000000005</v>
      </c>
      <c r="H26" s="3">
        <v>2012.2755</v>
      </c>
      <c r="I26" s="3">
        <v>1858.6320000000001</v>
      </c>
      <c r="J26" s="3">
        <v>3186.3135000000002</v>
      </c>
      <c r="M26" s="2" t="s">
        <v>52</v>
      </c>
      <c r="N26" s="4">
        <v>1978.7470000000001</v>
      </c>
      <c r="O26" s="4">
        <v>1831.8820000000001</v>
      </c>
      <c r="P26" s="4">
        <v>3131.518</v>
      </c>
      <c r="Q26" s="5">
        <f t="shared" si="0"/>
        <v>33.528499999999894</v>
      </c>
      <c r="R26" s="5">
        <f t="shared" si="1"/>
        <v>26.75</v>
      </c>
      <c r="S26" s="5">
        <f t="shared" si="2"/>
        <v>54.795500000000175</v>
      </c>
      <c r="T26" s="5">
        <f t="shared" si="3"/>
        <v>115.07400000000007</v>
      </c>
    </row>
    <row r="27" spans="2:21" ht="15" customHeight="1" x14ac:dyDescent="0.2">
      <c r="B27" s="1" t="s">
        <v>0</v>
      </c>
      <c r="C27" s="1"/>
      <c r="D27" s="1" t="s">
        <v>53</v>
      </c>
      <c r="E27" s="2" t="s">
        <v>54</v>
      </c>
      <c r="F27" s="37">
        <v>44095</v>
      </c>
      <c r="G27" s="3">
        <v>4695.6705000000002</v>
      </c>
      <c r="H27" s="3">
        <v>1552.0440000000001</v>
      </c>
      <c r="I27" s="3">
        <v>912.88549999999998</v>
      </c>
      <c r="J27" s="3">
        <v>2230.741</v>
      </c>
      <c r="M27" s="2" t="s">
        <v>54</v>
      </c>
      <c r="N27" s="4">
        <v>1500.0809999999999</v>
      </c>
      <c r="O27" s="4">
        <v>894.93200000000002</v>
      </c>
      <c r="P27" s="4">
        <v>2157.3200000000002</v>
      </c>
      <c r="Q27" s="5">
        <f t="shared" si="0"/>
        <v>51.963000000000193</v>
      </c>
      <c r="R27" s="5">
        <f t="shared" si="1"/>
        <v>17.953499999999963</v>
      </c>
      <c r="S27" s="5">
        <f t="shared" si="2"/>
        <v>73.420999999999822</v>
      </c>
      <c r="T27" s="5">
        <f t="shared" si="3"/>
        <v>143.33749999999998</v>
      </c>
    </row>
    <row r="28" spans="2:21" ht="15" customHeight="1" x14ac:dyDescent="0.2">
      <c r="B28" s="1" t="s">
        <v>0</v>
      </c>
      <c r="C28" s="1"/>
      <c r="D28" s="1" t="s">
        <v>55</v>
      </c>
      <c r="E28" s="2" t="s">
        <v>56</v>
      </c>
      <c r="F28" s="37">
        <v>44095</v>
      </c>
      <c r="G28" s="3">
        <v>7037.6779999999999</v>
      </c>
      <c r="H28" s="3">
        <v>2801.57</v>
      </c>
      <c r="I28" s="3">
        <v>1101.3395</v>
      </c>
      <c r="J28" s="3">
        <v>3134.7685000000001</v>
      </c>
      <c r="M28" s="2" t="s">
        <v>56</v>
      </c>
      <c r="N28" s="4">
        <v>2794.7269999999999</v>
      </c>
      <c r="O28" s="4">
        <v>1093.546</v>
      </c>
      <c r="P28" s="4">
        <v>3125.9059999999999</v>
      </c>
      <c r="Q28" s="5">
        <f t="shared" si="0"/>
        <v>6.843000000000302</v>
      </c>
      <c r="R28" s="5">
        <f t="shared" si="1"/>
        <v>7.7934999999999945</v>
      </c>
      <c r="S28" s="5">
        <f t="shared" si="2"/>
        <v>8.8625000000001819</v>
      </c>
      <c r="T28" s="5">
        <f t="shared" si="3"/>
        <v>23.499000000000478</v>
      </c>
    </row>
    <row r="29" spans="2:21" ht="15" customHeight="1" x14ac:dyDescent="0.2">
      <c r="B29" s="1" t="s">
        <v>0</v>
      </c>
      <c r="C29" s="1"/>
      <c r="D29" s="1" t="s">
        <v>57</v>
      </c>
      <c r="E29" s="2" t="s">
        <v>58</v>
      </c>
      <c r="F29" s="37">
        <v>44095</v>
      </c>
      <c r="G29" s="3">
        <v>7321.1455000000005</v>
      </c>
      <c r="H29" s="3">
        <v>2281.4924999999998</v>
      </c>
      <c r="I29" s="3">
        <v>1925.1380000000001</v>
      </c>
      <c r="J29" s="3">
        <v>3114.5149999999999</v>
      </c>
      <c r="M29" s="2" t="s">
        <v>58</v>
      </c>
      <c r="N29" s="4">
        <v>2252.9789999999998</v>
      </c>
      <c r="O29" s="4">
        <v>1910.8710000000001</v>
      </c>
      <c r="P29" s="4">
        <v>3077.9079999999999</v>
      </c>
      <c r="Q29" s="5">
        <f t="shared" si="0"/>
        <v>28.513500000000022</v>
      </c>
      <c r="R29" s="5">
        <f t="shared" si="1"/>
        <v>14.267000000000053</v>
      </c>
      <c r="S29" s="5">
        <f t="shared" si="2"/>
        <v>36.606999999999971</v>
      </c>
      <c r="T29" s="5">
        <f t="shared" si="3"/>
        <v>79.387500000000045</v>
      </c>
    </row>
    <row r="30" spans="2:21" ht="15" customHeight="1" x14ac:dyDescent="0.2">
      <c r="B30" s="1" t="s">
        <v>0</v>
      </c>
      <c r="C30" s="1"/>
      <c r="D30" s="1" t="s">
        <v>59</v>
      </c>
      <c r="E30" s="2" t="s">
        <v>60</v>
      </c>
      <c r="F30" s="37">
        <v>44095</v>
      </c>
      <c r="G30" s="3">
        <v>5036.0450000000001</v>
      </c>
      <c r="H30" s="3">
        <v>1792.932</v>
      </c>
      <c r="I30" s="3">
        <v>1043.348</v>
      </c>
      <c r="J30" s="3">
        <v>2199.7649999999999</v>
      </c>
      <c r="M30" s="2" t="s">
        <v>60</v>
      </c>
      <c r="N30" s="4">
        <v>1783.181</v>
      </c>
      <c r="O30" s="4">
        <v>1034.521</v>
      </c>
      <c r="P30" s="4">
        <v>2189.4079999999999</v>
      </c>
      <c r="Q30" s="5">
        <f t="shared" si="0"/>
        <v>9.7509999999999764</v>
      </c>
      <c r="R30" s="5">
        <f t="shared" si="1"/>
        <v>8.8269999999999982</v>
      </c>
      <c r="S30" s="5">
        <f t="shared" si="2"/>
        <v>10.356999999999971</v>
      </c>
      <c r="T30" s="5">
        <f t="shared" si="3"/>
        <v>28.934999999999945</v>
      </c>
    </row>
    <row r="31" spans="2:21" ht="15" customHeight="1" x14ac:dyDescent="0.2">
      <c r="B31" s="1" t="s">
        <v>0</v>
      </c>
      <c r="C31" s="1"/>
      <c r="D31" s="1" t="s">
        <v>61</v>
      </c>
      <c r="E31" s="2" t="s">
        <v>62</v>
      </c>
      <c r="F31" s="37">
        <v>44095</v>
      </c>
      <c r="G31" s="3">
        <v>19971.647000000001</v>
      </c>
      <c r="H31" s="3">
        <v>6494.3760000000002</v>
      </c>
      <c r="I31" s="3">
        <v>4125.0715</v>
      </c>
      <c r="J31" s="3">
        <v>9352.1995000000006</v>
      </c>
      <c r="M31" s="2" t="s">
        <v>62</v>
      </c>
      <c r="N31" s="4">
        <v>6304.1009999999997</v>
      </c>
      <c r="O31" s="4">
        <v>4038.1849999999999</v>
      </c>
      <c r="P31" s="4">
        <v>9130.3940000000002</v>
      </c>
      <c r="Q31" s="5">
        <f t="shared" si="0"/>
        <v>190.27500000000055</v>
      </c>
      <c r="R31" s="5">
        <f t="shared" si="1"/>
        <v>86.886500000000069</v>
      </c>
      <c r="S31" s="5">
        <f t="shared" si="2"/>
        <v>221.80550000000039</v>
      </c>
      <c r="T31" s="5">
        <f t="shared" si="3"/>
        <v>498.96700000000101</v>
      </c>
    </row>
    <row r="32" spans="2:21" ht="15" customHeight="1" x14ac:dyDescent="0.2">
      <c r="B32" s="1" t="s">
        <v>0</v>
      </c>
      <c r="C32" s="1"/>
      <c r="D32" s="1" t="s">
        <v>63</v>
      </c>
      <c r="E32" s="2" t="s">
        <v>64</v>
      </c>
      <c r="F32" s="37">
        <v>44095</v>
      </c>
      <c r="G32" s="3">
        <v>5232.7470000000003</v>
      </c>
      <c r="H32" s="3">
        <v>1832.0230000000001</v>
      </c>
      <c r="I32" s="3">
        <v>1237.066</v>
      </c>
      <c r="J32" s="3">
        <v>2163.6579999999999</v>
      </c>
      <c r="M32" s="2" t="s">
        <v>64</v>
      </c>
      <c r="N32" s="4">
        <v>1789.212</v>
      </c>
      <c r="O32" s="4">
        <v>1210.069</v>
      </c>
      <c r="P32" s="4">
        <v>2110.8589999999999</v>
      </c>
      <c r="Q32" s="5">
        <f t="shared" si="0"/>
        <v>42.811000000000149</v>
      </c>
      <c r="R32" s="5">
        <f t="shared" si="1"/>
        <v>26.997000000000071</v>
      </c>
      <c r="S32" s="5">
        <f t="shared" si="2"/>
        <v>52.798999999999978</v>
      </c>
      <c r="T32" s="5">
        <f t="shared" si="3"/>
        <v>122.6070000000002</v>
      </c>
    </row>
    <row r="33" spans="2:21" ht="15" customHeight="1" x14ac:dyDescent="0.2">
      <c r="B33" s="1" t="s">
        <v>0</v>
      </c>
      <c r="C33" s="1"/>
      <c r="D33" s="1" t="s">
        <v>65</v>
      </c>
      <c r="E33" s="2" t="s">
        <v>66</v>
      </c>
      <c r="F33" s="37">
        <v>44095</v>
      </c>
      <c r="G33" s="3">
        <v>6102.4255000000003</v>
      </c>
      <c r="H33" s="3">
        <v>1990.771</v>
      </c>
      <c r="I33" s="3">
        <v>1627.403</v>
      </c>
      <c r="J33" s="3">
        <v>2484.2514999999999</v>
      </c>
      <c r="M33" s="2" t="s">
        <v>66</v>
      </c>
      <c r="N33" s="4">
        <v>1952.471</v>
      </c>
      <c r="O33" s="4">
        <v>1602.0730000000001</v>
      </c>
      <c r="P33" s="4">
        <v>2439.6280000000002</v>
      </c>
      <c r="Q33" s="5">
        <f t="shared" ref="Q33:Q64" si="4">H33-N33</f>
        <v>38.299999999999955</v>
      </c>
      <c r="R33" s="5">
        <f t="shared" ref="R33:R64" si="5">I33-O33</f>
        <v>25.329999999999927</v>
      </c>
      <c r="S33" s="5">
        <f t="shared" ref="S33:S64" si="6">J33-P33</f>
        <v>44.623499999999694</v>
      </c>
      <c r="T33" s="5">
        <f t="shared" ref="T33:T64" si="7">Q33+R33+S33</f>
        <v>108.25349999999958</v>
      </c>
    </row>
    <row r="34" spans="2:21" ht="15" customHeight="1" x14ac:dyDescent="0.2">
      <c r="B34" s="1" t="s">
        <v>0</v>
      </c>
      <c r="C34" s="1"/>
      <c r="D34" s="1" t="s">
        <v>67</v>
      </c>
      <c r="E34" s="2" t="s">
        <v>68</v>
      </c>
      <c r="F34" s="37">
        <v>44095</v>
      </c>
      <c r="G34" s="3">
        <v>7005.6580000000004</v>
      </c>
      <c r="H34" s="3">
        <v>2430.3160000000003</v>
      </c>
      <c r="I34" s="3">
        <v>1724.241</v>
      </c>
      <c r="J34" s="3">
        <v>2851.1010000000001</v>
      </c>
      <c r="M34" s="2" t="s">
        <v>68</v>
      </c>
      <c r="N34" s="4">
        <v>2390.5230000000001</v>
      </c>
      <c r="O34" s="4">
        <v>1697.7</v>
      </c>
      <c r="P34" s="4">
        <v>2809.5540000000001</v>
      </c>
      <c r="Q34" s="5">
        <f t="shared" si="4"/>
        <v>39.79300000000012</v>
      </c>
      <c r="R34" s="5">
        <f t="shared" si="5"/>
        <v>26.54099999999994</v>
      </c>
      <c r="S34" s="5">
        <f t="shared" si="6"/>
        <v>41.547000000000025</v>
      </c>
      <c r="T34" s="5">
        <f t="shared" si="7"/>
        <v>107.88100000000009</v>
      </c>
    </row>
    <row r="35" spans="2:21" ht="15" customHeight="1" x14ac:dyDescent="0.2">
      <c r="B35" s="1" t="s">
        <v>0</v>
      </c>
      <c r="C35" s="1"/>
      <c r="D35" s="1" t="s">
        <v>69</v>
      </c>
      <c r="E35" s="2" t="s">
        <v>70</v>
      </c>
      <c r="F35" s="37">
        <v>44095</v>
      </c>
      <c r="G35" s="3">
        <v>4276.3519999999999</v>
      </c>
      <c r="H35" s="3">
        <v>1151.1785</v>
      </c>
      <c r="I35" s="3">
        <v>1200.7455</v>
      </c>
      <c r="J35" s="3">
        <v>1924.4280000000001</v>
      </c>
      <c r="M35" s="2" t="s">
        <v>70</v>
      </c>
      <c r="N35" s="4">
        <v>1133.26</v>
      </c>
      <c r="O35" s="4">
        <v>1164.5899999999999</v>
      </c>
      <c r="P35" s="4">
        <v>1894.578</v>
      </c>
      <c r="Q35" s="5">
        <f t="shared" si="4"/>
        <v>17.918499999999995</v>
      </c>
      <c r="R35" s="5">
        <f t="shared" si="5"/>
        <v>36.155500000000075</v>
      </c>
      <c r="S35" s="5">
        <f t="shared" si="6"/>
        <v>29.850000000000136</v>
      </c>
      <c r="T35" s="5">
        <f t="shared" si="7"/>
        <v>83.924000000000206</v>
      </c>
    </row>
    <row r="36" spans="2:21" ht="15" customHeight="1" x14ac:dyDescent="0.2">
      <c r="B36" s="1" t="s">
        <v>0</v>
      </c>
      <c r="C36" s="1"/>
      <c r="D36" s="1" t="s">
        <v>71</v>
      </c>
      <c r="E36" s="2" t="s">
        <v>72</v>
      </c>
      <c r="F36" s="37">
        <v>44095</v>
      </c>
      <c r="G36" s="3">
        <v>4433.2560000000003</v>
      </c>
      <c r="H36" s="3">
        <v>1426.2935</v>
      </c>
      <c r="I36" s="3">
        <v>1048.8810000000001</v>
      </c>
      <c r="J36" s="3">
        <v>1958.0815</v>
      </c>
      <c r="M36" s="2" t="s">
        <v>72</v>
      </c>
      <c r="N36" s="4">
        <v>1418.2339999999999</v>
      </c>
      <c r="O36" s="4">
        <v>1039.8030000000001</v>
      </c>
      <c r="P36" s="4">
        <v>1947.7329999999999</v>
      </c>
      <c r="Q36" s="5">
        <f t="shared" si="4"/>
        <v>8.0595000000000709</v>
      </c>
      <c r="R36" s="5">
        <f t="shared" si="5"/>
        <v>9.0779999999999745</v>
      </c>
      <c r="S36" s="5">
        <f t="shared" si="6"/>
        <v>10.348500000000058</v>
      </c>
      <c r="T36" s="5">
        <f t="shared" si="7"/>
        <v>27.486000000000104</v>
      </c>
    </row>
    <row r="37" spans="2:21" ht="15" customHeight="1" x14ac:dyDescent="0.2">
      <c r="B37" s="1" t="s">
        <v>0</v>
      </c>
      <c r="C37" s="1"/>
      <c r="D37" s="1" t="s">
        <v>73</v>
      </c>
      <c r="E37" s="2" t="s">
        <v>74</v>
      </c>
      <c r="F37" s="37">
        <v>44095</v>
      </c>
      <c r="G37" s="3">
        <v>34145.205500000004</v>
      </c>
      <c r="H37" s="3">
        <v>9813.8904999999995</v>
      </c>
      <c r="I37" s="3">
        <v>9526.773000000001</v>
      </c>
      <c r="J37" s="3">
        <v>14804.541999999999</v>
      </c>
      <c r="M37" s="2" t="s">
        <v>74</v>
      </c>
      <c r="N37" s="4">
        <v>9681.3790000000008</v>
      </c>
      <c r="O37" s="4">
        <v>9398.357</v>
      </c>
      <c r="P37" s="4">
        <v>14605.209000000001</v>
      </c>
      <c r="Q37" s="5">
        <f t="shared" si="4"/>
        <v>132.5114999999987</v>
      </c>
      <c r="R37" s="5">
        <f t="shared" si="5"/>
        <v>128.41600000000108</v>
      </c>
      <c r="S37" s="5">
        <f t="shared" si="6"/>
        <v>199.33299999999872</v>
      </c>
      <c r="T37" s="5">
        <f t="shared" si="7"/>
        <v>460.2604999999985</v>
      </c>
    </row>
    <row r="38" spans="2:21" ht="15" customHeight="1" x14ac:dyDescent="0.2">
      <c r="B38" s="1" t="s">
        <v>0</v>
      </c>
      <c r="C38" s="1"/>
      <c r="D38" s="1" t="s">
        <v>75</v>
      </c>
      <c r="E38" s="2" t="s">
        <v>76</v>
      </c>
      <c r="F38" s="37">
        <v>44095</v>
      </c>
      <c r="G38" s="3">
        <v>6229.0825000000004</v>
      </c>
      <c r="H38" s="3">
        <v>1779.5440000000001</v>
      </c>
      <c r="I38" s="3">
        <v>1696.6179999999999</v>
      </c>
      <c r="J38" s="3">
        <v>2752.9205000000002</v>
      </c>
      <c r="M38" s="2" t="s">
        <v>76</v>
      </c>
      <c r="N38" s="4">
        <v>1752.692</v>
      </c>
      <c r="O38" s="4">
        <v>1669.25</v>
      </c>
      <c r="P38" s="4">
        <v>2707.373</v>
      </c>
      <c r="Q38" s="5">
        <f t="shared" si="4"/>
        <v>26.852000000000089</v>
      </c>
      <c r="R38" s="5">
        <f t="shared" si="5"/>
        <v>27.367999999999938</v>
      </c>
      <c r="S38" s="5">
        <f t="shared" si="6"/>
        <v>45.547500000000127</v>
      </c>
      <c r="T38" s="5">
        <f t="shared" si="7"/>
        <v>99.767500000000155</v>
      </c>
    </row>
    <row r="39" spans="2:21" ht="15" customHeight="1" x14ac:dyDescent="0.2">
      <c r="B39" s="1" t="s">
        <v>0</v>
      </c>
      <c r="C39" s="1"/>
      <c r="D39" s="1" t="s">
        <v>77</v>
      </c>
      <c r="E39" s="2" t="s">
        <v>78</v>
      </c>
      <c r="F39" s="37">
        <v>44095</v>
      </c>
      <c r="G39" s="3">
        <v>4241.97</v>
      </c>
      <c r="H39" s="3">
        <v>1607.9935</v>
      </c>
      <c r="I39" s="3">
        <v>961.58199999999999</v>
      </c>
      <c r="J39" s="3">
        <v>1672.3945000000001</v>
      </c>
      <c r="M39" s="2" t="s">
        <v>78</v>
      </c>
      <c r="N39" s="4">
        <v>1558.923</v>
      </c>
      <c r="O39" s="4">
        <v>934.02200000000005</v>
      </c>
      <c r="P39" s="4">
        <v>1615.2660000000001</v>
      </c>
      <c r="Q39" s="5">
        <f t="shared" si="4"/>
        <v>49.070500000000038</v>
      </c>
      <c r="R39" s="5">
        <f t="shared" si="5"/>
        <v>27.559999999999945</v>
      </c>
      <c r="S39" s="5">
        <f t="shared" si="6"/>
        <v>57.128500000000031</v>
      </c>
      <c r="T39" s="5">
        <f t="shared" si="7"/>
        <v>133.75900000000001</v>
      </c>
    </row>
    <row r="40" spans="2:21" ht="15" customHeight="1" x14ac:dyDescent="0.2">
      <c r="B40" s="1" t="s">
        <v>0</v>
      </c>
      <c r="C40" s="1"/>
      <c r="D40" s="1" t="s">
        <v>79</v>
      </c>
      <c r="E40" s="2" t="s">
        <v>80</v>
      </c>
      <c r="F40" s="37">
        <v>44095</v>
      </c>
      <c r="G40" s="41">
        <f t="shared" ref="G40" si="8">SUM(H40:J40)</f>
        <v>10771</v>
      </c>
      <c r="H40" s="42">
        <v>4121</v>
      </c>
      <c r="I40" s="42">
        <v>2200</v>
      </c>
      <c r="J40" s="42">
        <v>4450</v>
      </c>
      <c r="M40" s="2" t="s">
        <v>80</v>
      </c>
      <c r="N40" s="4"/>
      <c r="O40" s="4"/>
      <c r="P40" s="4"/>
      <c r="Q40" s="5">
        <f t="shared" si="4"/>
        <v>4121</v>
      </c>
      <c r="R40" s="5">
        <f t="shared" si="5"/>
        <v>2200</v>
      </c>
      <c r="S40" s="5">
        <f t="shared" si="6"/>
        <v>4450</v>
      </c>
      <c r="T40" s="5">
        <f t="shared" si="7"/>
        <v>10771</v>
      </c>
      <c r="U40">
        <v>40</v>
      </c>
    </row>
    <row r="41" spans="2:21" ht="15" customHeight="1" x14ac:dyDescent="0.2">
      <c r="B41" s="1" t="s">
        <v>0</v>
      </c>
      <c r="C41" s="1"/>
      <c r="D41" s="1" t="s">
        <v>81</v>
      </c>
      <c r="E41" s="2" t="s">
        <v>82</v>
      </c>
      <c r="F41" s="37">
        <v>44095</v>
      </c>
      <c r="G41" s="3">
        <v>5282.5995000000003</v>
      </c>
      <c r="H41" s="3">
        <v>1966.6545000000001</v>
      </c>
      <c r="I41" s="3">
        <v>1044.271</v>
      </c>
      <c r="J41" s="3">
        <v>2271.674</v>
      </c>
      <c r="M41" s="2" t="s">
        <v>82</v>
      </c>
      <c r="N41" s="4">
        <v>1954.319</v>
      </c>
      <c r="O41" s="4">
        <v>1032.848</v>
      </c>
      <c r="P41" s="4">
        <v>2252.502</v>
      </c>
      <c r="Q41" s="5">
        <f t="shared" si="4"/>
        <v>12.335500000000138</v>
      </c>
      <c r="R41" s="5">
        <f t="shared" si="5"/>
        <v>11.423000000000002</v>
      </c>
      <c r="S41" s="5">
        <f t="shared" si="6"/>
        <v>19.172000000000025</v>
      </c>
      <c r="T41" s="5">
        <f t="shared" si="7"/>
        <v>42.930500000000166</v>
      </c>
    </row>
    <row r="42" spans="2:21" ht="15" customHeight="1" x14ac:dyDescent="0.2">
      <c r="B42" s="1" t="s">
        <v>0</v>
      </c>
      <c r="C42" s="1"/>
      <c r="D42" s="1" t="s">
        <v>83</v>
      </c>
      <c r="E42" s="2" t="s">
        <v>84</v>
      </c>
      <c r="F42" s="37">
        <v>44095</v>
      </c>
      <c r="G42" s="3">
        <v>7253.9690000000001</v>
      </c>
      <c r="H42" s="3">
        <v>2799.723</v>
      </c>
      <c r="I42" s="3">
        <v>1305.3135</v>
      </c>
      <c r="J42" s="3">
        <v>3148.9324999999999</v>
      </c>
      <c r="M42" s="2" t="s">
        <v>84</v>
      </c>
      <c r="N42" s="4">
        <v>2711.5189999999998</v>
      </c>
      <c r="O42" s="4">
        <v>1245.835</v>
      </c>
      <c r="P42" s="4">
        <v>3061.6379999999999</v>
      </c>
      <c r="Q42" s="5">
        <f t="shared" si="4"/>
        <v>88.204000000000178</v>
      </c>
      <c r="R42" s="5">
        <f t="shared" si="5"/>
        <v>59.47849999999994</v>
      </c>
      <c r="S42" s="5">
        <f t="shared" si="6"/>
        <v>87.294499999999971</v>
      </c>
      <c r="T42" s="5">
        <f t="shared" si="7"/>
        <v>234.97700000000009</v>
      </c>
    </row>
    <row r="43" spans="2:21" ht="15" customHeight="1" x14ac:dyDescent="0.2">
      <c r="B43" s="1" t="s">
        <v>0</v>
      </c>
      <c r="C43" s="1"/>
      <c r="D43" s="1" t="s">
        <v>85</v>
      </c>
      <c r="E43" s="2" t="s">
        <v>86</v>
      </c>
      <c r="F43" s="37">
        <v>44095</v>
      </c>
      <c r="G43" s="3">
        <v>4629.2179999999998</v>
      </c>
      <c r="H43" s="3">
        <v>1253.2035000000001</v>
      </c>
      <c r="I43" s="3">
        <v>1434.7730000000001</v>
      </c>
      <c r="J43" s="3">
        <v>1941.2415000000001</v>
      </c>
      <c r="M43" s="2" t="s">
        <v>86</v>
      </c>
      <c r="N43" s="4">
        <v>1240.729</v>
      </c>
      <c r="O43" s="4">
        <v>1419.2429999999999</v>
      </c>
      <c r="P43" s="4">
        <v>1917.3330000000001</v>
      </c>
      <c r="Q43" s="5">
        <f t="shared" si="4"/>
        <v>12.474500000000035</v>
      </c>
      <c r="R43" s="5">
        <f t="shared" si="5"/>
        <v>15.5300000000002</v>
      </c>
      <c r="S43" s="5">
        <f t="shared" si="6"/>
        <v>23.908500000000004</v>
      </c>
      <c r="T43" s="5">
        <f t="shared" si="7"/>
        <v>51.913000000000238</v>
      </c>
    </row>
    <row r="44" spans="2:21" ht="15" customHeight="1" x14ac:dyDescent="0.2">
      <c r="B44" s="1" t="s">
        <v>0</v>
      </c>
      <c r="C44" s="1"/>
      <c r="D44" s="1" t="s">
        <v>87</v>
      </c>
      <c r="E44" s="2" t="s">
        <v>88</v>
      </c>
      <c r="F44" s="37">
        <v>44095</v>
      </c>
      <c r="G44" s="3">
        <v>4995.9625000000005</v>
      </c>
      <c r="H44" s="3">
        <v>1662.4</v>
      </c>
      <c r="I44" s="3">
        <v>1153.933</v>
      </c>
      <c r="J44" s="3">
        <v>2179.6295</v>
      </c>
      <c r="M44" s="2" t="s">
        <v>88</v>
      </c>
      <c r="N44" s="4">
        <v>1640.1610000000001</v>
      </c>
      <c r="O44" s="4">
        <v>1132.6600000000001</v>
      </c>
      <c r="P44" s="4">
        <v>2137.7370000000001</v>
      </c>
      <c r="Q44" s="5">
        <f t="shared" si="4"/>
        <v>22.239000000000033</v>
      </c>
      <c r="R44" s="5">
        <f t="shared" si="5"/>
        <v>21.272999999999911</v>
      </c>
      <c r="S44" s="5">
        <f t="shared" si="6"/>
        <v>41.892499999999927</v>
      </c>
      <c r="T44" s="5">
        <f t="shared" si="7"/>
        <v>85.404499999999871</v>
      </c>
    </row>
    <row r="45" spans="2:21" ht="15" customHeight="1" x14ac:dyDescent="0.2">
      <c r="B45" s="1" t="s">
        <v>0</v>
      </c>
      <c r="C45" s="1"/>
      <c r="D45" s="1" t="s">
        <v>89</v>
      </c>
      <c r="E45" s="2" t="s">
        <v>90</v>
      </c>
      <c r="F45" s="37">
        <v>44095</v>
      </c>
      <c r="G45" s="3">
        <v>3125.7955000000002</v>
      </c>
      <c r="H45" s="3">
        <v>679.97550000000001</v>
      </c>
      <c r="I45" s="3">
        <v>1207.0910000000001</v>
      </c>
      <c r="J45" s="3">
        <v>1238.729</v>
      </c>
      <c r="M45" s="2" t="s">
        <v>90</v>
      </c>
      <c r="N45" s="4">
        <v>671.05899999999997</v>
      </c>
      <c r="O45" s="4">
        <v>1191.4760000000001</v>
      </c>
      <c r="P45" s="4">
        <v>1218.6759999999999</v>
      </c>
      <c r="Q45" s="5">
        <f t="shared" si="4"/>
        <v>8.9165000000000418</v>
      </c>
      <c r="R45" s="5">
        <f t="shared" si="5"/>
        <v>15.615000000000009</v>
      </c>
      <c r="S45" s="5">
        <f t="shared" si="6"/>
        <v>20.053000000000111</v>
      </c>
      <c r="T45" s="5">
        <f t="shared" si="7"/>
        <v>44.584500000000162</v>
      </c>
    </row>
    <row r="46" spans="2:21" ht="15" customHeight="1" x14ac:dyDescent="0.2">
      <c r="B46" s="1" t="s">
        <v>0</v>
      </c>
      <c r="C46" s="1"/>
      <c r="D46" s="1" t="s">
        <v>91</v>
      </c>
      <c r="E46" s="2" t="s">
        <v>92</v>
      </c>
      <c r="F46" s="37">
        <v>44095</v>
      </c>
      <c r="G46" s="3">
        <v>9523.2199999999993</v>
      </c>
      <c r="H46" s="3">
        <v>3688.4695000000002</v>
      </c>
      <c r="I46" s="3">
        <v>1652.3120000000001</v>
      </c>
      <c r="J46" s="3">
        <v>4182.4385000000002</v>
      </c>
      <c r="M46" s="2" t="s">
        <v>92</v>
      </c>
      <c r="N46" s="4">
        <v>3609.4349999999999</v>
      </c>
      <c r="O46" s="4">
        <v>1613.201</v>
      </c>
      <c r="P46" s="4">
        <v>4107.0789999999997</v>
      </c>
      <c r="Q46" s="5">
        <f t="shared" si="4"/>
        <v>79.034500000000207</v>
      </c>
      <c r="R46" s="5">
        <f t="shared" si="5"/>
        <v>39.111000000000104</v>
      </c>
      <c r="S46" s="5">
        <f t="shared" si="6"/>
        <v>75.35950000000048</v>
      </c>
      <c r="T46" s="5">
        <f t="shared" si="7"/>
        <v>193.50500000000079</v>
      </c>
    </row>
    <row r="47" spans="2:21" ht="15" customHeight="1" x14ac:dyDescent="0.2">
      <c r="B47" s="1" t="s">
        <v>0</v>
      </c>
      <c r="C47" s="1"/>
      <c r="D47" s="1" t="s">
        <v>93</v>
      </c>
      <c r="E47" s="2" t="s">
        <v>94</v>
      </c>
      <c r="F47" s="37">
        <v>44095</v>
      </c>
      <c r="G47" s="3">
        <v>3878.4565000000002</v>
      </c>
      <c r="H47" s="3">
        <v>1163.5754999999999</v>
      </c>
      <c r="I47" s="3">
        <v>826.73400000000004</v>
      </c>
      <c r="J47" s="3">
        <v>1888.1469999999999</v>
      </c>
      <c r="M47" s="2" t="s">
        <v>94</v>
      </c>
      <c r="N47" s="4">
        <v>1136.963</v>
      </c>
      <c r="O47" s="4">
        <v>801.41600000000005</v>
      </c>
      <c r="P47" s="4">
        <v>1857.059</v>
      </c>
      <c r="Q47" s="5">
        <f t="shared" si="4"/>
        <v>26.612499999999955</v>
      </c>
      <c r="R47" s="5">
        <f t="shared" si="5"/>
        <v>25.317999999999984</v>
      </c>
      <c r="S47" s="5">
        <f t="shared" si="6"/>
        <v>31.087999999999965</v>
      </c>
      <c r="T47" s="5">
        <f t="shared" si="7"/>
        <v>83.018499999999904</v>
      </c>
    </row>
    <row r="48" spans="2:21" ht="15" customHeight="1" x14ac:dyDescent="0.2">
      <c r="B48" s="1" t="s">
        <v>0</v>
      </c>
      <c r="C48" s="1"/>
      <c r="D48" s="1" t="s">
        <v>95</v>
      </c>
      <c r="E48" s="2" t="s">
        <v>96</v>
      </c>
      <c r="F48" s="37">
        <v>44095</v>
      </c>
      <c r="G48" s="3">
        <v>14339.9635</v>
      </c>
      <c r="H48" s="3">
        <v>5245.4134999999997</v>
      </c>
      <c r="I48" s="3">
        <v>2475.3580000000002</v>
      </c>
      <c r="J48" s="3">
        <v>6619.192</v>
      </c>
      <c r="M48" s="2" t="s">
        <v>96</v>
      </c>
      <c r="N48" s="4">
        <v>5221.4620000000004</v>
      </c>
      <c r="O48" s="4">
        <v>2462.1559999999999</v>
      </c>
      <c r="P48" s="4">
        <v>6585.3050000000003</v>
      </c>
      <c r="Q48" s="5">
        <f t="shared" si="4"/>
        <v>23.951499999999214</v>
      </c>
      <c r="R48" s="5">
        <f t="shared" si="5"/>
        <v>13.202000000000226</v>
      </c>
      <c r="S48" s="5">
        <f t="shared" si="6"/>
        <v>33.886999999999716</v>
      </c>
      <c r="T48" s="5">
        <f t="shared" si="7"/>
        <v>71.040499999999156</v>
      </c>
    </row>
    <row r="49" spans="2:20" ht="15" customHeight="1" x14ac:dyDescent="0.2">
      <c r="B49" s="1" t="s">
        <v>0</v>
      </c>
      <c r="C49" s="1"/>
      <c r="D49" s="1" t="s">
        <v>97</v>
      </c>
      <c r="E49" s="2" t="s">
        <v>98</v>
      </c>
      <c r="F49" s="37">
        <v>44095</v>
      </c>
      <c r="G49" s="3">
        <v>25118.674999999999</v>
      </c>
      <c r="H49" s="3">
        <v>8423.719000000001</v>
      </c>
      <c r="I49" s="3">
        <v>6079.3215</v>
      </c>
      <c r="J49" s="3">
        <v>10615.6345</v>
      </c>
      <c r="M49" s="2" t="s">
        <v>98</v>
      </c>
      <c r="N49" s="4">
        <v>8295.4599999999991</v>
      </c>
      <c r="O49" s="4">
        <v>5996.3389999999999</v>
      </c>
      <c r="P49" s="4">
        <v>10476.869000000001</v>
      </c>
      <c r="Q49" s="5">
        <f t="shared" si="4"/>
        <v>128.25900000000183</v>
      </c>
      <c r="R49" s="5">
        <f t="shared" si="5"/>
        <v>82.982500000000073</v>
      </c>
      <c r="S49" s="5">
        <f t="shared" si="6"/>
        <v>138.76549999999952</v>
      </c>
      <c r="T49" s="5">
        <f t="shared" si="7"/>
        <v>350.00700000000143</v>
      </c>
    </row>
    <row r="50" spans="2:20" ht="15" customHeight="1" x14ac:dyDescent="0.2">
      <c r="B50" s="1" t="s">
        <v>0</v>
      </c>
      <c r="C50" s="1"/>
      <c r="D50" s="1" t="s">
        <v>99</v>
      </c>
      <c r="E50" s="2" t="s">
        <v>100</v>
      </c>
      <c r="F50" s="37">
        <v>44095</v>
      </c>
      <c r="G50" s="3">
        <v>951.06600000000003</v>
      </c>
      <c r="H50" s="3">
        <v>289.90899999999999</v>
      </c>
      <c r="I50" s="3">
        <v>293.10050000000001</v>
      </c>
      <c r="J50" s="3">
        <v>368.05650000000003</v>
      </c>
      <c r="M50" s="2" t="s">
        <v>100</v>
      </c>
      <c r="N50" s="4">
        <v>249.91499999999999</v>
      </c>
      <c r="O50" s="4">
        <v>262.83699999999999</v>
      </c>
      <c r="P50" s="4">
        <v>320.72199999999998</v>
      </c>
      <c r="Q50" s="5">
        <f t="shared" si="4"/>
        <v>39.994</v>
      </c>
      <c r="R50" s="5">
        <f t="shared" si="5"/>
        <v>30.263500000000022</v>
      </c>
      <c r="S50" s="5">
        <f t="shared" si="6"/>
        <v>47.334500000000048</v>
      </c>
      <c r="T50" s="5">
        <f t="shared" si="7"/>
        <v>117.59200000000007</v>
      </c>
    </row>
    <row r="51" spans="2:20" ht="15" customHeight="1" x14ac:dyDescent="0.2">
      <c r="B51" s="1" t="s">
        <v>0</v>
      </c>
      <c r="C51" s="1"/>
      <c r="D51" s="1" t="s">
        <v>101</v>
      </c>
      <c r="E51" s="2" t="s">
        <v>102</v>
      </c>
      <c r="F51" s="37">
        <v>44095</v>
      </c>
      <c r="G51" s="3">
        <v>5216.9960000000001</v>
      </c>
      <c r="H51" s="3">
        <v>1850.3575000000001</v>
      </c>
      <c r="I51" s="3">
        <v>823.09649999999999</v>
      </c>
      <c r="J51" s="3">
        <v>2543.5419999999999</v>
      </c>
      <c r="M51" s="2" t="s">
        <v>102</v>
      </c>
      <c r="N51" s="4">
        <v>1813.588</v>
      </c>
      <c r="O51" s="4">
        <v>807.58900000000006</v>
      </c>
      <c r="P51" s="4">
        <v>2507.002</v>
      </c>
      <c r="Q51" s="5">
        <f t="shared" si="4"/>
        <v>36.769500000000107</v>
      </c>
      <c r="R51" s="5">
        <f t="shared" si="5"/>
        <v>15.507499999999936</v>
      </c>
      <c r="S51" s="5">
        <f t="shared" si="6"/>
        <v>36.539999999999964</v>
      </c>
      <c r="T51" s="5">
        <f t="shared" si="7"/>
        <v>88.817000000000007</v>
      </c>
    </row>
    <row r="52" spans="2:20" ht="15" customHeight="1" x14ac:dyDescent="0.2">
      <c r="B52" s="1" t="s">
        <v>0</v>
      </c>
      <c r="C52" s="1"/>
      <c r="D52" s="1" t="s">
        <v>103</v>
      </c>
      <c r="E52" s="2" t="s">
        <v>104</v>
      </c>
      <c r="F52" s="37">
        <v>44095</v>
      </c>
      <c r="G52" s="3">
        <v>10472.321</v>
      </c>
      <c r="H52" s="3">
        <v>3195.422</v>
      </c>
      <c r="I52" s="3">
        <v>3132.66</v>
      </c>
      <c r="J52" s="3">
        <v>4144.2390000000005</v>
      </c>
      <c r="M52" s="2" t="s">
        <v>104</v>
      </c>
      <c r="N52" s="4">
        <v>3149.2559999999999</v>
      </c>
      <c r="O52" s="4">
        <v>3093.46</v>
      </c>
      <c r="P52" s="4">
        <v>4089.165</v>
      </c>
      <c r="Q52" s="5">
        <f t="shared" si="4"/>
        <v>46.166000000000167</v>
      </c>
      <c r="R52" s="5">
        <f t="shared" si="5"/>
        <v>39.199999999999818</v>
      </c>
      <c r="S52" s="5">
        <f t="shared" si="6"/>
        <v>55.074000000000524</v>
      </c>
      <c r="T52" s="5">
        <f t="shared" si="7"/>
        <v>140.44000000000051</v>
      </c>
    </row>
    <row r="53" spans="2:20" ht="15" customHeight="1" x14ac:dyDescent="0.2">
      <c r="B53" s="1" t="s">
        <v>0</v>
      </c>
      <c r="C53" s="1"/>
      <c r="D53" s="1" t="s">
        <v>105</v>
      </c>
      <c r="E53" s="2" t="s">
        <v>106</v>
      </c>
      <c r="F53" s="37">
        <v>44095</v>
      </c>
      <c r="G53" s="3">
        <v>9108.1689999999999</v>
      </c>
      <c r="H53" s="3">
        <v>2951.5080000000003</v>
      </c>
      <c r="I53" s="3">
        <v>2289.8809999999999</v>
      </c>
      <c r="J53" s="3">
        <v>3866.78</v>
      </c>
      <c r="M53" s="2" t="s">
        <v>106</v>
      </c>
      <c r="N53" s="4">
        <v>2894.942</v>
      </c>
      <c r="O53" s="4">
        <v>2256.2979999999998</v>
      </c>
      <c r="P53" s="4">
        <v>3800.393</v>
      </c>
      <c r="Q53" s="5">
        <f t="shared" si="4"/>
        <v>56.566000000000258</v>
      </c>
      <c r="R53" s="5">
        <f t="shared" si="5"/>
        <v>33.583000000000084</v>
      </c>
      <c r="S53" s="5">
        <f t="shared" si="6"/>
        <v>66.387000000000171</v>
      </c>
      <c r="T53" s="5">
        <f t="shared" si="7"/>
        <v>156.53600000000051</v>
      </c>
    </row>
    <row r="54" spans="2:20" ht="15" customHeight="1" x14ac:dyDescent="0.2">
      <c r="B54" s="1" t="s">
        <v>0</v>
      </c>
      <c r="C54" s="1"/>
      <c r="D54" s="1" t="s">
        <v>107</v>
      </c>
      <c r="E54" s="2" t="s">
        <v>108</v>
      </c>
      <c r="F54" s="37">
        <v>44095</v>
      </c>
      <c r="G54" s="3">
        <v>9814.8850000000002</v>
      </c>
      <c r="H54" s="3">
        <v>3307.3615</v>
      </c>
      <c r="I54" s="3">
        <v>2670.8145</v>
      </c>
      <c r="J54" s="3">
        <v>3836.7090000000003</v>
      </c>
      <c r="M54" s="2" t="s">
        <v>108</v>
      </c>
      <c r="N54" s="4">
        <v>3254.9270000000001</v>
      </c>
      <c r="O54" s="4">
        <v>2633.2310000000002</v>
      </c>
      <c r="P54" s="4">
        <v>3785.7249999999999</v>
      </c>
      <c r="Q54" s="5">
        <f t="shared" si="4"/>
        <v>52.434499999999844</v>
      </c>
      <c r="R54" s="5">
        <f t="shared" si="5"/>
        <v>37.583499999999731</v>
      </c>
      <c r="S54" s="5">
        <f t="shared" si="6"/>
        <v>50.984000000000378</v>
      </c>
      <c r="T54" s="5">
        <f t="shared" si="7"/>
        <v>141.00199999999995</v>
      </c>
    </row>
    <row r="55" spans="2:20" ht="15" customHeight="1" x14ac:dyDescent="0.2">
      <c r="B55" s="1" t="s">
        <v>0</v>
      </c>
      <c r="C55" s="1"/>
      <c r="D55" s="1" t="s">
        <v>109</v>
      </c>
      <c r="E55" s="2" t="s">
        <v>110</v>
      </c>
      <c r="F55" s="37">
        <v>44095</v>
      </c>
      <c r="G55" s="3">
        <v>15487.512500000001</v>
      </c>
      <c r="H55" s="3">
        <v>4855.5150000000003</v>
      </c>
      <c r="I55" s="3">
        <v>4459.5664999999999</v>
      </c>
      <c r="J55" s="3">
        <v>6172.4310000000005</v>
      </c>
      <c r="M55" s="2" t="s">
        <v>110</v>
      </c>
      <c r="N55" s="4">
        <v>4789.5</v>
      </c>
      <c r="O55" s="4">
        <v>4394.6639999999998</v>
      </c>
      <c r="P55" s="4">
        <v>6074.23</v>
      </c>
      <c r="Q55" s="5">
        <f t="shared" si="4"/>
        <v>66.015000000000327</v>
      </c>
      <c r="R55" s="5">
        <f t="shared" si="5"/>
        <v>64.902500000000146</v>
      </c>
      <c r="S55" s="5">
        <f t="shared" si="6"/>
        <v>98.201000000000931</v>
      </c>
      <c r="T55" s="5">
        <f t="shared" si="7"/>
        <v>229.1185000000014</v>
      </c>
    </row>
    <row r="56" spans="2:20" ht="15" customHeight="1" x14ac:dyDescent="0.2">
      <c r="B56" s="1" t="s">
        <v>0</v>
      </c>
      <c r="C56" s="1"/>
      <c r="D56" s="1" t="s">
        <v>111</v>
      </c>
      <c r="E56" s="2" t="s">
        <v>112</v>
      </c>
      <c r="F56" s="37">
        <v>44095</v>
      </c>
      <c r="G56" s="3">
        <v>9019.1750000000011</v>
      </c>
      <c r="H56" s="3">
        <v>3094.9875000000002</v>
      </c>
      <c r="I56" s="3">
        <v>2189.7710000000002</v>
      </c>
      <c r="J56" s="3">
        <v>3734.4165000000003</v>
      </c>
      <c r="M56" s="2" t="s">
        <v>112</v>
      </c>
      <c r="N56" s="4">
        <v>3072.99</v>
      </c>
      <c r="O56" s="4">
        <v>2170.09</v>
      </c>
      <c r="P56" s="4">
        <v>3703.991</v>
      </c>
      <c r="Q56" s="5">
        <f t="shared" si="4"/>
        <v>21.9975000000004</v>
      </c>
      <c r="R56" s="5">
        <f t="shared" si="5"/>
        <v>19.68100000000004</v>
      </c>
      <c r="S56" s="5">
        <f t="shared" si="6"/>
        <v>30.425500000000284</v>
      </c>
      <c r="T56" s="5">
        <f t="shared" si="7"/>
        <v>72.104000000000724</v>
      </c>
    </row>
    <row r="57" spans="2:20" ht="15" customHeight="1" x14ac:dyDescent="0.2">
      <c r="B57" s="1" t="s">
        <v>0</v>
      </c>
      <c r="C57" s="1"/>
      <c r="D57" s="1" t="s">
        <v>113</v>
      </c>
      <c r="E57" s="2" t="s">
        <v>114</v>
      </c>
      <c r="F57" s="37">
        <v>44095</v>
      </c>
      <c r="G57" s="3">
        <v>8226.3670000000002</v>
      </c>
      <c r="H57" s="3">
        <v>2461.2384999999999</v>
      </c>
      <c r="I57" s="3">
        <v>2687.7950000000001</v>
      </c>
      <c r="J57" s="3">
        <v>3077.3335000000002</v>
      </c>
      <c r="M57" s="2" t="s">
        <v>114</v>
      </c>
      <c r="N57" s="4">
        <v>2427.2089999999998</v>
      </c>
      <c r="O57" s="4">
        <v>2657.348</v>
      </c>
      <c r="P57" s="4">
        <v>3033.5839999999998</v>
      </c>
      <c r="Q57" s="5">
        <f t="shared" si="4"/>
        <v>34.029500000000098</v>
      </c>
      <c r="R57" s="5">
        <f t="shared" si="5"/>
        <v>30.447000000000116</v>
      </c>
      <c r="S57" s="5">
        <f t="shared" si="6"/>
        <v>43.749500000000353</v>
      </c>
      <c r="T57" s="5">
        <f t="shared" si="7"/>
        <v>108.22600000000057</v>
      </c>
    </row>
    <row r="58" spans="2:20" ht="15" customHeight="1" x14ac:dyDescent="0.2">
      <c r="B58" s="1" t="s">
        <v>0</v>
      </c>
      <c r="C58" s="1"/>
      <c r="D58" s="1" t="s">
        <v>115</v>
      </c>
      <c r="E58" s="2" t="s">
        <v>116</v>
      </c>
      <c r="F58" s="37">
        <v>44095</v>
      </c>
      <c r="G58" s="3">
        <v>7790.2065000000002</v>
      </c>
      <c r="H58" s="3">
        <v>2318.94</v>
      </c>
      <c r="I58" s="3">
        <v>2073.8160000000003</v>
      </c>
      <c r="J58" s="3">
        <v>3397.4504999999999</v>
      </c>
      <c r="M58" s="2" t="s">
        <v>116</v>
      </c>
      <c r="N58" s="4">
        <v>2268.395</v>
      </c>
      <c r="O58" s="4">
        <v>2045.0219999999999</v>
      </c>
      <c r="P58" s="4">
        <v>3344.759</v>
      </c>
      <c r="Q58" s="5">
        <f t="shared" si="4"/>
        <v>50.545000000000073</v>
      </c>
      <c r="R58" s="5">
        <f t="shared" si="5"/>
        <v>28.794000000000324</v>
      </c>
      <c r="S58" s="5">
        <f t="shared" si="6"/>
        <v>52.691499999999905</v>
      </c>
      <c r="T58" s="5">
        <f t="shared" si="7"/>
        <v>132.0305000000003</v>
      </c>
    </row>
    <row r="59" spans="2:20" ht="15" customHeight="1" x14ac:dyDescent="0.2">
      <c r="B59" s="1" t="s">
        <v>0</v>
      </c>
      <c r="C59" s="1"/>
      <c r="D59" s="1" t="s">
        <v>117</v>
      </c>
      <c r="E59" s="2" t="s">
        <v>118</v>
      </c>
      <c r="F59" s="37">
        <v>44095</v>
      </c>
      <c r="G59" s="3">
        <v>3471.3035</v>
      </c>
      <c r="H59" s="3">
        <v>1053.9259999999999</v>
      </c>
      <c r="I59" s="3">
        <v>1033.652</v>
      </c>
      <c r="J59" s="3">
        <v>1383.7255</v>
      </c>
      <c r="M59" s="2" t="s">
        <v>118</v>
      </c>
      <c r="N59" s="4">
        <v>1040.374</v>
      </c>
      <c r="O59" s="4">
        <v>1020.011</v>
      </c>
      <c r="P59" s="4">
        <v>1359.097</v>
      </c>
      <c r="Q59" s="5">
        <f t="shared" si="4"/>
        <v>13.551999999999907</v>
      </c>
      <c r="R59" s="5">
        <f t="shared" si="5"/>
        <v>13.641000000000076</v>
      </c>
      <c r="S59" s="5">
        <f t="shared" si="6"/>
        <v>24.628500000000031</v>
      </c>
      <c r="T59" s="5">
        <f t="shared" si="7"/>
        <v>51.821500000000015</v>
      </c>
    </row>
    <row r="60" spans="2:20" ht="15" customHeight="1" x14ac:dyDescent="0.2">
      <c r="B60" s="1" t="s">
        <v>0</v>
      </c>
      <c r="C60" s="1"/>
      <c r="D60" s="1" t="s">
        <v>119</v>
      </c>
      <c r="E60" s="2" t="s">
        <v>120</v>
      </c>
      <c r="F60" s="37">
        <v>44095</v>
      </c>
      <c r="G60" s="3">
        <v>26564.4205</v>
      </c>
      <c r="H60" s="3">
        <v>9809.4809999999998</v>
      </c>
      <c r="I60" s="3">
        <v>5397.1625000000004</v>
      </c>
      <c r="J60" s="3">
        <v>11357.777</v>
      </c>
      <c r="M60" s="2" t="s">
        <v>120</v>
      </c>
      <c r="N60" s="4">
        <v>9638.152</v>
      </c>
      <c r="O60" s="4">
        <v>5284.6629999999996</v>
      </c>
      <c r="P60" s="4">
        <v>11141.699000000001</v>
      </c>
      <c r="Q60" s="5">
        <f t="shared" si="4"/>
        <v>171.32899999999972</v>
      </c>
      <c r="R60" s="5">
        <f t="shared" si="5"/>
        <v>112.49950000000081</v>
      </c>
      <c r="S60" s="5">
        <f t="shared" si="6"/>
        <v>216.07799999999952</v>
      </c>
      <c r="T60" s="5">
        <f t="shared" si="7"/>
        <v>499.90650000000005</v>
      </c>
    </row>
    <row r="61" spans="2:20" ht="15" customHeight="1" x14ac:dyDescent="0.2">
      <c r="B61" s="1" t="s">
        <v>0</v>
      </c>
      <c r="C61" s="1"/>
      <c r="D61" s="1" t="s">
        <v>121</v>
      </c>
      <c r="E61" s="2" t="s">
        <v>122</v>
      </c>
      <c r="F61" s="37">
        <v>44095</v>
      </c>
      <c r="G61" s="3">
        <v>15338.300000000001</v>
      </c>
      <c r="H61" s="3">
        <v>5586.13</v>
      </c>
      <c r="I61" s="3">
        <v>3090.9585000000002</v>
      </c>
      <c r="J61" s="3">
        <v>6661.2115000000003</v>
      </c>
      <c r="M61" s="2" t="s">
        <v>122</v>
      </c>
      <c r="N61" s="4">
        <v>5446.4620000000004</v>
      </c>
      <c r="O61" s="4">
        <v>3024.9589999999998</v>
      </c>
      <c r="P61" s="4">
        <v>6510.4709999999995</v>
      </c>
      <c r="Q61" s="5">
        <f t="shared" si="4"/>
        <v>139.66799999999967</v>
      </c>
      <c r="R61" s="5">
        <f t="shared" si="5"/>
        <v>65.999500000000353</v>
      </c>
      <c r="S61" s="5">
        <f t="shared" si="6"/>
        <v>150.74050000000079</v>
      </c>
      <c r="T61" s="5">
        <f t="shared" si="7"/>
        <v>356.40800000000081</v>
      </c>
    </row>
    <row r="62" spans="2:20" ht="15" customHeight="1" x14ac:dyDescent="0.2">
      <c r="B62" s="1" t="s">
        <v>0</v>
      </c>
      <c r="C62" s="1"/>
      <c r="D62" s="1" t="s">
        <v>123</v>
      </c>
      <c r="E62" s="2" t="s">
        <v>124</v>
      </c>
      <c r="F62" s="37">
        <v>44095</v>
      </c>
      <c r="G62" s="3">
        <v>6419.3525</v>
      </c>
      <c r="H62" s="3">
        <v>2443.5515</v>
      </c>
      <c r="I62" s="3">
        <v>1060.42</v>
      </c>
      <c r="J62" s="3">
        <v>2915.3809999999999</v>
      </c>
      <c r="M62" s="2" t="s">
        <v>124</v>
      </c>
      <c r="N62" s="4">
        <v>2410.5920000000001</v>
      </c>
      <c r="O62" s="4">
        <v>1046.981</v>
      </c>
      <c r="P62" s="4">
        <v>2870.2620000000002</v>
      </c>
      <c r="Q62" s="5">
        <f t="shared" si="4"/>
        <v>32.959499999999935</v>
      </c>
      <c r="R62" s="5">
        <f t="shared" si="5"/>
        <v>13.439000000000078</v>
      </c>
      <c r="S62" s="5">
        <f t="shared" si="6"/>
        <v>45.118999999999687</v>
      </c>
      <c r="T62" s="5">
        <f t="shared" si="7"/>
        <v>91.5174999999997</v>
      </c>
    </row>
    <row r="63" spans="2:20" ht="15" customHeight="1" x14ac:dyDescent="0.2">
      <c r="B63" s="1" t="s">
        <v>0</v>
      </c>
      <c r="C63" s="1"/>
      <c r="D63" s="1" t="s">
        <v>125</v>
      </c>
      <c r="E63" s="2" t="s">
        <v>126</v>
      </c>
      <c r="F63" s="37">
        <v>44095</v>
      </c>
      <c r="G63" s="3">
        <v>5618.4004999999997</v>
      </c>
      <c r="H63" s="3">
        <v>1863.6475</v>
      </c>
      <c r="I63" s="3">
        <v>1101.5525</v>
      </c>
      <c r="J63" s="3">
        <v>2653.2004999999999</v>
      </c>
      <c r="M63" s="2" t="s">
        <v>126</v>
      </c>
      <c r="N63" s="4">
        <v>1826.585</v>
      </c>
      <c r="O63" s="4">
        <v>1085.807</v>
      </c>
      <c r="P63" s="4">
        <v>2587.9639999999999</v>
      </c>
      <c r="Q63" s="5">
        <f t="shared" si="4"/>
        <v>37.0625</v>
      </c>
      <c r="R63" s="5">
        <f t="shared" si="5"/>
        <v>15.745499999999993</v>
      </c>
      <c r="S63" s="5">
        <f t="shared" si="6"/>
        <v>65.236499999999978</v>
      </c>
      <c r="T63" s="5">
        <f t="shared" si="7"/>
        <v>118.04449999999997</v>
      </c>
    </row>
    <row r="64" spans="2:20" ht="15" customHeight="1" x14ac:dyDescent="0.2">
      <c r="B64" s="1" t="s">
        <v>0</v>
      </c>
      <c r="C64" s="1"/>
      <c r="D64" s="1" t="s">
        <v>127</v>
      </c>
      <c r="E64" s="2" t="s">
        <v>128</v>
      </c>
      <c r="F64" s="37">
        <v>44095</v>
      </c>
      <c r="G64" s="3">
        <v>11540.666999999999</v>
      </c>
      <c r="H64" s="3">
        <v>4034.6309999999999</v>
      </c>
      <c r="I64" s="3">
        <v>2702.2625000000003</v>
      </c>
      <c r="J64" s="3">
        <v>4803.7735000000002</v>
      </c>
      <c r="M64" s="2" t="s">
        <v>128</v>
      </c>
      <c r="N64" s="4">
        <v>3968.2759999999998</v>
      </c>
      <c r="O64" s="4">
        <v>2665.2629999999999</v>
      </c>
      <c r="P64" s="4">
        <v>4708.7169999999996</v>
      </c>
      <c r="Q64" s="5">
        <f t="shared" si="4"/>
        <v>66.355000000000018</v>
      </c>
      <c r="R64" s="5">
        <f t="shared" si="5"/>
        <v>36.999500000000353</v>
      </c>
      <c r="S64" s="5">
        <f t="shared" si="6"/>
        <v>95.056500000000597</v>
      </c>
      <c r="T64" s="5">
        <f t="shared" si="7"/>
        <v>198.41100000000097</v>
      </c>
    </row>
    <row r="65" spans="2:21" ht="15" customHeight="1" x14ac:dyDescent="0.2">
      <c r="B65" s="1" t="s">
        <v>0</v>
      </c>
      <c r="C65" s="1"/>
      <c r="D65" s="1" t="s">
        <v>129</v>
      </c>
      <c r="E65" s="2" t="s">
        <v>130</v>
      </c>
      <c r="F65" s="37">
        <v>44095</v>
      </c>
      <c r="G65" s="3">
        <v>5310.7515000000003</v>
      </c>
      <c r="H65" s="3">
        <v>1755.865</v>
      </c>
      <c r="I65" s="3">
        <v>1181.537</v>
      </c>
      <c r="J65" s="3">
        <v>2373.3495000000003</v>
      </c>
      <c r="M65" s="2" t="s">
        <v>130</v>
      </c>
      <c r="N65" s="4">
        <v>1730.7860000000001</v>
      </c>
      <c r="O65" s="4">
        <v>1166.3969999999999</v>
      </c>
      <c r="P65" s="4">
        <v>2352.1379999999999</v>
      </c>
      <c r="Q65" s="5">
        <f t="shared" ref="Q65:Q96" si="9">H65-N65</f>
        <v>25.078999999999951</v>
      </c>
      <c r="R65" s="5">
        <f t="shared" ref="R65:R96" si="10">I65-O65</f>
        <v>15.1400000000001</v>
      </c>
      <c r="S65" s="5">
        <f t="shared" ref="S65:S96" si="11">J65-P65</f>
        <v>21.211500000000342</v>
      </c>
      <c r="T65" s="5">
        <f t="shared" ref="T65:T96" si="12">Q65+R65+S65</f>
        <v>61.430500000000393</v>
      </c>
    </row>
    <row r="66" spans="2:21" ht="15" customHeight="1" x14ac:dyDescent="0.2">
      <c r="B66" s="1" t="s">
        <v>0</v>
      </c>
      <c r="C66" s="1"/>
      <c r="D66" s="1" t="s">
        <v>131</v>
      </c>
      <c r="E66" s="2" t="s">
        <v>132</v>
      </c>
      <c r="F66" s="37">
        <v>44095</v>
      </c>
      <c r="G66" s="3">
        <v>185.49600000000001</v>
      </c>
      <c r="H66" s="3">
        <v>53.570500000000003</v>
      </c>
      <c r="I66" s="3">
        <v>58.304500000000004</v>
      </c>
      <c r="J66" s="3">
        <v>73.620999999999995</v>
      </c>
      <c r="M66" s="2" t="s">
        <v>132</v>
      </c>
      <c r="N66" s="4">
        <v>53.570999999999998</v>
      </c>
      <c r="O66" s="4">
        <v>58.305</v>
      </c>
      <c r="P66" s="4">
        <v>73.620999999999995</v>
      </c>
      <c r="Q66" s="5">
        <f t="shared" si="9"/>
        <v>-4.99999999995282E-4</v>
      </c>
      <c r="R66" s="5">
        <f t="shared" si="10"/>
        <v>-4.99999999995282E-4</v>
      </c>
      <c r="S66" s="5">
        <f t="shared" si="11"/>
        <v>0</v>
      </c>
      <c r="T66" s="5">
        <f t="shared" si="12"/>
        <v>-9.9999999999056399E-4</v>
      </c>
      <c r="U66">
        <v>66</v>
      </c>
    </row>
    <row r="67" spans="2:21" ht="15" customHeight="1" x14ac:dyDescent="0.2">
      <c r="B67" s="1" t="s">
        <v>0</v>
      </c>
      <c r="C67" s="1"/>
      <c r="D67" s="1" t="s">
        <v>133</v>
      </c>
      <c r="E67" s="2" t="s">
        <v>134</v>
      </c>
      <c r="F67" s="37">
        <v>44095</v>
      </c>
      <c r="G67" s="3">
        <v>6773.7314999999999</v>
      </c>
      <c r="H67" s="3">
        <v>2057.5194999999999</v>
      </c>
      <c r="I67" s="3">
        <v>2057.5909999999999</v>
      </c>
      <c r="J67" s="3">
        <v>2658.6210000000001</v>
      </c>
      <c r="M67" s="2" t="s">
        <v>134</v>
      </c>
      <c r="N67" s="4">
        <v>2036.087</v>
      </c>
      <c r="O67" s="4">
        <v>2031.25</v>
      </c>
      <c r="P67" s="4">
        <v>2629.35</v>
      </c>
      <c r="Q67" s="5">
        <f t="shared" si="9"/>
        <v>21.432499999999891</v>
      </c>
      <c r="R67" s="5">
        <f t="shared" si="10"/>
        <v>26.340999999999894</v>
      </c>
      <c r="S67" s="5">
        <f t="shared" si="11"/>
        <v>29.271000000000186</v>
      </c>
      <c r="T67" s="5">
        <f t="shared" si="12"/>
        <v>77.044499999999971</v>
      </c>
    </row>
    <row r="68" spans="2:21" ht="15" customHeight="1" x14ac:dyDescent="0.2">
      <c r="B68" s="1" t="s">
        <v>0</v>
      </c>
      <c r="C68" s="1"/>
      <c r="D68" s="1" t="s">
        <v>135</v>
      </c>
      <c r="E68" s="2" t="s">
        <v>136</v>
      </c>
      <c r="F68" s="37">
        <v>44095</v>
      </c>
      <c r="G68" s="3">
        <v>6756.7615000000005</v>
      </c>
      <c r="H68" s="3">
        <v>2036.809</v>
      </c>
      <c r="I68" s="3">
        <v>1659.9670000000001</v>
      </c>
      <c r="J68" s="3">
        <v>3059.9855000000002</v>
      </c>
      <c r="M68" s="2" t="s">
        <v>136</v>
      </c>
      <c r="N68" s="4">
        <v>2005.634</v>
      </c>
      <c r="O68" s="4">
        <v>1616.8979999999999</v>
      </c>
      <c r="P68" s="4">
        <v>3006.8870000000002</v>
      </c>
      <c r="Q68" s="5">
        <f t="shared" si="9"/>
        <v>31.174999999999955</v>
      </c>
      <c r="R68" s="5">
        <f t="shared" si="10"/>
        <v>43.069000000000187</v>
      </c>
      <c r="S68" s="5">
        <f t="shared" si="11"/>
        <v>53.098500000000058</v>
      </c>
      <c r="T68" s="5">
        <f t="shared" si="12"/>
        <v>127.3425000000002</v>
      </c>
    </row>
    <row r="69" spans="2:21" ht="15" customHeight="1" x14ac:dyDescent="0.2">
      <c r="B69" s="1" t="s">
        <v>0</v>
      </c>
      <c r="C69" s="1"/>
      <c r="D69" s="1" t="s">
        <v>137</v>
      </c>
      <c r="E69" s="2" t="s">
        <v>138</v>
      </c>
      <c r="F69" s="37">
        <v>44095</v>
      </c>
      <c r="G69" s="3">
        <v>35.898000000000003</v>
      </c>
      <c r="H69" s="3">
        <v>9.44</v>
      </c>
      <c r="I69" s="3">
        <v>8.5449999999999999</v>
      </c>
      <c r="J69" s="3">
        <v>17.913</v>
      </c>
      <c r="M69" s="2" t="s">
        <v>138</v>
      </c>
      <c r="N69" s="4">
        <v>9.2899999999999991</v>
      </c>
      <c r="O69" s="4">
        <v>8.5440000000000005</v>
      </c>
      <c r="P69" s="4">
        <v>17.861000000000001</v>
      </c>
      <c r="Q69" s="5">
        <f t="shared" si="9"/>
        <v>0.15000000000000036</v>
      </c>
      <c r="R69" s="5">
        <f t="shared" si="10"/>
        <v>9.9999999999944578E-4</v>
      </c>
      <c r="S69" s="5">
        <f t="shared" si="11"/>
        <v>5.1999999999999602E-2</v>
      </c>
      <c r="T69" s="5">
        <f t="shared" si="12"/>
        <v>0.2029999999999994</v>
      </c>
      <c r="U69">
        <v>69</v>
      </c>
    </row>
    <row r="70" spans="2:21" ht="15" customHeight="1" x14ac:dyDescent="0.2">
      <c r="B70" s="1" t="s">
        <v>0</v>
      </c>
      <c r="C70" s="1"/>
      <c r="D70" s="1" t="s">
        <v>139</v>
      </c>
      <c r="E70" s="2" t="s">
        <v>140</v>
      </c>
      <c r="F70" s="37">
        <v>44095</v>
      </c>
      <c r="G70" s="3">
        <v>6126.9560000000001</v>
      </c>
      <c r="H70" s="3">
        <v>1682.6130000000001</v>
      </c>
      <c r="I70" s="3">
        <v>1930.3465000000001</v>
      </c>
      <c r="J70" s="3">
        <v>2513.9965000000002</v>
      </c>
      <c r="M70" s="2" t="s">
        <v>140</v>
      </c>
      <c r="N70" s="4">
        <v>1662.24</v>
      </c>
      <c r="O70" s="4">
        <v>1904.665</v>
      </c>
      <c r="P70" s="4">
        <v>2486.0300000000002</v>
      </c>
      <c r="Q70" s="5">
        <f t="shared" si="9"/>
        <v>20.373000000000047</v>
      </c>
      <c r="R70" s="5">
        <f t="shared" si="10"/>
        <v>25.681500000000142</v>
      </c>
      <c r="S70" s="5">
        <f t="shared" si="11"/>
        <v>27.966499999999996</v>
      </c>
      <c r="T70" s="5">
        <f t="shared" si="12"/>
        <v>74.021000000000186</v>
      </c>
    </row>
    <row r="71" spans="2:21" ht="15" customHeight="1" x14ac:dyDescent="0.2">
      <c r="B71" s="1" t="s">
        <v>0</v>
      </c>
      <c r="C71" s="1"/>
      <c r="D71" s="1" t="s">
        <v>141</v>
      </c>
      <c r="E71" s="2" t="s">
        <v>142</v>
      </c>
      <c r="F71" s="37">
        <v>44095</v>
      </c>
      <c r="G71" s="3">
        <v>4830.1930000000002</v>
      </c>
      <c r="H71" s="3">
        <v>1663.3385000000001</v>
      </c>
      <c r="I71" s="3">
        <v>1062.0074999999999</v>
      </c>
      <c r="J71" s="3">
        <v>2104.8470000000002</v>
      </c>
      <c r="M71" s="2" t="s">
        <v>142</v>
      </c>
      <c r="N71" s="4">
        <v>1644.778</v>
      </c>
      <c r="O71" s="4">
        <v>1045.2460000000001</v>
      </c>
      <c r="P71" s="4">
        <v>2069.902</v>
      </c>
      <c r="Q71" s="5">
        <f t="shared" si="9"/>
        <v>18.560500000000047</v>
      </c>
      <c r="R71" s="5">
        <f t="shared" si="10"/>
        <v>16.761499999999842</v>
      </c>
      <c r="S71" s="5">
        <f t="shared" si="11"/>
        <v>34.945000000000164</v>
      </c>
      <c r="T71" s="5">
        <f t="shared" si="12"/>
        <v>70.267000000000053</v>
      </c>
    </row>
    <row r="72" spans="2:21" ht="15" customHeight="1" x14ac:dyDescent="0.2">
      <c r="B72" s="1" t="s">
        <v>0</v>
      </c>
      <c r="C72" s="1"/>
      <c r="D72" s="1" t="s">
        <v>143</v>
      </c>
      <c r="E72" s="2" t="s">
        <v>144</v>
      </c>
      <c r="F72" s="37">
        <v>44095</v>
      </c>
      <c r="G72" s="3">
        <v>5031.5834999999997</v>
      </c>
      <c r="H72" s="3">
        <v>1386.6505</v>
      </c>
      <c r="I72" s="3">
        <v>1747.2515000000001</v>
      </c>
      <c r="J72" s="3">
        <v>1897.6815000000001</v>
      </c>
      <c r="M72" s="2" t="s">
        <v>144</v>
      </c>
      <c r="N72" s="4">
        <v>1354.5730000000001</v>
      </c>
      <c r="O72" s="4">
        <v>1718.2460000000001</v>
      </c>
      <c r="P72" s="4">
        <v>1865.827</v>
      </c>
      <c r="Q72" s="5">
        <f t="shared" si="9"/>
        <v>32.077499999999873</v>
      </c>
      <c r="R72" s="5">
        <f t="shared" si="10"/>
        <v>29.005499999999984</v>
      </c>
      <c r="S72" s="5">
        <f t="shared" si="11"/>
        <v>31.854500000000144</v>
      </c>
      <c r="T72" s="5">
        <f t="shared" si="12"/>
        <v>92.9375</v>
      </c>
    </row>
    <row r="73" spans="2:21" ht="15" customHeight="1" x14ac:dyDescent="0.2">
      <c r="B73" s="1" t="s">
        <v>0</v>
      </c>
      <c r="C73" s="1"/>
      <c r="D73" s="1" t="s">
        <v>145</v>
      </c>
      <c r="E73" s="2" t="s">
        <v>146</v>
      </c>
      <c r="F73" s="37">
        <v>44095</v>
      </c>
      <c r="G73" s="3">
        <v>6853.2695000000003</v>
      </c>
      <c r="H73" s="3">
        <v>2309.2874999999999</v>
      </c>
      <c r="I73" s="3">
        <v>1539.6585</v>
      </c>
      <c r="J73" s="3">
        <v>3004.3235</v>
      </c>
      <c r="M73" s="2" t="s">
        <v>146</v>
      </c>
      <c r="N73" s="4">
        <v>2287.567</v>
      </c>
      <c r="O73" s="4">
        <v>1513.106</v>
      </c>
      <c r="P73" s="4">
        <v>2977.6750000000002</v>
      </c>
      <c r="Q73" s="5">
        <f t="shared" si="9"/>
        <v>21.720499999999902</v>
      </c>
      <c r="R73" s="5">
        <f t="shared" si="10"/>
        <v>26.552500000000009</v>
      </c>
      <c r="S73" s="5">
        <f t="shared" si="11"/>
        <v>26.648499999999785</v>
      </c>
      <c r="T73" s="5">
        <f t="shared" si="12"/>
        <v>74.921499999999696</v>
      </c>
    </row>
    <row r="74" spans="2:21" ht="15" customHeight="1" x14ac:dyDescent="0.2">
      <c r="B74" s="1" t="s">
        <v>0</v>
      </c>
      <c r="C74" s="1"/>
      <c r="D74" s="1" t="s">
        <v>147</v>
      </c>
      <c r="E74" s="2" t="s">
        <v>148</v>
      </c>
      <c r="F74" s="37">
        <v>44095</v>
      </c>
      <c r="G74" s="3">
        <v>8502.0275000000001</v>
      </c>
      <c r="H74" s="3">
        <v>3015.6725000000001</v>
      </c>
      <c r="I74" s="3">
        <v>2465.9070000000002</v>
      </c>
      <c r="J74" s="3">
        <v>3020.4479999999999</v>
      </c>
      <c r="M74" s="2" t="s">
        <v>148</v>
      </c>
      <c r="N74" s="4">
        <v>2951.364</v>
      </c>
      <c r="O74" s="4">
        <v>2418.364</v>
      </c>
      <c r="P74" s="4">
        <v>2950.9279999999999</v>
      </c>
      <c r="Q74" s="5">
        <f t="shared" si="9"/>
        <v>64.308500000000095</v>
      </c>
      <c r="R74" s="5">
        <f t="shared" si="10"/>
        <v>47.54300000000012</v>
      </c>
      <c r="S74" s="5">
        <f t="shared" si="11"/>
        <v>69.519999999999982</v>
      </c>
      <c r="T74" s="5">
        <f t="shared" si="12"/>
        <v>181.3715000000002</v>
      </c>
    </row>
    <row r="75" spans="2:21" ht="15" customHeight="1" x14ac:dyDescent="0.2">
      <c r="B75" s="1" t="s">
        <v>0</v>
      </c>
      <c r="C75" s="1"/>
      <c r="D75" s="1" t="s">
        <v>149</v>
      </c>
      <c r="E75" s="2" t="s">
        <v>150</v>
      </c>
      <c r="F75" s="37">
        <v>44095</v>
      </c>
      <c r="G75" s="3">
        <v>8483.9549999999999</v>
      </c>
      <c r="H75" s="3">
        <v>2983.4495000000002</v>
      </c>
      <c r="I75" s="3">
        <v>1859.6755000000001</v>
      </c>
      <c r="J75" s="3">
        <v>3640.83</v>
      </c>
      <c r="M75" s="2" t="s">
        <v>150</v>
      </c>
      <c r="N75" s="4">
        <v>2957.7040000000002</v>
      </c>
      <c r="O75" s="4">
        <v>1847.3689999999999</v>
      </c>
      <c r="P75" s="4">
        <v>3617.3449999999998</v>
      </c>
      <c r="Q75" s="5">
        <f t="shared" si="9"/>
        <v>25.745499999999993</v>
      </c>
      <c r="R75" s="5">
        <f t="shared" si="10"/>
        <v>12.306500000000142</v>
      </c>
      <c r="S75" s="5">
        <f t="shared" si="11"/>
        <v>23.485000000000127</v>
      </c>
      <c r="T75" s="5">
        <f t="shared" si="12"/>
        <v>61.537000000000262</v>
      </c>
    </row>
    <row r="76" spans="2:21" ht="15" customHeight="1" x14ac:dyDescent="0.2">
      <c r="B76" s="1" t="s">
        <v>0</v>
      </c>
      <c r="C76" s="1"/>
      <c r="D76" s="1" t="s">
        <v>151</v>
      </c>
      <c r="E76" s="2" t="s">
        <v>152</v>
      </c>
      <c r="F76" s="37">
        <v>44095</v>
      </c>
      <c r="G76" s="3">
        <v>6248.6570000000002</v>
      </c>
      <c r="H76" s="3">
        <v>1968.7145</v>
      </c>
      <c r="I76" s="3">
        <v>1441.2764999999999</v>
      </c>
      <c r="J76" s="3">
        <v>2838.6660000000002</v>
      </c>
      <c r="M76" s="2" t="s">
        <v>152</v>
      </c>
      <c r="N76" s="4">
        <v>1934.8309999999999</v>
      </c>
      <c r="O76" s="4">
        <v>1399.9829999999999</v>
      </c>
      <c r="P76" s="4">
        <v>2791.4960000000001</v>
      </c>
      <c r="Q76" s="5">
        <f t="shared" si="9"/>
        <v>33.88350000000014</v>
      </c>
      <c r="R76" s="5">
        <f t="shared" si="10"/>
        <v>41.293499999999995</v>
      </c>
      <c r="S76" s="5">
        <f t="shared" si="11"/>
        <v>47.170000000000073</v>
      </c>
      <c r="T76" s="5">
        <f t="shared" si="12"/>
        <v>122.34700000000021</v>
      </c>
    </row>
    <row r="77" spans="2:21" ht="15" customHeight="1" x14ac:dyDescent="0.2">
      <c r="B77" s="1" t="s">
        <v>0</v>
      </c>
      <c r="C77" s="1"/>
      <c r="D77" s="1" t="s">
        <v>153</v>
      </c>
      <c r="E77" s="2" t="s">
        <v>154</v>
      </c>
      <c r="F77" s="37">
        <v>44095</v>
      </c>
      <c r="G77" s="3">
        <v>25489.623</v>
      </c>
      <c r="H77" s="3">
        <v>7466.4340000000002</v>
      </c>
      <c r="I77" s="3">
        <v>8140.473</v>
      </c>
      <c r="J77" s="3">
        <v>9882.7160000000003</v>
      </c>
      <c r="M77" s="2" t="s">
        <v>154</v>
      </c>
      <c r="N77" s="4">
        <v>7351.96</v>
      </c>
      <c r="O77" s="4">
        <v>8007.45</v>
      </c>
      <c r="P77" s="4">
        <v>9731.14</v>
      </c>
      <c r="Q77" s="5">
        <f t="shared" si="9"/>
        <v>114.47400000000016</v>
      </c>
      <c r="R77" s="5">
        <f t="shared" si="10"/>
        <v>133.02300000000014</v>
      </c>
      <c r="S77" s="5">
        <f t="shared" si="11"/>
        <v>151.57600000000093</v>
      </c>
      <c r="T77" s="5">
        <f t="shared" si="12"/>
        <v>399.07300000000123</v>
      </c>
    </row>
    <row r="78" spans="2:21" ht="15" customHeight="1" x14ac:dyDescent="0.2">
      <c r="B78" s="1" t="s">
        <v>0</v>
      </c>
      <c r="C78" s="1"/>
      <c r="D78" s="1" t="s">
        <v>155</v>
      </c>
      <c r="E78" s="2" t="s">
        <v>156</v>
      </c>
      <c r="F78" s="37">
        <v>44095</v>
      </c>
      <c r="G78" s="38">
        <v>7882.3950000000004</v>
      </c>
      <c r="H78" s="38">
        <v>2791.6420000000003</v>
      </c>
      <c r="I78" s="38">
        <v>2037.876</v>
      </c>
      <c r="J78" s="38">
        <v>3052.8780000000002</v>
      </c>
      <c r="M78" s="2" t="s">
        <v>156</v>
      </c>
      <c r="N78" s="4">
        <v>7617.8909999999996</v>
      </c>
      <c r="O78" s="4">
        <v>7539.8140000000003</v>
      </c>
      <c r="P78" s="4">
        <v>9306.5810000000001</v>
      </c>
      <c r="Q78" s="5">
        <f t="shared" si="9"/>
        <v>-4826.2489999999998</v>
      </c>
      <c r="R78" s="5">
        <f t="shared" si="10"/>
        <v>-5501.9380000000001</v>
      </c>
      <c r="S78" s="5">
        <f t="shared" si="11"/>
        <v>-6253.7029999999995</v>
      </c>
      <c r="T78" s="5">
        <f t="shared" si="12"/>
        <v>-16581.89</v>
      </c>
      <c r="U78">
        <v>78</v>
      </c>
    </row>
    <row r="79" spans="2:21" ht="15" customHeight="1" x14ac:dyDescent="0.2">
      <c r="B79" s="1" t="s">
        <v>0</v>
      </c>
      <c r="C79" s="1"/>
      <c r="D79" s="1" t="s">
        <v>157</v>
      </c>
      <c r="E79" s="2" t="s">
        <v>158</v>
      </c>
      <c r="F79" s="37">
        <v>44095</v>
      </c>
      <c r="G79" s="3">
        <v>6051.0834999999997</v>
      </c>
      <c r="H79" s="3">
        <v>1949.67</v>
      </c>
      <c r="I79" s="3">
        <v>1264.8865000000001</v>
      </c>
      <c r="J79" s="3">
        <v>2836.527</v>
      </c>
      <c r="M79" s="2" t="s">
        <v>158</v>
      </c>
      <c r="N79" s="4">
        <v>1915.1379999999999</v>
      </c>
      <c r="O79" s="4">
        <v>1240.4839999999999</v>
      </c>
      <c r="P79" s="4">
        <v>2780.9929999999999</v>
      </c>
      <c r="Q79" s="5">
        <f t="shared" si="9"/>
        <v>34.532000000000153</v>
      </c>
      <c r="R79" s="5">
        <f t="shared" si="10"/>
        <v>24.402500000000146</v>
      </c>
      <c r="S79" s="5">
        <f t="shared" si="11"/>
        <v>55.534000000000106</v>
      </c>
      <c r="T79" s="5">
        <f t="shared" si="12"/>
        <v>114.4685000000004</v>
      </c>
    </row>
    <row r="80" spans="2:21" ht="15" customHeight="1" x14ac:dyDescent="0.2">
      <c r="B80" s="1" t="s">
        <v>0</v>
      </c>
      <c r="C80" s="1"/>
      <c r="D80" s="1" t="s">
        <v>159</v>
      </c>
      <c r="E80" s="2" t="s">
        <v>160</v>
      </c>
      <c r="F80" s="37">
        <v>44095</v>
      </c>
      <c r="G80" s="3">
        <v>6878.4080000000004</v>
      </c>
      <c r="H80" s="3">
        <v>2185.027</v>
      </c>
      <c r="I80" s="3">
        <v>2003.1865</v>
      </c>
      <c r="J80" s="3">
        <v>2690.1945000000001</v>
      </c>
      <c r="M80" s="2" t="s">
        <v>160</v>
      </c>
      <c r="N80" s="4">
        <v>2157.9189999999999</v>
      </c>
      <c r="O80" s="4">
        <v>1977.1310000000001</v>
      </c>
      <c r="P80" s="4">
        <v>2655.241</v>
      </c>
      <c r="Q80" s="5">
        <f t="shared" si="9"/>
        <v>27.108000000000175</v>
      </c>
      <c r="R80" s="5">
        <f t="shared" si="10"/>
        <v>26.055499999999938</v>
      </c>
      <c r="S80" s="5">
        <f t="shared" si="11"/>
        <v>34.953500000000076</v>
      </c>
      <c r="T80" s="5">
        <f t="shared" si="12"/>
        <v>88.117000000000189</v>
      </c>
    </row>
    <row r="81" spans="2:21" ht="15" customHeight="1" x14ac:dyDescent="0.2">
      <c r="B81" s="1" t="s">
        <v>0</v>
      </c>
      <c r="C81" s="1"/>
      <c r="D81" s="1" t="s">
        <v>161</v>
      </c>
      <c r="E81" s="2" t="s">
        <v>162</v>
      </c>
      <c r="F81" s="37">
        <v>44095</v>
      </c>
      <c r="G81" s="3">
        <v>3381.9945000000002</v>
      </c>
      <c r="H81" s="3">
        <v>982.75200000000007</v>
      </c>
      <c r="I81" s="3">
        <v>1108.5885000000001</v>
      </c>
      <c r="J81" s="3">
        <v>1290.654</v>
      </c>
      <c r="M81" s="2" t="s">
        <v>162</v>
      </c>
      <c r="N81" s="4">
        <v>967.04300000000001</v>
      </c>
      <c r="O81" s="4">
        <v>1092.338</v>
      </c>
      <c r="P81" s="4">
        <v>1269.0360000000001</v>
      </c>
      <c r="Q81" s="5">
        <f t="shared" si="9"/>
        <v>15.70900000000006</v>
      </c>
      <c r="R81" s="5">
        <f t="shared" si="10"/>
        <v>16.250500000000102</v>
      </c>
      <c r="S81" s="5">
        <f t="shared" si="11"/>
        <v>21.617999999999938</v>
      </c>
      <c r="T81" s="5">
        <f t="shared" si="12"/>
        <v>53.5775000000001</v>
      </c>
    </row>
    <row r="82" spans="2:21" ht="15" customHeight="1" x14ac:dyDescent="0.2">
      <c r="B82" s="1" t="s">
        <v>0</v>
      </c>
      <c r="C82" s="1"/>
      <c r="D82" s="1" t="s">
        <v>163</v>
      </c>
      <c r="E82" s="2" t="s">
        <v>164</v>
      </c>
      <c r="F82" s="37">
        <v>44095</v>
      </c>
      <c r="G82" s="3">
        <v>13718.988499999999</v>
      </c>
      <c r="H82" s="3">
        <v>4677.5160000000005</v>
      </c>
      <c r="I82" s="3">
        <v>2347.0194999999999</v>
      </c>
      <c r="J82" s="3">
        <v>6694.4530000000004</v>
      </c>
      <c r="M82" s="2" t="s">
        <v>164</v>
      </c>
      <c r="N82" s="4">
        <v>4608.848</v>
      </c>
      <c r="O82" s="4">
        <v>2321.59</v>
      </c>
      <c r="P82" s="4">
        <v>6563.4440000000004</v>
      </c>
      <c r="Q82" s="5">
        <f t="shared" si="9"/>
        <v>68.668000000000575</v>
      </c>
      <c r="R82" s="5">
        <f t="shared" si="10"/>
        <v>25.429499999999734</v>
      </c>
      <c r="S82" s="5">
        <f t="shared" si="11"/>
        <v>131.00900000000001</v>
      </c>
      <c r="T82" s="5">
        <f t="shared" si="12"/>
        <v>225.10650000000032</v>
      </c>
    </row>
    <row r="83" spans="2:21" ht="15" customHeight="1" x14ac:dyDescent="0.2">
      <c r="B83" s="1" t="s">
        <v>0</v>
      </c>
      <c r="C83" s="1"/>
      <c r="D83" s="1" t="s">
        <v>165</v>
      </c>
      <c r="E83" s="2" t="s">
        <v>166</v>
      </c>
      <c r="F83" s="37">
        <v>44095</v>
      </c>
      <c r="G83" s="3">
        <v>5252.6760000000004</v>
      </c>
      <c r="H83" s="3">
        <v>1544.8195000000001</v>
      </c>
      <c r="I83" s="3">
        <v>1499.9955</v>
      </c>
      <c r="J83" s="3">
        <v>2207.8609999999999</v>
      </c>
      <c r="M83" s="2" t="s">
        <v>166</v>
      </c>
      <c r="N83" s="4">
        <v>1520.095</v>
      </c>
      <c r="O83" s="4">
        <v>1472.8620000000001</v>
      </c>
      <c r="P83" s="4">
        <v>2161.123</v>
      </c>
      <c r="Q83" s="5">
        <f t="shared" si="9"/>
        <v>24.724500000000035</v>
      </c>
      <c r="R83" s="5">
        <f t="shared" si="10"/>
        <v>27.133499999999913</v>
      </c>
      <c r="S83" s="5">
        <f t="shared" si="11"/>
        <v>46.737999999999829</v>
      </c>
      <c r="T83" s="5">
        <f t="shared" si="12"/>
        <v>98.595999999999776</v>
      </c>
    </row>
    <row r="84" spans="2:21" ht="15" customHeight="1" x14ac:dyDescent="0.2">
      <c r="B84" s="1" t="s">
        <v>0</v>
      </c>
      <c r="C84" s="1"/>
      <c r="D84" s="1" t="s">
        <v>167</v>
      </c>
      <c r="E84" s="2" t="s">
        <v>168</v>
      </c>
      <c r="F84" s="37">
        <v>44095</v>
      </c>
      <c r="G84" s="3">
        <v>3611.7935000000002</v>
      </c>
      <c r="H84" s="3">
        <v>1081.9275</v>
      </c>
      <c r="I84" s="3">
        <v>963.26</v>
      </c>
      <c r="J84" s="3">
        <v>1566.606</v>
      </c>
      <c r="M84" s="2" t="s">
        <v>168</v>
      </c>
      <c r="N84" s="4">
        <v>1069.4570000000001</v>
      </c>
      <c r="O84" s="4">
        <v>951.96299999999997</v>
      </c>
      <c r="P84" s="4">
        <v>1550.1590000000001</v>
      </c>
      <c r="Q84" s="5">
        <f t="shared" si="9"/>
        <v>12.470499999999902</v>
      </c>
      <c r="R84" s="5">
        <f t="shared" si="10"/>
        <v>11.297000000000025</v>
      </c>
      <c r="S84" s="5">
        <f t="shared" si="11"/>
        <v>16.446999999999889</v>
      </c>
      <c r="T84" s="5">
        <f t="shared" si="12"/>
        <v>40.214499999999816</v>
      </c>
    </row>
    <row r="85" spans="2:21" ht="15" customHeight="1" x14ac:dyDescent="0.2">
      <c r="B85" s="1" t="s">
        <v>0</v>
      </c>
      <c r="C85" s="1"/>
      <c r="D85" s="1" t="s">
        <v>169</v>
      </c>
      <c r="E85" s="2" t="s">
        <v>170</v>
      </c>
      <c r="F85" s="37">
        <v>44095</v>
      </c>
      <c r="G85" s="3">
        <v>32832.050499999998</v>
      </c>
      <c r="H85" s="3">
        <v>10383.790000000001</v>
      </c>
      <c r="I85" s="3">
        <v>9384.9560000000001</v>
      </c>
      <c r="J85" s="3">
        <v>13063.3045</v>
      </c>
      <c r="M85" s="2" t="s">
        <v>170</v>
      </c>
      <c r="N85" s="4">
        <v>10219.924000000001</v>
      </c>
      <c r="O85" s="4">
        <v>9251.259</v>
      </c>
      <c r="P85" s="4">
        <v>12863.800999999999</v>
      </c>
      <c r="Q85" s="5">
        <f t="shared" si="9"/>
        <v>163.86599999999999</v>
      </c>
      <c r="R85" s="5">
        <f t="shared" si="10"/>
        <v>133.69700000000012</v>
      </c>
      <c r="S85" s="5">
        <f t="shared" si="11"/>
        <v>199.50350000000071</v>
      </c>
      <c r="T85" s="5">
        <f t="shared" si="12"/>
        <v>497.06650000000081</v>
      </c>
    </row>
    <row r="86" spans="2:21" ht="15" customHeight="1" x14ac:dyDescent="0.2">
      <c r="B86" s="1" t="s">
        <v>0</v>
      </c>
      <c r="C86" s="1"/>
      <c r="D86" s="1" t="s">
        <v>171</v>
      </c>
      <c r="E86" s="2" t="s">
        <v>172</v>
      </c>
      <c r="F86" s="37">
        <v>44095</v>
      </c>
      <c r="G86" s="3">
        <v>3963.4059999999999</v>
      </c>
      <c r="H86" s="3">
        <v>1322.2755</v>
      </c>
      <c r="I86" s="3">
        <v>1010.0550000000001</v>
      </c>
      <c r="J86" s="3">
        <v>1631.0755000000001</v>
      </c>
      <c r="M86" s="2" t="s">
        <v>172</v>
      </c>
      <c r="N86" s="4">
        <v>1301.934</v>
      </c>
      <c r="O86" s="4">
        <v>996.57799999999997</v>
      </c>
      <c r="P86" s="4">
        <v>1607.297</v>
      </c>
      <c r="Q86" s="5">
        <f t="shared" si="9"/>
        <v>20.341499999999996</v>
      </c>
      <c r="R86" s="5">
        <f t="shared" si="10"/>
        <v>13.477000000000089</v>
      </c>
      <c r="S86" s="5">
        <f t="shared" si="11"/>
        <v>23.778500000000122</v>
      </c>
      <c r="T86" s="5">
        <f t="shared" si="12"/>
        <v>57.597000000000207</v>
      </c>
    </row>
    <row r="87" spans="2:21" ht="15" customHeight="1" x14ac:dyDescent="0.2">
      <c r="B87" s="1" t="s">
        <v>0</v>
      </c>
      <c r="C87" s="1"/>
      <c r="D87" s="1" t="s">
        <v>173</v>
      </c>
      <c r="E87" s="2" t="s">
        <v>174</v>
      </c>
      <c r="F87" s="37">
        <v>44095</v>
      </c>
      <c r="G87" s="3">
        <v>3173.6205</v>
      </c>
      <c r="H87" s="3">
        <v>1154.1115</v>
      </c>
      <c r="I87" s="3">
        <v>727.8365</v>
      </c>
      <c r="J87" s="3">
        <v>1291.6725000000001</v>
      </c>
      <c r="M87" s="2" t="s">
        <v>174</v>
      </c>
      <c r="N87" s="4">
        <v>1132.175</v>
      </c>
      <c r="O87" s="4">
        <v>705.15899999999999</v>
      </c>
      <c r="P87" s="4">
        <v>1251.673</v>
      </c>
      <c r="Q87" s="5">
        <f t="shared" si="9"/>
        <v>21.936500000000024</v>
      </c>
      <c r="R87" s="5">
        <f t="shared" si="10"/>
        <v>22.677500000000009</v>
      </c>
      <c r="S87" s="5">
        <f t="shared" si="11"/>
        <v>39.999500000000126</v>
      </c>
      <c r="T87" s="5">
        <f t="shared" si="12"/>
        <v>84.613500000000158</v>
      </c>
    </row>
    <row r="88" spans="2:21" ht="15" customHeight="1" x14ac:dyDescent="0.2">
      <c r="B88" s="1" t="s">
        <v>0</v>
      </c>
      <c r="C88" s="1"/>
      <c r="D88" s="1" t="s">
        <v>175</v>
      </c>
      <c r="E88" s="2" t="s">
        <v>176</v>
      </c>
      <c r="F88" s="37">
        <v>44095</v>
      </c>
      <c r="G88" s="3">
        <v>3609.1710000000003</v>
      </c>
      <c r="H88" s="3">
        <v>1173.5955000000001</v>
      </c>
      <c r="I88" s="3">
        <v>983.31000000000006</v>
      </c>
      <c r="J88" s="3">
        <v>1452.2655</v>
      </c>
      <c r="M88" s="2" t="s">
        <v>176</v>
      </c>
      <c r="N88" s="4">
        <v>1159.425</v>
      </c>
      <c r="O88" s="4">
        <v>975.36500000000001</v>
      </c>
      <c r="P88" s="4">
        <v>1427.4059999999999</v>
      </c>
      <c r="Q88" s="5">
        <f t="shared" si="9"/>
        <v>14.170500000000175</v>
      </c>
      <c r="R88" s="5">
        <f t="shared" si="10"/>
        <v>7.94500000000005</v>
      </c>
      <c r="S88" s="5">
        <f t="shared" si="11"/>
        <v>24.859500000000025</v>
      </c>
      <c r="T88" s="5">
        <f t="shared" si="12"/>
        <v>46.97500000000025</v>
      </c>
    </row>
    <row r="89" spans="2:21" ht="15" customHeight="1" x14ac:dyDescent="0.2">
      <c r="B89" s="1" t="s">
        <v>0</v>
      </c>
      <c r="C89" s="1"/>
      <c r="D89" s="1" t="s">
        <v>177</v>
      </c>
      <c r="E89" s="2" t="s">
        <v>178</v>
      </c>
      <c r="F89" s="37">
        <v>44095</v>
      </c>
      <c r="G89" s="3">
        <v>5574.5955000000004</v>
      </c>
      <c r="H89" s="3">
        <v>1894.5985000000001</v>
      </c>
      <c r="I89" s="3">
        <v>1316.1614999999999</v>
      </c>
      <c r="J89" s="3">
        <v>2363.8355000000001</v>
      </c>
      <c r="M89" s="2" t="s">
        <v>178</v>
      </c>
      <c r="N89" s="4">
        <v>1866.7529999999999</v>
      </c>
      <c r="O89" s="4">
        <v>1289.952</v>
      </c>
      <c r="P89" s="4">
        <v>2330.125</v>
      </c>
      <c r="Q89" s="5">
        <f t="shared" si="9"/>
        <v>27.845500000000129</v>
      </c>
      <c r="R89" s="5">
        <f t="shared" si="10"/>
        <v>26.209499999999935</v>
      </c>
      <c r="S89" s="5">
        <f t="shared" si="11"/>
        <v>33.710500000000138</v>
      </c>
      <c r="T89" s="5">
        <f t="shared" si="12"/>
        <v>87.765500000000202</v>
      </c>
    </row>
    <row r="90" spans="2:21" ht="15" customHeight="1" x14ac:dyDescent="0.2">
      <c r="B90" s="1" t="s">
        <v>0</v>
      </c>
      <c r="C90" s="1"/>
      <c r="D90" s="1" t="s">
        <v>179</v>
      </c>
      <c r="E90" s="2" t="s">
        <v>180</v>
      </c>
      <c r="F90" s="37">
        <v>44095</v>
      </c>
      <c r="G90" s="3">
        <v>11817.1185</v>
      </c>
      <c r="H90" s="3">
        <v>4363.0794999999998</v>
      </c>
      <c r="I90" s="3">
        <v>2465.402</v>
      </c>
      <c r="J90" s="3">
        <v>4988.6369999999997</v>
      </c>
      <c r="M90" s="2" t="s">
        <v>180</v>
      </c>
      <c r="N90" s="4">
        <v>4304.1390000000001</v>
      </c>
      <c r="O90" s="4">
        <v>2437.0889999999999</v>
      </c>
      <c r="P90" s="4">
        <v>4926.6180000000004</v>
      </c>
      <c r="Q90" s="5">
        <f t="shared" si="9"/>
        <v>58.940499999999702</v>
      </c>
      <c r="R90" s="5">
        <f t="shared" si="10"/>
        <v>28.313000000000102</v>
      </c>
      <c r="S90" s="5">
        <f t="shared" si="11"/>
        <v>62.018999999999323</v>
      </c>
      <c r="T90" s="5">
        <f t="shared" si="12"/>
        <v>149.27249999999913</v>
      </c>
    </row>
    <row r="91" spans="2:21" ht="15" customHeight="1" x14ac:dyDescent="0.2">
      <c r="B91" s="1" t="s">
        <v>0</v>
      </c>
      <c r="C91" s="1"/>
      <c r="D91" s="1" t="s">
        <v>181</v>
      </c>
      <c r="E91" s="2" t="s">
        <v>182</v>
      </c>
      <c r="F91" s="37">
        <v>44095</v>
      </c>
      <c r="G91" s="3">
        <v>5822.4840000000004</v>
      </c>
      <c r="H91" s="3">
        <v>1833.1134999999999</v>
      </c>
      <c r="I91" s="3">
        <v>1627.2094999999999</v>
      </c>
      <c r="J91" s="3">
        <v>2362.1610000000001</v>
      </c>
      <c r="M91" s="2" t="s">
        <v>182</v>
      </c>
      <c r="N91" s="4">
        <v>1813.2460000000001</v>
      </c>
      <c r="O91" s="4">
        <v>1598.6289999999999</v>
      </c>
      <c r="P91" s="4">
        <v>2339.25</v>
      </c>
      <c r="Q91" s="5">
        <f t="shared" si="9"/>
        <v>19.867499999999836</v>
      </c>
      <c r="R91" s="5">
        <f t="shared" si="10"/>
        <v>28.580500000000029</v>
      </c>
      <c r="S91" s="5">
        <f t="shared" si="11"/>
        <v>22.911000000000058</v>
      </c>
      <c r="T91" s="5">
        <f t="shared" si="12"/>
        <v>71.358999999999924</v>
      </c>
    </row>
    <row r="92" spans="2:21" ht="15" customHeight="1" x14ac:dyDescent="0.2">
      <c r="B92" s="1" t="s">
        <v>0</v>
      </c>
      <c r="C92" s="1"/>
      <c r="D92" s="1" t="s">
        <v>183</v>
      </c>
      <c r="E92" s="2" t="s">
        <v>184</v>
      </c>
      <c r="F92" s="37">
        <v>44095</v>
      </c>
      <c r="G92" s="3">
        <v>378.24850000000004</v>
      </c>
      <c r="H92" s="3">
        <v>122.675</v>
      </c>
      <c r="I92" s="3">
        <v>106.096</v>
      </c>
      <c r="J92" s="3">
        <v>149.47749999999999</v>
      </c>
      <c r="M92" s="2" t="s">
        <v>184</v>
      </c>
      <c r="N92" s="4">
        <v>122.63500000000001</v>
      </c>
      <c r="O92" s="4">
        <v>105.58</v>
      </c>
      <c r="P92" s="4">
        <v>148.715</v>
      </c>
      <c r="Q92" s="5">
        <f t="shared" si="9"/>
        <v>3.9999999999992042E-2</v>
      </c>
      <c r="R92" s="5">
        <f t="shared" si="10"/>
        <v>0.51600000000000534</v>
      </c>
      <c r="S92" s="5">
        <f t="shared" si="11"/>
        <v>0.76249999999998863</v>
      </c>
      <c r="T92" s="5">
        <f t="shared" si="12"/>
        <v>1.318499999999986</v>
      </c>
      <c r="U92">
        <v>92</v>
      </c>
    </row>
    <row r="93" spans="2:21" ht="15" customHeight="1" x14ac:dyDescent="0.2">
      <c r="B93" s="1" t="s">
        <v>0</v>
      </c>
      <c r="C93" s="1"/>
      <c r="D93" s="1" t="s">
        <v>185</v>
      </c>
      <c r="E93" s="2" t="s">
        <v>186</v>
      </c>
      <c r="F93" s="37">
        <v>44095</v>
      </c>
      <c r="G93" s="3">
        <v>5237.5050000000001</v>
      </c>
      <c r="H93" s="3">
        <v>1536.8434999999999</v>
      </c>
      <c r="I93" s="3">
        <v>1475.6555000000001</v>
      </c>
      <c r="J93" s="3">
        <v>2225.0059999999999</v>
      </c>
      <c r="M93" s="2" t="s">
        <v>186</v>
      </c>
      <c r="N93" s="4">
        <v>1512.694</v>
      </c>
      <c r="O93" s="4">
        <v>1459.385</v>
      </c>
      <c r="P93" s="4">
        <v>2196.337</v>
      </c>
      <c r="Q93" s="5">
        <f t="shared" si="9"/>
        <v>24.149499999999989</v>
      </c>
      <c r="R93" s="5">
        <f t="shared" si="10"/>
        <v>16.270500000000084</v>
      </c>
      <c r="S93" s="5">
        <f t="shared" si="11"/>
        <v>28.668999999999869</v>
      </c>
      <c r="T93" s="5">
        <f t="shared" si="12"/>
        <v>69.088999999999942</v>
      </c>
    </row>
    <row r="94" spans="2:21" ht="15" customHeight="1" x14ac:dyDescent="0.2">
      <c r="B94" s="1" t="s">
        <v>0</v>
      </c>
      <c r="C94" s="1"/>
      <c r="D94" s="1" t="s">
        <v>187</v>
      </c>
      <c r="E94" s="2" t="s">
        <v>188</v>
      </c>
      <c r="F94" s="37">
        <v>44095</v>
      </c>
      <c r="G94" s="3">
        <v>4536.3485000000001</v>
      </c>
      <c r="H94" s="3">
        <v>1407.7</v>
      </c>
      <c r="I94" s="3">
        <v>1111.7395000000001</v>
      </c>
      <c r="J94" s="3">
        <v>2016.9090000000001</v>
      </c>
      <c r="M94" s="2" t="s">
        <v>188</v>
      </c>
      <c r="N94" s="4">
        <v>1393.5820000000001</v>
      </c>
      <c r="O94" s="4">
        <v>1096.671</v>
      </c>
      <c r="P94" s="4">
        <v>1994.5840000000001</v>
      </c>
      <c r="Q94" s="5">
        <f t="shared" si="9"/>
        <v>14.117999999999938</v>
      </c>
      <c r="R94" s="5">
        <f t="shared" si="10"/>
        <v>15.068500000000085</v>
      </c>
      <c r="S94" s="5">
        <f t="shared" si="11"/>
        <v>22.325000000000045</v>
      </c>
      <c r="T94" s="5">
        <f t="shared" si="12"/>
        <v>51.511500000000069</v>
      </c>
    </row>
    <row r="95" spans="2:21" ht="15" customHeight="1" x14ac:dyDescent="0.2">
      <c r="B95" s="1" t="s">
        <v>0</v>
      </c>
      <c r="C95" s="1"/>
      <c r="D95" s="1" t="s">
        <v>189</v>
      </c>
      <c r="E95" s="2" t="s">
        <v>190</v>
      </c>
      <c r="F95" s="37">
        <v>44095</v>
      </c>
      <c r="G95" s="3">
        <v>9263.3654999999999</v>
      </c>
      <c r="H95" s="3">
        <v>3253.1620000000003</v>
      </c>
      <c r="I95" s="3">
        <v>2110.8195000000001</v>
      </c>
      <c r="J95" s="3">
        <v>3899.384</v>
      </c>
      <c r="M95" s="2" t="s">
        <v>190</v>
      </c>
      <c r="N95" s="4">
        <v>3187.4580000000001</v>
      </c>
      <c r="O95" s="4">
        <v>2064.165</v>
      </c>
      <c r="P95" s="4">
        <v>3804.5520000000001</v>
      </c>
      <c r="Q95" s="5">
        <f t="shared" si="9"/>
        <v>65.704000000000178</v>
      </c>
      <c r="R95" s="5">
        <f t="shared" si="10"/>
        <v>46.654500000000098</v>
      </c>
      <c r="S95" s="5">
        <f t="shared" si="11"/>
        <v>94.83199999999988</v>
      </c>
      <c r="T95" s="5">
        <f t="shared" si="12"/>
        <v>207.19050000000016</v>
      </c>
    </row>
    <row r="96" spans="2:21" ht="15" customHeight="1" x14ac:dyDescent="0.2">
      <c r="B96" s="1" t="s">
        <v>0</v>
      </c>
      <c r="C96" s="1"/>
      <c r="D96" s="1" t="s">
        <v>191</v>
      </c>
      <c r="E96" s="2" t="s">
        <v>192</v>
      </c>
      <c r="F96" s="37">
        <v>44095</v>
      </c>
      <c r="G96" s="3">
        <v>4637.95</v>
      </c>
      <c r="H96" s="3">
        <v>1433.84</v>
      </c>
      <c r="I96" s="3">
        <v>1142.222</v>
      </c>
      <c r="J96" s="3">
        <v>2061.8879999999999</v>
      </c>
      <c r="M96" s="2" t="s">
        <v>192</v>
      </c>
      <c r="N96" s="4">
        <v>1352.0360000000001</v>
      </c>
      <c r="O96" s="4">
        <v>1088.0170000000001</v>
      </c>
      <c r="P96" s="4">
        <v>1920.385</v>
      </c>
      <c r="Q96" s="5">
        <f t="shared" si="9"/>
        <v>81.80399999999986</v>
      </c>
      <c r="R96" s="5">
        <f t="shared" si="10"/>
        <v>54.204999999999927</v>
      </c>
      <c r="S96" s="5">
        <f t="shared" si="11"/>
        <v>141.50299999999993</v>
      </c>
      <c r="T96" s="5">
        <f t="shared" si="12"/>
        <v>277.51199999999972</v>
      </c>
    </row>
    <row r="97" spans="2:21" ht="15" customHeight="1" x14ac:dyDescent="0.2">
      <c r="B97" s="1" t="s">
        <v>0</v>
      </c>
      <c r="C97" s="1"/>
      <c r="D97" s="1" t="s">
        <v>193</v>
      </c>
      <c r="E97" s="2" t="s">
        <v>194</v>
      </c>
      <c r="F97" s="37">
        <v>44095</v>
      </c>
      <c r="G97" s="3">
        <v>9952.8490000000002</v>
      </c>
      <c r="H97" s="3">
        <v>4230.8434999999999</v>
      </c>
      <c r="I97" s="3">
        <v>1577.7215000000001</v>
      </c>
      <c r="J97" s="3">
        <v>4144.2839999999997</v>
      </c>
      <c r="M97" s="2" t="s">
        <v>194</v>
      </c>
      <c r="N97" s="4">
        <v>4225.33</v>
      </c>
      <c r="O97" s="4">
        <v>1577.722</v>
      </c>
      <c r="P97" s="4">
        <v>4133.2439999999997</v>
      </c>
      <c r="Q97" s="5">
        <f t="shared" ref="Q97:Q128" si="13">H97-N97</f>
        <v>5.5135000000000218</v>
      </c>
      <c r="R97" s="5">
        <f t="shared" ref="R97:R128" si="14">I97-O97</f>
        <v>-4.9999999987448973E-4</v>
      </c>
      <c r="S97" s="5">
        <f t="shared" ref="S97:S128" si="15">J97-P97</f>
        <v>11.039999999999964</v>
      </c>
      <c r="T97" s="5">
        <f t="shared" ref="T97:T128" si="16">Q97+R97+S97</f>
        <v>16.553000000000111</v>
      </c>
    </row>
    <row r="98" spans="2:21" ht="15" customHeight="1" x14ac:dyDescent="0.2">
      <c r="B98" s="1" t="s">
        <v>0</v>
      </c>
      <c r="C98" s="1"/>
      <c r="D98" s="1" t="s">
        <v>195</v>
      </c>
      <c r="E98" s="2" t="s">
        <v>196</v>
      </c>
      <c r="F98" s="37">
        <v>44095</v>
      </c>
      <c r="G98" s="3">
        <v>7863.2880000000005</v>
      </c>
      <c r="H98" s="3">
        <v>2840.308</v>
      </c>
      <c r="I98" s="3">
        <v>1210.0705</v>
      </c>
      <c r="J98" s="3">
        <v>3812.9095000000002</v>
      </c>
      <c r="M98" s="2" t="s">
        <v>196</v>
      </c>
      <c r="N98" s="4">
        <v>2768.0259999999998</v>
      </c>
      <c r="O98" s="4">
        <v>1188.46</v>
      </c>
      <c r="P98" s="4">
        <v>3751.2579999999998</v>
      </c>
      <c r="Q98" s="5">
        <f t="shared" si="13"/>
        <v>72.282000000000153</v>
      </c>
      <c r="R98" s="5">
        <f t="shared" si="14"/>
        <v>21.610500000000002</v>
      </c>
      <c r="S98" s="5">
        <f t="shared" si="15"/>
        <v>61.651500000000397</v>
      </c>
      <c r="T98" s="5">
        <f t="shared" si="16"/>
        <v>155.54400000000055</v>
      </c>
    </row>
    <row r="99" spans="2:21" ht="15" customHeight="1" x14ac:dyDescent="0.2">
      <c r="B99" s="1" t="s">
        <v>0</v>
      </c>
      <c r="C99" s="1"/>
      <c r="D99" s="1" t="s">
        <v>197</v>
      </c>
      <c r="E99" s="2" t="s">
        <v>198</v>
      </c>
      <c r="F99" s="37">
        <v>44095</v>
      </c>
      <c r="G99" s="3">
        <v>5071.9825000000001</v>
      </c>
      <c r="H99" s="3">
        <v>1699.829</v>
      </c>
      <c r="I99" s="3">
        <v>1241.4190000000001</v>
      </c>
      <c r="J99" s="3">
        <v>2130.7345</v>
      </c>
      <c r="M99" s="2" t="s">
        <v>198</v>
      </c>
      <c r="N99" s="4">
        <v>1699.817</v>
      </c>
      <c r="O99" s="4">
        <v>1241.4190000000001</v>
      </c>
      <c r="P99" s="4">
        <v>2130.5</v>
      </c>
      <c r="Q99" s="5">
        <f t="shared" si="13"/>
        <v>1.1999999999943611E-2</v>
      </c>
      <c r="R99" s="5">
        <f t="shared" si="14"/>
        <v>0</v>
      </c>
      <c r="S99" s="5">
        <f t="shared" si="15"/>
        <v>0.23450000000002547</v>
      </c>
      <c r="T99" s="5">
        <f t="shared" si="16"/>
        <v>0.24649999999996908</v>
      </c>
      <c r="U99">
        <v>99</v>
      </c>
    </row>
    <row r="100" spans="2:21" ht="15" customHeight="1" x14ac:dyDescent="0.2">
      <c r="B100" s="1" t="s">
        <v>0</v>
      </c>
      <c r="C100" s="1"/>
      <c r="D100" s="1" t="s">
        <v>199</v>
      </c>
      <c r="E100" s="2" t="s">
        <v>200</v>
      </c>
      <c r="F100" s="37">
        <v>44095</v>
      </c>
      <c r="G100" s="3">
        <v>11037.009</v>
      </c>
      <c r="H100" s="3">
        <v>4027.0419999999999</v>
      </c>
      <c r="I100" s="3">
        <v>1748.9835</v>
      </c>
      <c r="J100" s="3">
        <v>5260.9835000000003</v>
      </c>
      <c r="M100" s="2" t="s">
        <v>200</v>
      </c>
      <c r="N100" s="4">
        <v>3996.9929999999999</v>
      </c>
      <c r="O100" s="4">
        <v>1737.4359999999999</v>
      </c>
      <c r="P100" s="4">
        <v>5241.5429999999997</v>
      </c>
      <c r="Q100" s="5">
        <f t="shared" si="13"/>
        <v>30.048999999999978</v>
      </c>
      <c r="R100" s="5">
        <f t="shared" si="14"/>
        <v>11.547500000000127</v>
      </c>
      <c r="S100" s="5">
        <f t="shared" si="15"/>
        <v>19.440500000000611</v>
      </c>
      <c r="T100" s="5">
        <f t="shared" si="16"/>
        <v>61.037000000000717</v>
      </c>
    </row>
    <row r="101" spans="2:21" ht="15" customHeight="1" x14ac:dyDescent="0.2">
      <c r="B101" s="1" t="s">
        <v>0</v>
      </c>
      <c r="C101" s="1"/>
      <c r="D101" s="1" t="s">
        <v>201</v>
      </c>
      <c r="E101" s="2" t="s">
        <v>202</v>
      </c>
      <c r="F101" s="37">
        <v>44095</v>
      </c>
      <c r="G101" s="3">
        <v>3506.5055000000002</v>
      </c>
      <c r="H101" s="3">
        <v>1211.8805</v>
      </c>
      <c r="I101" s="3">
        <v>798.346</v>
      </c>
      <c r="J101" s="3">
        <v>1496.279</v>
      </c>
      <c r="M101" s="2" t="s">
        <v>202</v>
      </c>
      <c r="N101" s="4">
        <v>1194.7539999999999</v>
      </c>
      <c r="O101" s="4">
        <v>785.06700000000001</v>
      </c>
      <c r="P101" s="4">
        <v>1474.3789999999999</v>
      </c>
      <c r="Q101" s="5">
        <f t="shared" si="13"/>
        <v>17.126500000000078</v>
      </c>
      <c r="R101" s="5">
        <f t="shared" si="14"/>
        <v>13.278999999999996</v>
      </c>
      <c r="S101" s="5">
        <f t="shared" si="15"/>
        <v>21.900000000000091</v>
      </c>
      <c r="T101" s="5">
        <f t="shared" si="16"/>
        <v>52.305500000000166</v>
      </c>
    </row>
    <row r="102" spans="2:21" ht="15" customHeight="1" x14ac:dyDescent="0.2">
      <c r="B102" s="1" t="s">
        <v>0</v>
      </c>
      <c r="C102" s="1"/>
      <c r="D102" s="1" t="s">
        <v>203</v>
      </c>
      <c r="E102" s="2" t="s">
        <v>204</v>
      </c>
      <c r="F102" s="37">
        <v>44095</v>
      </c>
      <c r="G102" s="3">
        <v>5036.4735000000001</v>
      </c>
      <c r="H102" s="3">
        <v>1641.2429999999999</v>
      </c>
      <c r="I102" s="3">
        <v>1264.1575</v>
      </c>
      <c r="J102" s="3">
        <v>2131.0729999999999</v>
      </c>
      <c r="M102" s="2" t="s">
        <v>204</v>
      </c>
      <c r="N102" s="4">
        <v>1634.2429999999999</v>
      </c>
      <c r="O102" s="4">
        <v>1255.319</v>
      </c>
      <c r="P102" s="4">
        <v>2121.819</v>
      </c>
      <c r="Q102" s="5">
        <f t="shared" si="13"/>
        <v>7</v>
      </c>
      <c r="R102" s="5">
        <f t="shared" si="14"/>
        <v>8.8385000000000673</v>
      </c>
      <c r="S102" s="5">
        <f t="shared" si="15"/>
        <v>9.2539999999999054</v>
      </c>
      <c r="T102" s="5">
        <f t="shared" si="16"/>
        <v>25.092499999999973</v>
      </c>
    </row>
    <row r="103" spans="2:21" ht="15" customHeight="1" x14ac:dyDescent="0.2">
      <c r="B103" s="1" t="s">
        <v>0</v>
      </c>
      <c r="C103" s="1"/>
      <c r="D103" s="1" t="s">
        <v>205</v>
      </c>
      <c r="E103" s="2" t="s">
        <v>206</v>
      </c>
      <c r="F103" s="37">
        <v>44095</v>
      </c>
      <c r="G103" s="3">
        <v>7188.5235000000002</v>
      </c>
      <c r="H103" s="3">
        <v>2359.4075000000003</v>
      </c>
      <c r="I103" s="3">
        <v>1766.4725000000001</v>
      </c>
      <c r="J103" s="3">
        <v>3062.6435000000001</v>
      </c>
      <c r="M103" s="2" t="s">
        <v>206</v>
      </c>
      <c r="N103" s="4">
        <v>2323.8429999999998</v>
      </c>
      <c r="O103" s="4">
        <v>1743.6859999999999</v>
      </c>
      <c r="P103" s="4">
        <v>3020.6320000000001</v>
      </c>
      <c r="Q103" s="5">
        <f t="shared" si="13"/>
        <v>35.564500000000407</v>
      </c>
      <c r="R103" s="5">
        <f t="shared" si="14"/>
        <v>22.78650000000016</v>
      </c>
      <c r="S103" s="5">
        <f t="shared" si="15"/>
        <v>42.011500000000069</v>
      </c>
      <c r="T103" s="5">
        <f t="shared" si="16"/>
        <v>100.36250000000064</v>
      </c>
    </row>
    <row r="104" spans="2:21" ht="15" customHeight="1" x14ac:dyDescent="0.2">
      <c r="B104" s="1" t="s">
        <v>0</v>
      </c>
      <c r="C104" s="1"/>
      <c r="D104" s="1" t="s">
        <v>207</v>
      </c>
      <c r="E104" s="2" t="s">
        <v>208</v>
      </c>
      <c r="F104" s="37">
        <v>44095</v>
      </c>
      <c r="G104" s="3">
        <v>13209.6675</v>
      </c>
      <c r="H104" s="3">
        <v>5010.8069999999998</v>
      </c>
      <c r="I104" s="3">
        <v>2474.3989999999999</v>
      </c>
      <c r="J104" s="3">
        <v>5724.4615000000003</v>
      </c>
      <c r="M104" s="2" t="s">
        <v>208</v>
      </c>
      <c r="N104" s="4">
        <v>4938.6310000000003</v>
      </c>
      <c r="O104" s="4">
        <v>2451.9140000000002</v>
      </c>
      <c r="P104" s="4">
        <v>5656.7669999999998</v>
      </c>
      <c r="Q104" s="5">
        <f t="shared" si="13"/>
        <v>72.175999999999476</v>
      </c>
      <c r="R104" s="5">
        <f t="shared" si="14"/>
        <v>22.484999999999673</v>
      </c>
      <c r="S104" s="5">
        <f t="shared" si="15"/>
        <v>67.694500000000517</v>
      </c>
      <c r="T104" s="5">
        <f t="shared" si="16"/>
        <v>162.35549999999967</v>
      </c>
    </row>
    <row r="105" spans="2:21" ht="15" customHeight="1" x14ac:dyDescent="0.2">
      <c r="B105" s="1" t="s">
        <v>0</v>
      </c>
      <c r="C105" s="1"/>
      <c r="D105" s="1" t="s">
        <v>209</v>
      </c>
      <c r="E105" s="2" t="s">
        <v>210</v>
      </c>
      <c r="F105" s="37">
        <v>44095</v>
      </c>
      <c r="G105" s="3">
        <v>7898.6975000000002</v>
      </c>
      <c r="H105" s="3">
        <v>2474.14</v>
      </c>
      <c r="I105" s="3">
        <v>2133.0549999999998</v>
      </c>
      <c r="J105" s="3">
        <v>3291.5025000000001</v>
      </c>
      <c r="M105" s="2" t="s">
        <v>210</v>
      </c>
      <c r="N105" s="4">
        <v>2434.596</v>
      </c>
      <c r="O105" s="4">
        <v>2119.5819999999999</v>
      </c>
      <c r="P105" s="4">
        <v>3245.5740000000001</v>
      </c>
      <c r="Q105" s="5">
        <f t="shared" si="13"/>
        <v>39.543999999999869</v>
      </c>
      <c r="R105" s="5">
        <f t="shared" si="14"/>
        <v>13.472999999999956</v>
      </c>
      <c r="S105" s="5">
        <f t="shared" si="15"/>
        <v>45.928499999999985</v>
      </c>
      <c r="T105" s="5">
        <f t="shared" si="16"/>
        <v>98.945499999999811</v>
      </c>
    </row>
    <row r="106" spans="2:21" ht="15" customHeight="1" x14ac:dyDescent="0.2">
      <c r="B106" s="1" t="s">
        <v>0</v>
      </c>
      <c r="C106" s="1"/>
      <c r="D106" s="1" t="s">
        <v>211</v>
      </c>
      <c r="E106" s="2" t="s">
        <v>212</v>
      </c>
      <c r="F106" s="37">
        <v>44095</v>
      </c>
      <c r="G106" s="3">
        <v>160.33950000000002</v>
      </c>
      <c r="H106" s="3">
        <v>58.768000000000001</v>
      </c>
      <c r="I106" s="3">
        <v>25.609000000000002</v>
      </c>
      <c r="J106" s="3">
        <v>75.962500000000006</v>
      </c>
      <c r="M106" s="2" t="s">
        <v>212</v>
      </c>
      <c r="N106" s="4">
        <v>58.768000000000001</v>
      </c>
      <c r="O106" s="4">
        <v>25.609000000000002</v>
      </c>
      <c r="P106" s="4">
        <v>75.959999999999994</v>
      </c>
      <c r="Q106" s="5">
        <f t="shared" si="13"/>
        <v>0</v>
      </c>
      <c r="R106" s="5">
        <f t="shared" si="14"/>
        <v>0</v>
      </c>
      <c r="S106" s="5">
        <f t="shared" si="15"/>
        <v>2.5000000000119371E-3</v>
      </c>
      <c r="T106" s="5">
        <f t="shared" si="16"/>
        <v>2.5000000000119371E-3</v>
      </c>
      <c r="U106">
        <v>106</v>
      </c>
    </row>
    <row r="107" spans="2:21" ht="15" customHeight="1" x14ac:dyDescent="0.2">
      <c r="B107" s="1" t="s">
        <v>0</v>
      </c>
      <c r="C107" s="1"/>
      <c r="D107" s="1" t="s">
        <v>213</v>
      </c>
      <c r="E107" s="2" t="s">
        <v>214</v>
      </c>
      <c r="F107" s="37">
        <v>44095</v>
      </c>
      <c r="G107" s="3">
        <v>4332.5050000000001</v>
      </c>
      <c r="H107" s="3">
        <v>1278.1735000000001</v>
      </c>
      <c r="I107" s="3">
        <v>1494.548</v>
      </c>
      <c r="J107" s="3">
        <v>1559.7835</v>
      </c>
      <c r="M107" s="2" t="s">
        <v>214</v>
      </c>
      <c r="N107" s="4">
        <v>1267.0989999999999</v>
      </c>
      <c r="O107" s="4">
        <v>1482.2</v>
      </c>
      <c r="P107" s="4">
        <v>1545.7819999999999</v>
      </c>
      <c r="Q107" s="5">
        <f t="shared" si="13"/>
        <v>11.074500000000171</v>
      </c>
      <c r="R107" s="5">
        <f t="shared" si="14"/>
        <v>12.347999999999956</v>
      </c>
      <c r="S107" s="5">
        <f t="shared" si="15"/>
        <v>14.001500000000078</v>
      </c>
      <c r="T107" s="5">
        <f t="shared" si="16"/>
        <v>37.424000000000206</v>
      </c>
    </row>
    <row r="108" spans="2:21" ht="15" customHeight="1" x14ac:dyDescent="0.2">
      <c r="B108" s="1" t="s">
        <v>0</v>
      </c>
      <c r="C108" s="1"/>
      <c r="D108" s="1" t="s">
        <v>215</v>
      </c>
      <c r="E108" s="2" t="s">
        <v>216</v>
      </c>
      <c r="F108" s="37">
        <v>44095</v>
      </c>
      <c r="G108" s="3">
        <v>777.46249999999998</v>
      </c>
      <c r="H108" s="3">
        <v>187.27</v>
      </c>
      <c r="I108" s="3">
        <v>16.501999999999999</v>
      </c>
      <c r="J108" s="3">
        <v>573.69050000000004</v>
      </c>
      <c r="M108" s="2" t="s">
        <v>216</v>
      </c>
      <c r="N108" s="4">
        <v>182.83600000000001</v>
      </c>
      <c r="O108" s="4">
        <v>16.501999999999999</v>
      </c>
      <c r="P108" s="4">
        <v>556.346</v>
      </c>
      <c r="Q108" s="5">
        <f t="shared" si="13"/>
        <v>4.4339999999999975</v>
      </c>
      <c r="R108" s="5">
        <f t="shared" si="14"/>
        <v>0</v>
      </c>
      <c r="S108" s="5">
        <f t="shared" si="15"/>
        <v>17.344500000000039</v>
      </c>
      <c r="T108" s="5">
        <f t="shared" si="16"/>
        <v>21.778500000000037</v>
      </c>
    </row>
    <row r="109" spans="2:21" ht="15" customHeight="1" x14ac:dyDescent="0.2">
      <c r="B109" s="1" t="s">
        <v>0</v>
      </c>
      <c r="C109" s="1"/>
      <c r="D109" s="1" t="s">
        <v>217</v>
      </c>
      <c r="E109" s="2" t="s">
        <v>218</v>
      </c>
      <c r="F109" s="37">
        <v>44095</v>
      </c>
      <c r="G109" s="3">
        <v>8402.6350000000002</v>
      </c>
      <c r="H109" s="3">
        <v>2948.4715000000001</v>
      </c>
      <c r="I109" s="3">
        <v>1868.182</v>
      </c>
      <c r="J109" s="3">
        <v>3585.9814999999999</v>
      </c>
      <c r="M109" s="2" t="s">
        <v>218</v>
      </c>
      <c r="N109" s="4">
        <v>2909.4760000000001</v>
      </c>
      <c r="O109" s="4">
        <v>1828.5170000000001</v>
      </c>
      <c r="P109" s="4">
        <v>3543.0549999999998</v>
      </c>
      <c r="Q109" s="5">
        <f t="shared" si="13"/>
        <v>38.995499999999993</v>
      </c>
      <c r="R109" s="5">
        <f t="shared" si="14"/>
        <v>39.664999999999964</v>
      </c>
      <c r="S109" s="5">
        <f t="shared" si="15"/>
        <v>42.926500000000033</v>
      </c>
      <c r="T109" s="5">
        <f t="shared" si="16"/>
        <v>121.58699999999999</v>
      </c>
    </row>
    <row r="110" spans="2:21" ht="15" customHeight="1" x14ac:dyDescent="0.2">
      <c r="B110" s="1" t="s">
        <v>0</v>
      </c>
      <c r="C110" s="1"/>
      <c r="D110" s="1" t="s">
        <v>219</v>
      </c>
      <c r="E110" s="2" t="s">
        <v>220</v>
      </c>
      <c r="F110" s="37">
        <v>44095</v>
      </c>
      <c r="G110" s="3">
        <v>4506.768</v>
      </c>
      <c r="H110" s="3">
        <v>1384.9665</v>
      </c>
      <c r="I110" s="3">
        <v>1369.0385000000001</v>
      </c>
      <c r="J110" s="3">
        <v>1752.7630000000001</v>
      </c>
      <c r="M110" s="2" t="s">
        <v>220</v>
      </c>
      <c r="N110" s="4">
        <v>1358.0039999999999</v>
      </c>
      <c r="O110" s="4">
        <v>1338.4929999999999</v>
      </c>
      <c r="P110" s="4">
        <v>1710.3910000000001</v>
      </c>
      <c r="Q110" s="5">
        <f t="shared" si="13"/>
        <v>26.962500000000091</v>
      </c>
      <c r="R110" s="5">
        <f t="shared" si="14"/>
        <v>30.545500000000175</v>
      </c>
      <c r="S110" s="5">
        <f t="shared" si="15"/>
        <v>42.372000000000071</v>
      </c>
      <c r="T110" s="5">
        <f t="shared" si="16"/>
        <v>99.880000000000337</v>
      </c>
    </row>
    <row r="111" spans="2:21" ht="15" customHeight="1" x14ac:dyDescent="0.2">
      <c r="B111" s="1" t="s">
        <v>0</v>
      </c>
      <c r="C111" s="1"/>
      <c r="D111" s="1" t="s">
        <v>221</v>
      </c>
      <c r="E111" s="2" t="s">
        <v>222</v>
      </c>
      <c r="F111" s="37">
        <v>44095</v>
      </c>
      <c r="G111" s="3">
        <v>7592.8490000000002</v>
      </c>
      <c r="H111" s="3">
        <v>1703.0405000000001</v>
      </c>
      <c r="I111" s="3">
        <v>2194.7445000000002</v>
      </c>
      <c r="J111" s="3">
        <v>3695.0639999999999</v>
      </c>
      <c r="M111" s="2" t="s">
        <v>222</v>
      </c>
      <c r="N111" s="4">
        <v>1680.26</v>
      </c>
      <c r="O111" s="4">
        <v>2159.87</v>
      </c>
      <c r="P111" s="4">
        <v>3646.154</v>
      </c>
      <c r="Q111" s="5">
        <f t="shared" si="13"/>
        <v>22.780500000000075</v>
      </c>
      <c r="R111" s="5">
        <f t="shared" si="14"/>
        <v>34.874500000000353</v>
      </c>
      <c r="S111" s="5">
        <f t="shared" si="15"/>
        <v>48.909999999999854</v>
      </c>
      <c r="T111" s="5">
        <f t="shared" si="16"/>
        <v>106.56500000000028</v>
      </c>
    </row>
    <row r="112" spans="2:21" ht="15" customHeight="1" x14ac:dyDescent="0.2">
      <c r="B112" s="1" t="s">
        <v>0</v>
      </c>
      <c r="C112" s="1"/>
      <c r="D112" s="1" t="s">
        <v>223</v>
      </c>
      <c r="E112" s="2" t="s">
        <v>224</v>
      </c>
      <c r="F112" s="37">
        <v>44095</v>
      </c>
      <c r="G112" s="3">
        <v>13482.672</v>
      </c>
      <c r="H112" s="3">
        <v>4654.1064999999999</v>
      </c>
      <c r="I112" s="3">
        <v>2680.7915000000003</v>
      </c>
      <c r="J112" s="3">
        <v>6147.7740000000003</v>
      </c>
      <c r="M112" s="2" t="s">
        <v>224</v>
      </c>
      <c r="N112" s="4">
        <v>4574.7759999999998</v>
      </c>
      <c r="O112" s="4">
        <v>2653.0169999999998</v>
      </c>
      <c r="P112" s="4">
        <v>6066.8019999999997</v>
      </c>
      <c r="Q112" s="5">
        <f t="shared" si="13"/>
        <v>79.330500000000029</v>
      </c>
      <c r="R112" s="5">
        <f t="shared" si="14"/>
        <v>27.774500000000444</v>
      </c>
      <c r="S112" s="5">
        <f t="shared" si="15"/>
        <v>80.972000000000662</v>
      </c>
      <c r="T112" s="5">
        <f t="shared" si="16"/>
        <v>188.07700000000114</v>
      </c>
    </row>
    <row r="113" spans="2:20" ht="15" customHeight="1" x14ac:dyDescent="0.2">
      <c r="B113" s="1" t="s">
        <v>0</v>
      </c>
      <c r="C113" s="1"/>
      <c r="D113" s="1" t="s">
        <v>225</v>
      </c>
      <c r="E113" s="2" t="s">
        <v>226</v>
      </c>
      <c r="F113" s="37">
        <v>44095</v>
      </c>
      <c r="G113" s="3">
        <v>11264.478500000001</v>
      </c>
      <c r="H113" s="3">
        <v>3515.654</v>
      </c>
      <c r="I113" s="3">
        <v>3227.2440000000001</v>
      </c>
      <c r="J113" s="3">
        <v>4521.5805</v>
      </c>
      <c r="M113" s="2" t="s">
        <v>226</v>
      </c>
      <c r="N113" s="4">
        <v>3468.32</v>
      </c>
      <c r="O113" s="4">
        <v>3180.183</v>
      </c>
      <c r="P113" s="4">
        <v>4471.4080000000004</v>
      </c>
      <c r="Q113" s="5">
        <f t="shared" si="13"/>
        <v>47.333999999999833</v>
      </c>
      <c r="R113" s="5">
        <f t="shared" si="14"/>
        <v>47.061000000000149</v>
      </c>
      <c r="S113" s="5">
        <f t="shared" si="15"/>
        <v>50.172499999999673</v>
      </c>
      <c r="T113" s="5">
        <f t="shared" si="16"/>
        <v>144.56749999999965</v>
      </c>
    </row>
    <row r="114" spans="2:20" ht="15" customHeight="1" x14ac:dyDescent="0.2">
      <c r="B114" s="1" t="s">
        <v>0</v>
      </c>
      <c r="C114" s="1"/>
      <c r="D114" s="1" t="s">
        <v>227</v>
      </c>
      <c r="E114" s="2" t="s">
        <v>228</v>
      </c>
      <c r="F114" s="37">
        <v>44095</v>
      </c>
      <c r="G114" s="3">
        <v>15235.233</v>
      </c>
      <c r="H114" s="3">
        <v>5071.0015000000003</v>
      </c>
      <c r="I114" s="3">
        <v>2515.4760000000001</v>
      </c>
      <c r="J114" s="3">
        <v>7648.7555000000002</v>
      </c>
      <c r="M114" s="2" t="s">
        <v>228</v>
      </c>
      <c r="N114" s="4">
        <v>5058.6869999999999</v>
      </c>
      <c r="O114" s="4">
        <v>2501.645</v>
      </c>
      <c r="P114" s="4">
        <v>7632.692</v>
      </c>
      <c r="Q114" s="5">
        <f t="shared" si="13"/>
        <v>12.314500000000407</v>
      </c>
      <c r="R114" s="5">
        <f t="shared" si="14"/>
        <v>13.831000000000131</v>
      </c>
      <c r="S114" s="5">
        <f t="shared" si="15"/>
        <v>16.063500000000204</v>
      </c>
      <c r="T114" s="5">
        <f t="shared" si="16"/>
        <v>42.209000000000742</v>
      </c>
    </row>
    <row r="115" spans="2:20" ht="15" customHeight="1" x14ac:dyDescent="0.2">
      <c r="B115" s="1" t="s">
        <v>0</v>
      </c>
      <c r="C115" s="1"/>
      <c r="D115" s="1" t="s">
        <v>229</v>
      </c>
      <c r="E115" s="2" t="s">
        <v>230</v>
      </c>
      <c r="F115" s="37">
        <v>44095</v>
      </c>
      <c r="G115" s="3">
        <v>11836.8915</v>
      </c>
      <c r="H115" s="3">
        <v>3958.0129999999999</v>
      </c>
      <c r="I115" s="3">
        <v>2652.2849999999999</v>
      </c>
      <c r="J115" s="3">
        <v>5226.5934999999999</v>
      </c>
      <c r="M115" s="2" t="s">
        <v>230</v>
      </c>
      <c r="N115" s="4">
        <v>3891.1129999999998</v>
      </c>
      <c r="O115" s="4">
        <v>2588.3780000000002</v>
      </c>
      <c r="P115" s="4">
        <v>5121.6149999999998</v>
      </c>
      <c r="Q115" s="5">
        <f t="shared" si="13"/>
        <v>66.900000000000091</v>
      </c>
      <c r="R115" s="5">
        <f t="shared" si="14"/>
        <v>63.906999999999698</v>
      </c>
      <c r="S115" s="5">
        <f t="shared" si="15"/>
        <v>104.97850000000017</v>
      </c>
      <c r="T115" s="5">
        <f t="shared" si="16"/>
        <v>235.78549999999996</v>
      </c>
    </row>
    <row r="116" spans="2:20" ht="15" customHeight="1" x14ac:dyDescent="0.2">
      <c r="B116" s="1" t="s">
        <v>0</v>
      </c>
      <c r="C116" s="1"/>
      <c r="D116" s="1" t="s">
        <v>231</v>
      </c>
      <c r="E116" s="2" t="s">
        <v>232</v>
      </c>
      <c r="F116" s="37">
        <v>44095</v>
      </c>
      <c r="G116" s="3">
        <v>6863.4880000000003</v>
      </c>
      <c r="H116" s="3">
        <v>2109.5715</v>
      </c>
      <c r="I116" s="3">
        <v>1966.1275000000001</v>
      </c>
      <c r="J116" s="3">
        <v>2787.7890000000002</v>
      </c>
      <c r="M116" s="2" t="s">
        <v>232</v>
      </c>
      <c r="N116" s="4">
        <v>2079.19</v>
      </c>
      <c r="O116" s="4">
        <v>1945.797</v>
      </c>
      <c r="P116" s="4">
        <v>2750.4259999999999</v>
      </c>
      <c r="Q116" s="5">
        <f t="shared" si="13"/>
        <v>30.38149999999996</v>
      </c>
      <c r="R116" s="5">
        <f t="shared" si="14"/>
        <v>20.330500000000029</v>
      </c>
      <c r="S116" s="5">
        <f t="shared" si="15"/>
        <v>37.363000000000284</v>
      </c>
      <c r="T116" s="5">
        <f t="shared" si="16"/>
        <v>88.075000000000273</v>
      </c>
    </row>
    <row r="117" spans="2:20" ht="15" customHeight="1" x14ac:dyDescent="0.2">
      <c r="B117" s="1" t="s">
        <v>0</v>
      </c>
      <c r="C117" s="1"/>
      <c r="D117" s="1" t="s">
        <v>233</v>
      </c>
      <c r="E117" s="2" t="s">
        <v>234</v>
      </c>
      <c r="F117" s="37">
        <v>44095</v>
      </c>
      <c r="G117" s="3">
        <v>13727.859</v>
      </c>
      <c r="H117" s="3">
        <v>3895.8164999999999</v>
      </c>
      <c r="I117" s="3">
        <v>3233.9385000000002</v>
      </c>
      <c r="J117" s="3">
        <v>6598.1040000000003</v>
      </c>
      <c r="M117" s="2" t="s">
        <v>234</v>
      </c>
      <c r="N117" s="4">
        <v>3857.241</v>
      </c>
      <c r="O117" s="4">
        <v>3191.3890000000001</v>
      </c>
      <c r="P117" s="4">
        <v>6532.2510000000002</v>
      </c>
      <c r="Q117" s="5">
        <f t="shared" si="13"/>
        <v>38.57549999999992</v>
      </c>
      <c r="R117" s="5">
        <f t="shared" si="14"/>
        <v>42.54950000000008</v>
      </c>
      <c r="S117" s="5">
        <f t="shared" si="15"/>
        <v>65.853000000000065</v>
      </c>
      <c r="T117" s="5">
        <f t="shared" si="16"/>
        <v>146.97800000000007</v>
      </c>
    </row>
    <row r="118" spans="2:20" ht="15" customHeight="1" x14ac:dyDescent="0.2">
      <c r="B118" s="1" t="s">
        <v>0</v>
      </c>
      <c r="C118" s="1"/>
      <c r="D118" s="1" t="s">
        <v>235</v>
      </c>
      <c r="E118" s="2" t="s">
        <v>236</v>
      </c>
      <c r="F118" s="37">
        <v>44095</v>
      </c>
      <c r="G118" s="3">
        <v>7942.8585000000003</v>
      </c>
      <c r="H118" s="3">
        <v>2529.2910000000002</v>
      </c>
      <c r="I118" s="3">
        <v>2058.4324999999999</v>
      </c>
      <c r="J118" s="3">
        <v>3355.1350000000002</v>
      </c>
      <c r="M118" s="2" t="s">
        <v>236</v>
      </c>
      <c r="N118" s="4">
        <v>2477.9029999999998</v>
      </c>
      <c r="O118" s="4">
        <v>2006.11</v>
      </c>
      <c r="P118" s="4">
        <v>3286.4079999999999</v>
      </c>
      <c r="Q118" s="5">
        <f t="shared" si="13"/>
        <v>51.388000000000375</v>
      </c>
      <c r="R118" s="5">
        <f t="shared" si="14"/>
        <v>52.322499999999991</v>
      </c>
      <c r="S118" s="5">
        <f t="shared" si="15"/>
        <v>68.727000000000317</v>
      </c>
      <c r="T118" s="5">
        <f t="shared" si="16"/>
        <v>172.43750000000068</v>
      </c>
    </row>
    <row r="119" spans="2:20" ht="15" customHeight="1" x14ac:dyDescent="0.2">
      <c r="B119" s="1" t="s">
        <v>0</v>
      </c>
      <c r="C119" s="1"/>
      <c r="D119" s="1" t="s">
        <v>237</v>
      </c>
      <c r="E119" s="2" t="s">
        <v>238</v>
      </c>
      <c r="F119" s="37">
        <v>44095</v>
      </c>
      <c r="G119" s="3">
        <v>5899.0515000000005</v>
      </c>
      <c r="H119" s="3">
        <v>2421.1195000000002</v>
      </c>
      <c r="I119" s="3">
        <v>1208.1569999999999</v>
      </c>
      <c r="J119" s="3">
        <v>2269.7750000000001</v>
      </c>
      <c r="M119" s="2" t="s">
        <v>238</v>
      </c>
      <c r="N119" s="4">
        <v>2401.0230000000001</v>
      </c>
      <c r="O119" s="4">
        <v>1195.1959999999999</v>
      </c>
      <c r="P119" s="4">
        <v>2248.953</v>
      </c>
      <c r="Q119" s="5">
        <f t="shared" si="13"/>
        <v>20.096500000000106</v>
      </c>
      <c r="R119" s="5">
        <f t="shared" si="14"/>
        <v>12.961000000000013</v>
      </c>
      <c r="S119" s="5">
        <f t="shared" si="15"/>
        <v>20.822000000000116</v>
      </c>
      <c r="T119" s="5">
        <f t="shared" si="16"/>
        <v>53.879500000000235</v>
      </c>
    </row>
    <row r="120" spans="2:20" ht="15" customHeight="1" x14ac:dyDescent="0.2">
      <c r="B120" s="1" t="s">
        <v>0</v>
      </c>
      <c r="C120" s="1"/>
      <c r="D120" s="1" t="s">
        <v>239</v>
      </c>
      <c r="E120" s="2" t="s">
        <v>240</v>
      </c>
      <c r="F120" s="37">
        <v>44095</v>
      </c>
      <c r="G120" s="3">
        <v>11075.799500000001</v>
      </c>
      <c r="H120" s="3">
        <v>3627.2195000000002</v>
      </c>
      <c r="I120" s="3">
        <v>2692.1</v>
      </c>
      <c r="J120" s="3">
        <v>4756.4800000000005</v>
      </c>
      <c r="M120" s="2" t="s">
        <v>240</v>
      </c>
      <c r="N120" s="4">
        <v>3587.1410000000001</v>
      </c>
      <c r="O120" s="4">
        <v>2658.7860000000001</v>
      </c>
      <c r="P120" s="4">
        <v>4704.3590000000004</v>
      </c>
      <c r="Q120" s="5">
        <f t="shared" si="13"/>
        <v>40.078500000000076</v>
      </c>
      <c r="R120" s="5">
        <f t="shared" si="14"/>
        <v>33.313999999999851</v>
      </c>
      <c r="S120" s="5">
        <f t="shared" si="15"/>
        <v>52.121000000000095</v>
      </c>
      <c r="T120" s="5">
        <f t="shared" si="16"/>
        <v>125.51350000000002</v>
      </c>
    </row>
    <row r="121" spans="2:20" ht="15" customHeight="1" x14ac:dyDescent="0.2">
      <c r="B121" s="1" t="s">
        <v>0</v>
      </c>
      <c r="C121" s="1"/>
      <c r="D121" s="1" t="s">
        <v>241</v>
      </c>
      <c r="E121" s="2" t="s">
        <v>242</v>
      </c>
      <c r="F121" s="37">
        <v>44095</v>
      </c>
      <c r="G121" s="3">
        <v>9898.5635000000002</v>
      </c>
      <c r="H121" s="3">
        <v>3033.0005000000001</v>
      </c>
      <c r="I121" s="3">
        <v>1810.559</v>
      </c>
      <c r="J121" s="3">
        <v>5055.0039999999999</v>
      </c>
      <c r="M121" s="2" t="s">
        <v>242</v>
      </c>
      <c r="N121" s="4">
        <v>2994.0949999999998</v>
      </c>
      <c r="O121" s="4">
        <v>1788.8820000000001</v>
      </c>
      <c r="P121" s="4">
        <v>5006.0200000000004</v>
      </c>
      <c r="Q121" s="5">
        <f t="shared" si="13"/>
        <v>38.905500000000302</v>
      </c>
      <c r="R121" s="5">
        <f t="shared" si="14"/>
        <v>21.676999999999907</v>
      </c>
      <c r="S121" s="5">
        <f t="shared" si="15"/>
        <v>48.983999999999469</v>
      </c>
      <c r="T121" s="5">
        <f t="shared" si="16"/>
        <v>109.56649999999968</v>
      </c>
    </row>
    <row r="122" spans="2:20" ht="15" customHeight="1" x14ac:dyDescent="0.2">
      <c r="B122" s="1" t="s">
        <v>0</v>
      </c>
      <c r="C122" s="1"/>
      <c r="D122" s="1" t="s">
        <v>243</v>
      </c>
      <c r="E122" s="2" t="s">
        <v>244</v>
      </c>
      <c r="F122" s="37">
        <v>44095</v>
      </c>
      <c r="G122" s="3">
        <v>5544.0614999999998</v>
      </c>
      <c r="H122" s="3">
        <v>1995.5420000000001</v>
      </c>
      <c r="I122" s="3">
        <v>1266.3945000000001</v>
      </c>
      <c r="J122" s="3">
        <v>2282.125</v>
      </c>
      <c r="M122" s="2" t="s">
        <v>244</v>
      </c>
      <c r="N122" s="4">
        <v>1959.883</v>
      </c>
      <c r="O122" s="4">
        <v>1255.55</v>
      </c>
      <c r="P122" s="4">
        <v>2259.4459999999999</v>
      </c>
      <c r="Q122" s="5">
        <f t="shared" si="13"/>
        <v>35.659000000000106</v>
      </c>
      <c r="R122" s="5">
        <f t="shared" si="14"/>
        <v>10.844500000000153</v>
      </c>
      <c r="S122" s="5">
        <f t="shared" si="15"/>
        <v>22.679000000000087</v>
      </c>
      <c r="T122" s="5">
        <f t="shared" si="16"/>
        <v>69.182500000000346</v>
      </c>
    </row>
    <row r="123" spans="2:20" ht="15" customHeight="1" x14ac:dyDescent="0.2">
      <c r="B123" s="1" t="s">
        <v>0</v>
      </c>
      <c r="C123" s="1"/>
      <c r="D123" s="1" t="s">
        <v>245</v>
      </c>
      <c r="E123" s="2" t="s">
        <v>246</v>
      </c>
      <c r="F123" s="37">
        <v>44095</v>
      </c>
      <c r="G123" s="3">
        <v>10832.0535</v>
      </c>
      <c r="H123" s="3">
        <v>2557.3085000000001</v>
      </c>
      <c r="I123" s="3">
        <v>3004.5605</v>
      </c>
      <c r="J123" s="3">
        <v>5270.1845000000003</v>
      </c>
      <c r="M123" s="2" t="s">
        <v>246</v>
      </c>
      <c r="N123" s="4">
        <v>2494.732</v>
      </c>
      <c r="O123" s="4">
        <v>2974.3850000000002</v>
      </c>
      <c r="P123" s="4">
        <v>5214.0559999999996</v>
      </c>
      <c r="Q123" s="5">
        <f t="shared" si="13"/>
        <v>62.576500000000124</v>
      </c>
      <c r="R123" s="5">
        <f t="shared" si="14"/>
        <v>30.175499999999829</v>
      </c>
      <c r="S123" s="5">
        <f t="shared" si="15"/>
        <v>56.128500000000713</v>
      </c>
      <c r="T123" s="5">
        <f t="shared" si="16"/>
        <v>148.88050000000067</v>
      </c>
    </row>
    <row r="124" spans="2:20" ht="15" customHeight="1" x14ac:dyDescent="0.2">
      <c r="B124" s="1" t="s">
        <v>0</v>
      </c>
      <c r="C124" s="1"/>
      <c r="D124" s="1" t="s">
        <v>247</v>
      </c>
      <c r="E124" s="2" t="s">
        <v>248</v>
      </c>
      <c r="F124" s="37">
        <v>44095</v>
      </c>
      <c r="G124" s="3">
        <v>5775.7165000000005</v>
      </c>
      <c r="H124" s="3">
        <v>1901.1605</v>
      </c>
      <c r="I124" s="3">
        <v>1347.6220000000001</v>
      </c>
      <c r="J124" s="3">
        <v>2526.9340000000002</v>
      </c>
      <c r="M124" s="2" t="s">
        <v>248</v>
      </c>
      <c r="N124" s="4">
        <v>1870.9380000000001</v>
      </c>
      <c r="O124" s="4">
        <v>1325.1</v>
      </c>
      <c r="P124" s="4">
        <v>2487.4580000000001</v>
      </c>
      <c r="Q124" s="5">
        <f t="shared" si="13"/>
        <v>30.222499999999854</v>
      </c>
      <c r="R124" s="5">
        <f t="shared" si="14"/>
        <v>22.522000000000162</v>
      </c>
      <c r="S124" s="5">
        <f t="shared" si="15"/>
        <v>39.476000000000113</v>
      </c>
      <c r="T124" s="5">
        <f t="shared" si="16"/>
        <v>92.220500000000129</v>
      </c>
    </row>
    <row r="125" spans="2:20" ht="15" customHeight="1" x14ac:dyDescent="0.2">
      <c r="B125" s="1" t="s">
        <v>0</v>
      </c>
      <c r="C125" s="1"/>
      <c r="D125" s="1" t="s">
        <v>249</v>
      </c>
      <c r="E125" s="2" t="s">
        <v>250</v>
      </c>
      <c r="F125" s="37">
        <v>44095</v>
      </c>
      <c r="G125" s="3">
        <v>8824.1180000000004</v>
      </c>
      <c r="H125" s="3">
        <v>2875.4850000000001</v>
      </c>
      <c r="I125" s="3">
        <v>2262.3294999999998</v>
      </c>
      <c r="J125" s="3">
        <v>3686.3035</v>
      </c>
      <c r="M125" s="2" t="s">
        <v>250</v>
      </c>
      <c r="N125" s="4">
        <v>2810.0140000000001</v>
      </c>
      <c r="O125" s="4">
        <v>2212.5839999999998</v>
      </c>
      <c r="P125" s="4">
        <v>3632.5360000000001</v>
      </c>
      <c r="Q125" s="5">
        <f t="shared" si="13"/>
        <v>65.471000000000004</v>
      </c>
      <c r="R125" s="5">
        <f t="shared" si="14"/>
        <v>49.745499999999993</v>
      </c>
      <c r="S125" s="5">
        <f t="shared" si="15"/>
        <v>53.767499999999927</v>
      </c>
      <c r="T125" s="5">
        <f t="shared" si="16"/>
        <v>168.98399999999992</v>
      </c>
    </row>
    <row r="126" spans="2:20" ht="15" customHeight="1" x14ac:dyDescent="0.2">
      <c r="B126" s="1" t="s">
        <v>0</v>
      </c>
      <c r="C126" s="1"/>
      <c r="D126" s="1" t="s">
        <v>251</v>
      </c>
      <c r="E126" s="2" t="s">
        <v>252</v>
      </c>
      <c r="F126" s="37">
        <v>44095</v>
      </c>
      <c r="G126" s="3">
        <v>25407.915499999999</v>
      </c>
      <c r="H126" s="3">
        <v>8479.4240000000009</v>
      </c>
      <c r="I126" s="3">
        <v>5606.7529999999997</v>
      </c>
      <c r="J126" s="3">
        <v>11321.738499999999</v>
      </c>
      <c r="M126" s="2" t="s">
        <v>252</v>
      </c>
      <c r="N126" s="4">
        <v>8347.73</v>
      </c>
      <c r="O126" s="4">
        <v>5516.0050000000001</v>
      </c>
      <c r="P126" s="4">
        <v>11148.46</v>
      </c>
      <c r="Q126" s="5">
        <f t="shared" si="13"/>
        <v>131.69400000000132</v>
      </c>
      <c r="R126" s="5">
        <f t="shared" si="14"/>
        <v>90.747999999999593</v>
      </c>
      <c r="S126" s="5">
        <f t="shared" si="15"/>
        <v>173.27850000000035</v>
      </c>
      <c r="T126" s="5">
        <f t="shared" si="16"/>
        <v>395.72050000000127</v>
      </c>
    </row>
    <row r="127" spans="2:20" ht="15" customHeight="1" x14ac:dyDescent="0.2">
      <c r="B127" s="1" t="s">
        <v>0</v>
      </c>
      <c r="C127" s="1"/>
      <c r="D127" s="1" t="s">
        <v>253</v>
      </c>
      <c r="E127" s="2" t="s">
        <v>254</v>
      </c>
      <c r="F127" s="37">
        <v>44095</v>
      </c>
      <c r="G127" s="3">
        <v>46355.421000000002</v>
      </c>
      <c r="H127" s="3">
        <v>13908.952000000001</v>
      </c>
      <c r="I127" s="3">
        <v>13179.749</v>
      </c>
      <c r="J127" s="3">
        <v>19266.72</v>
      </c>
      <c r="M127" s="2" t="s">
        <v>254</v>
      </c>
      <c r="N127" s="4">
        <v>13721.316000000001</v>
      </c>
      <c r="O127" s="4">
        <v>13003.401</v>
      </c>
      <c r="P127" s="4">
        <v>19009.115000000002</v>
      </c>
      <c r="Q127" s="5">
        <f t="shared" si="13"/>
        <v>187.63600000000042</v>
      </c>
      <c r="R127" s="5">
        <f t="shared" si="14"/>
        <v>176.34799999999996</v>
      </c>
      <c r="S127" s="5">
        <f t="shared" si="15"/>
        <v>257.60499999999956</v>
      </c>
      <c r="T127" s="5">
        <f t="shared" si="16"/>
        <v>621.58899999999994</v>
      </c>
    </row>
    <row r="128" spans="2:20" ht="15" customHeight="1" x14ac:dyDescent="0.2">
      <c r="B128" s="1" t="s">
        <v>0</v>
      </c>
      <c r="C128" s="1"/>
      <c r="D128" s="1" t="s">
        <v>255</v>
      </c>
      <c r="E128" s="2" t="s">
        <v>256</v>
      </c>
      <c r="F128" s="37">
        <v>44095</v>
      </c>
      <c r="G128" s="3">
        <v>11524.032999999999</v>
      </c>
      <c r="H128" s="3">
        <v>3536.7655</v>
      </c>
      <c r="I128" s="3">
        <v>3105.4045000000001</v>
      </c>
      <c r="J128" s="3">
        <v>4881.8630000000003</v>
      </c>
      <c r="M128" s="2" t="s">
        <v>256</v>
      </c>
      <c r="N128" s="4">
        <v>3507.7060000000001</v>
      </c>
      <c r="O128" s="4">
        <v>3078.0189999999998</v>
      </c>
      <c r="P128" s="4">
        <v>4845.9219999999996</v>
      </c>
      <c r="Q128" s="5">
        <f t="shared" si="13"/>
        <v>29.059499999999844</v>
      </c>
      <c r="R128" s="5">
        <f t="shared" si="14"/>
        <v>27.38550000000032</v>
      </c>
      <c r="S128" s="5">
        <f t="shared" si="15"/>
        <v>35.941000000000713</v>
      </c>
      <c r="T128" s="5">
        <f t="shared" si="16"/>
        <v>92.386000000000877</v>
      </c>
    </row>
    <row r="129" spans="2:21" ht="15" customHeight="1" x14ac:dyDescent="0.2">
      <c r="B129" s="1" t="s">
        <v>0</v>
      </c>
      <c r="C129" s="1"/>
      <c r="D129" s="1" t="s">
        <v>257</v>
      </c>
      <c r="E129" s="2" t="s">
        <v>258</v>
      </c>
      <c r="F129" s="37">
        <v>44095</v>
      </c>
      <c r="G129" s="3">
        <v>5928.1090000000004</v>
      </c>
      <c r="H129" s="3">
        <v>2115.1440000000002</v>
      </c>
      <c r="I129" s="3">
        <v>1510.8810000000001</v>
      </c>
      <c r="J129" s="3">
        <v>2302.0839999999998</v>
      </c>
      <c r="M129" s="2" t="s">
        <v>258</v>
      </c>
      <c r="N129" s="4">
        <v>2075.39</v>
      </c>
      <c r="O129" s="4">
        <v>1483.4349999999999</v>
      </c>
      <c r="P129" s="4">
        <v>2252.7939999999999</v>
      </c>
      <c r="Q129" s="5">
        <f t="shared" ref="Q129:Q161" si="17">H129-N129</f>
        <v>39.75400000000036</v>
      </c>
      <c r="R129" s="5">
        <f t="shared" ref="R129:R161" si="18">I129-O129</f>
        <v>27.44600000000014</v>
      </c>
      <c r="S129" s="5">
        <f t="shared" ref="S129:S161" si="19">J129-P129</f>
        <v>49.289999999999964</v>
      </c>
      <c r="T129" s="5">
        <f t="shared" ref="T129:T144" si="20">Q129+R129+S129</f>
        <v>116.49000000000046</v>
      </c>
    </row>
    <row r="130" spans="2:21" ht="15" customHeight="1" x14ac:dyDescent="0.2">
      <c r="B130" s="1" t="s">
        <v>0</v>
      </c>
      <c r="C130" s="1"/>
      <c r="D130" s="1" t="s">
        <v>259</v>
      </c>
      <c r="E130" s="2" t="s">
        <v>260</v>
      </c>
      <c r="F130" s="37">
        <v>44095</v>
      </c>
      <c r="G130" s="3">
        <v>10285.6985</v>
      </c>
      <c r="H130" s="3">
        <v>3344.5745000000002</v>
      </c>
      <c r="I130" s="3">
        <v>2541.9085</v>
      </c>
      <c r="J130" s="3">
        <v>4399.2155000000002</v>
      </c>
      <c r="M130" s="2" t="s">
        <v>260</v>
      </c>
      <c r="N130" s="4">
        <v>3299.2730000000001</v>
      </c>
      <c r="O130" s="4">
        <v>2505.6460000000002</v>
      </c>
      <c r="P130" s="4">
        <v>4315.7749999999996</v>
      </c>
      <c r="Q130" s="5">
        <f t="shared" si="17"/>
        <v>45.301500000000033</v>
      </c>
      <c r="R130" s="5">
        <f t="shared" si="18"/>
        <v>36.262499999999818</v>
      </c>
      <c r="S130" s="5">
        <f t="shared" si="19"/>
        <v>83.440500000000611</v>
      </c>
      <c r="T130" s="5">
        <f t="shared" si="20"/>
        <v>165.00450000000046</v>
      </c>
    </row>
    <row r="131" spans="2:21" ht="15" customHeight="1" x14ac:dyDescent="0.2">
      <c r="B131" s="1" t="s">
        <v>0</v>
      </c>
      <c r="C131" s="1"/>
      <c r="D131" s="1" t="s">
        <v>261</v>
      </c>
      <c r="E131" s="2" t="s">
        <v>262</v>
      </c>
      <c r="F131" s="37">
        <v>44095</v>
      </c>
      <c r="G131" s="3">
        <v>9146.2669999999998</v>
      </c>
      <c r="H131" s="3">
        <v>3194.0570000000002</v>
      </c>
      <c r="I131" s="3">
        <v>2227.6620000000003</v>
      </c>
      <c r="J131" s="3">
        <v>3724.5480000000002</v>
      </c>
      <c r="M131" s="2" t="s">
        <v>262</v>
      </c>
      <c r="N131" s="4">
        <v>3172.2280000000001</v>
      </c>
      <c r="O131" s="4">
        <v>2209.029</v>
      </c>
      <c r="P131" s="4">
        <v>3691.6729999999998</v>
      </c>
      <c r="Q131" s="5">
        <f t="shared" si="17"/>
        <v>21.829000000000178</v>
      </c>
      <c r="R131" s="5">
        <f t="shared" si="18"/>
        <v>18.633000000000266</v>
      </c>
      <c r="S131" s="5">
        <f t="shared" si="19"/>
        <v>32.875000000000455</v>
      </c>
      <c r="T131" s="5">
        <f t="shared" si="20"/>
        <v>73.337000000000899</v>
      </c>
    </row>
    <row r="132" spans="2:21" ht="15" customHeight="1" x14ac:dyDescent="0.2">
      <c r="B132" s="1" t="s">
        <v>0</v>
      </c>
      <c r="C132" s="1"/>
      <c r="D132" s="1" t="s">
        <v>263</v>
      </c>
      <c r="E132" s="2" t="s">
        <v>264</v>
      </c>
      <c r="F132" s="37">
        <v>44095</v>
      </c>
      <c r="G132" s="3">
        <v>13189.196</v>
      </c>
      <c r="H132" s="3">
        <v>4464.8310000000001</v>
      </c>
      <c r="I132" s="3">
        <v>3357.652</v>
      </c>
      <c r="J132" s="3">
        <v>5366.7129999999997</v>
      </c>
      <c r="M132" s="2" t="s">
        <v>264</v>
      </c>
      <c r="N132" s="4">
        <v>4409.835</v>
      </c>
      <c r="O132" s="4">
        <v>3323.8519999999999</v>
      </c>
      <c r="P132" s="4">
        <v>5306.9579999999996</v>
      </c>
      <c r="Q132" s="5">
        <f t="shared" si="17"/>
        <v>54.996000000000095</v>
      </c>
      <c r="R132" s="5">
        <f t="shared" si="18"/>
        <v>33.800000000000182</v>
      </c>
      <c r="S132" s="5">
        <f t="shared" si="19"/>
        <v>59.755000000000109</v>
      </c>
      <c r="T132" s="5">
        <f t="shared" si="20"/>
        <v>148.55100000000039</v>
      </c>
    </row>
    <row r="133" spans="2:21" ht="15" customHeight="1" x14ac:dyDescent="0.2">
      <c r="B133" s="1" t="s">
        <v>0</v>
      </c>
      <c r="C133" s="1"/>
      <c r="D133" s="1" t="s">
        <v>265</v>
      </c>
      <c r="E133" s="2" t="s">
        <v>266</v>
      </c>
      <c r="F133" s="37">
        <v>44095</v>
      </c>
      <c r="G133" s="3">
        <v>11216.146000000001</v>
      </c>
      <c r="H133" s="3">
        <v>4264.5929999999998</v>
      </c>
      <c r="I133" s="3">
        <v>1671.3085000000001</v>
      </c>
      <c r="J133" s="3">
        <v>5280.2444999999998</v>
      </c>
      <c r="M133" s="2" t="s">
        <v>266</v>
      </c>
      <c r="N133" s="4">
        <v>4204.884</v>
      </c>
      <c r="O133" s="4">
        <v>1651.617</v>
      </c>
      <c r="P133" s="4">
        <v>5225.4769999999999</v>
      </c>
      <c r="Q133" s="5">
        <f t="shared" si="17"/>
        <v>59.708999999999833</v>
      </c>
      <c r="R133" s="5">
        <f t="shared" si="18"/>
        <v>19.691500000000133</v>
      </c>
      <c r="S133" s="5">
        <f t="shared" si="19"/>
        <v>54.767499999999927</v>
      </c>
      <c r="T133" s="5">
        <f t="shared" si="20"/>
        <v>134.16799999999989</v>
      </c>
    </row>
    <row r="134" spans="2:21" ht="15" customHeight="1" x14ac:dyDescent="0.2">
      <c r="B134" s="1" t="s">
        <v>0</v>
      </c>
      <c r="C134" s="1"/>
      <c r="D134" s="1" t="s">
        <v>267</v>
      </c>
      <c r="E134" s="2" t="s">
        <v>268</v>
      </c>
      <c r="F134" s="37">
        <v>44095</v>
      </c>
      <c r="G134" s="3">
        <v>6411.8330000000005</v>
      </c>
      <c r="H134" s="3">
        <v>1742.1034999999999</v>
      </c>
      <c r="I134" s="3">
        <v>1847.867</v>
      </c>
      <c r="J134" s="3">
        <v>2821.8625000000002</v>
      </c>
      <c r="M134" s="2" t="s">
        <v>268</v>
      </c>
      <c r="N134" s="4">
        <v>1719.201</v>
      </c>
      <c r="O134" s="4">
        <v>1811.309</v>
      </c>
      <c r="P134" s="4">
        <v>2782.0259999999998</v>
      </c>
      <c r="Q134" s="5">
        <f t="shared" si="17"/>
        <v>22.902499999999918</v>
      </c>
      <c r="R134" s="5">
        <f t="shared" si="18"/>
        <v>36.557999999999993</v>
      </c>
      <c r="S134" s="5">
        <f t="shared" si="19"/>
        <v>39.836500000000342</v>
      </c>
      <c r="T134" s="5">
        <f t="shared" si="20"/>
        <v>99.297000000000253</v>
      </c>
    </row>
    <row r="135" spans="2:21" ht="15" customHeight="1" x14ac:dyDescent="0.2">
      <c r="B135" s="1" t="s">
        <v>0</v>
      </c>
      <c r="C135" s="1"/>
      <c r="D135" s="1" t="s">
        <v>269</v>
      </c>
      <c r="E135" s="2" t="s">
        <v>270</v>
      </c>
      <c r="F135" s="37">
        <v>44095</v>
      </c>
      <c r="G135" s="3">
        <v>4451.2330000000002</v>
      </c>
      <c r="H135" s="3">
        <v>1646.7090000000001</v>
      </c>
      <c r="I135" s="3">
        <v>1104.8810000000001</v>
      </c>
      <c r="J135" s="3">
        <v>1699.643</v>
      </c>
      <c r="M135" s="2" t="s">
        <v>270</v>
      </c>
      <c r="N135" s="4">
        <v>1625.9880000000001</v>
      </c>
      <c r="O135" s="4">
        <v>1088.809</v>
      </c>
      <c r="P135" s="4">
        <v>1676.8440000000001</v>
      </c>
      <c r="Q135" s="5">
        <f t="shared" si="17"/>
        <v>20.721000000000004</v>
      </c>
      <c r="R135" s="5">
        <f t="shared" si="18"/>
        <v>16.072000000000116</v>
      </c>
      <c r="S135" s="5">
        <f t="shared" si="19"/>
        <v>22.798999999999978</v>
      </c>
      <c r="T135" s="5">
        <f t="shared" si="20"/>
        <v>59.592000000000098</v>
      </c>
    </row>
    <row r="136" spans="2:21" ht="15" customHeight="1" x14ac:dyDescent="0.2">
      <c r="B136" s="1" t="s">
        <v>0</v>
      </c>
      <c r="C136" s="1"/>
      <c r="D136" s="1" t="s">
        <v>271</v>
      </c>
      <c r="E136" s="2" t="s">
        <v>272</v>
      </c>
      <c r="F136" s="37">
        <v>44095</v>
      </c>
      <c r="G136" s="3">
        <v>7894.4220000000005</v>
      </c>
      <c r="H136" s="3">
        <v>2376.2849999999999</v>
      </c>
      <c r="I136" s="3">
        <v>2147.8629999999998</v>
      </c>
      <c r="J136" s="3">
        <v>3370.2739999999999</v>
      </c>
      <c r="M136" s="2" t="s">
        <v>272</v>
      </c>
      <c r="N136" s="4">
        <v>2366.9969999999998</v>
      </c>
      <c r="O136" s="4">
        <v>2138.1610000000001</v>
      </c>
      <c r="P136" s="4">
        <v>3357.7950000000001</v>
      </c>
      <c r="Q136" s="5">
        <f t="shared" si="17"/>
        <v>9.2880000000000109</v>
      </c>
      <c r="R136" s="5">
        <f t="shared" si="18"/>
        <v>9.7019999999997708</v>
      </c>
      <c r="S136" s="5">
        <f t="shared" si="19"/>
        <v>12.478999999999814</v>
      </c>
      <c r="T136" s="5">
        <f t="shared" si="20"/>
        <v>31.468999999999596</v>
      </c>
    </row>
    <row r="137" spans="2:21" ht="15" customHeight="1" x14ac:dyDescent="0.2">
      <c r="B137" s="1" t="s">
        <v>0</v>
      </c>
      <c r="C137" s="1"/>
      <c r="D137" s="1" t="s">
        <v>273</v>
      </c>
      <c r="E137" s="2" t="s">
        <v>274</v>
      </c>
      <c r="F137" s="37">
        <v>44095</v>
      </c>
      <c r="G137" s="3">
        <v>7406.6445000000003</v>
      </c>
      <c r="H137" s="3">
        <v>2151.7249999999999</v>
      </c>
      <c r="I137" s="3">
        <v>2695.0940000000001</v>
      </c>
      <c r="J137" s="3">
        <v>2559.8254999999999</v>
      </c>
      <c r="M137" s="2" t="s">
        <v>274</v>
      </c>
      <c r="N137" s="4">
        <v>2111.83</v>
      </c>
      <c r="O137" s="4">
        <v>2653.7469999999998</v>
      </c>
      <c r="P137" s="4">
        <v>2516.5859999999998</v>
      </c>
      <c r="Q137" s="5">
        <f t="shared" si="17"/>
        <v>39.894999999999982</v>
      </c>
      <c r="R137" s="5">
        <f t="shared" si="18"/>
        <v>41.347000000000207</v>
      </c>
      <c r="S137" s="5">
        <f t="shared" si="19"/>
        <v>43.239500000000135</v>
      </c>
      <c r="T137" s="5">
        <f t="shared" si="20"/>
        <v>124.48150000000032</v>
      </c>
    </row>
    <row r="138" spans="2:21" ht="15" customHeight="1" x14ac:dyDescent="0.2">
      <c r="B138" s="1" t="s">
        <v>0</v>
      </c>
      <c r="C138" s="1"/>
      <c r="D138" s="1" t="s">
        <v>275</v>
      </c>
      <c r="E138" s="2" t="s">
        <v>276</v>
      </c>
      <c r="F138" s="37">
        <v>44095</v>
      </c>
      <c r="G138" s="3">
        <v>6965.4385000000002</v>
      </c>
      <c r="H138" s="3">
        <v>2251.4479999999999</v>
      </c>
      <c r="I138" s="3">
        <v>1471.336</v>
      </c>
      <c r="J138" s="3">
        <v>3242.6545000000001</v>
      </c>
      <c r="M138" s="2" t="s">
        <v>276</v>
      </c>
      <c r="N138" s="4">
        <v>2202.6579999999999</v>
      </c>
      <c r="O138" s="4">
        <v>1442.8720000000001</v>
      </c>
      <c r="P138" s="4">
        <v>3178.489</v>
      </c>
      <c r="Q138" s="5">
        <f t="shared" si="17"/>
        <v>48.789999999999964</v>
      </c>
      <c r="R138" s="5">
        <f t="shared" si="18"/>
        <v>28.463999999999942</v>
      </c>
      <c r="S138" s="5">
        <f t="shared" si="19"/>
        <v>64.165500000000065</v>
      </c>
      <c r="T138" s="5">
        <f t="shared" si="20"/>
        <v>141.41949999999997</v>
      </c>
    </row>
    <row r="139" spans="2:21" ht="15" customHeight="1" x14ac:dyDescent="0.2">
      <c r="B139" s="1" t="s">
        <v>0</v>
      </c>
      <c r="C139" s="1"/>
      <c r="D139" s="1" t="s">
        <v>277</v>
      </c>
      <c r="E139" s="2" t="s">
        <v>278</v>
      </c>
      <c r="F139" s="37">
        <v>44095</v>
      </c>
      <c r="G139" s="3">
        <v>15649.594500000001</v>
      </c>
      <c r="H139" s="3">
        <v>5741.8705</v>
      </c>
      <c r="I139" s="3">
        <v>3023.433</v>
      </c>
      <c r="J139" s="3">
        <v>6884.2910000000002</v>
      </c>
      <c r="M139" s="2" t="s">
        <v>278</v>
      </c>
      <c r="N139" s="4">
        <v>5741.87</v>
      </c>
      <c r="O139" s="4">
        <v>3023.433</v>
      </c>
      <c r="P139" s="4">
        <v>6884.2439999999997</v>
      </c>
      <c r="Q139" s="5">
        <f t="shared" si="17"/>
        <v>5.0000000010186341E-4</v>
      </c>
      <c r="R139" s="5">
        <f t="shared" si="18"/>
        <v>0</v>
      </c>
      <c r="S139" s="5">
        <f t="shared" si="19"/>
        <v>4.7000000000480213E-2</v>
      </c>
      <c r="T139" s="5">
        <f t="shared" si="20"/>
        <v>4.7500000000582077E-2</v>
      </c>
      <c r="U139">
        <v>139</v>
      </c>
    </row>
    <row r="140" spans="2:21" ht="15" customHeight="1" x14ac:dyDescent="0.2">
      <c r="B140" s="1" t="s">
        <v>0</v>
      </c>
      <c r="C140" s="1"/>
      <c r="D140" s="1" t="s">
        <v>279</v>
      </c>
      <c r="E140" s="2" t="s">
        <v>280</v>
      </c>
      <c r="F140" s="37">
        <v>44095</v>
      </c>
      <c r="G140" s="3">
        <v>4056.8830000000003</v>
      </c>
      <c r="H140" s="3">
        <v>1325.0335</v>
      </c>
      <c r="I140" s="3">
        <v>755.81550000000004</v>
      </c>
      <c r="J140" s="3">
        <v>1976.0340000000001</v>
      </c>
      <c r="M140" s="2" t="s">
        <v>280</v>
      </c>
      <c r="N140" s="4">
        <v>1305.3520000000001</v>
      </c>
      <c r="O140" s="4">
        <v>733.87900000000002</v>
      </c>
      <c r="P140" s="4">
        <v>1952.105</v>
      </c>
      <c r="Q140" s="5">
        <f t="shared" si="17"/>
        <v>19.681499999999915</v>
      </c>
      <c r="R140" s="5">
        <f t="shared" si="18"/>
        <v>21.936500000000024</v>
      </c>
      <c r="S140" s="5">
        <f t="shared" si="19"/>
        <v>23.929000000000087</v>
      </c>
      <c r="T140" s="5">
        <f t="shared" si="20"/>
        <v>65.547000000000025</v>
      </c>
    </row>
    <row r="141" spans="2:21" ht="15" customHeight="1" x14ac:dyDescent="0.2">
      <c r="B141" s="1" t="s">
        <v>0</v>
      </c>
      <c r="C141" s="1"/>
      <c r="D141" s="1" t="s">
        <v>281</v>
      </c>
      <c r="E141" s="2" t="s">
        <v>282</v>
      </c>
      <c r="F141" s="37">
        <v>44095</v>
      </c>
      <c r="G141" s="3">
        <v>5938.0135</v>
      </c>
      <c r="H141" s="3">
        <v>1725.2170000000001</v>
      </c>
      <c r="I141" s="3">
        <v>1658.9165</v>
      </c>
      <c r="J141" s="3">
        <v>2553.88</v>
      </c>
      <c r="M141" s="2" t="s">
        <v>282</v>
      </c>
      <c r="N141" s="4">
        <v>1687.7360000000001</v>
      </c>
      <c r="O141" s="4">
        <v>1605.357</v>
      </c>
      <c r="P141" s="4">
        <v>2497.0790000000002</v>
      </c>
      <c r="Q141" s="5">
        <f t="shared" si="17"/>
        <v>37.480999999999995</v>
      </c>
      <c r="R141" s="5">
        <f t="shared" si="18"/>
        <v>53.559500000000071</v>
      </c>
      <c r="S141" s="5">
        <f t="shared" si="19"/>
        <v>56.800999999999931</v>
      </c>
      <c r="T141" s="5">
        <f t="shared" si="20"/>
        <v>147.8415</v>
      </c>
    </row>
    <row r="142" spans="2:21" ht="15" customHeight="1" x14ac:dyDescent="0.2">
      <c r="B142" s="1" t="s">
        <v>0</v>
      </c>
      <c r="C142" s="1"/>
      <c r="D142" s="1" t="s">
        <v>283</v>
      </c>
      <c r="E142" s="2" t="s">
        <v>284</v>
      </c>
      <c r="F142" s="37">
        <v>44095</v>
      </c>
      <c r="G142" s="3">
        <v>17175.8305</v>
      </c>
      <c r="H142" s="3">
        <v>4832.1424999999999</v>
      </c>
      <c r="I142" s="3">
        <v>5550.0659999999998</v>
      </c>
      <c r="J142" s="3">
        <v>6793.6220000000003</v>
      </c>
      <c r="M142" s="2" t="s">
        <v>284</v>
      </c>
      <c r="N142" s="4">
        <v>4789.4970000000003</v>
      </c>
      <c r="O142" s="4">
        <v>5515.0389999999998</v>
      </c>
      <c r="P142" s="4">
        <v>6727.6890000000003</v>
      </c>
      <c r="Q142" s="5">
        <f t="shared" si="17"/>
        <v>42.645499999999629</v>
      </c>
      <c r="R142" s="5">
        <f t="shared" si="18"/>
        <v>35.027000000000044</v>
      </c>
      <c r="S142" s="5">
        <f t="shared" si="19"/>
        <v>65.932999999999993</v>
      </c>
      <c r="T142" s="5">
        <f t="shared" si="20"/>
        <v>143.60549999999967</v>
      </c>
    </row>
    <row r="143" spans="2:21" ht="15" customHeight="1" x14ac:dyDescent="0.2">
      <c r="B143" s="1" t="s">
        <v>0</v>
      </c>
      <c r="C143" s="1"/>
      <c r="D143" s="1" t="s">
        <v>285</v>
      </c>
      <c r="E143" s="2" t="s">
        <v>286</v>
      </c>
      <c r="F143" s="37">
        <v>44095</v>
      </c>
      <c r="G143" s="3">
        <v>6269.9549999999999</v>
      </c>
      <c r="H143" s="3">
        <v>1932.462</v>
      </c>
      <c r="I143" s="3">
        <v>1582.7635</v>
      </c>
      <c r="J143" s="3">
        <v>2754.7294999999999</v>
      </c>
      <c r="M143" s="2" t="s">
        <v>286</v>
      </c>
      <c r="N143" s="4">
        <v>1892.037</v>
      </c>
      <c r="O143" s="4">
        <v>1557.8620000000001</v>
      </c>
      <c r="P143" s="4">
        <v>2702.7890000000002</v>
      </c>
      <c r="Q143" s="5">
        <f t="shared" si="17"/>
        <v>40.424999999999955</v>
      </c>
      <c r="R143" s="5">
        <f t="shared" si="18"/>
        <v>24.901499999999942</v>
      </c>
      <c r="S143" s="5">
        <f t="shared" si="19"/>
        <v>51.940499999999702</v>
      </c>
      <c r="T143" s="5">
        <f t="shared" si="20"/>
        <v>117.2669999999996</v>
      </c>
    </row>
    <row r="144" spans="2:21" ht="15" customHeight="1" x14ac:dyDescent="0.2">
      <c r="B144" s="1" t="s">
        <v>0</v>
      </c>
      <c r="C144" s="1"/>
      <c r="D144" s="1" t="s">
        <v>287</v>
      </c>
      <c r="E144" s="2" t="s">
        <v>288</v>
      </c>
      <c r="F144" s="37">
        <v>44095</v>
      </c>
      <c r="G144" s="3">
        <v>10141.585999999999</v>
      </c>
      <c r="H144" s="3">
        <v>3492.8115000000003</v>
      </c>
      <c r="I144" s="3">
        <v>2706.1469999999999</v>
      </c>
      <c r="J144" s="3">
        <v>3942.6275000000001</v>
      </c>
      <c r="M144" s="2" t="s">
        <v>288</v>
      </c>
      <c r="N144" s="4">
        <v>3440.866</v>
      </c>
      <c r="O144" s="4">
        <v>2675.3679999999999</v>
      </c>
      <c r="P144" s="4">
        <v>3873.9160000000002</v>
      </c>
      <c r="Q144" s="5">
        <f t="shared" si="17"/>
        <v>51.945500000000266</v>
      </c>
      <c r="R144" s="5">
        <f t="shared" si="18"/>
        <v>30.778999999999996</v>
      </c>
      <c r="S144" s="5">
        <f t="shared" si="19"/>
        <v>68.711499999999887</v>
      </c>
      <c r="T144" s="5">
        <f t="shared" si="20"/>
        <v>151.43600000000015</v>
      </c>
    </row>
    <row r="145" spans="2:23" s="9" customFormat="1" ht="15" customHeight="1" x14ac:dyDescent="0.2">
      <c r="B145" s="6" t="s">
        <v>0</v>
      </c>
      <c r="C145" s="6"/>
      <c r="D145" s="6" t="s">
        <v>289</v>
      </c>
      <c r="E145" s="7" t="s">
        <v>290</v>
      </c>
      <c r="F145" s="37">
        <v>44095</v>
      </c>
      <c r="G145" s="8">
        <v>10353.371500000001</v>
      </c>
      <c r="H145" s="8">
        <v>3376.4405000000002</v>
      </c>
      <c r="I145" s="8">
        <v>2657.2939999999999</v>
      </c>
      <c r="J145" s="8">
        <v>4319.6369999999997</v>
      </c>
      <c r="M145" s="7" t="s">
        <v>290</v>
      </c>
      <c r="N145" s="10">
        <v>3328.7379999999998</v>
      </c>
      <c r="O145" s="10">
        <v>2619.8620000000001</v>
      </c>
      <c r="P145" s="10">
        <v>4258.9210000000003</v>
      </c>
      <c r="Q145" s="11">
        <f t="shared" si="17"/>
        <v>47.702500000000327</v>
      </c>
      <c r="R145" s="11">
        <f t="shared" si="18"/>
        <v>37.431999999999789</v>
      </c>
      <c r="S145" s="11">
        <f t="shared" si="19"/>
        <v>60.71599999999944</v>
      </c>
      <c r="U145" s="39">
        <f>Q145+Q146</f>
        <v>102.91400000000067</v>
      </c>
      <c r="V145" s="39">
        <f>R145+R146</f>
        <v>83.95049999999992</v>
      </c>
      <c r="W145" s="39">
        <f>S145+S146</f>
        <v>131.05949999999939</v>
      </c>
    </row>
    <row r="146" spans="2:23" s="9" customFormat="1" ht="15" customHeight="1" x14ac:dyDescent="0.2">
      <c r="B146" s="6" t="s">
        <v>0</v>
      </c>
      <c r="C146" s="6"/>
      <c r="D146" s="6" t="s">
        <v>291</v>
      </c>
      <c r="E146" s="7" t="s">
        <v>292</v>
      </c>
      <c r="F146" s="37">
        <v>44095</v>
      </c>
      <c r="G146" s="8">
        <v>11956.8045</v>
      </c>
      <c r="H146" s="8">
        <v>3811.9095000000002</v>
      </c>
      <c r="I146" s="8">
        <v>3237.5345000000002</v>
      </c>
      <c r="J146" s="8">
        <v>4907.3604999999998</v>
      </c>
      <c r="M146" s="7" t="s">
        <v>292</v>
      </c>
      <c r="N146" s="10">
        <v>3756.6979999999999</v>
      </c>
      <c r="O146" s="10">
        <v>3191.0160000000001</v>
      </c>
      <c r="P146" s="10">
        <v>4837.0169999999998</v>
      </c>
      <c r="Q146" s="11">
        <f t="shared" si="17"/>
        <v>55.211500000000342</v>
      </c>
      <c r="R146" s="11">
        <f t="shared" si="18"/>
        <v>46.518500000000131</v>
      </c>
      <c r="S146" s="11">
        <f t="shared" si="19"/>
        <v>70.343499999999949</v>
      </c>
      <c r="U146" s="40"/>
      <c r="V146" s="40"/>
      <c r="W146" s="40"/>
    </row>
    <row r="147" spans="2:23" ht="15" customHeight="1" x14ac:dyDescent="0.2">
      <c r="B147" s="1" t="s">
        <v>0</v>
      </c>
      <c r="C147" s="1"/>
      <c r="D147" s="1" t="s">
        <v>293</v>
      </c>
      <c r="E147" s="2" t="s">
        <v>294</v>
      </c>
      <c r="F147" s="37">
        <v>44095</v>
      </c>
      <c r="G147" s="3">
        <v>12907.057500000001</v>
      </c>
      <c r="H147" s="3">
        <v>3882.5340000000001</v>
      </c>
      <c r="I147" s="3">
        <v>4086.0385000000001</v>
      </c>
      <c r="J147" s="3">
        <v>4938.4849999999997</v>
      </c>
      <c r="M147" s="2" t="s">
        <v>294</v>
      </c>
      <c r="N147" s="4">
        <v>3847.0790000000002</v>
      </c>
      <c r="O147" s="4">
        <v>4053.453</v>
      </c>
      <c r="P147" s="4">
        <v>4895.1009999999997</v>
      </c>
      <c r="Q147" s="25">
        <f t="shared" si="17"/>
        <v>35.454999999999927</v>
      </c>
      <c r="R147" s="25">
        <f t="shared" si="18"/>
        <v>32.585500000000138</v>
      </c>
      <c r="S147" s="25">
        <f t="shared" si="19"/>
        <v>43.384000000000015</v>
      </c>
    </row>
    <row r="148" spans="2:23" ht="15" customHeight="1" x14ac:dyDescent="0.2">
      <c r="B148" s="1" t="s">
        <v>0</v>
      </c>
      <c r="C148" s="1"/>
      <c r="D148" s="1" t="s">
        <v>295</v>
      </c>
      <c r="E148" s="2" t="s">
        <v>296</v>
      </c>
      <c r="F148" s="37">
        <v>44095</v>
      </c>
      <c r="G148" s="3">
        <v>246616.8315</v>
      </c>
      <c r="H148" s="3">
        <v>72703.076499999996</v>
      </c>
      <c r="I148" s="3">
        <v>85710.661999999997</v>
      </c>
      <c r="J148" s="3">
        <v>88203.093000000008</v>
      </c>
      <c r="M148" s="2" t="s">
        <v>296</v>
      </c>
      <c r="N148" s="4">
        <v>71800.675000000003</v>
      </c>
      <c r="O148" s="4">
        <v>84594.047000000006</v>
      </c>
      <c r="P148" s="4">
        <v>87068.326000000001</v>
      </c>
      <c r="Q148" s="25">
        <f t="shared" si="17"/>
        <v>902.40149999999267</v>
      </c>
      <c r="R148" s="25">
        <f t="shared" si="18"/>
        <v>1116.6149999999907</v>
      </c>
      <c r="S148" s="25">
        <f t="shared" si="19"/>
        <v>1134.7670000000071</v>
      </c>
    </row>
    <row r="149" spans="2:23" s="12" customFormat="1" ht="15" customHeight="1" x14ac:dyDescent="0.2">
      <c r="B149" s="14" t="s">
        <v>0</v>
      </c>
      <c r="C149" s="14"/>
      <c r="D149" s="14" t="s">
        <v>297</v>
      </c>
      <c r="E149" s="15" t="s">
        <v>298</v>
      </c>
      <c r="F149" s="37">
        <v>44095</v>
      </c>
      <c r="G149" s="16">
        <v>57534.186999999998</v>
      </c>
      <c r="H149" s="16">
        <v>57531.1</v>
      </c>
      <c r="I149" s="16">
        <v>3.0870000000000002</v>
      </c>
      <c r="J149" s="16">
        <v>0</v>
      </c>
      <c r="M149" s="15" t="s">
        <v>298</v>
      </c>
      <c r="N149" s="17">
        <v>55746.036999999997</v>
      </c>
      <c r="O149" s="17">
        <v>3.0870000000000002</v>
      </c>
      <c r="P149" s="17">
        <v>0</v>
      </c>
      <c r="Q149" s="18">
        <f t="shared" si="17"/>
        <v>1785.0630000000019</v>
      </c>
      <c r="R149" s="18">
        <f t="shared" si="18"/>
        <v>0</v>
      </c>
      <c r="S149" s="18">
        <f t="shared" si="19"/>
        <v>0</v>
      </c>
    </row>
    <row r="150" spans="2:23" s="12" customFormat="1" ht="15" customHeight="1" x14ac:dyDescent="0.2">
      <c r="B150" s="14" t="s">
        <v>0</v>
      </c>
      <c r="C150" s="14"/>
      <c r="D150" s="14" t="s">
        <v>299</v>
      </c>
      <c r="E150" s="15" t="s">
        <v>300</v>
      </c>
      <c r="F150" s="37">
        <v>44095</v>
      </c>
      <c r="G150" s="16">
        <v>40687.637999999999</v>
      </c>
      <c r="H150" s="16">
        <v>40685.557000000001</v>
      </c>
      <c r="I150" s="16">
        <v>2.081</v>
      </c>
      <c r="J150" s="16">
        <v>0</v>
      </c>
      <c r="M150" s="15" t="s">
        <v>300</v>
      </c>
      <c r="N150" s="17">
        <v>40319.968000000001</v>
      </c>
      <c r="O150" s="17">
        <v>2.081</v>
      </c>
      <c r="P150" s="17">
        <v>0</v>
      </c>
      <c r="Q150" s="18">
        <f t="shared" si="17"/>
        <v>365.58899999999994</v>
      </c>
      <c r="R150" s="18">
        <f t="shared" si="18"/>
        <v>0</v>
      </c>
      <c r="S150" s="18">
        <f t="shared" si="19"/>
        <v>0</v>
      </c>
      <c r="U150" s="18">
        <f>Q149+Q150</f>
        <v>2150.6520000000019</v>
      </c>
    </row>
    <row r="151" spans="2:23" ht="15" customHeight="1" x14ac:dyDescent="0.2">
      <c r="B151" s="1" t="s">
        <v>0</v>
      </c>
      <c r="C151" s="1"/>
      <c r="D151" s="1" t="s">
        <v>301</v>
      </c>
      <c r="E151" s="2" t="s">
        <v>302</v>
      </c>
      <c r="F151" s="37">
        <v>44095</v>
      </c>
      <c r="G151" s="3">
        <v>5761.0690000000004</v>
      </c>
      <c r="H151" s="3">
        <v>5761.0690000000004</v>
      </c>
      <c r="I151" s="3">
        <v>0</v>
      </c>
      <c r="J151" s="3">
        <v>0</v>
      </c>
      <c r="M151" s="2" t="s">
        <v>302</v>
      </c>
      <c r="N151" s="4">
        <v>5704.6350000000002</v>
      </c>
      <c r="O151" s="4">
        <v>0</v>
      </c>
      <c r="P151" s="4">
        <v>0</v>
      </c>
      <c r="Q151" s="25">
        <f t="shared" si="17"/>
        <v>56.434000000000196</v>
      </c>
      <c r="R151" s="25">
        <f t="shared" si="18"/>
        <v>0</v>
      </c>
      <c r="S151" s="25">
        <f t="shared" si="19"/>
        <v>0</v>
      </c>
    </row>
    <row r="152" spans="2:23" s="31" customFormat="1" ht="15" customHeight="1" x14ac:dyDescent="0.2">
      <c r="B152" s="26" t="s">
        <v>0</v>
      </c>
      <c r="C152" s="26"/>
      <c r="D152" s="26" t="s">
        <v>303</v>
      </c>
      <c r="E152" s="27" t="s">
        <v>304</v>
      </c>
      <c r="F152" s="37">
        <v>44095</v>
      </c>
      <c r="G152" s="28">
        <v>6769.5569999999998</v>
      </c>
      <c r="H152" s="28">
        <v>6767.5309999999999</v>
      </c>
      <c r="I152" s="28">
        <v>2.0260000000000002</v>
      </c>
      <c r="J152" s="28">
        <v>0</v>
      </c>
      <c r="M152" s="27" t="s">
        <v>304</v>
      </c>
      <c r="N152" s="29">
        <v>6390.16</v>
      </c>
      <c r="O152" s="29">
        <v>2.0259999999999998</v>
      </c>
      <c r="P152" s="29">
        <v>0</v>
      </c>
      <c r="Q152" s="30">
        <f t="shared" si="17"/>
        <v>377.37100000000009</v>
      </c>
      <c r="R152" s="30">
        <f t="shared" si="18"/>
        <v>0</v>
      </c>
      <c r="S152" s="30">
        <f t="shared" si="19"/>
        <v>0</v>
      </c>
    </row>
    <row r="153" spans="2:23" s="31" customFormat="1" ht="15" customHeight="1" x14ac:dyDescent="0.2">
      <c r="B153" s="26" t="s">
        <v>0</v>
      </c>
      <c r="C153" s="26"/>
      <c r="D153" s="26" t="s">
        <v>305</v>
      </c>
      <c r="E153" s="27" t="s">
        <v>306</v>
      </c>
      <c r="F153" s="37">
        <v>44095</v>
      </c>
      <c r="G153" s="28">
        <v>25207.963</v>
      </c>
      <c r="H153" s="28">
        <v>25207.963</v>
      </c>
      <c r="I153" s="28">
        <v>0</v>
      </c>
      <c r="J153" s="28">
        <v>0</v>
      </c>
      <c r="M153" s="27" t="s">
        <v>306</v>
      </c>
      <c r="N153" s="29">
        <v>24406.755000000001</v>
      </c>
      <c r="O153" s="29">
        <v>0</v>
      </c>
      <c r="P153" s="29">
        <v>0</v>
      </c>
      <c r="Q153" s="30">
        <f t="shared" si="17"/>
        <v>801.20799999999872</v>
      </c>
      <c r="R153" s="30">
        <f t="shared" si="18"/>
        <v>0</v>
      </c>
      <c r="S153" s="30">
        <f t="shared" si="19"/>
        <v>0</v>
      </c>
    </row>
    <row r="154" spans="2:23" s="31" customFormat="1" ht="15" customHeight="1" x14ac:dyDescent="0.2">
      <c r="B154" s="26" t="s">
        <v>0</v>
      </c>
      <c r="C154" s="26"/>
      <c r="D154" s="26" t="s">
        <v>307</v>
      </c>
      <c r="E154" s="27" t="s">
        <v>308</v>
      </c>
      <c r="F154" s="37">
        <v>44095</v>
      </c>
      <c r="G154" s="28">
        <v>19044.87</v>
      </c>
      <c r="H154" s="28">
        <v>19041.951499999999</v>
      </c>
      <c r="I154" s="28">
        <v>2.9184999999999999</v>
      </c>
      <c r="J154" s="28">
        <v>0</v>
      </c>
      <c r="M154" s="27" t="s">
        <v>308</v>
      </c>
      <c r="N154" s="29">
        <v>18503.241000000002</v>
      </c>
      <c r="O154" s="29">
        <v>2.919</v>
      </c>
      <c r="P154" s="29">
        <v>0</v>
      </c>
      <c r="Q154" s="30">
        <f t="shared" si="17"/>
        <v>538.71049999999741</v>
      </c>
      <c r="R154" s="30">
        <f t="shared" si="18"/>
        <v>-5.0000000000016698E-4</v>
      </c>
      <c r="S154" s="30">
        <f t="shared" si="19"/>
        <v>0</v>
      </c>
    </row>
    <row r="155" spans="2:23" s="31" customFormat="1" ht="15" customHeight="1" x14ac:dyDescent="0.2">
      <c r="B155" s="26" t="s">
        <v>0</v>
      </c>
      <c r="C155" s="26"/>
      <c r="D155" s="26" t="s">
        <v>309</v>
      </c>
      <c r="E155" s="27" t="s">
        <v>310</v>
      </c>
      <c r="F155" s="37">
        <v>44095</v>
      </c>
      <c r="G155" s="28">
        <v>16937.5465</v>
      </c>
      <c r="H155" s="28">
        <v>16934.628000000001</v>
      </c>
      <c r="I155" s="28">
        <v>2.9184999999999999</v>
      </c>
      <c r="J155" s="28">
        <v>0</v>
      </c>
      <c r="M155" s="27" t="s">
        <v>310</v>
      </c>
      <c r="N155" s="29">
        <v>16934.628000000001</v>
      </c>
      <c r="O155" s="29">
        <v>2.919</v>
      </c>
      <c r="P155" s="29">
        <v>0</v>
      </c>
      <c r="Q155" s="30">
        <f t="shared" si="17"/>
        <v>0</v>
      </c>
      <c r="R155" s="30">
        <f t="shared" si="18"/>
        <v>-5.0000000000016698E-4</v>
      </c>
      <c r="S155" s="30">
        <f t="shared" si="19"/>
        <v>0</v>
      </c>
    </row>
    <row r="156" spans="2:23" s="31" customFormat="1" ht="15" customHeight="1" x14ac:dyDescent="0.2">
      <c r="B156" s="26" t="s">
        <v>0</v>
      </c>
      <c r="C156" s="26"/>
      <c r="D156" s="26" t="s">
        <v>311</v>
      </c>
      <c r="E156" s="27" t="s">
        <v>312</v>
      </c>
      <c r="F156" s="37">
        <v>44095</v>
      </c>
      <c r="G156" s="28">
        <v>24551.263500000001</v>
      </c>
      <c r="H156" s="28">
        <v>24548.349000000002</v>
      </c>
      <c r="I156" s="28">
        <v>2.9144999999999999</v>
      </c>
      <c r="J156" s="28">
        <v>0</v>
      </c>
      <c r="M156" s="27" t="s">
        <v>312</v>
      </c>
      <c r="N156" s="29">
        <v>24182.82</v>
      </c>
      <c r="O156" s="29">
        <v>2.915</v>
      </c>
      <c r="P156" s="29">
        <v>0</v>
      </c>
      <c r="Q156" s="30">
        <f t="shared" si="17"/>
        <v>365.52900000000227</v>
      </c>
      <c r="R156" s="30">
        <f t="shared" si="18"/>
        <v>-5.0000000000016698E-4</v>
      </c>
      <c r="S156" s="30">
        <f t="shared" si="19"/>
        <v>0</v>
      </c>
      <c r="U156" s="30">
        <f>Q152+Q153+Q154+Q155+Q156</f>
        <v>2082.8184999999985</v>
      </c>
    </row>
    <row r="157" spans="2:23" s="23" customFormat="1" ht="15" customHeight="1" x14ac:dyDescent="0.2">
      <c r="B157" s="19" t="s">
        <v>0</v>
      </c>
      <c r="C157" s="19"/>
      <c r="D157" s="19" t="s">
        <v>313</v>
      </c>
      <c r="E157" s="20" t="s">
        <v>314</v>
      </c>
      <c r="F157" s="37">
        <v>44095</v>
      </c>
      <c r="G157" s="21">
        <v>8423.3245000000006</v>
      </c>
      <c r="H157" s="21">
        <v>2501.9949999999999</v>
      </c>
      <c r="I157" s="21">
        <v>2718.2245000000003</v>
      </c>
      <c r="J157" s="21">
        <v>3203.105</v>
      </c>
      <c r="M157" s="20" t="s">
        <v>314</v>
      </c>
      <c r="N157" s="22">
        <v>2485.7919999999999</v>
      </c>
      <c r="O157" s="22">
        <v>2698.26</v>
      </c>
      <c r="P157" s="22">
        <v>3183.1179999999999</v>
      </c>
      <c r="Q157" s="24">
        <f t="shared" si="17"/>
        <v>16.202999999999975</v>
      </c>
      <c r="R157" s="24">
        <f t="shared" si="18"/>
        <v>19.964500000000044</v>
      </c>
      <c r="S157" s="24">
        <f t="shared" si="19"/>
        <v>19.98700000000008</v>
      </c>
    </row>
    <row r="158" spans="2:23" s="23" customFormat="1" ht="15" customHeight="1" x14ac:dyDescent="0.2">
      <c r="B158" s="19" t="s">
        <v>0</v>
      </c>
      <c r="C158" s="19"/>
      <c r="D158" s="19" t="s">
        <v>315</v>
      </c>
      <c r="E158" s="20" t="s">
        <v>316</v>
      </c>
      <c r="F158" s="37">
        <v>44095</v>
      </c>
      <c r="G158" s="21">
        <v>5277.6720000000005</v>
      </c>
      <c r="H158" s="21">
        <v>1567.5260000000001</v>
      </c>
      <c r="I158" s="21">
        <v>1663.1780000000001</v>
      </c>
      <c r="J158" s="21">
        <v>2046.9680000000001</v>
      </c>
      <c r="M158" s="20" t="s">
        <v>316</v>
      </c>
      <c r="N158" s="22">
        <v>1561.077</v>
      </c>
      <c r="O158" s="22">
        <v>1656.1079999999999</v>
      </c>
      <c r="P158" s="22">
        <v>2038.624</v>
      </c>
      <c r="Q158" s="24">
        <f t="shared" si="17"/>
        <v>6.4490000000000691</v>
      </c>
      <c r="R158" s="24">
        <f t="shared" si="18"/>
        <v>7.0700000000001637</v>
      </c>
      <c r="S158" s="24">
        <f t="shared" si="19"/>
        <v>8.3440000000000509</v>
      </c>
      <c r="U158" s="24">
        <f>Q157+Q158</f>
        <v>22.652000000000044</v>
      </c>
      <c r="V158" s="24">
        <f>R157+R158</f>
        <v>27.034500000000207</v>
      </c>
      <c r="W158" s="24">
        <f>S157+S158</f>
        <v>28.331000000000131</v>
      </c>
    </row>
    <row r="159" spans="2:23" s="13" customFormat="1" ht="15" customHeight="1" x14ac:dyDescent="0.2">
      <c r="B159" s="32" t="s">
        <v>0</v>
      </c>
      <c r="C159" s="32"/>
      <c r="D159" s="32" t="s">
        <v>317</v>
      </c>
      <c r="E159" s="33" t="s">
        <v>318</v>
      </c>
      <c r="F159" s="37">
        <v>44095</v>
      </c>
      <c r="G159" s="34">
        <v>9035.3019999999997</v>
      </c>
      <c r="H159" s="34">
        <v>2720.9580000000001</v>
      </c>
      <c r="I159" s="34">
        <v>2832.232</v>
      </c>
      <c r="J159" s="34">
        <v>3482.1120000000001</v>
      </c>
      <c r="M159" s="33" t="s">
        <v>318</v>
      </c>
      <c r="N159" s="35">
        <v>2699.3690000000001</v>
      </c>
      <c r="O159" s="35">
        <v>2809.4140000000002</v>
      </c>
      <c r="P159" s="35">
        <v>3454.6950000000002</v>
      </c>
      <c r="Q159" s="36">
        <f t="shared" si="17"/>
        <v>21.588999999999942</v>
      </c>
      <c r="R159" s="36">
        <f t="shared" si="18"/>
        <v>22.817999999999756</v>
      </c>
      <c r="S159" s="36">
        <f t="shared" si="19"/>
        <v>27.416999999999916</v>
      </c>
    </row>
    <row r="160" spans="2:23" s="13" customFormat="1" ht="15" customHeight="1" x14ac:dyDescent="0.2">
      <c r="B160" s="32" t="s">
        <v>0</v>
      </c>
      <c r="C160" s="32"/>
      <c r="D160" s="32" t="s">
        <v>319</v>
      </c>
      <c r="E160" s="33" t="s">
        <v>320</v>
      </c>
      <c r="F160" s="37">
        <v>44095</v>
      </c>
      <c r="G160" s="34">
        <v>7568.5110000000004</v>
      </c>
      <c r="H160" s="34">
        <v>2192.819</v>
      </c>
      <c r="I160" s="34">
        <v>2552.491</v>
      </c>
      <c r="J160" s="34">
        <v>2823.201</v>
      </c>
      <c r="M160" s="33" t="s">
        <v>320</v>
      </c>
      <c r="N160" s="35">
        <v>2171.9929999999999</v>
      </c>
      <c r="O160" s="35">
        <v>2530.5940000000001</v>
      </c>
      <c r="P160" s="35">
        <v>2797.0140000000001</v>
      </c>
      <c r="Q160" s="36">
        <f t="shared" si="17"/>
        <v>20.826000000000022</v>
      </c>
      <c r="R160" s="36">
        <f t="shared" si="18"/>
        <v>21.896999999999935</v>
      </c>
      <c r="S160" s="36">
        <f t="shared" si="19"/>
        <v>26.186999999999898</v>
      </c>
    </row>
    <row r="161" spans="2:19" ht="15" customHeight="1" x14ac:dyDescent="0.2">
      <c r="B161" s="1" t="s">
        <v>0</v>
      </c>
      <c r="C161" s="1"/>
      <c r="D161" s="1" t="s">
        <v>321</v>
      </c>
      <c r="E161" s="2" t="s">
        <v>322</v>
      </c>
      <c r="F161" s="37">
        <v>44095</v>
      </c>
      <c r="G161" s="3">
        <v>6868.7015000000001</v>
      </c>
      <c r="H161" s="3">
        <v>1991.7239999999999</v>
      </c>
      <c r="I161" s="3">
        <v>2358.34</v>
      </c>
      <c r="J161" s="3">
        <v>2518.6375000000003</v>
      </c>
      <c r="M161" s="2" t="s">
        <v>322</v>
      </c>
      <c r="N161" s="4">
        <v>1982.049</v>
      </c>
      <c r="O161" s="4">
        <v>2347.6060000000002</v>
      </c>
      <c r="P161" s="4">
        <v>2506.288</v>
      </c>
      <c r="Q161" s="25">
        <f t="shared" si="17"/>
        <v>9.6749999999999545</v>
      </c>
      <c r="R161" s="25">
        <f t="shared" si="18"/>
        <v>10.733999999999924</v>
      </c>
      <c r="S161" s="25">
        <f t="shared" si="19"/>
        <v>12.349500000000262</v>
      </c>
    </row>
  </sheetData>
  <mergeCells count="3">
    <mergeCell ref="U145:U146"/>
    <mergeCell ref="V145:V146"/>
    <mergeCell ref="W145:W146"/>
  </mergeCells>
  <pageMargins left="0.7" right="0.7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Серебренников Артем Дмитриевич</dc:creator>
  <cp:lastModifiedBy>Microsoft Office User</cp:lastModifiedBy>
  <dcterms:created xsi:type="dcterms:W3CDTF">2020-08-24T13:03:56Z</dcterms:created>
  <dcterms:modified xsi:type="dcterms:W3CDTF">2020-12-21T22:25:58Z</dcterms:modified>
</cp:coreProperties>
</file>