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<sst xmlns="http://schemas.openxmlformats.org/spreadsheetml/2006/main" count="42" uniqueCount="23">
  <si>
    <t>Cluster</t>
  </si>
  <si>
    <t>Angular Size (arcmin)</t>
  </si>
  <si>
    <t>Population Density</t>
  </si>
  <si>
    <t xml:space="preserve"> RA (H:M:S)</t>
  </si>
  <si>
    <t xml:space="preserve"> DEC (Deg)</t>
  </si>
  <si>
    <t>CCD UBV</t>
  </si>
  <si>
    <t>CMD Plot Type</t>
  </si>
  <si>
    <t xml:space="preserve">Brightest m (mag)
</t>
  </si>
  <si>
    <t>Enough stars above 20mag</t>
  </si>
  <si>
    <t>Available data?</t>
  </si>
  <si>
    <t>Berkeley 51</t>
  </si>
  <si>
    <t>Med</t>
  </si>
  <si>
    <t>Yes</t>
  </si>
  <si>
    <t xml:space="preserve">Includes cluster members
</t>
  </si>
  <si>
    <t xml:space="preserve">Yes
</t>
  </si>
  <si>
    <t xml:space="preserve">Two articles
</t>
  </si>
  <si>
    <t>Berkeley 89</t>
  </si>
  <si>
    <t>No</t>
  </si>
  <si>
    <t>Berkeley 91</t>
  </si>
  <si>
    <t>NGC 7044</t>
  </si>
  <si>
    <t xml:space="preserve">Three articles
</t>
  </si>
  <si>
    <t>Berkeley 55</t>
  </si>
  <si>
    <t>NGC 7296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</si>
</sst>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left" readingOrder="0"/>
    </xf>
    <xf borderId="0" fillId="2" fontId="1" numFmtId="0" xfId="0" applyAlignment="1" applyFill="1" applyFont="1">
      <alignment horizontal="left" readingOrder="0"/>
    </xf>
    <xf borderId="0" fillId="0" fontId="1" numFmtId="21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3" fontId="1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ebda.physics.muni.cz/cgi-bin/ocl_page.cgi?dirname=be051" TargetMode="External"/><Relationship Id="rId2" Type="http://schemas.openxmlformats.org/officeDocument/2006/relationships/hyperlink" Target="https://webda.physics.muni.cz/cgi-bin/ocl_page.cgi?dirname=be089" TargetMode="External"/><Relationship Id="rId3" Type="http://schemas.openxmlformats.org/officeDocument/2006/relationships/hyperlink" Target="https://webda.physics.muni.cz/cgi-bin/ocl_page.cgi?dirname=be091" TargetMode="External"/><Relationship Id="rId4" Type="http://schemas.openxmlformats.org/officeDocument/2006/relationships/hyperlink" Target="https://webda.physics.muni.cz/cgi-bin/ocl_page.cgi?dirname=ngc7044" TargetMode="External"/><Relationship Id="rId5" Type="http://schemas.openxmlformats.org/officeDocument/2006/relationships/hyperlink" Target="https://webda.physics.muni.cz/cgi-bin/ocl_page.cgi?dirname=be055" TargetMode="External"/><Relationship Id="rId6" Type="http://schemas.openxmlformats.org/officeDocument/2006/relationships/hyperlink" Target="https://webda.physics.muni.cz/cgi-bin/ocl_page.cgi?dirname=ngc7296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customWidth="1" min="3" max="3" width="16.71"/>
    <col customWidth="1" min="4" max="4" width="15.86"/>
    <col customWidth="1" min="7" max="7" width="22.71"/>
    <col customWidth="1" min="8" max="8" width="17.86"/>
    <col customWidth="1" min="9" max="9" width="15.43"/>
    <col customWidth="1" min="10" max="10" width="24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1" t="s">
        <v>7</v>
      </c>
      <c r="J1" s="1" t="s">
        <v>8</v>
      </c>
      <c r="K1" s="1" t="s">
        <v>9</v>
      </c>
      <c r="L1" s="2"/>
      <c r="M1" s="3"/>
      <c r="N1" s="2"/>
      <c r="O1" s="2"/>
      <c r="P1" s="2"/>
      <c r="Q1" s="2"/>
      <c r="R1" s="2"/>
    </row>
    <row r="2">
      <c r="A2" s="4" t="s">
        <v>10</v>
      </c>
      <c r="B2" s="5">
        <v>10.0</v>
      </c>
      <c r="C2" s="5" t="s">
        <v>11</v>
      </c>
      <c r="D2" s="6">
        <v>0.8415972222222222</v>
      </c>
      <c r="E2" s="7">
        <f>34.24</f>
        <v>34.24</v>
      </c>
      <c r="F2" s="7" t="s">
        <v>12</v>
      </c>
      <c r="G2" s="7" t="s">
        <v>13</v>
      </c>
      <c r="H2" s="2"/>
      <c r="I2" s="7">
        <v>9.5</v>
      </c>
      <c r="J2" s="5" t="s">
        <v>14</v>
      </c>
      <c r="K2" s="7" t="s">
        <v>15</v>
      </c>
      <c r="L2" s="2"/>
      <c r="M2" s="3"/>
      <c r="N2" s="3"/>
      <c r="O2" s="3"/>
      <c r="P2" s="3"/>
      <c r="Q2" s="2"/>
      <c r="R2" s="2"/>
    </row>
    <row r="3">
      <c r="A3" s="4" t="s">
        <v>16</v>
      </c>
      <c r="B3" s="5">
        <v>10.0</v>
      </c>
      <c r="C3" s="5" t="s">
        <v>11</v>
      </c>
      <c r="D3" s="6">
        <v>0.8504166666666667</v>
      </c>
      <c r="E3" s="7">
        <f>46.03</f>
        <v>46.03</v>
      </c>
      <c r="F3" s="7" t="s">
        <v>12</v>
      </c>
      <c r="G3" s="7" t="s">
        <v>13</v>
      </c>
      <c r="H3" s="2"/>
      <c r="I3" s="7">
        <v>10.2</v>
      </c>
      <c r="J3" s="8" t="s">
        <v>17</v>
      </c>
      <c r="K3" s="2"/>
      <c r="L3" s="2"/>
      <c r="M3" s="3"/>
      <c r="N3" s="3"/>
      <c r="O3" s="3"/>
      <c r="P3" s="3"/>
      <c r="Q3" s="2"/>
      <c r="R3" s="2"/>
    </row>
    <row r="4">
      <c r="A4" s="4" t="s">
        <v>18</v>
      </c>
      <c r="B4" s="5">
        <v>10.0</v>
      </c>
      <c r="C4" s="5" t="s">
        <v>11</v>
      </c>
      <c r="D4" s="6">
        <v>0.8825462962962963</v>
      </c>
      <c r="E4" s="7">
        <f>48.32</f>
        <v>48.32</v>
      </c>
      <c r="F4" s="7" t="s">
        <v>12</v>
      </c>
      <c r="G4" s="7" t="s">
        <v>13</v>
      </c>
      <c r="H4" s="2"/>
      <c r="I4" s="7">
        <v>12.9</v>
      </c>
      <c r="J4" s="8" t="s">
        <v>17</v>
      </c>
      <c r="K4" s="2"/>
      <c r="L4" s="2"/>
      <c r="M4" s="3"/>
      <c r="N4" s="3"/>
      <c r="O4" s="3"/>
      <c r="P4" s="3"/>
      <c r="Q4" s="2"/>
      <c r="R4" s="2"/>
    </row>
    <row r="5">
      <c r="A5" s="4" t="s">
        <v>19</v>
      </c>
      <c r="B5" s="5">
        <v>11.82</v>
      </c>
      <c r="C5" s="5" t="s">
        <v>11</v>
      </c>
      <c r="D5" s="6">
        <v>0.8841319444444444</v>
      </c>
      <c r="E5" s="7">
        <f>42.29</f>
        <v>42.29</v>
      </c>
      <c r="F5" s="7" t="s">
        <v>12</v>
      </c>
      <c r="G5" s="7" t="s">
        <v>13</v>
      </c>
      <c r="H5" s="2"/>
      <c r="I5" s="7">
        <v>14.5</v>
      </c>
      <c r="J5" s="5" t="s">
        <v>12</v>
      </c>
      <c r="K5" s="7" t="s">
        <v>20</v>
      </c>
      <c r="L5" s="2"/>
      <c r="M5" s="3"/>
      <c r="N5" s="3"/>
      <c r="O5" s="3"/>
      <c r="P5" s="3"/>
      <c r="Q5" s="2"/>
      <c r="R5" s="2"/>
    </row>
    <row r="6">
      <c r="A6" s="4" t="s">
        <v>21</v>
      </c>
      <c r="B6" s="5">
        <v>10.0</v>
      </c>
      <c r="C6" s="5" t="s">
        <v>11</v>
      </c>
      <c r="D6" s="6">
        <v>0.8867824074074074</v>
      </c>
      <c r="E6" s="7">
        <f>51.45</f>
        <v>51.45</v>
      </c>
      <c r="F6" s="7" t="s">
        <v>12</v>
      </c>
      <c r="G6" s="7" t="s">
        <v>13</v>
      </c>
      <c r="H6" s="2"/>
      <c r="I6" s="7">
        <v>11.5</v>
      </c>
      <c r="J6" s="8" t="s">
        <v>17</v>
      </c>
      <c r="K6" s="2"/>
      <c r="L6" s="2"/>
      <c r="M6" s="3"/>
      <c r="N6" s="3"/>
      <c r="O6" s="3"/>
      <c r="P6" s="3"/>
      <c r="Q6" s="2"/>
      <c r="R6" s="2"/>
    </row>
    <row r="7">
      <c r="A7" s="9" t="s">
        <v>22</v>
      </c>
      <c r="B7" s="5">
        <v>10.0</v>
      </c>
      <c r="C7" s="10" t="s">
        <v>11</v>
      </c>
      <c r="D7" s="6">
        <v>0.9361342592592593</v>
      </c>
      <c r="E7" s="11">
        <f>52.19</f>
        <v>52.19</v>
      </c>
      <c r="F7" s="12" t="s">
        <v>12</v>
      </c>
      <c r="G7" s="12" t="s">
        <v>13</v>
      </c>
      <c r="I7" s="7">
        <v>10.9</v>
      </c>
      <c r="J7" s="8" t="s">
        <v>17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</hyperlinks>
  <drawing r:id="rId7"/>
</worksheet>
</file>