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 defaultThemeVersion="124226"/>
  <xr:revisionPtr revIDLastSave="0" documentId="13_ncr:1_{3EC885F7-9591-4F87-A2DF-CF69F02BFF81}" xr6:coauthVersionLast="34" xr6:coauthVersionMax="34" xr10:uidLastSave="{00000000-0000-0000-0000-000000000000}"/>
  <bookViews>
    <workbookView xWindow="0" yWindow="0" windowWidth="23040" windowHeight="9210" tabRatio="512" xr2:uid="{00000000-000D-0000-FFFF-FFFF00000000}"/>
  </bookViews>
  <sheets>
    <sheet name="Podsumowanie" sheetId="7" r:id="rId1"/>
    <sheet name="Jedzenie" sheetId="4" r:id="rId2"/>
    <sheet name="Kosmetyki" sheetId="5" r:id="rId3"/>
    <sheet name="Inne" sheetId="6" r:id="rId4"/>
    <sheet name="Wspólne" sheetId="10" r:id="rId5"/>
  </sheets>
  <calcPr calcId="179021" calcOnSave="0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28" i="10" l="1"/>
  <c r="A27" i="10"/>
  <c r="A15" i="10"/>
  <c r="D22" i="7"/>
  <c r="BL6" i="7" l="1"/>
  <c r="BN6" i="7"/>
  <c r="BP6" i="7"/>
  <c r="BR6" i="7"/>
  <c r="BL7" i="7"/>
  <c r="BN7" i="7"/>
  <c r="BP7" i="7"/>
  <c r="BR7" i="7"/>
  <c r="BL8" i="7"/>
  <c r="BL14" i="7" s="1"/>
  <c r="BL20" i="7" s="1"/>
  <c r="BN8" i="7"/>
  <c r="BN37" i="7" s="1"/>
  <c r="BP8" i="7"/>
  <c r="BP14" i="7" s="1"/>
  <c r="BP20" i="7" s="1"/>
  <c r="BR8" i="7"/>
  <c r="BR9" i="7" s="1"/>
  <c r="BL22" i="7"/>
  <c r="BN22" i="7"/>
  <c r="BP22" i="7"/>
  <c r="BR22" i="7"/>
  <c r="BL38" i="7"/>
  <c r="BN38" i="7"/>
  <c r="BP38" i="7"/>
  <c r="BR38" i="7"/>
  <c r="AV6" i="7"/>
  <c r="AX6" i="7"/>
  <c r="AZ6" i="7"/>
  <c r="BB6" i="7"/>
  <c r="BD6" i="7"/>
  <c r="BF6" i="7"/>
  <c r="BH6" i="7"/>
  <c r="BJ6" i="7"/>
  <c r="AV7" i="7"/>
  <c r="AX7" i="7"/>
  <c r="AZ7" i="7"/>
  <c r="BB7" i="7"/>
  <c r="BD7" i="7"/>
  <c r="BF7" i="7"/>
  <c r="BH7" i="7"/>
  <c r="BJ7" i="7"/>
  <c r="AV8" i="7"/>
  <c r="AV10" i="7" s="1"/>
  <c r="AX8" i="7"/>
  <c r="AX10" i="7" s="1"/>
  <c r="AZ8" i="7"/>
  <c r="AZ9" i="7" s="1"/>
  <c r="BB8" i="7"/>
  <c r="BB9" i="7" s="1"/>
  <c r="BD8" i="7"/>
  <c r="BD9" i="7" s="1"/>
  <c r="BF8" i="7"/>
  <c r="BH8" i="7"/>
  <c r="BH9" i="7" s="1"/>
  <c r="BJ8" i="7"/>
  <c r="BJ9" i="7" s="1"/>
  <c r="AV22" i="7"/>
  <c r="AX22" i="7"/>
  <c r="AZ22" i="7"/>
  <c r="BB22" i="7"/>
  <c r="BD22" i="7"/>
  <c r="BF22" i="7"/>
  <c r="BH22" i="7"/>
  <c r="BJ22" i="7"/>
  <c r="AV38" i="7"/>
  <c r="AX38" i="7"/>
  <c r="AZ38" i="7"/>
  <c r="BB38" i="7"/>
  <c r="BD38" i="7"/>
  <c r="BF38" i="7"/>
  <c r="BH38" i="7"/>
  <c r="BJ38" i="7"/>
  <c r="AP6" i="7"/>
  <c r="AR6" i="7"/>
  <c r="AT6" i="7"/>
  <c r="AP7" i="7"/>
  <c r="AR7" i="7"/>
  <c r="AT7" i="7"/>
  <c r="AP8" i="7"/>
  <c r="AP15" i="7" s="1"/>
  <c r="AR8" i="7"/>
  <c r="AR10" i="7" s="1"/>
  <c r="AT8" i="7"/>
  <c r="AT14" i="7" s="1"/>
  <c r="AP22" i="7"/>
  <c r="AR22" i="7"/>
  <c r="AT22" i="7"/>
  <c r="AP38" i="7"/>
  <c r="AR38" i="7"/>
  <c r="AT38" i="7"/>
  <c r="AL6" i="7"/>
  <c r="AN6" i="7"/>
  <c r="AL7" i="7"/>
  <c r="AN7" i="7"/>
  <c r="AL8" i="7"/>
  <c r="AN8" i="7"/>
  <c r="AL22" i="7"/>
  <c r="AN22" i="7"/>
  <c r="AL38" i="7"/>
  <c r="AN38" i="7"/>
  <c r="BN39" i="7" l="1"/>
  <c r="BN17" i="7"/>
  <c r="BN10" i="7"/>
  <c r="BL9" i="7"/>
  <c r="AZ18" i="7"/>
  <c r="AZ16" i="7"/>
  <c r="AZ14" i="7"/>
  <c r="AZ20" i="7" s="1"/>
  <c r="BL19" i="7"/>
  <c r="BN19" i="7"/>
  <c r="BN16" i="7"/>
  <c r="BN9" i="7"/>
  <c r="AZ10" i="7"/>
  <c r="AZ13" i="7" s="1"/>
  <c r="BH37" i="7"/>
  <c r="BH39" i="7" s="1"/>
  <c r="BH19" i="7"/>
  <c r="BH17" i="7"/>
  <c r="BH15" i="7"/>
  <c r="BH10" i="7"/>
  <c r="BH13" i="7" s="1"/>
  <c r="AZ37" i="7"/>
  <c r="AZ39" i="7" s="1"/>
  <c r="AZ19" i="7"/>
  <c r="AZ17" i="7"/>
  <c r="AZ15" i="7"/>
  <c r="BN15" i="7"/>
  <c r="BH18" i="7"/>
  <c r="BH16" i="7"/>
  <c r="BH14" i="7"/>
  <c r="BH20" i="7" s="1"/>
  <c r="BN18" i="7"/>
  <c r="BN14" i="7"/>
  <c r="BN20" i="7" s="1"/>
  <c r="BP17" i="7"/>
  <c r="AV9" i="7"/>
  <c r="AV13" i="7" s="1"/>
  <c r="BP15" i="7"/>
  <c r="BP9" i="7"/>
  <c r="AV19" i="7"/>
  <c r="BD10" i="7"/>
  <c r="BD13" i="7" s="1"/>
  <c r="AX37" i="7"/>
  <c r="AX39" i="7" s="1"/>
  <c r="BL15" i="7"/>
  <c r="AV37" i="7"/>
  <c r="AV39" i="7" s="1"/>
  <c r="BD19" i="7"/>
  <c r="AV18" i="7"/>
  <c r="AV17" i="7"/>
  <c r="AV16" i="7"/>
  <c r="AV15" i="7"/>
  <c r="AV14" i="7"/>
  <c r="AV20" i="7" s="1"/>
  <c r="BP37" i="7"/>
  <c r="BP39" i="7" s="1"/>
  <c r="BD37" i="7"/>
  <c r="BD39" i="7" s="1"/>
  <c r="BB19" i="7"/>
  <c r="BF18" i="7"/>
  <c r="BP18" i="7"/>
  <c r="BP16" i="7"/>
  <c r="BP10" i="7"/>
  <c r="BD18" i="7"/>
  <c r="BD17" i="7"/>
  <c r="BD16" i="7"/>
  <c r="BD15" i="7"/>
  <c r="BD14" i="7"/>
  <c r="BD20" i="7" s="1"/>
  <c r="BP19" i="7"/>
  <c r="BF14" i="7"/>
  <c r="BF20" i="7" s="1"/>
  <c r="BF10" i="7"/>
  <c r="BF37" i="7"/>
  <c r="BF39" i="7" s="1"/>
  <c r="BF19" i="7"/>
  <c r="AX19" i="7"/>
  <c r="AX17" i="7"/>
  <c r="AX15" i="7"/>
  <c r="BF9" i="7"/>
  <c r="BL16" i="7"/>
  <c r="BL10" i="7"/>
  <c r="BF16" i="7"/>
  <c r="AX9" i="7"/>
  <c r="AX13" i="7" s="1"/>
  <c r="BF17" i="7"/>
  <c r="BF15" i="7"/>
  <c r="BL17" i="7"/>
  <c r="AX18" i="7"/>
  <c r="AX16" i="7"/>
  <c r="AX14" i="7"/>
  <c r="AX20" i="7" s="1"/>
  <c r="BL37" i="7"/>
  <c r="BL39" i="7" s="1"/>
  <c r="BL18" i="7"/>
  <c r="BR37" i="7"/>
  <c r="BR39" i="7" s="1"/>
  <c r="BR19" i="7"/>
  <c r="BR18" i="7"/>
  <c r="BR17" i="7"/>
  <c r="BR16" i="7"/>
  <c r="BR15" i="7"/>
  <c r="BR14" i="7"/>
  <c r="BR20" i="7" s="1"/>
  <c r="BR10" i="7"/>
  <c r="BR13" i="7" s="1"/>
  <c r="BJ37" i="7"/>
  <c r="BJ39" i="7" s="1"/>
  <c r="BB37" i="7"/>
  <c r="BB39" i="7" s="1"/>
  <c r="BJ19" i="7"/>
  <c r="BJ18" i="7"/>
  <c r="BB18" i="7"/>
  <c r="BJ17" i="7"/>
  <c r="BB17" i="7"/>
  <c r="BJ16" i="7"/>
  <c r="BB16" i="7"/>
  <c r="BJ15" i="7"/>
  <c r="BB15" i="7"/>
  <c r="BJ14" i="7"/>
  <c r="BJ20" i="7" s="1"/>
  <c r="BB14" i="7"/>
  <c r="BB20" i="7" s="1"/>
  <c r="BJ10" i="7"/>
  <c r="BJ13" i="7" s="1"/>
  <c r="BB10" i="7"/>
  <c r="BB13" i="7" s="1"/>
  <c r="AR37" i="7"/>
  <c r="AP37" i="7"/>
  <c r="AT37" i="7"/>
  <c r="AP18" i="7"/>
  <c r="AP14" i="7"/>
  <c r="AP16" i="7"/>
  <c r="AP9" i="7"/>
  <c r="AP17" i="7"/>
  <c r="AP10" i="7"/>
  <c r="AP19" i="7"/>
  <c r="AR18" i="7"/>
  <c r="AR16" i="7"/>
  <c r="AR14" i="7"/>
  <c r="AR9" i="7"/>
  <c r="AR13" i="7" s="1"/>
  <c r="AR19" i="7"/>
  <c r="AR17" i="7"/>
  <c r="AR15" i="7"/>
  <c r="AT9" i="7"/>
  <c r="AT10" i="7"/>
  <c r="AT20" i="7"/>
  <c r="AT19" i="7"/>
  <c r="AT18" i="7"/>
  <c r="AT17" i="7"/>
  <c r="AT16" i="7"/>
  <c r="AT15" i="7"/>
  <c r="AN18" i="7"/>
  <c r="AL18" i="7"/>
  <c r="BL13" i="7" l="1"/>
  <c r="BN13" i="7"/>
  <c r="BP13" i="7"/>
  <c r="BF13" i="7"/>
  <c r="AR20" i="7"/>
  <c r="AR39" i="7"/>
  <c r="AP20" i="7"/>
  <c r="AP13" i="7"/>
  <c r="AT13" i="7"/>
  <c r="AP39" i="7" l="1"/>
  <c r="AT39" i="7"/>
  <c r="AMW2" i="4"/>
  <c r="AMW4" i="4" s="1"/>
  <c r="AMW5" i="4"/>
  <c r="AMU2" i="4"/>
  <c r="AMU4" i="4" s="1"/>
  <c r="AMV2" i="4"/>
  <c r="AMV4" i="4"/>
  <c r="AMU5" i="4"/>
  <c r="AMV5" i="4"/>
  <c r="ALU2" i="4"/>
  <c r="ALV2" i="4"/>
  <c r="ALV4" i="4" s="1"/>
  <c r="ALW2" i="4"/>
  <c r="ALW4" i="4" s="1"/>
  <c r="ALX2" i="4"/>
  <c r="ALX4" i="4" s="1"/>
  <c r="ALY2" i="4"/>
  <c r="ALZ2" i="4"/>
  <c r="ALZ4" i="4" s="1"/>
  <c r="AMA2" i="4"/>
  <c r="AMA4" i="4" s="1"/>
  <c r="AMB2" i="4"/>
  <c r="AMB4" i="4" s="1"/>
  <c r="AMC2" i="4"/>
  <c r="AMD2" i="4"/>
  <c r="AMD4" i="4" s="1"/>
  <c r="AME2" i="4"/>
  <c r="AME4" i="4" s="1"/>
  <c r="AMF2" i="4"/>
  <c r="AMF4" i="4" s="1"/>
  <c r="AMG2" i="4"/>
  <c r="AMH2" i="4"/>
  <c r="AMH4" i="4" s="1"/>
  <c r="AMI2" i="4"/>
  <c r="AMI4" i="4" s="1"/>
  <c r="AMJ2" i="4"/>
  <c r="AMJ4" i="4" s="1"/>
  <c r="AMK2" i="4"/>
  <c r="AML2" i="4"/>
  <c r="AML4" i="4" s="1"/>
  <c r="AMM2" i="4"/>
  <c r="AMM4" i="4" s="1"/>
  <c r="AMN2" i="4"/>
  <c r="AMN4" i="4" s="1"/>
  <c r="AMO2" i="4"/>
  <c r="AMP2" i="4"/>
  <c r="AMP4" i="4" s="1"/>
  <c r="AMQ2" i="4"/>
  <c r="AMQ4" i="4" s="1"/>
  <c r="AMR2" i="4"/>
  <c r="AMR4" i="4" s="1"/>
  <c r="AMS2" i="4"/>
  <c r="AMT2" i="4"/>
  <c r="AMT4" i="4" s="1"/>
  <c r="ALU4" i="4"/>
  <c r="ALY4" i="4"/>
  <c r="AMC4" i="4"/>
  <c r="AMG4" i="4"/>
  <c r="AMK4" i="4"/>
  <c r="AMO4" i="4"/>
  <c r="AMS4" i="4"/>
  <c r="ALU5" i="4"/>
  <c r="ALV5" i="4"/>
  <c r="ALW5" i="4"/>
  <c r="ALX5" i="4"/>
  <c r="ALY5" i="4"/>
  <c r="ALZ5" i="4"/>
  <c r="AMA5" i="4"/>
  <c r="AMB5" i="4"/>
  <c r="AMC5" i="4"/>
  <c r="AMD5" i="4"/>
  <c r="AME5" i="4"/>
  <c r="AMF5" i="4"/>
  <c r="AMG5" i="4"/>
  <c r="AMH5" i="4"/>
  <c r="AMI5" i="4"/>
  <c r="AMJ5" i="4"/>
  <c r="AMK5" i="4"/>
  <c r="AML5" i="4"/>
  <c r="AMM5" i="4"/>
  <c r="AMN5" i="4"/>
  <c r="AMO5" i="4"/>
  <c r="AMP5" i="4"/>
  <c r="AMQ5" i="4"/>
  <c r="AMR5" i="4"/>
  <c r="AMS5" i="4"/>
  <c r="AMT5" i="4"/>
  <c r="AJH2" i="4"/>
  <c r="AJH4" i="4" s="1"/>
  <c r="AJI2" i="4"/>
  <c r="AJJ2" i="4"/>
  <c r="AJJ4" i="4" s="1"/>
  <c r="AJK2" i="4"/>
  <c r="AJK4" i="4" s="1"/>
  <c r="AJL2" i="4"/>
  <c r="AJL4" i="4" s="1"/>
  <c r="AJM2" i="4"/>
  <c r="AJM4" i="4" s="1"/>
  <c r="AJN2" i="4"/>
  <c r="AJN4" i="4" s="1"/>
  <c r="AJO2" i="4"/>
  <c r="AJO4" i="4" s="1"/>
  <c r="AJP2" i="4"/>
  <c r="AJP4" i="4" s="1"/>
  <c r="AJQ2" i="4"/>
  <c r="AJQ4" i="4" s="1"/>
  <c r="AJR2" i="4"/>
  <c r="AJR4" i="4" s="1"/>
  <c r="AJS2" i="4"/>
  <c r="AJS4" i="4" s="1"/>
  <c r="AJT2" i="4"/>
  <c r="AJT4" i="4" s="1"/>
  <c r="AJU2" i="4"/>
  <c r="AJU4" i="4" s="1"/>
  <c r="AJV2" i="4"/>
  <c r="AJV4" i="4" s="1"/>
  <c r="AJW2" i="4"/>
  <c r="AJW4" i="4" s="1"/>
  <c r="AJX2" i="4"/>
  <c r="AJX4" i="4" s="1"/>
  <c r="AJY2" i="4"/>
  <c r="AJZ2" i="4"/>
  <c r="AJZ4" i="4" s="1"/>
  <c r="AKA2" i="4"/>
  <c r="AKA4" i="4" s="1"/>
  <c r="AKB2" i="4"/>
  <c r="AKB4" i="4" s="1"/>
  <c r="AKC2" i="4"/>
  <c r="AKC4" i="4" s="1"/>
  <c r="AKD2" i="4"/>
  <c r="AKD4" i="4" s="1"/>
  <c r="AKE2" i="4"/>
  <c r="AKE4" i="4" s="1"/>
  <c r="AKF2" i="4"/>
  <c r="AKF4" i="4" s="1"/>
  <c r="AKG2" i="4"/>
  <c r="AKG4" i="4" s="1"/>
  <c r="AKH2" i="4"/>
  <c r="AKH4" i="4" s="1"/>
  <c r="AKI2" i="4"/>
  <c r="AKI4" i="4" s="1"/>
  <c r="AKJ2" i="4"/>
  <c r="AKJ4" i="4" s="1"/>
  <c r="AKK2" i="4"/>
  <c r="AKK4" i="4" s="1"/>
  <c r="AKL2" i="4"/>
  <c r="AKL4" i="4" s="1"/>
  <c r="AKM2" i="4"/>
  <c r="AKM4" i="4" s="1"/>
  <c r="AKN2" i="4"/>
  <c r="AKN4" i="4" s="1"/>
  <c r="AKO2" i="4"/>
  <c r="AKO4" i="4" s="1"/>
  <c r="AKP2" i="4"/>
  <c r="AKP4" i="4" s="1"/>
  <c r="AKQ2" i="4"/>
  <c r="AKQ4" i="4" s="1"/>
  <c r="AKR2" i="4"/>
  <c r="AKR4" i="4" s="1"/>
  <c r="AKS2" i="4"/>
  <c r="AKS4" i="4" s="1"/>
  <c r="AKT2" i="4"/>
  <c r="AKT4" i="4" s="1"/>
  <c r="AKU2" i="4"/>
  <c r="AKU4" i="4" s="1"/>
  <c r="AKV2" i="4"/>
  <c r="AKV4" i="4" s="1"/>
  <c r="AKW2" i="4"/>
  <c r="AKX2" i="4"/>
  <c r="AKX4" i="4" s="1"/>
  <c r="AKY2" i="4"/>
  <c r="AKY4" i="4" s="1"/>
  <c r="AKZ2" i="4"/>
  <c r="AKZ4" i="4" s="1"/>
  <c r="ALA2" i="4"/>
  <c r="ALA4" i="4" s="1"/>
  <c r="ALB2" i="4"/>
  <c r="ALB4" i="4" s="1"/>
  <c r="ALC2" i="4"/>
  <c r="ALC4" i="4" s="1"/>
  <c r="ALD2" i="4"/>
  <c r="ALD4" i="4" s="1"/>
  <c r="ALE2" i="4"/>
  <c r="ALE4" i="4" s="1"/>
  <c r="ALF2" i="4"/>
  <c r="ALF4" i="4" s="1"/>
  <c r="ALG2" i="4"/>
  <c r="ALG4" i="4" s="1"/>
  <c r="ALH2" i="4"/>
  <c r="ALH4" i="4" s="1"/>
  <c r="ALI2" i="4"/>
  <c r="ALI4" i="4" s="1"/>
  <c r="ALJ2" i="4"/>
  <c r="ALJ4" i="4" s="1"/>
  <c r="ALK2" i="4"/>
  <c r="ALK4" i="4" s="1"/>
  <c r="ALL2" i="4"/>
  <c r="ALL4" i="4" s="1"/>
  <c r="ALM2" i="4"/>
  <c r="ALM4" i="4" s="1"/>
  <c r="ALN2" i="4"/>
  <c r="ALN4" i="4" s="1"/>
  <c r="ALO2" i="4"/>
  <c r="ALO4" i="4" s="1"/>
  <c r="ALP2" i="4"/>
  <c r="ALP4" i="4" s="1"/>
  <c r="ALQ2" i="4"/>
  <c r="ALQ4" i="4" s="1"/>
  <c r="ALR2" i="4"/>
  <c r="ALR4" i="4" s="1"/>
  <c r="ALS2" i="4"/>
  <c r="ALS4" i="4" s="1"/>
  <c r="ALT2" i="4"/>
  <c r="ALT4" i="4" s="1"/>
  <c r="AJI4" i="4"/>
  <c r="AJY4" i="4"/>
  <c r="AKW4" i="4"/>
  <c r="AJH5" i="4"/>
  <c r="AJI5" i="4"/>
  <c r="AJJ5" i="4"/>
  <c r="AJK5" i="4"/>
  <c r="AJL5" i="4"/>
  <c r="AJM5" i="4"/>
  <c r="AJN5" i="4"/>
  <c r="AJO5" i="4"/>
  <c r="AJP5" i="4"/>
  <c r="AJQ5" i="4"/>
  <c r="AJR5" i="4"/>
  <c r="AJS5" i="4"/>
  <c r="AJT5" i="4"/>
  <c r="AJU5" i="4"/>
  <c r="AJV5" i="4"/>
  <c r="AJW5" i="4"/>
  <c r="AJX5" i="4"/>
  <c r="AJY5" i="4"/>
  <c r="AJZ5" i="4"/>
  <c r="AKA5" i="4"/>
  <c r="AKB5" i="4"/>
  <c r="AKC5" i="4"/>
  <c r="AKD5" i="4"/>
  <c r="AKE5" i="4"/>
  <c r="AKF5" i="4"/>
  <c r="AKG5" i="4"/>
  <c r="AKH5" i="4"/>
  <c r="AKI5" i="4"/>
  <c r="AKJ5" i="4"/>
  <c r="AKK5" i="4"/>
  <c r="AKL5" i="4"/>
  <c r="AKM5" i="4"/>
  <c r="AKN5" i="4"/>
  <c r="AKO5" i="4"/>
  <c r="AKP5" i="4"/>
  <c r="AKQ5" i="4"/>
  <c r="AKR5" i="4"/>
  <c r="AKS5" i="4"/>
  <c r="AKT5" i="4"/>
  <c r="AKU5" i="4"/>
  <c r="AKV5" i="4"/>
  <c r="AKW5" i="4"/>
  <c r="AKX5" i="4"/>
  <c r="AKY5" i="4"/>
  <c r="AKZ5" i="4"/>
  <c r="ALA5" i="4"/>
  <c r="ALB5" i="4"/>
  <c r="ALC5" i="4"/>
  <c r="ALD5" i="4"/>
  <c r="ALE5" i="4"/>
  <c r="ALF5" i="4"/>
  <c r="ALG5" i="4"/>
  <c r="ALH5" i="4"/>
  <c r="ALI5" i="4"/>
  <c r="ALJ5" i="4"/>
  <c r="ALK5" i="4"/>
  <c r="ALL5" i="4"/>
  <c r="ALM5" i="4"/>
  <c r="ALN5" i="4"/>
  <c r="ALO5" i="4"/>
  <c r="ALP5" i="4"/>
  <c r="ALQ5" i="4"/>
  <c r="ALR5" i="4"/>
  <c r="ALS5" i="4"/>
  <c r="ALT5" i="4"/>
  <c r="AHL2" i="4"/>
  <c r="AHM2" i="4"/>
  <c r="AHN2" i="4"/>
  <c r="AHO2" i="4"/>
  <c r="AHP2" i="4"/>
  <c r="AHQ2" i="4"/>
  <c r="AHR2" i="4"/>
  <c r="AHS2" i="4"/>
  <c r="AHT2" i="4"/>
  <c r="AHU2" i="4"/>
  <c r="AHV2" i="4"/>
  <c r="AHW2" i="4"/>
  <c r="AHX2" i="4"/>
  <c r="AHY2" i="4"/>
  <c r="AHZ2" i="4"/>
  <c r="AIA2" i="4"/>
  <c r="AIB2" i="4"/>
  <c r="AIC2" i="4"/>
  <c r="AID2" i="4"/>
  <c r="AIE2" i="4"/>
  <c r="AIF2" i="4"/>
  <c r="AIG2" i="4"/>
  <c r="AIH2" i="4"/>
  <c r="AII2" i="4"/>
  <c r="AIJ2" i="4"/>
  <c r="AIK2" i="4"/>
  <c r="AIL2" i="4"/>
  <c r="AIM2" i="4"/>
  <c r="AIN2" i="4"/>
  <c r="AIO2" i="4"/>
  <c r="AIP2" i="4"/>
  <c r="AIQ2" i="4"/>
  <c r="AIR2" i="4"/>
  <c r="AIS2" i="4"/>
  <c r="AIT2" i="4"/>
  <c r="AIU2" i="4"/>
  <c r="AIV2" i="4"/>
  <c r="AIW2" i="4"/>
  <c r="AIX2" i="4"/>
  <c r="AIY2" i="4"/>
  <c r="AIZ2" i="4"/>
  <c r="AJA2" i="4"/>
  <c r="AJB2" i="4"/>
  <c r="AJC2" i="4"/>
  <c r="AJD2" i="4"/>
  <c r="AJE2" i="4"/>
  <c r="AJF2" i="4"/>
  <c r="AJG2" i="4"/>
  <c r="AHL4" i="4"/>
  <c r="AHM4" i="4"/>
  <c r="AHN4" i="4"/>
  <c r="AHO4" i="4"/>
  <c r="AHP4" i="4"/>
  <c r="AHQ4" i="4"/>
  <c r="AHR4" i="4"/>
  <c r="AHS4" i="4"/>
  <c r="AHT4" i="4"/>
  <c r="AHU4" i="4"/>
  <c r="AHV4" i="4"/>
  <c r="AHW4" i="4"/>
  <c r="AHX4" i="4"/>
  <c r="AHY4" i="4"/>
  <c r="AHZ4" i="4"/>
  <c r="AIA4" i="4"/>
  <c r="AIB4" i="4"/>
  <c r="AIC4" i="4"/>
  <c r="AID4" i="4"/>
  <c r="AIE4" i="4"/>
  <c r="AIF4" i="4"/>
  <c r="AIG4" i="4"/>
  <c r="AIH4" i="4"/>
  <c r="AII4" i="4"/>
  <c r="AIJ4" i="4"/>
  <c r="AIK4" i="4"/>
  <c r="AIL4" i="4"/>
  <c r="AIM4" i="4"/>
  <c r="AIN4" i="4"/>
  <c r="AIO4" i="4"/>
  <c r="AIP4" i="4"/>
  <c r="AIQ4" i="4"/>
  <c r="AIR4" i="4"/>
  <c r="AIS4" i="4"/>
  <c r="AIT4" i="4"/>
  <c r="AIU4" i="4"/>
  <c r="AIV4" i="4"/>
  <c r="AIW4" i="4"/>
  <c r="AIX4" i="4"/>
  <c r="AIY4" i="4"/>
  <c r="AIZ4" i="4"/>
  <c r="AJA4" i="4"/>
  <c r="AJB4" i="4"/>
  <c r="AJC4" i="4"/>
  <c r="AJD4" i="4"/>
  <c r="AJE4" i="4"/>
  <c r="AJF4" i="4"/>
  <c r="AJG4" i="4"/>
  <c r="AHL5" i="4"/>
  <c r="AHM5" i="4"/>
  <c r="AHN5" i="4"/>
  <c r="AHO5" i="4"/>
  <c r="AHP5" i="4"/>
  <c r="AHQ5" i="4"/>
  <c r="AHR5" i="4"/>
  <c r="AHS5" i="4"/>
  <c r="AHT5" i="4"/>
  <c r="AHU5" i="4"/>
  <c r="AHV5" i="4"/>
  <c r="AHW5" i="4"/>
  <c r="AHX5" i="4"/>
  <c r="AHY5" i="4"/>
  <c r="AHZ5" i="4"/>
  <c r="AIA5" i="4"/>
  <c r="AIB5" i="4"/>
  <c r="AIC5" i="4"/>
  <c r="AID5" i="4"/>
  <c r="AIE5" i="4"/>
  <c r="AIF5" i="4"/>
  <c r="AIG5" i="4"/>
  <c r="AIH5" i="4"/>
  <c r="AII5" i="4"/>
  <c r="AIJ5" i="4"/>
  <c r="AIK5" i="4"/>
  <c r="AIL5" i="4"/>
  <c r="AIM5" i="4"/>
  <c r="AIN5" i="4"/>
  <c r="AIO5" i="4"/>
  <c r="AIP5" i="4"/>
  <c r="AIQ5" i="4"/>
  <c r="AIR5" i="4"/>
  <c r="AIS5" i="4"/>
  <c r="AIT5" i="4"/>
  <c r="AIU5" i="4"/>
  <c r="AIV5" i="4"/>
  <c r="AIW5" i="4"/>
  <c r="AIX5" i="4"/>
  <c r="AIY5" i="4"/>
  <c r="AIZ5" i="4"/>
  <c r="AJA5" i="4"/>
  <c r="AJB5" i="4"/>
  <c r="AJC5" i="4"/>
  <c r="AJD5" i="4"/>
  <c r="AJE5" i="4"/>
  <c r="AJF5" i="4"/>
  <c r="AJG5" i="4"/>
  <c r="ABC2" i="4"/>
  <c r="ABC4" i="4" s="1"/>
  <c r="ABD2" i="4"/>
  <c r="ABE2" i="4"/>
  <c r="ABE4" i="4" s="1"/>
  <c r="ABF2" i="4"/>
  <c r="ABF4" i="4" s="1"/>
  <c r="ABG2" i="4"/>
  <c r="ABG4" i="4" s="1"/>
  <c r="ABH2" i="4"/>
  <c r="ABH4" i="4" s="1"/>
  <c r="ABI2" i="4"/>
  <c r="ABI4" i="4" s="1"/>
  <c r="ABJ2" i="4"/>
  <c r="ABJ4" i="4" s="1"/>
  <c r="ABK2" i="4"/>
  <c r="ABK4" i="4" s="1"/>
  <c r="ABL2" i="4"/>
  <c r="ABL4" i="4" s="1"/>
  <c r="ABM2" i="4"/>
  <c r="ABM4" i="4" s="1"/>
  <c r="ABN2" i="4"/>
  <c r="ABN4" i="4" s="1"/>
  <c r="ABO2" i="4"/>
  <c r="ABO4" i="4" s="1"/>
  <c r="ABP2" i="4"/>
  <c r="ABP4" i="4" s="1"/>
  <c r="ABQ2" i="4"/>
  <c r="ABQ4" i="4" s="1"/>
  <c r="ABR2" i="4"/>
  <c r="ABR4" i="4" s="1"/>
  <c r="ABS2" i="4"/>
  <c r="ABS4" i="4" s="1"/>
  <c r="ABT2" i="4"/>
  <c r="ABU2" i="4"/>
  <c r="ABU4" i="4" s="1"/>
  <c r="ABV2" i="4"/>
  <c r="ABV4" i="4" s="1"/>
  <c r="ABW2" i="4"/>
  <c r="ABW4" i="4" s="1"/>
  <c r="ABX2" i="4"/>
  <c r="ABX4" i="4" s="1"/>
  <c r="ABY2" i="4"/>
  <c r="ABY4" i="4" s="1"/>
  <c r="ABZ2" i="4"/>
  <c r="ABZ4" i="4" s="1"/>
  <c r="ACA2" i="4"/>
  <c r="ACA4" i="4" s="1"/>
  <c r="ACB2" i="4"/>
  <c r="ACB4" i="4" s="1"/>
  <c r="ACC2" i="4"/>
  <c r="ACC4" i="4" s="1"/>
  <c r="ACD2" i="4"/>
  <c r="ACD4" i="4" s="1"/>
  <c r="ACE2" i="4"/>
  <c r="ACE4" i="4" s="1"/>
  <c r="ACF2" i="4"/>
  <c r="ACF4" i="4" s="1"/>
  <c r="ACG2" i="4"/>
  <c r="ACG4" i="4" s="1"/>
  <c r="ACH2" i="4"/>
  <c r="ACH4" i="4" s="1"/>
  <c r="ACI2" i="4"/>
  <c r="ACI4" i="4" s="1"/>
  <c r="ACJ2" i="4"/>
  <c r="ACJ4" i="4" s="1"/>
  <c r="ACK2" i="4"/>
  <c r="ACK4" i="4" s="1"/>
  <c r="ACL2" i="4"/>
  <c r="ACL4" i="4" s="1"/>
  <c r="ACM2" i="4"/>
  <c r="ACM4" i="4" s="1"/>
  <c r="ACN2" i="4"/>
  <c r="ACN4" i="4" s="1"/>
  <c r="ACO2" i="4"/>
  <c r="ACO4" i="4" s="1"/>
  <c r="ACP2" i="4"/>
  <c r="ACP4" i="4" s="1"/>
  <c r="ACQ2" i="4"/>
  <c r="ACQ4" i="4" s="1"/>
  <c r="ACR2" i="4"/>
  <c r="ACR4" i="4" s="1"/>
  <c r="ACS2" i="4"/>
  <c r="ACS4" i="4" s="1"/>
  <c r="ACT2" i="4"/>
  <c r="ACT4" i="4" s="1"/>
  <c r="ACU2" i="4"/>
  <c r="ACU4" i="4" s="1"/>
  <c r="ACV2" i="4"/>
  <c r="ACV4" i="4" s="1"/>
  <c r="ACW2" i="4"/>
  <c r="ACW4" i="4" s="1"/>
  <c r="ACX2" i="4"/>
  <c r="ACX4" i="4" s="1"/>
  <c r="ACY2" i="4"/>
  <c r="ACY4" i="4" s="1"/>
  <c r="ACZ2" i="4"/>
  <c r="ACZ4" i="4" s="1"/>
  <c r="ADA2" i="4"/>
  <c r="ADA4" i="4" s="1"/>
  <c r="ADB2" i="4"/>
  <c r="ADB4" i="4" s="1"/>
  <c r="ADC2" i="4"/>
  <c r="ADC4" i="4" s="1"/>
  <c r="ADD2" i="4"/>
  <c r="ADD4" i="4" s="1"/>
  <c r="ADE2" i="4"/>
  <c r="ADE4" i="4" s="1"/>
  <c r="ADF2" i="4"/>
  <c r="ADF4" i="4" s="1"/>
  <c r="ADG2" i="4"/>
  <c r="ADG4" i="4" s="1"/>
  <c r="ADH2" i="4"/>
  <c r="ADH4" i="4" s="1"/>
  <c r="ADI2" i="4"/>
  <c r="ADI4" i="4" s="1"/>
  <c r="ADJ2" i="4"/>
  <c r="ADJ4" i="4" s="1"/>
  <c r="ADK2" i="4"/>
  <c r="ADK4" i="4" s="1"/>
  <c r="ADL2" i="4"/>
  <c r="ADL4" i="4" s="1"/>
  <c r="ADM2" i="4"/>
  <c r="ADM4" i="4" s="1"/>
  <c r="ADN2" i="4"/>
  <c r="ADN4" i="4" s="1"/>
  <c r="ADO2" i="4"/>
  <c r="ADO4" i="4" s="1"/>
  <c r="ADP2" i="4"/>
  <c r="ADP4" i="4" s="1"/>
  <c r="ADQ2" i="4"/>
  <c r="ADQ4" i="4" s="1"/>
  <c r="ADR2" i="4"/>
  <c r="ADR4" i="4" s="1"/>
  <c r="ADS2" i="4"/>
  <c r="ADS4" i="4" s="1"/>
  <c r="ADT2" i="4"/>
  <c r="ADT4" i="4" s="1"/>
  <c r="ADU2" i="4"/>
  <c r="ADU4" i="4" s="1"/>
  <c r="ADV2" i="4"/>
  <c r="ADV4" i="4" s="1"/>
  <c r="ADW2" i="4"/>
  <c r="ADW4" i="4" s="1"/>
  <c r="ADX2" i="4"/>
  <c r="ADX4" i="4" s="1"/>
  <c r="ADY2" i="4"/>
  <c r="ADY4" i="4" s="1"/>
  <c r="ADZ2" i="4"/>
  <c r="ADZ4" i="4" s="1"/>
  <c r="AEA2" i="4"/>
  <c r="AEA4" i="4" s="1"/>
  <c r="AEB2" i="4"/>
  <c r="AEB4" i="4" s="1"/>
  <c r="AEC2" i="4"/>
  <c r="AEC4" i="4" s="1"/>
  <c r="AED2" i="4"/>
  <c r="AED4" i="4" s="1"/>
  <c r="AEE2" i="4"/>
  <c r="AEE4" i="4" s="1"/>
  <c r="AEF2" i="4"/>
  <c r="AEF4" i="4" s="1"/>
  <c r="AEG2" i="4"/>
  <c r="AEG4" i="4" s="1"/>
  <c r="AEH2" i="4"/>
  <c r="AEH4" i="4" s="1"/>
  <c r="AEI2" i="4"/>
  <c r="AEI4" i="4" s="1"/>
  <c r="AEJ2" i="4"/>
  <c r="AEJ4" i="4" s="1"/>
  <c r="AEK2" i="4"/>
  <c r="AEK4" i="4" s="1"/>
  <c r="AEL2" i="4"/>
  <c r="AEL4" i="4" s="1"/>
  <c r="AEM2" i="4"/>
  <c r="AEM4" i="4" s="1"/>
  <c r="AEN2" i="4"/>
  <c r="AEN4" i="4" s="1"/>
  <c r="AEO2" i="4"/>
  <c r="AEO4" i="4" s="1"/>
  <c r="AEP2" i="4"/>
  <c r="AEP4" i="4" s="1"/>
  <c r="AEQ2" i="4"/>
  <c r="AEQ4" i="4" s="1"/>
  <c r="AER2" i="4"/>
  <c r="AER4" i="4" s="1"/>
  <c r="AES2" i="4"/>
  <c r="AES4" i="4" s="1"/>
  <c r="AET2" i="4"/>
  <c r="AET4" i="4" s="1"/>
  <c r="AEU2" i="4"/>
  <c r="AEU4" i="4" s="1"/>
  <c r="AEV2" i="4"/>
  <c r="AEV4" i="4" s="1"/>
  <c r="AEW2" i="4"/>
  <c r="AEW4" i="4" s="1"/>
  <c r="AEX2" i="4"/>
  <c r="AEX4" i="4" s="1"/>
  <c r="AEY2" i="4"/>
  <c r="AEY4" i="4" s="1"/>
  <c r="AEZ2" i="4"/>
  <c r="AEZ4" i="4" s="1"/>
  <c r="AFA2" i="4"/>
  <c r="AFA4" i="4" s="1"/>
  <c r="AFB2" i="4"/>
  <c r="AFB4" i="4" s="1"/>
  <c r="AFC2" i="4"/>
  <c r="AFC4" i="4" s="1"/>
  <c r="AFD2" i="4"/>
  <c r="AFD4" i="4" s="1"/>
  <c r="AFE2" i="4"/>
  <c r="AFE4" i="4" s="1"/>
  <c r="AFF2" i="4"/>
  <c r="AFF4" i="4" s="1"/>
  <c r="AFG2" i="4"/>
  <c r="AFG4" i="4" s="1"/>
  <c r="AFH2" i="4"/>
  <c r="AFH4" i="4" s="1"/>
  <c r="AFI2" i="4"/>
  <c r="AFI4" i="4" s="1"/>
  <c r="AFJ2" i="4"/>
  <c r="AFJ4" i="4" s="1"/>
  <c r="AFK2" i="4"/>
  <c r="AFK4" i="4" s="1"/>
  <c r="AFL2" i="4"/>
  <c r="AFL4" i="4" s="1"/>
  <c r="AFM2" i="4"/>
  <c r="AFM4" i="4" s="1"/>
  <c r="AFN2" i="4"/>
  <c r="AFN4" i="4" s="1"/>
  <c r="AFO2" i="4"/>
  <c r="AFO4" i="4" s="1"/>
  <c r="AFP2" i="4"/>
  <c r="AFP4" i="4" s="1"/>
  <c r="AFQ2" i="4"/>
  <c r="AFQ4" i="4" s="1"/>
  <c r="AFR2" i="4"/>
  <c r="AFR4" i="4" s="1"/>
  <c r="AFS2" i="4"/>
  <c r="AFS4" i="4" s="1"/>
  <c r="AFT2" i="4"/>
  <c r="AFT4" i="4" s="1"/>
  <c r="AFU2" i="4"/>
  <c r="AFU4" i="4" s="1"/>
  <c r="AFV2" i="4"/>
  <c r="AFV4" i="4" s="1"/>
  <c r="AFW2" i="4"/>
  <c r="AFW4" i="4" s="1"/>
  <c r="AFX2" i="4"/>
  <c r="AFX4" i="4" s="1"/>
  <c r="AFY2" i="4"/>
  <c r="AFY4" i="4" s="1"/>
  <c r="AFZ2" i="4"/>
  <c r="AFZ4" i="4" s="1"/>
  <c r="AGA2" i="4"/>
  <c r="AGA4" i="4" s="1"/>
  <c r="AGB2" i="4"/>
  <c r="AGC2" i="4"/>
  <c r="AGC4" i="4" s="1"/>
  <c r="AGD2" i="4"/>
  <c r="AGD4" i="4" s="1"/>
  <c r="AGE2" i="4"/>
  <c r="AGE4" i="4" s="1"/>
  <c r="AGF2" i="4"/>
  <c r="AGF4" i="4" s="1"/>
  <c r="AGG2" i="4"/>
  <c r="AGG4" i="4" s="1"/>
  <c r="AGH2" i="4"/>
  <c r="AGH4" i="4" s="1"/>
  <c r="AGI2" i="4"/>
  <c r="AGI4" i="4" s="1"/>
  <c r="AGJ2" i="4"/>
  <c r="AGJ4" i="4" s="1"/>
  <c r="AGK2" i="4"/>
  <c r="AGK4" i="4" s="1"/>
  <c r="AGL2" i="4"/>
  <c r="AGL4" i="4" s="1"/>
  <c r="AGM2" i="4"/>
  <c r="AGM4" i="4" s="1"/>
  <c r="AGN2" i="4"/>
  <c r="AGN4" i="4" s="1"/>
  <c r="AGO2" i="4"/>
  <c r="AGO4" i="4" s="1"/>
  <c r="AGP2" i="4"/>
  <c r="AGP4" i="4" s="1"/>
  <c r="AGQ2" i="4"/>
  <c r="AGQ4" i="4" s="1"/>
  <c r="AGR2" i="4"/>
  <c r="AGR4" i="4" s="1"/>
  <c r="AGS2" i="4"/>
  <c r="AGS4" i="4" s="1"/>
  <c r="AGT2" i="4"/>
  <c r="AGT4" i="4" s="1"/>
  <c r="AGU2" i="4"/>
  <c r="AGU4" i="4" s="1"/>
  <c r="AGV2" i="4"/>
  <c r="AGV4" i="4" s="1"/>
  <c r="AGW2" i="4"/>
  <c r="AGW4" i="4" s="1"/>
  <c r="AGX2" i="4"/>
  <c r="AGX4" i="4" s="1"/>
  <c r="AGY2" i="4"/>
  <c r="AGY4" i="4" s="1"/>
  <c r="AGZ2" i="4"/>
  <c r="AGZ4" i="4" s="1"/>
  <c r="AHA2" i="4"/>
  <c r="AHA4" i="4" s="1"/>
  <c r="AHB2" i="4"/>
  <c r="AHB4" i="4" s="1"/>
  <c r="AHC2" i="4"/>
  <c r="AHC4" i="4" s="1"/>
  <c r="AHD2" i="4"/>
  <c r="AHD4" i="4" s="1"/>
  <c r="AHE2" i="4"/>
  <c r="AHE4" i="4" s="1"/>
  <c r="AHF2" i="4"/>
  <c r="AHF4" i="4" s="1"/>
  <c r="AHG2" i="4"/>
  <c r="AHG4" i="4" s="1"/>
  <c r="AHH2" i="4"/>
  <c r="AHH4" i="4" s="1"/>
  <c r="AHI2" i="4"/>
  <c r="AHI4" i="4" s="1"/>
  <c r="AHJ2" i="4"/>
  <c r="AHJ4" i="4" s="1"/>
  <c r="AHK2" i="4"/>
  <c r="AHK4" i="4" s="1"/>
  <c r="ABD4" i="4"/>
  <c r="ABT4" i="4"/>
  <c r="AGB4" i="4"/>
  <c r="ABC5" i="4"/>
  <c r="ABD5" i="4"/>
  <c r="ABE5" i="4"/>
  <c r="ABF5" i="4"/>
  <c r="ABG5" i="4"/>
  <c r="ABH5" i="4"/>
  <c r="ABI5" i="4"/>
  <c r="ABJ5" i="4"/>
  <c r="ABK5" i="4"/>
  <c r="ABL5" i="4"/>
  <c r="ABM5" i="4"/>
  <c r="ABN5" i="4"/>
  <c r="ABO5" i="4"/>
  <c r="ABP5" i="4"/>
  <c r="ABQ5" i="4"/>
  <c r="ABR5" i="4"/>
  <c r="ABS5" i="4"/>
  <c r="ABT5" i="4"/>
  <c r="ABU5" i="4"/>
  <c r="ABV5" i="4"/>
  <c r="ABW5" i="4"/>
  <c r="ABX5" i="4"/>
  <c r="ABY5" i="4"/>
  <c r="ABZ5" i="4"/>
  <c r="ACA5" i="4"/>
  <c r="ACB5" i="4"/>
  <c r="ACC5" i="4"/>
  <c r="ACD5" i="4"/>
  <c r="ACE5" i="4"/>
  <c r="ACF5" i="4"/>
  <c r="ACG5" i="4"/>
  <c r="ACH5" i="4"/>
  <c r="ACI5" i="4"/>
  <c r="ACJ5" i="4"/>
  <c r="ACK5" i="4"/>
  <c r="ACL5" i="4"/>
  <c r="ACM5" i="4"/>
  <c r="ACN5" i="4"/>
  <c r="ACO5" i="4"/>
  <c r="ACP5" i="4"/>
  <c r="ACQ5" i="4"/>
  <c r="ACR5" i="4"/>
  <c r="ACS5" i="4"/>
  <c r="ACT5" i="4"/>
  <c r="ACU5" i="4"/>
  <c r="ACV5" i="4"/>
  <c r="ACW5" i="4"/>
  <c r="ACX5" i="4"/>
  <c r="ACY5" i="4"/>
  <c r="ACZ5" i="4"/>
  <c r="ADA5" i="4"/>
  <c r="ADB5" i="4"/>
  <c r="ADC5" i="4"/>
  <c r="ADD5" i="4"/>
  <c r="ADE5" i="4"/>
  <c r="ADF5" i="4"/>
  <c r="ADG5" i="4"/>
  <c r="ADH5" i="4"/>
  <c r="ADI5" i="4"/>
  <c r="ADJ5" i="4"/>
  <c r="ADK5" i="4"/>
  <c r="ADL5" i="4"/>
  <c r="ADM5" i="4"/>
  <c r="ADN5" i="4"/>
  <c r="ADO5" i="4"/>
  <c r="ADP5" i="4"/>
  <c r="ADQ5" i="4"/>
  <c r="ADR5" i="4"/>
  <c r="ADS5" i="4"/>
  <c r="ADT5" i="4"/>
  <c r="ADU5" i="4"/>
  <c r="ADV5" i="4"/>
  <c r="ADW5" i="4"/>
  <c r="ADX5" i="4"/>
  <c r="ADY5" i="4"/>
  <c r="ADZ5" i="4"/>
  <c r="AEA5" i="4"/>
  <c r="AEB5" i="4"/>
  <c r="AEC5" i="4"/>
  <c r="AED5" i="4"/>
  <c r="AEE5" i="4"/>
  <c r="AEF5" i="4"/>
  <c r="AEG5" i="4"/>
  <c r="AEH5" i="4"/>
  <c r="AEI5" i="4"/>
  <c r="AEJ5" i="4"/>
  <c r="AEK5" i="4"/>
  <c r="AEL5" i="4"/>
  <c r="AEM5" i="4"/>
  <c r="AEN5" i="4"/>
  <c r="AEO5" i="4"/>
  <c r="AEP5" i="4"/>
  <c r="AEQ5" i="4"/>
  <c r="AER5" i="4"/>
  <c r="AES5" i="4"/>
  <c r="AET5" i="4"/>
  <c r="AEU5" i="4"/>
  <c r="AEV5" i="4"/>
  <c r="AEW5" i="4"/>
  <c r="AEX5" i="4"/>
  <c r="AEY5" i="4"/>
  <c r="AEZ5" i="4"/>
  <c r="AFA5" i="4"/>
  <c r="AFB5" i="4"/>
  <c r="AFC5" i="4"/>
  <c r="AFD5" i="4"/>
  <c r="AFE5" i="4"/>
  <c r="AFF5" i="4"/>
  <c r="AFG5" i="4"/>
  <c r="AFH5" i="4"/>
  <c r="AFI5" i="4"/>
  <c r="AFJ5" i="4"/>
  <c r="AFK5" i="4"/>
  <c r="AFL5" i="4"/>
  <c r="AFM5" i="4"/>
  <c r="AFN5" i="4"/>
  <c r="AFO5" i="4"/>
  <c r="AFP5" i="4"/>
  <c r="AFQ5" i="4"/>
  <c r="AFR5" i="4"/>
  <c r="AFS5" i="4"/>
  <c r="AFT5" i="4"/>
  <c r="AFU5" i="4"/>
  <c r="AFV5" i="4"/>
  <c r="AFW5" i="4"/>
  <c r="AFX5" i="4"/>
  <c r="AFY5" i="4"/>
  <c r="AFZ5" i="4"/>
  <c r="AGA5" i="4"/>
  <c r="AGB5" i="4"/>
  <c r="AGC5" i="4"/>
  <c r="AGD5" i="4"/>
  <c r="AGE5" i="4"/>
  <c r="AGF5" i="4"/>
  <c r="AGG5" i="4"/>
  <c r="AGH5" i="4"/>
  <c r="AGI5" i="4"/>
  <c r="AGJ5" i="4"/>
  <c r="AGK5" i="4"/>
  <c r="AGL5" i="4"/>
  <c r="AGM5" i="4"/>
  <c r="AGN5" i="4"/>
  <c r="AGO5" i="4"/>
  <c r="AGP5" i="4"/>
  <c r="AGQ5" i="4"/>
  <c r="AGR5" i="4"/>
  <c r="AGS5" i="4"/>
  <c r="AGT5" i="4"/>
  <c r="AGU5" i="4"/>
  <c r="AGV5" i="4"/>
  <c r="AGW5" i="4"/>
  <c r="AGX5" i="4"/>
  <c r="AGY5" i="4"/>
  <c r="AGZ5" i="4"/>
  <c r="AHA5" i="4"/>
  <c r="AHB5" i="4"/>
  <c r="AHC5" i="4"/>
  <c r="AHD5" i="4"/>
  <c r="AHE5" i="4"/>
  <c r="AHF5" i="4"/>
  <c r="AHG5" i="4"/>
  <c r="AHH5" i="4"/>
  <c r="AHI5" i="4"/>
  <c r="AHJ5" i="4"/>
  <c r="AHK5" i="4"/>
  <c r="TB2" i="4"/>
  <c r="TB4" i="4" s="1"/>
  <c r="TC2" i="4"/>
  <c r="TC4" i="4" s="1"/>
  <c r="TD2" i="4"/>
  <c r="TD4" i="4" s="1"/>
  <c r="TE2" i="4"/>
  <c r="TE4" i="4" s="1"/>
  <c r="TF2" i="4"/>
  <c r="TF4" i="4" s="1"/>
  <c r="TG2" i="4"/>
  <c r="TG4" i="4" s="1"/>
  <c r="TH2" i="4"/>
  <c r="TH4" i="4" s="1"/>
  <c r="TI2" i="4"/>
  <c r="TI4" i="4" s="1"/>
  <c r="TJ2" i="4"/>
  <c r="TJ4" i="4" s="1"/>
  <c r="TK2" i="4"/>
  <c r="TK4" i="4" s="1"/>
  <c r="TL2" i="4"/>
  <c r="TL4" i="4" s="1"/>
  <c r="TM2" i="4"/>
  <c r="TM4" i="4" s="1"/>
  <c r="TN2" i="4"/>
  <c r="TN4" i="4" s="1"/>
  <c r="TO2" i="4"/>
  <c r="TO4" i="4" s="1"/>
  <c r="TP2" i="4"/>
  <c r="TP4" i="4" s="1"/>
  <c r="TQ2" i="4"/>
  <c r="TQ4" i="4" s="1"/>
  <c r="TR2" i="4"/>
  <c r="TR4" i="4" s="1"/>
  <c r="TS2" i="4"/>
  <c r="TS4" i="4" s="1"/>
  <c r="TT2" i="4"/>
  <c r="TT4" i="4" s="1"/>
  <c r="TU2" i="4"/>
  <c r="TU4" i="4" s="1"/>
  <c r="TV2" i="4"/>
  <c r="TV4" i="4" s="1"/>
  <c r="TW2" i="4"/>
  <c r="TW4" i="4" s="1"/>
  <c r="TX2" i="4"/>
  <c r="TX4" i="4" s="1"/>
  <c r="TY2" i="4"/>
  <c r="TY4" i="4" s="1"/>
  <c r="TZ2" i="4"/>
  <c r="TZ4" i="4" s="1"/>
  <c r="UA2" i="4"/>
  <c r="UA4" i="4" s="1"/>
  <c r="UB2" i="4"/>
  <c r="UB4" i="4" s="1"/>
  <c r="UC2" i="4"/>
  <c r="UC4" i="4" s="1"/>
  <c r="UD2" i="4"/>
  <c r="UD4" i="4" s="1"/>
  <c r="UE2" i="4"/>
  <c r="UE4" i="4" s="1"/>
  <c r="UF2" i="4"/>
  <c r="UF4" i="4" s="1"/>
  <c r="UG2" i="4"/>
  <c r="UG4" i="4" s="1"/>
  <c r="UH2" i="4"/>
  <c r="UH4" i="4" s="1"/>
  <c r="UI2" i="4"/>
  <c r="UI4" i="4" s="1"/>
  <c r="UJ2" i="4"/>
  <c r="UJ4" i="4" s="1"/>
  <c r="UK2" i="4"/>
  <c r="UK4" i="4" s="1"/>
  <c r="UL2" i="4"/>
  <c r="UL4" i="4" s="1"/>
  <c r="UM2" i="4"/>
  <c r="UM4" i="4" s="1"/>
  <c r="UN2" i="4"/>
  <c r="UN4" i="4" s="1"/>
  <c r="UO2" i="4"/>
  <c r="UO4" i="4" s="1"/>
  <c r="UP2" i="4"/>
  <c r="UP4" i="4" s="1"/>
  <c r="UQ2" i="4"/>
  <c r="UQ4" i="4" s="1"/>
  <c r="UR2" i="4"/>
  <c r="UR4" i="4" s="1"/>
  <c r="US2" i="4"/>
  <c r="US4" i="4" s="1"/>
  <c r="UT2" i="4"/>
  <c r="UT4" i="4" s="1"/>
  <c r="UU2" i="4"/>
  <c r="UU4" i="4" s="1"/>
  <c r="UV2" i="4"/>
  <c r="UV4" i="4" s="1"/>
  <c r="UW2" i="4"/>
  <c r="UW4" i="4" s="1"/>
  <c r="UX2" i="4"/>
  <c r="UX4" i="4" s="1"/>
  <c r="UY2" i="4"/>
  <c r="UY4" i="4" s="1"/>
  <c r="UZ2" i="4"/>
  <c r="UZ4" i="4" s="1"/>
  <c r="VA2" i="4"/>
  <c r="VA4" i="4" s="1"/>
  <c r="VB2" i="4"/>
  <c r="VB4" i="4" s="1"/>
  <c r="VC2" i="4"/>
  <c r="VC4" i="4" s="1"/>
  <c r="VD2" i="4"/>
  <c r="VD4" i="4" s="1"/>
  <c r="VE2" i="4"/>
  <c r="VE4" i="4" s="1"/>
  <c r="VF2" i="4"/>
  <c r="VF4" i="4" s="1"/>
  <c r="VG2" i="4"/>
  <c r="VG4" i="4" s="1"/>
  <c r="VH2" i="4"/>
  <c r="VH4" i="4" s="1"/>
  <c r="VI2" i="4"/>
  <c r="VI4" i="4" s="1"/>
  <c r="VJ2" i="4"/>
  <c r="VJ4" i="4" s="1"/>
  <c r="VK2" i="4"/>
  <c r="VK4" i="4" s="1"/>
  <c r="VL2" i="4"/>
  <c r="VL4" i="4" s="1"/>
  <c r="VM2" i="4"/>
  <c r="VM4" i="4" s="1"/>
  <c r="VN2" i="4"/>
  <c r="VN4" i="4" s="1"/>
  <c r="VO2" i="4"/>
  <c r="VO4" i="4" s="1"/>
  <c r="VP2" i="4"/>
  <c r="VP4" i="4" s="1"/>
  <c r="VQ2" i="4"/>
  <c r="VQ4" i="4" s="1"/>
  <c r="VR2" i="4"/>
  <c r="VR4" i="4" s="1"/>
  <c r="VS2" i="4"/>
  <c r="VS4" i="4" s="1"/>
  <c r="VT2" i="4"/>
  <c r="VT4" i="4" s="1"/>
  <c r="VU2" i="4"/>
  <c r="VU4" i="4" s="1"/>
  <c r="VV2" i="4"/>
  <c r="VV4" i="4" s="1"/>
  <c r="VW2" i="4"/>
  <c r="VW4" i="4" s="1"/>
  <c r="VX2" i="4"/>
  <c r="VX4" i="4" s="1"/>
  <c r="VY2" i="4"/>
  <c r="VY4" i="4" s="1"/>
  <c r="VZ2" i="4"/>
  <c r="VZ4" i="4" s="1"/>
  <c r="WA2" i="4"/>
  <c r="WA4" i="4" s="1"/>
  <c r="WB2" i="4"/>
  <c r="WB4" i="4" s="1"/>
  <c r="WC2" i="4"/>
  <c r="WC4" i="4" s="1"/>
  <c r="WD2" i="4"/>
  <c r="WD4" i="4" s="1"/>
  <c r="WE2" i="4"/>
  <c r="WE4" i="4" s="1"/>
  <c r="WF2" i="4"/>
  <c r="WF4" i="4" s="1"/>
  <c r="WG2" i="4"/>
  <c r="WG4" i="4" s="1"/>
  <c r="WH2" i="4"/>
  <c r="WH4" i="4" s="1"/>
  <c r="WI2" i="4"/>
  <c r="WI4" i="4" s="1"/>
  <c r="WJ2" i="4"/>
  <c r="WJ4" i="4" s="1"/>
  <c r="WK2" i="4"/>
  <c r="WK4" i="4" s="1"/>
  <c r="WL2" i="4"/>
  <c r="WL4" i="4" s="1"/>
  <c r="WM2" i="4"/>
  <c r="WM4" i="4" s="1"/>
  <c r="WN2" i="4"/>
  <c r="WN4" i="4" s="1"/>
  <c r="WO2" i="4"/>
  <c r="WO4" i="4" s="1"/>
  <c r="WP2" i="4"/>
  <c r="WP4" i="4" s="1"/>
  <c r="WQ2" i="4"/>
  <c r="WQ4" i="4" s="1"/>
  <c r="WR2" i="4"/>
  <c r="WR4" i="4" s="1"/>
  <c r="WS2" i="4"/>
  <c r="WS4" i="4" s="1"/>
  <c r="WT2" i="4"/>
  <c r="WT4" i="4" s="1"/>
  <c r="WU2" i="4"/>
  <c r="WU4" i="4" s="1"/>
  <c r="WV2" i="4"/>
  <c r="WV4" i="4" s="1"/>
  <c r="WW2" i="4"/>
  <c r="WW4" i="4" s="1"/>
  <c r="WX2" i="4"/>
  <c r="WX4" i="4" s="1"/>
  <c r="WY2" i="4"/>
  <c r="WY4" i="4" s="1"/>
  <c r="WZ2" i="4"/>
  <c r="WZ4" i="4" s="1"/>
  <c r="XA2" i="4"/>
  <c r="XA4" i="4" s="1"/>
  <c r="XB2" i="4"/>
  <c r="XB4" i="4" s="1"/>
  <c r="XC2" i="4"/>
  <c r="XC4" i="4" s="1"/>
  <c r="XD2" i="4"/>
  <c r="XD4" i="4" s="1"/>
  <c r="XE2" i="4"/>
  <c r="XE4" i="4" s="1"/>
  <c r="XF2" i="4"/>
  <c r="XF4" i="4" s="1"/>
  <c r="XG2" i="4"/>
  <c r="XG4" i="4" s="1"/>
  <c r="XH2" i="4"/>
  <c r="XH4" i="4" s="1"/>
  <c r="XI2" i="4"/>
  <c r="XI4" i="4" s="1"/>
  <c r="XJ2" i="4"/>
  <c r="XJ4" i="4" s="1"/>
  <c r="XK2" i="4"/>
  <c r="XK4" i="4" s="1"/>
  <c r="XL2" i="4"/>
  <c r="XL4" i="4" s="1"/>
  <c r="XM2" i="4"/>
  <c r="XM4" i="4" s="1"/>
  <c r="XN2" i="4"/>
  <c r="XN4" i="4" s="1"/>
  <c r="XO2" i="4"/>
  <c r="XO4" i="4" s="1"/>
  <c r="XP2" i="4"/>
  <c r="XP4" i="4" s="1"/>
  <c r="XQ2" i="4"/>
  <c r="XQ4" i="4" s="1"/>
  <c r="XR2" i="4"/>
  <c r="XR4" i="4" s="1"/>
  <c r="XS2" i="4"/>
  <c r="XS4" i="4" s="1"/>
  <c r="XT2" i="4"/>
  <c r="XT4" i="4" s="1"/>
  <c r="XU2" i="4"/>
  <c r="XU4" i="4" s="1"/>
  <c r="XV2" i="4"/>
  <c r="XV4" i="4" s="1"/>
  <c r="XW2" i="4"/>
  <c r="XW4" i="4" s="1"/>
  <c r="XX2" i="4"/>
  <c r="XX4" i="4" s="1"/>
  <c r="XY2" i="4"/>
  <c r="XY4" i="4" s="1"/>
  <c r="XZ2" i="4"/>
  <c r="XZ4" i="4" s="1"/>
  <c r="YA2" i="4"/>
  <c r="YA4" i="4" s="1"/>
  <c r="YB2" i="4"/>
  <c r="YB4" i="4" s="1"/>
  <c r="YC2" i="4"/>
  <c r="YC4" i="4" s="1"/>
  <c r="YD2" i="4"/>
  <c r="YD4" i="4" s="1"/>
  <c r="YE2" i="4"/>
  <c r="YE4" i="4" s="1"/>
  <c r="YF2" i="4"/>
  <c r="YF4" i="4" s="1"/>
  <c r="YG2" i="4"/>
  <c r="YG4" i="4" s="1"/>
  <c r="YH2" i="4"/>
  <c r="YH4" i="4" s="1"/>
  <c r="YI2" i="4"/>
  <c r="YI4" i="4" s="1"/>
  <c r="YJ2" i="4"/>
  <c r="YJ4" i="4" s="1"/>
  <c r="YK2" i="4"/>
  <c r="YK4" i="4" s="1"/>
  <c r="YL2" i="4"/>
  <c r="YL4" i="4" s="1"/>
  <c r="YM2" i="4"/>
  <c r="YM4" i="4" s="1"/>
  <c r="YN2" i="4"/>
  <c r="YN4" i="4" s="1"/>
  <c r="YO2" i="4"/>
  <c r="YO4" i="4" s="1"/>
  <c r="YP2" i="4"/>
  <c r="YP4" i="4" s="1"/>
  <c r="YQ2" i="4"/>
  <c r="YQ4" i="4" s="1"/>
  <c r="YR2" i="4"/>
  <c r="YR4" i="4" s="1"/>
  <c r="YS2" i="4"/>
  <c r="YS4" i="4" s="1"/>
  <c r="YT2" i="4"/>
  <c r="YT4" i="4" s="1"/>
  <c r="YU2" i="4"/>
  <c r="YU4" i="4" s="1"/>
  <c r="YV2" i="4"/>
  <c r="YV4" i="4" s="1"/>
  <c r="YW2" i="4"/>
  <c r="YW4" i="4" s="1"/>
  <c r="YX2" i="4"/>
  <c r="YX4" i="4" s="1"/>
  <c r="YY2" i="4"/>
  <c r="YY4" i="4" s="1"/>
  <c r="YZ2" i="4"/>
  <c r="YZ4" i="4" s="1"/>
  <c r="ZA2" i="4"/>
  <c r="ZA4" i="4" s="1"/>
  <c r="ZB2" i="4"/>
  <c r="ZB4" i="4" s="1"/>
  <c r="ZC2" i="4"/>
  <c r="ZC4" i="4" s="1"/>
  <c r="ZD2" i="4"/>
  <c r="ZD4" i="4" s="1"/>
  <c r="ZE2" i="4"/>
  <c r="ZE4" i="4" s="1"/>
  <c r="ZF2" i="4"/>
  <c r="ZF4" i="4" s="1"/>
  <c r="ZG2" i="4"/>
  <c r="ZG4" i="4" s="1"/>
  <c r="ZH2" i="4"/>
  <c r="ZH4" i="4" s="1"/>
  <c r="ZI2" i="4"/>
  <c r="ZI4" i="4" s="1"/>
  <c r="ZJ2" i="4"/>
  <c r="ZJ4" i="4" s="1"/>
  <c r="ZK2" i="4"/>
  <c r="ZK4" i="4" s="1"/>
  <c r="ZL2" i="4"/>
  <c r="ZL4" i="4" s="1"/>
  <c r="ZM2" i="4"/>
  <c r="ZM4" i="4" s="1"/>
  <c r="ZN2" i="4"/>
  <c r="ZN4" i="4" s="1"/>
  <c r="ZO2" i="4"/>
  <c r="ZO4" i="4" s="1"/>
  <c r="ZP2" i="4"/>
  <c r="ZP4" i="4" s="1"/>
  <c r="ZQ2" i="4"/>
  <c r="ZQ4" i="4" s="1"/>
  <c r="ZR2" i="4"/>
  <c r="ZR4" i="4" s="1"/>
  <c r="ZS2" i="4"/>
  <c r="ZS4" i="4" s="1"/>
  <c r="ZT2" i="4"/>
  <c r="ZT4" i="4" s="1"/>
  <c r="ZU2" i="4"/>
  <c r="ZU4" i="4" s="1"/>
  <c r="ZV2" i="4"/>
  <c r="ZV4" i="4" s="1"/>
  <c r="ZW2" i="4"/>
  <c r="ZW4" i="4" s="1"/>
  <c r="ZX2" i="4"/>
  <c r="ZX4" i="4" s="1"/>
  <c r="ZY2" i="4"/>
  <c r="ZY4" i="4" s="1"/>
  <c r="ZZ2" i="4"/>
  <c r="ZZ4" i="4" s="1"/>
  <c r="AAA2" i="4"/>
  <c r="AAA4" i="4" s="1"/>
  <c r="AAB2" i="4"/>
  <c r="AAB4" i="4" s="1"/>
  <c r="AAC2" i="4"/>
  <c r="AAC4" i="4" s="1"/>
  <c r="AAD2" i="4"/>
  <c r="AAD4" i="4" s="1"/>
  <c r="AAE2" i="4"/>
  <c r="AAE4" i="4" s="1"/>
  <c r="AAF2" i="4"/>
  <c r="AAF4" i="4" s="1"/>
  <c r="AAG2" i="4"/>
  <c r="AAG4" i="4" s="1"/>
  <c r="AAH2" i="4"/>
  <c r="AAH4" i="4" s="1"/>
  <c r="AAI2" i="4"/>
  <c r="AAI4" i="4" s="1"/>
  <c r="AAJ2" i="4"/>
  <c r="AAJ4" i="4" s="1"/>
  <c r="AAK2" i="4"/>
  <c r="AAK4" i="4" s="1"/>
  <c r="AAL2" i="4"/>
  <c r="AAL4" i="4" s="1"/>
  <c r="AAM2" i="4"/>
  <c r="AAM4" i="4" s="1"/>
  <c r="AAN2" i="4"/>
  <c r="AAN4" i="4" s="1"/>
  <c r="AAO2" i="4"/>
  <c r="AAO4" i="4" s="1"/>
  <c r="AAP2" i="4"/>
  <c r="AAP4" i="4" s="1"/>
  <c r="AAQ2" i="4"/>
  <c r="AAQ4" i="4" s="1"/>
  <c r="AAR2" i="4"/>
  <c r="AAR4" i="4" s="1"/>
  <c r="AAS2" i="4"/>
  <c r="AAS4" i="4" s="1"/>
  <c r="AAT2" i="4"/>
  <c r="AAT4" i="4" s="1"/>
  <c r="AAU2" i="4"/>
  <c r="AAU4" i="4" s="1"/>
  <c r="AAV2" i="4"/>
  <c r="AAV4" i="4" s="1"/>
  <c r="AAW2" i="4"/>
  <c r="AAW4" i="4" s="1"/>
  <c r="AAX2" i="4"/>
  <c r="AAX4" i="4" s="1"/>
  <c r="AAY2" i="4"/>
  <c r="AAY4" i="4" s="1"/>
  <c r="AAZ2" i="4"/>
  <c r="AAZ4" i="4" s="1"/>
  <c r="ABA2" i="4"/>
  <c r="ABA4" i="4" s="1"/>
  <c r="ABB2" i="4"/>
  <c r="ABB4" i="4" s="1"/>
  <c r="TB5" i="4"/>
  <c r="TC5" i="4"/>
  <c r="TD5" i="4"/>
  <c r="TE5" i="4"/>
  <c r="TF5" i="4"/>
  <c r="TG5" i="4"/>
  <c r="TH5" i="4"/>
  <c r="TI5" i="4"/>
  <c r="TJ5" i="4"/>
  <c r="TK5" i="4"/>
  <c r="TL5" i="4"/>
  <c r="TM5" i="4"/>
  <c r="TN5" i="4"/>
  <c r="TO5" i="4"/>
  <c r="TP5" i="4"/>
  <c r="TQ5" i="4"/>
  <c r="TR5" i="4"/>
  <c r="TS5" i="4"/>
  <c r="TT5" i="4"/>
  <c r="TU5" i="4"/>
  <c r="TV5" i="4"/>
  <c r="TW5" i="4"/>
  <c r="TX5" i="4"/>
  <c r="TY5" i="4"/>
  <c r="TZ5" i="4"/>
  <c r="UA5" i="4"/>
  <c r="UB5" i="4"/>
  <c r="UC5" i="4"/>
  <c r="UD5" i="4"/>
  <c r="UE5" i="4"/>
  <c r="UF5" i="4"/>
  <c r="UG5" i="4"/>
  <c r="UH5" i="4"/>
  <c r="UI5" i="4"/>
  <c r="UJ5" i="4"/>
  <c r="UK5" i="4"/>
  <c r="UL5" i="4"/>
  <c r="UM5" i="4"/>
  <c r="UN5" i="4"/>
  <c r="UO5" i="4"/>
  <c r="UP5" i="4"/>
  <c r="UQ5" i="4"/>
  <c r="UR5" i="4"/>
  <c r="US5" i="4"/>
  <c r="UT5" i="4"/>
  <c r="UU5" i="4"/>
  <c r="UV5" i="4"/>
  <c r="UW5" i="4"/>
  <c r="UX5" i="4"/>
  <c r="UY5" i="4"/>
  <c r="UZ5" i="4"/>
  <c r="VA5" i="4"/>
  <c r="VB5" i="4"/>
  <c r="VC5" i="4"/>
  <c r="VD5" i="4"/>
  <c r="VE5" i="4"/>
  <c r="VF5" i="4"/>
  <c r="VG5" i="4"/>
  <c r="VH5" i="4"/>
  <c r="VI5" i="4"/>
  <c r="VJ5" i="4"/>
  <c r="VK5" i="4"/>
  <c r="VL5" i="4"/>
  <c r="VM5" i="4"/>
  <c r="VN5" i="4"/>
  <c r="VO5" i="4"/>
  <c r="VP5" i="4"/>
  <c r="VQ5" i="4"/>
  <c r="VR5" i="4"/>
  <c r="VS5" i="4"/>
  <c r="VT5" i="4"/>
  <c r="VU5" i="4"/>
  <c r="VV5" i="4"/>
  <c r="VW5" i="4"/>
  <c r="VX5" i="4"/>
  <c r="VY5" i="4"/>
  <c r="VZ5" i="4"/>
  <c r="WA5" i="4"/>
  <c r="WB5" i="4"/>
  <c r="WC5" i="4"/>
  <c r="WD5" i="4"/>
  <c r="WE5" i="4"/>
  <c r="WF5" i="4"/>
  <c r="WG5" i="4"/>
  <c r="WH5" i="4"/>
  <c r="WI5" i="4"/>
  <c r="WJ5" i="4"/>
  <c r="WK5" i="4"/>
  <c r="WL5" i="4"/>
  <c r="WM5" i="4"/>
  <c r="WN5" i="4"/>
  <c r="WO5" i="4"/>
  <c r="WP5" i="4"/>
  <c r="WQ5" i="4"/>
  <c r="WR5" i="4"/>
  <c r="WS5" i="4"/>
  <c r="WT5" i="4"/>
  <c r="WU5" i="4"/>
  <c r="WV5" i="4"/>
  <c r="WW5" i="4"/>
  <c r="WX5" i="4"/>
  <c r="WY5" i="4"/>
  <c r="WZ5" i="4"/>
  <c r="XA5" i="4"/>
  <c r="XB5" i="4"/>
  <c r="XC5" i="4"/>
  <c r="XD5" i="4"/>
  <c r="XE5" i="4"/>
  <c r="XF5" i="4"/>
  <c r="XG5" i="4"/>
  <c r="XH5" i="4"/>
  <c r="XI5" i="4"/>
  <c r="XJ5" i="4"/>
  <c r="XK5" i="4"/>
  <c r="XL5" i="4"/>
  <c r="XM5" i="4"/>
  <c r="XN5" i="4"/>
  <c r="XO5" i="4"/>
  <c r="XP5" i="4"/>
  <c r="XQ5" i="4"/>
  <c r="XR5" i="4"/>
  <c r="XS5" i="4"/>
  <c r="XT5" i="4"/>
  <c r="XU5" i="4"/>
  <c r="XV5" i="4"/>
  <c r="XW5" i="4"/>
  <c r="XX5" i="4"/>
  <c r="XY5" i="4"/>
  <c r="XZ5" i="4"/>
  <c r="YA5" i="4"/>
  <c r="YB5" i="4"/>
  <c r="YC5" i="4"/>
  <c r="YD5" i="4"/>
  <c r="YE5" i="4"/>
  <c r="YF5" i="4"/>
  <c r="YG5" i="4"/>
  <c r="YH5" i="4"/>
  <c r="YI5" i="4"/>
  <c r="YJ5" i="4"/>
  <c r="YK5" i="4"/>
  <c r="YL5" i="4"/>
  <c r="YM5" i="4"/>
  <c r="YN5" i="4"/>
  <c r="YO5" i="4"/>
  <c r="YP5" i="4"/>
  <c r="YQ5" i="4"/>
  <c r="YR5" i="4"/>
  <c r="YS5" i="4"/>
  <c r="YT5" i="4"/>
  <c r="YU5" i="4"/>
  <c r="YV5" i="4"/>
  <c r="YW5" i="4"/>
  <c r="YX5" i="4"/>
  <c r="YY5" i="4"/>
  <c r="YZ5" i="4"/>
  <c r="ZA5" i="4"/>
  <c r="ZB5" i="4"/>
  <c r="ZC5" i="4"/>
  <c r="ZD5" i="4"/>
  <c r="ZE5" i="4"/>
  <c r="ZF5" i="4"/>
  <c r="ZG5" i="4"/>
  <c r="ZH5" i="4"/>
  <c r="ZI5" i="4"/>
  <c r="ZJ5" i="4"/>
  <c r="ZK5" i="4"/>
  <c r="ZL5" i="4"/>
  <c r="ZM5" i="4"/>
  <c r="ZN5" i="4"/>
  <c r="ZO5" i="4"/>
  <c r="ZP5" i="4"/>
  <c r="ZQ5" i="4"/>
  <c r="ZR5" i="4"/>
  <c r="ZS5" i="4"/>
  <c r="ZT5" i="4"/>
  <c r="ZU5" i="4"/>
  <c r="ZV5" i="4"/>
  <c r="ZW5" i="4"/>
  <c r="ZX5" i="4"/>
  <c r="ZY5" i="4"/>
  <c r="ZZ5" i="4"/>
  <c r="AAA5" i="4"/>
  <c r="AAB5" i="4"/>
  <c r="AAC5" i="4"/>
  <c r="AAD5" i="4"/>
  <c r="AAE5" i="4"/>
  <c r="AAF5" i="4"/>
  <c r="AAG5" i="4"/>
  <c r="AAH5" i="4"/>
  <c r="AAI5" i="4"/>
  <c r="AAJ5" i="4"/>
  <c r="AAK5" i="4"/>
  <c r="AAL5" i="4"/>
  <c r="AAM5" i="4"/>
  <c r="AAN5" i="4"/>
  <c r="AAO5" i="4"/>
  <c r="AAP5" i="4"/>
  <c r="AAQ5" i="4"/>
  <c r="AAR5" i="4"/>
  <c r="AAS5" i="4"/>
  <c r="AAT5" i="4"/>
  <c r="AAU5" i="4"/>
  <c r="AAV5" i="4"/>
  <c r="AAW5" i="4"/>
  <c r="AAX5" i="4"/>
  <c r="AAY5" i="4"/>
  <c r="AAZ5" i="4"/>
  <c r="ABA5" i="4"/>
  <c r="ABB5" i="4"/>
  <c r="TA2" i="4"/>
  <c r="TA4" i="4" s="1"/>
  <c r="TA5" i="4"/>
  <c r="SZ2" i="4"/>
  <c r="SZ4" i="4" s="1"/>
  <c r="SZ5" i="4"/>
  <c r="SY2" i="4"/>
  <c r="SY4" i="4" s="1"/>
  <c r="SY5" i="4"/>
  <c r="AJ38" i="7" l="1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F198" i="6"/>
  <c r="F199" i="6"/>
  <c r="F200" i="6"/>
  <c r="F201" i="6"/>
  <c r="E201" i="6" s="1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E200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199" i="6" l="1"/>
  <c r="E198" i="6"/>
  <c r="AH38" i="7" l="1"/>
  <c r="AF38" i="7"/>
  <c r="G188" i="6"/>
  <c r="F186" i="6"/>
  <c r="AD38" i="7"/>
  <c r="NV5" i="4"/>
  <c r="NP26" i="4"/>
  <c r="NP31" i="4" s="1"/>
  <c r="NQ31" i="4"/>
  <c r="AB22" i="7"/>
  <c r="G179" i="6"/>
  <c r="E179" i="6" s="1"/>
  <c r="G180" i="6"/>
  <c r="G181" i="6"/>
  <c r="G182" i="6"/>
  <c r="G183" i="6"/>
  <c r="E183" i="6" s="1"/>
  <c r="G184" i="6"/>
  <c r="G185" i="6"/>
  <c r="G187" i="6"/>
  <c r="G189" i="6"/>
  <c r="E189" i="6" s="1"/>
  <c r="G190" i="6"/>
  <c r="G191" i="6"/>
  <c r="G192" i="6"/>
  <c r="G193" i="6"/>
  <c r="G194" i="6"/>
  <c r="G195" i="6"/>
  <c r="G196" i="6"/>
  <c r="G197" i="6"/>
  <c r="F179" i="6"/>
  <c r="F180" i="6"/>
  <c r="F181" i="6"/>
  <c r="F182" i="6"/>
  <c r="F183" i="6"/>
  <c r="F184" i="6"/>
  <c r="F185" i="6"/>
  <c r="F187" i="6"/>
  <c r="F189" i="6"/>
  <c r="F190" i="6"/>
  <c r="F191" i="6"/>
  <c r="E191" i="6" s="1"/>
  <c r="F192" i="6"/>
  <c r="F193" i="6"/>
  <c r="F194" i="6"/>
  <c r="E194" i="6" s="1"/>
  <c r="F195" i="6"/>
  <c r="F196" i="6"/>
  <c r="E196" i="6" s="1"/>
  <c r="F197" i="6"/>
  <c r="G178" i="6"/>
  <c r="E178" i="6" s="1"/>
  <c r="F178" i="6"/>
  <c r="AB38" i="7"/>
  <c r="MY5" i="4"/>
  <c r="AB6" i="7"/>
  <c r="AD6" i="7"/>
  <c r="AF6" i="7"/>
  <c r="AH6" i="7"/>
  <c r="AJ6" i="7"/>
  <c r="AB7" i="7"/>
  <c r="AD7" i="7"/>
  <c r="AF7" i="7"/>
  <c r="AH7" i="7"/>
  <c r="AJ7" i="7"/>
  <c r="AB8" i="7"/>
  <c r="AD8" i="7"/>
  <c r="AF8" i="7"/>
  <c r="AH8" i="7"/>
  <c r="AJ8" i="7"/>
  <c r="AD22" i="7"/>
  <c r="AF22" i="7"/>
  <c r="AH22" i="7"/>
  <c r="AJ22" i="7"/>
  <c r="G4" i="6"/>
  <c r="F4" i="6"/>
  <c r="G5" i="6"/>
  <c r="E5" i="6" s="1"/>
  <c r="F5" i="6"/>
  <c r="G6" i="6"/>
  <c r="F6" i="6"/>
  <c r="E6" i="6" s="1"/>
  <c r="G7" i="6"/>
  <c r="E7" i="6" s="1"/>
  <c r="F7" i="6"/>
  <c r="G8" i="6"/>
  <c r="F8" i="6"/>
  <c r="G9" i="6"/>
  <c r="F9" i="6"/>
  <c r="G10" i="6"/>
  <c r="F10" i="6"/>
  <c r="G11" i="6"/>
  <c r="F11" i="6"/>
  <c r="G12" i="6"/>
  <c r="F12" i="6"/>
  <c r="G13" i="6"/>
  <c r="E13" i="6" s="1"/>
  <c r="F13" i="6"/>
  <c r="G14" i="6"/>
  <c r="F14" i="6"/>
  <c r="G15" i="6"/>
  <c r="E15" i="6" s="1"/>
  <c r="F15" i="6"/>
  <c r="G16" i="6"/>
  <c r="F16" i="6"/>
  <c r="G17" i="6"/>
  <c r="E17" i="6" s="1"/>
  <c r="F17" i="6"/>
  <c r="G18" i="6"/>
  <c r="F18" i="6"/>
  <c r="E18" i="6" s="1"/>
  <c r="G19" i="6"/>
  <c r="F19" i="6"/>
  <c r="G20" i="6"/>
  <c r="F20" i="6"/>
  <c r="G21" i="6"/>
  <c r="E21" i="6" s="1"/>
  <c r="F21" i="6"/>
  <c r="G22" i="6"/>
  <c r="F22" i="6"/>
  <c r="E22" i="6" s="1"/>
  <c r="G23" i="6"/>
  <c r="E23" i="6" s="1"/>
  <c r="F23" i="6"/>
  <c r="G24" i="6"/>
  <c r="F24" i="6"/>
  <c r="G25" i="6"/>
  <c r="F25" i="6"/>
  <c r="G26" i="6"/>
  <c r="F26" i="6"/>
  <c r="E26" i="6" s="1"/>
  <c r="G27" i="6"/>
  <c r="E27" i="6" s="1"/>
  <c r="F27" i="6"/>
  <c r="G28" i="6"/>
  <c r="F28" i="6"/>
  <c r="E28" i="6" s="1"/>
  <c r="G29" i="6"/>
  <c r="E29" i="6" s="1"/>
  <c r="F29" i="6"/>
  <c r="G30" i="6"/>
  <c r="F30" i="6"/>
  <c r="G31" i="6"/>
  <c r="F31" i="6"/>
  <c r="G32" i="6"/>
  <c r="F32" i="6"/>
  <c r="E32" i="6" s="1"/>
  <c r="G33" i="6"/>
  <c r="E33" i="6" s="1"/>
  <c r="F33" i="6"/>
  <c r="G34" i="6"/>
  <c r="F34" i="6"/>
  <c r="E34" i="6" s="1"/>
  <c r="G35" i="6"/>
  <c r="F35" i="6"/>
  <c r="G36" i="6"/>
  <c r="F36" i="6"/>
  <c r="G37" i="6"/>
  <c r="E37" i="6" s="1"/>
  <c r="F37" i="6"/>
  <c r="G38" i="6"/>
  <c r="F38" i="6"/>
  <c r="E38" i="6" s="1"/>
  <c r="G39" i="6"/>
  <c r="E39" i="6" s="1"/>
  <c r="F39" i="6"/>
  <c r="G40" i="6"/>
  <c r="F40" i="6"/>
  <c r="E40" i="6" s="1"/>
  <c r="G41" i="6"/>
  <c r="E41" i="6" s="1"/>
  <c r="F41" i="6"/>
  <c r="G42" i="6"/>
  <c r="F42" i="6"/>
  <c r="E42" i="6" s="1"/>
  <c r="G43" i="6"/>
  <c r="F43" i="6"/>
  <c r="G45" i="6"/>
  <c r="F45" i="6"/>
  <c r="G46" i="6"/>
  <c r="F46" i="6"/>
  <c r="G47" i="6"/>
  <c r="F47" i="6"/>
  <c r="G48" i="6"/>
  <c r="G49" i="6"/>
  <c r="F49" i="6"/>
  <c r="G50" i="6"/>
  <c r="F50" i="6"/>
  <c r="G51" i="6"/>
  <c r="F51" i="6"/>
  <c r="G52" i="6"/>
  <c r="F52" i="6"/>
  <c r="G53" i="6"/>
  <c r="F53" i="6"/>
  <c r="G54" i="6"/>
  <c r="F54" i="6"/>
  <c r="G55" i="6"/>
  <c r="F55" i="6"/>
  <c r="G56" i="6"/>
  <c r="F56" i="6"/>
  <c r="G57" i="6"/>
  <c r="F57" i="6"/>
  <c r="G58" i="6"/>
  <c r="F58" i="6"/>
  <c r="E58" i="6" s="1"/>
  <c r="G59" i="6"/>
  <c r="F59" i="6"/>
  <c r="G60" i="6"/>
  <c r="F60" i="6"/>
  <c r="G61" i="6"/>
  <c r="F61" i="6"/>
  <c r="G62" i="6"/>
  <c r="F62" i="6"/>
  <c r="G63" i="6"/>
  <c r="F63" i="6"/>
  <c r="G64" i="6"/>
  <c r="F64" i="6"/>
  <c r="G65" i="6"/>
  <c r="F65" i="6"/>
  <c r="G66" i="6"/>
  <c r="F66" i="6"/>
  <c r="G67" i="6"/>
  <c r="F67" i="6"/>
  <c r="G68" i="6"/>
  <c r="F68" i="6"/>
  <c r="G69" i="6"/>
  <c r="F69" i="6"/>
  <c r="G70" i="6"/>
  <c r="E70" i="6" s="1"/>
  <c r="F70" i="6"/>
  <c r="G71" i="6"/>
  <c r="F71" i="6"/>
  <c r="G72" i="6"/>
  <c r="F72" i="6"/>
  <c r="G73" i="6"/>
  <c r="F73" i="6"/>
  <c r="G74" i="6"/>
  <c r="F74" i="6"/>
  <c r="G75" i="6"/>
  <c r="F75" i="6"/>
  <c r="G76" i="6"/>
  <c r="F76" i="6"/>
  <c r="G77" i="6"/>
  <c r="F77" i="6"/>
  <c r="G78" i="6"/>
  <c r="E78" i="6" s="1"/>
  <c r="F78" i="6"/>
  <c r="G79" i="6"/>
  <c r="F79" i="6"/>
  <c r="G80" i="6"/>
  <c r="F80" i="6"/>
  <c r="G81" i="6"/>
  <c r="F81" i="6"/>
  <c r="G82" i="6"/>
  <c r="F82" i="6"/>
  <c r="G83" i="6"/>
  <c r="F83" i="6"/>
  <c r="G84" i="6"/>
  <c r="F84" i="6"/>
  <c r="G85" i="6"/>
  <c r="F85" i="6"/>
  <c r="G86" i="6"/>
  <c r="F86" i="6"/>
  <c r="G87" i="6"/>
  <c r="F87" i="6"/>
  <c r="E87" i="6" s="1"/>
  <c r="G88" i="6"/>
  <c r="F88" i="6"/>
  <c r="G89" i="6"/>
  <c r="F89" i="6"/>
  <c r="E89" i="6" s="1"/>
  <c r="G91" i="6"/>
  <c r="F91" i="6"/>
  <c r="G92" i="6"/>
  <c r="E92" i="6" s="1"/>
  <c r="F92" i="6"/>
  <c r="G93" i="6"/>
  <c r="F93" i="6"/>
  <c r="G94" i="6"/>
  <c r="E94" i="6" s="1"/>
  <c r="F94" i="6"/>
  <c r="E95" i="6"/>
  <c r="G96" i="6"/>
  <c r="F96" i="6"/>
  <c r="E96" i="6" s="1"/>
  <c r="G97" i="6"/>
  <c r="E97" i="6" s="1"/>
  <c r="F97" i="6"/>
  <c r="G98" i="6"/>
  <c r="F98" i="6"/>
  <c r="G99" i="6"/>
  <c r="F99" i="6"/>
  <c r="G100" i="6"/>
  <c r="F100" i="6"/>
  <c r="G101" i="6"/>
  <c r="F101" i="6"/>
  <c r="G102" i="6"/>
  <c r="F102" i="6"/>
  <c r="G103" i="6"/>
  <c r="F103" i="6"/>
  <c r="G104" i="6"/>
  <c r="E104" i="6" s="1"/>
  <c r="F104" i="6"/>
  <c r="G105" i="6"/>
  <c r="E105" i="6" s="1"/>
  <c r="F105" i="6"/>
  <c r="G106" i="6"/>
  <c r="E106" i="6" s="1"/>
  <c r="F106" i="6"/>
  <c r="G107" i="6"/>
  <c r="F107" i="6"/>
  <c r="G108" i="6"/>
  <c r="F108" i="6"/>
  <c r="G109" i="6"/>
  <c r="E109" i="6" s="1"/>
  <c r="F109" i="6"/>
  <c r="G110" i="6"/>
  <c r="F110" i="6"/>
  <c r="G111" i="6"/>
  <c r="E111" i="6" s="1"/>
  <c r="F111" i="6"/>
  <c r="G112" i="6"/>
  <c r="F112" i="6"/>
  <c r="G113" i="6"/>
  <c r="E113" i="6" s="1"/>
  <c r="F113" i="6"/>
  <c r="F114" i="6"/>
  <c r="G115" i="6"/>
  <c r="F115" i="6"/>
  <c r="G116" i="6"/>
  <c r="F116" i="6"/>
  <c r="G117" i="6"/>
  <c r="F117" i="6"/>
  <c r="G118" i="6"/>
  <c r="F118" i="6"/>
  <c r="E118" i="6" s="1"/>
  <c r="G119" i="6"/>
  <c r="F119" i="6"/>
  <c r="G120" i="6"/>
  <c r="F120" i="6"/>
  <c r="E120" i="6" s="1"/>
  <c r="G122" i="6"/>
  <c r="E122" i="6" s="1"/>
  <c r="F122" i="6"/>
  <c r="G123" i="6"/>
  <c r="E123" i="6" s="1"/>
  <c r="F123" i="6"/>
  <c r="G124" i="6"/>
  <c r="E124" i="6" s="1"/>
  <c r="F124" i="6"/>
  <c r="G125" i="6"/>
  <c r="F125" i="6"/>
  <c r="G126" i="6"/>
  <c r="E126" i="6" s="1"/>
  <c r="F126" i="6"/>
  <c r="G127" i="6"/>
  <c r="F127" i="6"/>
  <c r="G128" i="6"/>
  <c r="E128" i="6" s="1"/>
  <c r="F128" i="6"/>
  <c r="G129" i="6"/>
  <c r="E129" i="6" s="1"/>
  <c r="F129" i="6"/>
  <c r="G130" i="6"/>
  <c r="F130" i="6"/>
  <c r="E131" i="6"/>
  <c r="E132" i="6"/>
  <c r="E133" i="6"/>
  <c r="G134" i="6"/>
  <c r="F134" i="6"/>
  <c r="G135" i="6"/>
  <c r="F135" i="6"/>
  <c r="G136" i="6"/>
  <c r="F136" i="6"/>
  <c r="E136" i="6" s="1"/>
  <c r="G137" i="6"/>
  <c r="F137" i="6"/>
  <c r="G138" i="6"/>
  <c r="F138" i="6"/>
  <c r="E138" i="6" s="1"/>
  <c r="G139" i="6"/>
  <c r="F139" i="6"/>
  <c r="G140" i="6"/>
  <c r="F140" i="6"/>
  <c r="G141" i="6"/>
  <c r="F141" i="6"/>
  <c r="G142" i="6"/>
  <c r="F142" i="6"/>
  <c r="G143" i="6"/>
  <c r="F143" i="6"/>
  <c r="G144" i="6"/>
  <c r="F144" i="6"/>
  <c r="E144" i="6" s="1"/>
  <c r="G145" i="6"/>
  <c r="F145" i="6"/>
  <c r="G146" i="6"/>
  <c r="F146" i="6"/>
  <c r="G147" i="6"/>
  <c r="F147" i="6"/>
  <c r="G148" i="6"/>
  <c r="E148" i="6"/>
  <c r="F148" i="6"/>
  <c r="G149" i="6"/>
  <c r="F149" i="6"/>
  <c r="E150" i="6"/>
  <c r="G151" i="6"/>
  <c r="F151" i="6"/>
  <c r="G152" i="6"/>
  <c r="F152" i="6"/>
  <c r="E152" i="6" s="1"/>
  <c r="G153" i="6"/>
  <c r="F153" i="6"/>
  <c r="G154" i="6"/>
  <c r="F154" i="6"/>
  <c r="E154" i="6" s="1"/>
  <c r="E155" i="6"/>
  <c r="E156" i="6"/>
  <c r="G157" i="6"/>
  <c r="E157" i="6"/>
  <c r="F157" i="6"/>
  <c r="G158" i="6"/>
  <c r="F158" i="6"/>
  <c r="G159" i="6"/>
  <c r="E159" i="6" s="1"/>
  <c r="F159" i="6"/>
  <c r="E160" i="6"/>
  <c r="G161" i="6"/>
  <c r="F161" i="6"/>
  <c r="E162" i="6"/>
  <c r="G163" i="6"/>
  <c r="F163" i="6"/>
  <c r="G164" i="6"/>
  <c r="E164" i="6" s="1"/>
  <c r="F164" i="6"/>
  <c r="G165" i="6"/>
  <c r="F165" i="6"/>
  <c r="G166" i="6"/>
  <c r="E166" i="6" s="1"/>
  <c r="F166" i="6"/>
  <c r="G167" i="6"/>
  <c r="F167" i="6"/>
  <c r="G168" i="6"/>
  <c r="F168" i="6"/>
  <c r="G169" i="6"/>
  <c r="F169" i="6"/>
  <c r="G170" i="6"/>
  <c r="E170" i="6" s="1"/>
  <c r="F170" i="6"/>
  <c r="G171" i="6"/>
  <c r="F171" i="6"/>
  <c r="G172" i="6"/>
  <c r="F172" i="6"/>
  <c r="E181" i="6"/>
  <c r="E185" i="6"/>
  <c r="E187" i="6"/>
  <c r="G2" i="6"/>
  <c r="F2" i="6"/>
  <c r="G3" i="6"/>
  <c r="F3" i="6"/>
  <c r="C2" i="4"/>
  <c r="C4" i="4" s="1"/>
  <c r="D2" i="4"/>
  <c r="D4" i="4" s="1"/>
  <c r="E2" i="4"/>
  <c r="E4" i="4" s="1"/>
  <c r="F2" i="4"/>
  <c r="F4" i="4" s="1"/>
  <c r="G2" i="4"/>
  <c r="G4" i="4" s="1"/>
  <c r="H2" i="4"/>
  <c r="H4" i="4" s="1"/>
  <c r="I2" i="4"/>
  <c r="I4" i="4" s="1"/>
  <c r="J2" i="4"/>
  <c r="J4" i="4" s="1"/>
  <c r="K2" i="4"/>
  <c r="K4" i="4" s="1"/>
  <c r="L2" i="4"/>
  <c r="L4" i="4" s="1"/>
  <c r="M2" i="4"/>
  <c r="M4" i="4" s="1"/>
  <c r="N2" i="4"/>
  <c r="N4" i="4" s="1"/>
  <c r="O2" i="4"/>
  <c r="O4" i="4" s="1"/>
  <c r="P2" i="4"/>
  <c r="P4" i="4" s="1"/>
  <c r="Q2" i="4"/>
  <c r="Q4" i="4" s="1"/>
  <c r="R2" i="4"/>
  <c r="R4" i="4" s="1"/>
  <c r="S2" i="4"/>
  <c r="S4" i="4" s="1"/>
  <c r="T2" i="4"/>
  <c r="T4" i="4" s="1"/>
  <c r="U2" i="4"/>
  <c r="U4" i="4" s="1"/>
  <c r="V2" i="4"/>
  <c r="V4" i="4" s="1"/>
  <c r="W2" i="4"/>
  <c r="W4" i="4" s="1"/>
  <c r="X2" i="4"/>
  <c r="X4" i="4" s="1"/>
  <c r="Y2" i="4"/>
  <c r="Y4" i="4" s="1"/>
  <c r="Z2" i="4"/>
  <c r="Z4" i="4" s="1"/>
  <c r="AA2" i="4"/>
  <c r="AA4" i="4" s="1"/>
  <c r="AB2" i="4"/>
  <c r="AB4" i="4" s="1"/>
  <c r="AC2" i="4"/>
  <c r="AC4" i="4" s="1"/>
  <c r="AD2" i="4"/>
  <c r="AD4" i="4" s="1"/>
  <c r="AE2" i="4"/>
  <c r="AE4" i="4" s="1"/>
  <c r="AF2" i="4"/>
  <c r="AF4" i="4" s="1"/>
  <c r="AG2" i="4"/>
  <c r="AG4" i="4" s="1"/>
  <c r="AH2" i="4"/>
  <c r="AH4" i="4" s="1"/>
  <c r="AI2" i="4"/>
  <c r="AI4" i="4" s="1"/>
  <c r="AJ2" i="4"/>
  <c r="AJ4" i="4" s="1"/>
  <c r="AK2" i="4"/>
  <c r="AK4" i="4" s="1"/>
  <c r="AL2" i="4"/>
  <c r="AL4" i="4" s="1"/>
  <c r="AM2" i="4"/>
  <c r="AM4" i="4" s="1"/>
  <c r="AN2" i="4"/>
  <c r="AN4" i="4" s="1"/>
  <c r="AO2" i="4"/>
  <c r="AO4" i="4" s="1"/>
  <c r="AP2" i="4"/>
  <c r="AP4" i="4" s="1"/>
  <c r="AQ2" i="4"/>
  <c r="AQ4" i="4" s="1"/>
  <c r="AR2" i="4"/>
  <c r="AR4" i="4" s="1"/>
  <c r="AS2" i="4"/>
  <c r="AS4" i="4" s="1"/>
  <c r="AT2" i="4"/>
  <c r="AT4" i="4" s="1"/>
  <c r="AU2" i="4"/>
  <c r="AU4" i="4" s="1"/>
  <c r="AV2" i="4"/>
  <c r="AV4" i="4" s="1"/>
  <c r="AW2" i="4"/>
  <c r="AW4" i="4" s="1"/>
  <c r="AX2" i="4"/>
  <c r="AX4" i="4" s="1"/>
  <c r="AY2" i="4"/>
  <c r="AY4" i="4" s="1"/>
  <c r="AZ2" i="4"/>
  <c r="AZ4" i="4" s="1"/>
  <c r="BA2" i="4"/>
  <c r="BA4" i="4" s="1"/>
  <c r="BB2" i="4"/>
  <c r="BB4" i="4" s="1"/>
  <c r="BC2" i="4"/>
  <c r="BC4" i="4" s="1"/>
  <c r="BD2" i="4"/>
  <c r="BD4" i="4" s="1"/>
  <c r="BE2" i="4"/>
  <c r="BE4" i="4" s="1"/>
  <c r="BF2" i="4"/>
  <c r="BF4" i="4" s="1"/>
  <c r="BG2" i="4"/>
  <c r="BG4" i="4" s="1"/>
  <c r="BH2" i="4"/>
  <c r="BH4" i="4" s="1"/>
  <c r="BI2" i="4"/>
  <c r="BI4" i="4" s="1"/>
  <c r="BJ2" i="4"/>
  <c r="BJ4" i="4" s="1"/>
  <c r="BK2" i="4"/>
  <c r="BK4" i="4" s="1"/>
  <c r="BL2" i="4"/>
  <c r="BL4" i="4" s="1"/>
  <c r="BM2" i="4"/>
  <c r="BM4" i="4" s="1"/>
  <c r="BN2" i="4"/>
  <c r="BN4" i="4" s="1"/>
  <c r="BO2" i="4"/>
  <c r="BO4" i="4" s="1"/>
  <c r="BP2" i="4"/>
  <c r="BP4" i="4" s="1"/>
  <c r="BQ2" i="4"/>
  <c r="BQ4" i="4" s="1"/>
  <c r="BR2" i="4"/>
  <c r="BR4" i="4" s="1"/>
  <c r="BS2" i="4"/>
  <c r="BS4" i="4" s="1"/>
  <c r="BT2" i="4"/>
  <c r="BT4" i="4" s="1"/>
  <c r="BU2" i="4"/>
  <c r="BU4" i="4" s="1"/>
  <c r="BV2" i="4"/>
  <c r="BV4" i="4" s="1"/>
  <c r="BW2" i="4"/>
  <c r="BW4" i="4" s="1"/>
  <c r="BX2" i="4"/>
  <c r="BX4" i="4" s="1"/>
  <c r="BY2" i="4"/>
  <c r="BY4" i="4" s="1"/>
  <c r="BZ2" i="4"/>
  <c r="BZ4" i="4" s="1"/>
  <c r="CA2" i="4"/>
  <c r="CA4" i="4" s="1"/>
  <c r="CB2" i="4"/>
  <c r="CB4" i="4" s="1"/>
  <c r="CC2" i="4"/>
  <c r="CC4" i="4" s="1"/>
  <c r="CD2" i="4"/>
  <c r="CD4" i="4" s="1"/>
  <c r="CE2" i="4"/>
  <c r="CE4" i="4" s="1"/>
  <c r="CF2" i="4"/>
  <c r="CF4" i="4" s="1"/>
  <c r="CG2" i="4"/>
  <c r="CG4" i="4" s="1"/>
  <c r="CH2" i="4"/>
  <c r="CH4" i="4" s="1"/>
  <c r="CI2" i="4"/>
  <c r="CI4" i="4" s="1"/>
  <c r="CJ2" i="4"/>
  <c r="CJ4" i="4" s="1"/>
  <c r="CK2" i="4"/>
  <c r="CK4" i="4" s="1"/>
  <c r="CL2" i="4"/>
  <c r="CL4" i="4" s="1"/>
  <c r="CM2" i="4"/>
  <c r="CM4" i="4" s="1"/>
  <c r="CN2" i="4"/>
  <c r="CN4" i="4" s="1"/>
  <c r="CO2" i="4"/>
  <c r="CO4" i="4" s="1"/>
  <c r="CP2" i="4"/>
  <c r="CP4" i="4" s="1"/>
  <c r="CQ2" i="4"/>
  <c r="CQ4" i="4" s="1"/>
  <c r="CR2" i="4"/>
  <c r="CR4" i="4" s="1"/>
  <c r="CS2" i="4"/>
  <c r="CS4" i="4" s="1"/>
  <c r="CT2" i="4"/>
  <c r="CT4" i="4" s="1"/>
  <c r="CU2" i="4"/>
  <c r="CU4" i="4" s="1"/>
  <c r="CV2" i="4"/>
  <c r="CV4" i="4" s="1"/>
  <c r="CW2" i="4"/>
  <c r="CW4" i="4" s="1"/>
  <c r="CX2" i="4"/>
  <c r="CX4" i="4" s="1"/>
  <c r="CY2" i="4"/>
  <c r="CY4" i="4" s="1"/>
  <c r="CZ2" i="4"/>
  <c r="CZ4" i="4" s="1"/>
  <c r="DA2" i="4"/>
  <c r="DA4" i="4" s="1"/>
  <c r="DB2" i="4"/>
  <c r="DB4" i="4" s="1"/>
  <c r="DC2" i="4"/>
  <c r="DC4" i="4" s="1"/>
  <c r="DD2" i="4"/>
  <c r="DD4" i="4" s="1"/>
  <c r="DE2" i="4"/>
  <c r="DE4" i="4" s="1"/>
  <c r="DF2" i="4"/>
  <c r="DF4" i="4" s="1"/>
  <c r="DG2" i="4"/>
  <c r="DG4" i="4" s="1"/>
  <c r="DH2" i="4"/>
  <c r="DH4" i="4" s="1"/>
  <c r="DI2" i="4"/>
  <c r="DI4" i="4" s="1"/>
  <c r="DJ2" i="4"/>
  <c r="DJ4" i="4" s="1"/>
  <c r="DK2" i="4"/>
  <c r="DK4" i="4" s="1"/>
  <c r="DL2" i="4"/>
  <c r="DL4" i="4" s="1"/>
  <c r="DM2" i="4"/>
  <c r="DM4" i="4" s="1"/>
  <c r="DN2" i="4"/>
  <c r="DN4" i="4" s="1"/>
  <c r="DO2" i="4"/>
  <c r="DO4" i="4" s="1"/>
  <c r="DP2" i="4"/>
  <c r="DP4" i="4" s="1"/>
  <c r="DQ2" i="4"/>
  <c r="DQ4" i="4" s="1"/>
  <c r="DR2" i="4"/>
  <c r="DR4" i="4" s="1"/>
  <c r="DS2" i="4"/>
  <c r="DS4" i="4" s="1"/>
  <c r="DT2" i="4"/>
  <c r="DT4" i="4" s="1"/>
  <c r="DU2" i="4"/>
  <c r="DU4" i="4" s="1"/>
  <c r="DV2" i="4"/>
  <c r="DV4" i="4" s="1"/>
  <c r="DW2" i="4"/>
  <c r="DW4" i="4" s="1"/>
  <c r="DX2" i="4"/>
  <c r="DX4" i="4" s="1"/>
  <c r="DY2" i="4"/>
  <c r="DY4" i="4" s="1"/>
  <c r="DZ2" i="4"/>
  <c r="DZ4" i="4" s="1"/>
  <c r="EA2" i="4"/>
  <c r="EA4" i="4" s="1"/>
  <c r="EB2" i="4"/>
  <c r="EB4" i="4" s="1"/>
  <c r="EC2" i="4"/>
  <c r="EC4" i="4" s="1"/>
  <c r="ED2" i="4"/>
  <c r="ED4" i="4" s="1"/>
  <c r="EE2" i="4"/>
  <c r="EE4" i="4" s="1"/>
  <c r="EF2" i="4"/>
  <c r="EF4" i="4" s="1"/>
  <c r="EG2" i="4"/>
  <c r="EG4" i="4" s="1"/>
  <c r="EH2" i="4"/>
  <c r="EH4" i="4" s="1"/>
  <c r="EI2" i="4"/>
  <c r="EI4" i="4" s="1"/>
  <c r="EJ2" i="4"/>
  <c r="EJ4" i="4" s="1"/>
  <c r="EK2" i="4"/>
  <c r="EK4" i="4" s="1"/>
  <c r="EL2" i="4"/>
  <c r="EL4" i="4" s="1"/>
  <c r="EM2" i="4"/>
  <c r="EM4" i="4" s="1"/>
  <c r="EN2" i="4"/>
  <c r="EN4" i="4" s="1"/>
  <c r="EO2" i="4"/>
  <c r="EO4" i="4" s="1"/>
  <c r="EP2" i="4"/>
  <c r="EP4" i="4" s="1"/>
  <c r="EQ2" i="4"/>
  <c r="EQ4" i="4" s="1"/>
  <c r="ER2" i="4"/>
  <c r="ER4" i="4" s="1"/>
  <c r="ES2" i="4"/>
  <c r="ES4" i="4" s="1"/>
  <c r="ET2" i="4"/>
  <c r="ET4" i="4" s="1"/>
  <c r="EU2" i="4"/>
  <c r="EU4" i="4" s="1"/>
  <c r="EV2" i="4"/>
  <c r="EV4" i="4" s="1"/>
  <c r="EW2" i="4"/>
  <c r="EW4" i="4" s="1"/>
  <c r="EX2" i="4"/>
  <c r="EX4" i="4" s="1"/>
  <c r="EY2" i="4"/>
  <c r="EY4" i="4" s="1"/>
  <c r="EZ2" i="4"/>
  <c r="EZ4" i="4" s="1"/>
  <c r="FA2" i="4"/>
  <c r="FA4" i="4" s="1"/>
  <c r="FB2" i="4"/>
  <c r="FB4" i="4" s="1"/>
  <c r="FC2" i="4"/>
  <c r="FC4" i="4" s="1"/>
  <c r="FD2" i="4"/>
  <c r="FD4" i="4" s="1"/>
  <c r="FE2" i="4"/>
  <c r="FE4" i="4" s="1"/>
  <c r="FF2" i="4"/>
  <c r="FF4" i="4" s="1"/>
  <c r="FG2" i="4"/>
  <c r="FG4" i="4" s="1"/>
  <c r="FH2" i="4"/>
  <c r="FH4" i="4" s="1"/>
  <c r="FI2" i="4"/>
  <c r="FI4" i="4" s="1"/>
  <c r="FJ2" i="4"/>
  <c r="FJ4" i="4" s="1"/>
  <c r="FK2" i="4"/>
  <c r="FK4" i="4" s="1"/>
  <c r="FL2" i="4"/>
  <c r="FL4" i="4" s="1"/>
  <c r="FM2" i="4"/>
  <c r="FM4" i="4" s="1"/>
  <c r="FN2" i="4"/>
  <c r="FN4" i="4" s="1"/>
  <c r="FO2" i="4"/>
  <c r="FO4" i="4" s="1"/>
  <c r="FP2" i="4"/>
  <c r="FP4" i="4" s="1"/>
  <c r="FQ2" i="4"/>
  <c r="FQ4" i="4" s="1"/>
  <c r="FR2" i="4"/>
  <c r="FR4" i="4" s="1"/>
  <c r="FS2" i="4"/>
  <c r="FS4" i="4" s="1"/>
  <c r="FT2" i="4"/>
  <c r="FT4" i="4" s="1"/>
  <c r="FU2" i="4"/>
  <c r="FU4" i="4" s="1"/>
  <c r="FV2" i="4"/>
  <c r="FV4" i="4" s="1"/>
  <c r="FW2" i="4"/>
  <c r="FW4" i="4" s="1"/>
  <c r="FX2" i="4"/>
  <c r="FX4" i="4" s="1"/>
  <c r="FY2" i="4"/>
  <c r="FY4" i="4" s="1"/>
  <c r="FZ2" i="4"/>
  <c r="FZ4" i="4" s="1"/>
  <c r="GA2" i="4"/>
  <c r="GA4" i="4" s="1"/>
  <c r="GB2" i="4"/>
  <c r="GB4" i="4" s="1"/>
  <c r="GC2" i="4"/>
  <c r="GC4" i="4" s="1"/>
  <c r="GD2" i="4"/>
  <c r="GD4" i="4" s="1"/>
  <c r="GE2" i="4"/>
  <c r="GE4" i="4" s="1"/>
  <c r="GF2" i="4"/>
  <c r="GF4" i="4" s="1"/>
  <c r="GG2" i="4"/>
  <c r="GG4" i="4" s="1"/>
  <c r="GH2" i="4"/>
  <c r="GH4" i="4" s="1"/>
  <c r="GI2" i="4"/>
  <c r="GI4" i="4" s="1"/>
  <c r="GJ2" i="4"/>
  <c r="GJ4" i="4" s="1"/>
  <c r="GK2" i="4"/>
  <c r="GK4" i="4" s="1"/>
  <c r="GL2" i="4"/>
  <c r="GL4" i="4" s="1"/>
  <c r="GM2" i="4"/>
  <c r="GM4" i="4" s="1"/>
  <c r="GN2" i="4"/>
  <c r="GN4" i="4" s="1"/>
  <c r="GO2" i="4"/>
  <c r="GO4" i="4" s="1"/>
  <c r="GP2" i="4"/>
  <c r="GP4" i="4" s="1"/>
  <c r="GQ2" i="4"/>
  <c r="GQ4" i="4" s="1"/>
  <c r="GR2" i="4"/>
  <c r="GR4" i="4" s="1"/>
  <c r="GS2" i="4"/>
  <c r="GS4" i="4" s="1"/>
  <c r="GT2" i="4"/>
  <c r="GT4" i="4" s="1"/>
  <c r="GU2" i="4"/>
  <c r="GU4" i="4" s="1"/>
  <c r="GV2" i="4"/>
  <c r="GV4" i="4" s="1"/>
  <c r="GW2" i="4"/>
  <c r="GW4" i="4" s="1"/>
  <c r="GX2" i="4"/>
  <c r="GX4" i="4" s="1"/>
  <c r="GY2" i="4"/>
  <c r="GY4" i="4" s="1"/>
  <c r="GZ2" i="4"/>
  <c r="GZ4" i="4" s="1"/>
  <c r="HA2" i="4"/>
  <c r="HA4" i="4" s="1"/>
  <c r="HB2" i="4"/>
  <c r="HB4" i="4" s="1"/>
  <c r="HC2" i="4"/>
  <c r="HC4" i="4" s="1"/>
  <c r="HD2" i="4"/>
  <c r="HD4" i="4" s="1"/>
  <c r="HE2" i="4"/>
  <c r="HE4" i="4" s="1"/>
  <c r="HF2" i="4"/>
  <c r="HF4" i="4" s="1"/>
  <c r="HG2" i="4"/>
  <c r="HG4" i="4" s="1"/>
  <c r="HH2" i="4"/>
  <c r="HH4" i="4" s="1"/>
  <c r="HI2" i="4"/>
  <c r="HI4" i="4" s="1"/>
  <c r="HJ2" i="4"/>
  <c r="HJ4" i="4" s="1"/>
  <c r="HK2" i="4"/>
  <c r="HK4" i="4" s="1"/>
  <c r="HL2" i="4"/>
  <c r="HL4" i="4" s="1"/>
  <c r="HM2" i="4"/>
  <c r="HM4" i="4" s="1"/>
  <c r="HN2" i="4"/>
  <c r="HN4" i="4" s="1"/>
  <c r="HO2" i="4"/>
  <c r="HO4" i="4" s="1"/>
  <c r="HP2" i="4"/>
  <c r="HP4" i="4" s="1"/>
  <c r="HQ2" i="4"/>
  <c r="HQ4" i="4" s="1"/>
  <c r="HR2" i="4"/>
  <c r="HR4" i="4" s="1"/>
  <c r="HS2" i="4"/>
  <c r="HS4" i="4" s="1"/>
  <c r="HT2" i="4"/>
  <c r="HT4" i="4" s="1"/>
  <c r="HU2" i="4"/>
  <c r="HU4" i="4" s="1"/>
  <c r="HV2" i="4"/>
  <c r="HV4" i="4" s="1"/>
  <c r="HW2" i="4"/>
  <c r="HW4" i="4" s="1"/>
  <c r="HX2" i="4"/>
  <c r="HX4" i="4" s="1"/>
  <c r="HY2" i="4"/>
  <c r="HY4" i="4" s="1"/>
  <c r="HZ2" i="4"/>
  <c r="HZ4" i="4" s="1"/>
  <c r="IA2" i="4"/>
  <c r="IA4" i="4" s="1"/>
  <c r="IB2" i="4"/>
  <c r="IB4" i="4" s="1"/>
  <c r="IC2" i="4"/>
  <c r="IC4" i="4" s="1"/>
  <c r="ID2" i="4"/>
  <c r="ID4" i="4" s="1"/>
  <c r="IE2" i="4"/>
  <c r="IE4" i="4" s="1"/>
  <c r="IF2" i="4"/>
  <c r="IF4" i="4" s="1"/>
  <c r="IG2" i="4"/>
  <c r="IG4" i="4" s="1"/>
  <c r="IH2" i="4"/>
  <c r="IH4" i="4" s="1"/>
  <c r="II2" i="4"/>
  <c r="II4" i="4" s="1"/>
  <c r="IJ2" i="4"/>
  <c r="IJ4" i="4" s="1"/>
  <c r="IK2" i="4"/>
  <c r="IK4" i="4" s="1"/>
  <c r="IL2" i="4"/>
  <c r="IL4" i="4" s="1"/>
  <c r="IM2" i="4"/>
  <c r="IM4" i="4" s="1"/>
  <c r="IN2" i="4"/>
  <c r="IN4" i="4" s="1"/>
  <c r="IO2" i="4"/>
  <c r="IO4" i="4" s="1"/>
  <c r="IP2" i="4"/>
  <c r="IP4" i="4" s="1"/>
  <c r="IQ2" i="4"/>
  <c r="IQ4" i="4" s="1"/>
  <c r="IR2" i="4"/>
  <c r="IR4" i="4" s="1"/>
  <c r="IS2" i="4"/>
  <c r="IS4" i="4" s="1"/>
  <c r="IT2" i="4"/>
  <c r="IT4" i="4" s="1"/>
  <c r="IU2" i="4"/>
  <c r="IU4" i="4" s="1"/>
  <c r="IV2" i="4"/>
  <c r="IV4" i="4" s="1"/>
  <c r="IW2" i="4"/>
  <c r="IW4" i="4" s="1"/>
  <c r="IX2" i="4"/>
  <c r="IX4" i="4" s="1"/>
  <c r="IY2" i="4"/>
  <c r="IY4" i="4" s="1"/>
  <c r="IZ2" i="4"/>
  <c r="IZ4" i="4" s="1"/>
  <c r="JA2" i="4"/>
  <c r="JA4" i="4" s="1"/>
  <c r="JB2" i="4"/>
  <c r="JB4" i="4" s="1"/>
  <c r="JC2" i="4"/>
  <c r="JC4" i="4" s="1"/>
  <c r="JD2" i="4"/>
  <c r="JD4" i="4" s="1"/>
  <c r="JE2" i="4"/>
  <c r="JE4" i="4" s="1"/>
  <c r="JF2" i="4"/>
  <c r="JF4" i="4" s="1"/>
  <c r="JG2" i="4"/>
  <c r="JG4" i="4" s="1"/>
  <c r="JH2" i="4"/>
  <c r="JH4" i="4" s="1"/>
  <c r="JI2" i="4"/>
  <c r="JI4" i="4" s="1"/>
  <c r="JJ2" i="4"/>
  <c r="JJ4" i="4" s="1"/>
  <c r="JK2" i="4"/>
  <c r="JK4" i="4" s="1"/>
  <c r="JL2" i="4"/>
  <c r="JL4" i="4" s="1"/>
  <c r="JM2" i="4"/>
  <c r="JM4" i="4" s="1"/>
  <c r="JN2" i="4"/>
  <c r="JN4" i="4" s="1"/>
  <c r="JO2" i="4"/>
  <c r="JO4" i="4" s="1"/>
  <c r="JP2" i="4"/>
  <c r="JP4" i="4" s="1"/>
  <c r="JQ2" i="4"/>
  <c r="JQ4" i="4" s="1"/>
  <c r="JR2" i="4"/>
  <c r="JR4" i="4" s="1"/>
  <c r="JS2" i="4"/>
  <c r="JS4" i="4" s="1"/>
  <c r="JT2" i="4"/>
  <c r="JT4" i="4" s="1"/>
  <c r="JU2" i="4"/>
  <c r="JU4" i="4" s="1"/>
  <c r="JV2" i="4"/>
  <c r="JV4" i="4" s="1"/>
  <c r="JW2" i="4"/>
  <c r="JW4" i="4" s="1"/>
  <c r="JX2" i="4"/>
  <c r="JX4" i="4" s="1"/>
  <c r="JY2" i="4"/>
  <c r="JY4" i="4" s="1"/>
  <c r="JZ2" i="4"/>
  <c r="JZ4" i="4" s="1"/>
  <c r="KA2" i="4"/>
  <c r="KA4" i="4" s="1"/>
  <c r="KB2" i="4"/>
  <c r="KB4" i="4" s="1"/>
  <c r="KC2" i="4"/>
  <c r="KC4" i="4" s="1"/>
  <c r="KD2" i="4"/>
  <c r="KD4" i="4" s="1"/>
  <c r="KE2" i="4"/>
  <c r="KE4" i="4" s="1"/>
  <c r="KF2" i="4"/>
  <c r="KF4" i="4" s="1"/>
  <c r="KG2" i="4"/>
  <c r="KG4" i="4" s="1"/>
  <c r="KH2" i="4"/>
  <c r="KH4" i="4" s="1"/>
  <c r="KI2" i="4"/>
  <c r="KI4" i="4" s="1"/>
  <c r="KJ2" i="4"/>
  <c r="KJ4" i="4" s="1"/>
  <c r="KK2" i="4"/>
  <c r="KK4" i="4" s="1"/>
  <c r="KL2" i="4"/>
  <c r="KL4" i="4" s="1"/>
  <c r="KM2" i="4"/>
  <c r="KM4" i="4" s="1"/>
  <c r="KN2" i="4"/>
  <c r="KN4" i="4" s="1"/>
  <c r="KO2" i="4"/>
  <c r="KO4" i="4" s="1"/>
  <c r="KP2" i="4"/>
  <c r="KP4" i="4" s="1"/>
  <c r="KQ2" i="4"/>
  <c r="KQ4" i="4" s="1"/>
  <c r="KR2" i="4"/>
  <c r="KR4" i="4" s="1"/>
  <c r="KS2" i="4"/>
  <c r="KS4" i="4" s="1"/>
  <c r="KT2" i="4"/>
  <c r="KT4" i="4" s="1"/>
  <c r="KU2" i="4"/>
  <c r="KU4" i="4" s="1"/>
  <c r="KV2" i="4"/>
  <c r="KV4" i="4" s="1"/>
  <c r="KW2" i="4"/>
  <c r="KW4" i="4" s="1"/>
  <c r="KX2" i="4"/>
  <c r="KX4" i="4" s="1"/>
  <c r="KY2" i="4"/>
  <c r="KY4" i="4" s="1"/>
  <c r="KZ2" i="4"/>
  <c r="KZ4" i="4" s="1"/>
  <c r="LA2" i="4"/>
  <c r="LA4" i="4" s="1"/>
  <c r="LB2" i="4"/>
  <c r="LB4" i="4" s="1"/>
  <c r="LC2" i="4"/>
  <c r="LC4" i="4" s="1"/>
  <c r="LD2" i="4"/>
  <c r="LD4" i="4" s="1"/>
  <c r="LE2" i="4"/>
  <c r="LE4" i="4" s="1"/>
  <c r="LF2" i="4"/>
  <c r="LF4" i="4" s="1"/>
  <c r="LG2" i="4"/>
  <c r="LG4" i="4" s="1"/>
  <c r="LH2" i="4"/>
  <c r="LH4" i="4" s="1"/>
  <c r="LI2" i="4"/>
  <c r="LI4" i="4" s="1"/>
  <c r="LJ2" i="4"/>
  <c r="LJ4" i="4" s="1"/>
  <c r="LK2" i="4"/>
  <c r="LK4" i="4" s="1"/>
  <c r="LL2" i="4"/>
  <c r="LL4" i="4" s="1"/>
  <c r="LM2" i="4"/>
  <c r="LM4" i="4" s="1"/>
  <c r="LN2" i="4"/>
  <c r="LN4" i="4" s="1"/>
  <c r="LO2" i="4"/>
  <c r="LO4" i="4" s="1"/>
  <c r="LP2" i="4"/>
  <c r="LP4" i="4" s="1"/>
  <c r="LQ2" i="4"/>
  <c r="LQ4" i="4" s="1"/>
  <c r="LR2" i="4"/>
  <c r="LR4" i="4" s="1"/>
  <c r="LS2" i="4"/>
  <c r="LS4" i="4" s="1"/>
  <c r="LT2" i="4"/>
  <c r="LT4" i="4" s="1"/>
  <c r="LU2" i="4"/>
  <c r="LU4" i="4" s="1"/>
  <c r="LV2" i="4"/>
  <c r="LV4" i="4" s="1"/>
  <c r="LW2" i="4"/>
  <c r="LW4" i="4" s="1"/>
  <c r="LX2" i="4"/>
  <c r="LX4" i="4" s="1"/>
  <c r="LY2" i="4"/>
  <c r="LY4" i="4" s="1"/>
  <c r="LZ2" i="4"/>
  <c r="LZ4" i="4" s="1"/>
  <c r="MA2" i="4"/>
  <c r="MA4" i="4" s="1"/>
  <c r="MB2" i="4"/>
  <c r="MB4" i="4" s="1"/>
  <c r="MC2" i="4"/>
  <c r="MC4" i="4" s="1"/>
  <c r="MD2" i="4"/>
  <c r="MD4" i="4" s="1"/>
  <c r="ME2" i="4"/>
  <c r="ME4" i="4" s="1"/>
  <c r="MF2" i="4"/>
  <c r="MF4" i="4" s="1"/>
  <c r="MG2" i="4"/>
  <c r="MG4" i="4" s="1"/>
  <c r="MH2" i="4"/>
  <c r="MH4" i="4" s="1"/>
  <c r="MI2" i="4"/>
  <c r="MI4" i="4" s="1"/>
  <c r="MJ2" i="4"/>
  <c r="MJ4" i="4" s="1"/>
  <c r="MK2" i="4"/>
  <c r="MK4" i="4" s="1"/>
  <c r="ML2" i="4"/>
  <c r="ML4" i="4" s="1"/>
  <c r="MM2" i="4"/>
  <c r="MM4" i="4" s="1"/>
  <c r="MN2" i="4"/>
  <c r="MN4" i="4" s="1"/>
  <c r="MO2" i="4"/>
  <c r="MO4" i="4" s="1"/>
  <c r="MP2" i="4"/>
  <c r="MP4" i="4" s="1"/>
  <c r="MQ2" i="4"/>
  <c r="MQ4" i="4" s="1"/>
  <c r="MR2" i="4"/>
  <c r="MR4" i="4" s="1"/>
  <c r="MS2" i="4"/>
  <c r="MS4" i="4" s="1"/>
  <c r="MT2" i="4"/>
  <c r="MT4" i="4" s="1"/>
  <c r="MU2" i="4"/>
  <c r="MU4" i="4" s="1"/>
  <c r="MV2" i="4"/>
  <c r="MV4" i="4" s="1"/>
  <c r="MW2" i="4"/>
  <c r="MW4" i="4" s="1"/>
  <c r="MX2" i="4"/>
  <c r="MX4" i="4" s="1"/>
  <c r="MY2" i="4"/>
  <c r="MY4" i="4" s="1"/>
  <c r="MZ2" i="4"/>
  <c r="MZ4" i="4" s="1"/>
  <c r="NA2" i="4"/>
  <c r="NA4" i="4" s="1"/>
  <c r="NB2" i="4"/>
  <c r="NB4" i="4" s="1"/>
  <c r="NC2" i="4"/>
  <c r="NC4" i="4" s="1"/>
  <c r="ND2" i="4"/>
  <c r="ND4" i="4" s="1"/>
  <c r="NE2" i="4"/>
  <c r="NE4" i="4" s="1"/>
  <c r="NF2" i="4"/>
  <c r="NF4" i="4" s="1"/>
  <c r="NG2" i="4"/>
  <c r="NG4" i="4" s="1"/>
  <c r="NH2" i="4"/>
  <c r="NH4" i="4" s="1"/>
  <c r="NI2" i="4"/>
  <c r="NI4" i="4" s="1"/>
  <c r="NJ2" i="4"/>
  <c r="NJ4" i="4" s="1"/>
  <c r="NK2" i="4"/>
  <c r="NK4" i="4" s="1"/>
  <c r="NL2" i="4"/>
  <c r="NL4" i="4" s="1"/>
  <c r="NM2" i="4"/>
  <c r="NM4" i="4" s="1"/>
  <c r="NN2" i="4"/>
  <c r="NN4" i="4" s="1"/>
  <c r="NO2" i="4"/>
  <c r="NO4" i="4" s="1"/>
  <c r="NP2" i="4"/>
  <c r="NP4" i="4" s="1"/>
  <c r="NQ2" i="4"/>
  <c r="NQ4" i="4" s="1"/>
  <c r="NR2" i="4"/>
  <c r="NR4" i="4" s="1"/>
  <c r="NS2" i="4"/>
  <c r="NS4" i="4" s="1"/>
  <c r="NT2" i="4"/>
  <c r="NT4" i="4" s="1"/>
  <c r="NU2" i="4"/>
  <c r="NU4" i="4" s="1"/>
  <c r="NV2" i="4"/>
  <c r="NV4" i="4" s="1"/>
  <c r="NW2" i="4"/>
  <c r="NW4" i="4" s="1"/>
  <c r="NX2" i="4"/>
  <c r="NX4" i="4" s="1"/>
  <c r="NY2" i="4"/>
  <c r="NY4" i="4" s="1"/>
  <c r="NZ2" i="4"/>
  <c r="NZ4" i="4" s="1"/>
  <c r="OA2" i="4"/>
  <c r="OA4" i="4" s="1"/>
  <c r="OB2" i="4"/>
  <c r="OB4" i="4" s="1"/>
  <c r="OC2" i="4"/>
  <c r="OC4" i="4" s="1"/>
  <c r="OD2" i="4"/>
  <c r="OD4" i="4" s="1"/>
  <c r="OE2" i="4"/>
  <c r="OE4" i="4" s="1"/>
  <c r="OF2" i="4"/>
  <c r="OF4" i="4" s="1"/>
  <c r="OG2" i="4"/>
  <c r="OG4" i="4" s="1"/>
  <c r="OH2" i="4"/>
  <c r="OH4" i="4" s="1"/>
  <c r="OI2" i="4"/>
  <c r="OI4" i="4" s="1"/>
  <c r="OJ2" i="4"/>
  <c r="OJ4" i="4" s="1"/>
  <c r="OK2" i="4"/>
  <c r="OK4" i="4" s="1"/>
  <c r="OL2" i="4"/>
  <c r="OL4" i="4" s="1"/>
  <c r="OM2" i="4"/>
  <c r="OM4" i="4" s="1"/>
  <c r="ON2" i="4"/>
  <c r="ON4" i="4" s="1"/>
  <c r="OO2" i="4"/>
  <c r="OO4" i="4" s="1"/>
  <c r="OP2" i="4"/>
  <c r="OP4" i="4" s="1"/>
  <c r="OQ2" i="4"/>
  <c r="OQ4" i="4" s="1"/>
  <c r="OR2" i="4"/>
  <c r="OR4" i="4" s="1"/>
  <c r="OS2" i="4"/>
  <c r="OS4" i="4" s="1"/>
  <c r="OT2" i="4"/>
  <c r="OT4" i="4" s="1"/>
  <c r="OU2" i="4"/>
  <c r="OU4" i="4" s="1"/>
  <c r="OV2" i="4"/>
  <c r="OV4" i="4" s="1"/>
  <c r="OW2" i="4"/>
  <c r="OW4" i="4" s="1"/>
  <c r="OX2" i="4"/>
  <c r="OX4" i="4" s="1"/>
  <c r="OY2" i="4"/>
  <c r="OY4" i="4" s="1"/>
  <c r="OZ2" i="4"/>
  <c r="OZ4" i="4" s="1"/>
  <c r="PA2" i="4"/>
  <c r="PA4" i="4" s="1"/>
  <c r="PB2" i="4"/>
  <c r="PB4" i="4" s="1"/>
  <c r="PC2" i="4"/>
  <c r="PC4" i="4" s="1"/>
  <c r="PD2" i="4"/>
  <c r="PD4" i="4" s="1"/>
  <c r="PE2" i="4"/>
  <c r="PE4" i="4" s="1"/>
  <c r="PF2" i="4"/>
  <c r="PF4" i="4" s="1"/>
  <c r="PG2" i="4"/>
  <c r="PG4" i="4" s="1"/>
  <c r="PH2" i="4"/>
  <c r="PH4" i="4" s="1"/>
  <c r="PI2" i="4"/>
  <c r="PI4" i="4" s="1"/>
  <c r="PJ2" i="4"/>
  <c r="PJ4" i="4" s="1"/>
  <c r="PK2" i="4"/>
  <c r="PK4" i="4" s="1"/>
  <c r="PL2" i="4"/>
  <c r="PL4" i="4" s="1"/>
  <c r="PM2" i="4"/>
  <c r="PM4" i="4" s="1"/>
  <c r="PN2" i="4"/>
  <c r="PN4" i="4" s="1"/>
  <c r="PO2" i="4"/>
  <c r="PO4" i="4" s="1"/>
  <c r="PP2" i="4"/>
  <c r="PP4" i="4" s="1"/>
  <c r="PQ2" i="4"/>
  <c r="PQ4" i="4" s="1"/>
  <c r="PR2" i="4"/>
  <c r="PR4" i="4" s="1"/>
  <c r="PS2" i="4"/>
  <c r="PS4" i="4" s="1"/>
  <c r="PT2" i="4"/>
  <c r="PT4" i="4" s="1"/>
  <c r="PU2" i="4"/>
  <c r="PU4" i="4" s="1"/>
  <c r="PV2" i="4"/>
  <c r="PV4" i="4" s="1"/>
  <c r="PW2" i="4"/>
  <c r="PW4" i="4" s="1"/>
  <c r="PX2" i="4"/>
  <c r="PX4" i="4" s="1"/>
  <c r="PY2" i="4"/>
  <c r="PY4" i="4" s="1"/>
  <c r="PZ2" i="4"/>
  <c r="PZ4" i="4" s="1"/>
  <c r="QA2" i="4"/>
  <c r="QA4" i="4" s="1"/>
  <c r="QB2" i="4"/>
  <c r="QB4" i="4" s="1"/>
  <c r="QC2" i="4"/>
  <c r="QC4" i="4" s="1"/>
  <c r="QD2" i="4"/>
  <c r="QD4" i="4" s="1"/>
  <c r="QE2" i="4"/>
  <c r="QE4" i="4" s="1"/>
  <c r="QF2" i="4"/>
  <c r="QF4" i="4" s="1"/>
  <c r="QG2" i="4"/>
  <c r="QG4" i="4" s="1"/>
  <c r="QH2" i="4"/>
  <c r="QH4" i="4" s="1"/>
  <c r="QI2" i="4"/>
  <c r="QI4" i="4" s="1"/>
  <c r="QJ2" i="4"/>
  <c r="QJ4" i="4" s="1"/>
  <c r="QK2" i="4"/>
  <c r="QK4" i="4" s="1"/>
  <c r="QL2" i="4"/>
  <c r="QL4" i="4" s="1"/>
  <c r="QM2" i="4"/>
  <c r="QM4" i="4" s="1"/>
  <c r="QN2" i="4"/>
  <c r="QN4" i="4" s="1"/>
  <c r="QO2" i="4"/>
  <c r="QO4" i="4" s="1"/>
  <c r="QP2" i="4"/>
  <c r="QP4" i="4" s="1"/>
  <c r="QQ2" i="4"/>
  <c r="QQ4" i="4" s="1"/>
  <c r="QR2" i="4"/>
  <c r="QR4" i="4" s="1"/>
  <c r="QS2" i="4"/>
  <c r="QS4" i="4" s="1"/>
  <c r="QT2" i="4"/>
  <c r="QT4" i="4" s="1"/>
  <c r="QU2" i="4"/>
  <c r="QU4" i="4" s="1"/>
  <c r="QV2" i="4"/>
  <c r="QV4" i="4" s="1"/>
  <c r="QW2" i="4"/>
  <c r="QW4" i="4" s="1"/>
  <c r="QX2" i="4"/>
  <c r="QX4" i="4" s="1"/>
  <c r="QY2" i="4"/>
  <c r="QY4" i="4" s="1"/>
  <c r="QZ2" i="4"/>
  <c r="QZ4" i="4" s="1"/>
  <c r="RA2" i="4"/>
  <c r="RA4" i="4" s="1"/>
  <c r="RB2" i="4"/>
  <c r="RB4" i="4" s="1"/>
  <c r="RC2" i="4"/>
  <c r="RC4" i="4" s="1"/>
  <c r="RD2" i="4"/>
  <c r="RD4" i="4" s="1"/>
  <c r="RE2" i="4"/>
  <c r="RE4" i="4" s="1"/>
  <c r="RF2" i="4"/>
  <c r="RF4" i="4" s="1"/>
  <c r="RG2" i="4"/>
  <c r="RG4" i="4" s="1"/>
  <c r="RH2" i="4"/>
  <c r="RH4" i="4" s="1"/>
  <c r="RI2" i="4"/>
  <c r="RI4" i="4" s="1"/>
  <c r="RJ2" i="4"/>
  <c r="RJ4" i="4" s="1"/>
  <c r="RK2" i="4"/>
  <c r="RK4" i="4" s="1"/>
  <c r="RL2" i="4"/>
  <c r="RL4" i="4" s="1"/>
  <c r="RM2" i="4"/>
  <c r="RM4" i="4" s="1"/>
  <c r="RN2" i="4"/>
  <c r="RN4" i="4" s="1"/>
  <c r="RO2" i="4"/>
  <c r="RO4" i="4" s="1"/>
  <c r="RP2" i="4"/>
  <c r="RP4" i="4" s="1"/>
  <c r="RQ2" i="4"/>
  <c r="RQ4" i="4" s="1"/>
  <c r="RR2" i="4"/>
  <c r="RR4" i="4" s="1"/>
  <c r="RS2" i="4"/>
  <c r="RS4" i="4" s="1"/>
  <c r="RT2" i="4"/>
  <c r="RT4" i="4" s="1"/>
  <c r="RU2" i="4"/>
  <c r="RU4" i="4" s="1"/>
  <c r="RV2" i="4"/>
  <c r="RV4" i="4" s="1"/>
  <c r="RW2" i="4"/>
  <c r="RW4" i="4" s="1"/>
  <c r="RX2" i="4"/>
  <c r="RX4" i="4" s="1"/>
  <c r="RY2" i="4"/>
  <c r="RY4" i="4" s="1"/>
  <c r="RZ2" i="4"/>
  <c r="RZ4" i="4" s="1"/>
  <c r="SA2" i="4"/>
  <c r="SA4" i="4" s="1"/>
  <c r="SB2" i="4"/>
  <c r="SB4" i="4" s="1"/>
  <c r="SC2" i="4"/>
  <c r="SC4" i="4" s="1"/>
  <c r="SD2" i="4"/>
  <c r="SD4" i="4" s="1"/>
  <c r="SE2" i="4"/>
  <c r="SE4" i="4" s="1"/>
  <c r="SF2" i="4"/>
  <c r="SF4" i="4" s="1"/>
  <c r="SG2" i="4"/>
  <c r="SG4" i="4" s="1"/>
  <c r="SH2" i="4"/>
  <c r="SH4" i="4" s="1"/>
  <c r="SI2" i="4"/>
  <c r="SI4" i="4" s="1"/>
  <c r="SJ2" i="4"/>
  <c r="SJ4" i="4" s="1"/>
  <c r="SK2" i="4"/>
  <c r="SK4" i="4" s="1"/>
  <c r="SL2" i="4"/>
  <c r="SL4" i="4" s="1"/>
  <c r="SM2" i="4"/>
  <c r="SM4" i="4" s="1"/>
  <c r="SN2" i="4"/>
  <c r="SN4" i="4" s="1"/>
  <c r="SO2" i="4"/>
  <c r="SO4" i="4" s="1"/>
  <c r="SP2" i="4"/>
  <c r="SP4" i="4" s="1"/>
  <c r="SQ2" i="4"/>
  <c r="SQ4" i="4" s="1"/>
  <c r="SR2" i="4"/>
  <c r="SR4" i="4" s="1"/>
  <c r="SS2" i="4"/>
  <c r="SS4" i="4" s="1"/>
  <c r="ST2" i="4"/>
  <c r="ST4" i="4" s="1"/>
  <c r="SU2" i="4"/>
  <c r="SU4" i="4" s="1"/>
  <c r="SV2" i="4"/>
  <c r="SV4" i="4" s="1"/>
  <c r="SW2" i="4"/>
  <c r="SW4" i="4" s="1"/>
  <c r="SX2" i="4"/>
  <c r="SX4" i="4" s="1"/>
  <c r="B2" i="4"/>
  <c r="B4" i="4" s="1"/>
  <c r="F6" i="7"/>
  <c r="H6" i="7"/>
  <c r="J6" i="7"/>
  <c r="L6" i="7"/>
  <c r="N6" i="7"/>
  <c r="P6" i="7"/>
  <c r="R6" i="7"/>
  <c r="T6" i="7"/>
  <c r="V6" i="7"/>
  <c r="X6" i="7"/>
  <c r="Z6" i="7"/>
  <c r="D6" i="7"/>
  <c r="D4" i="7"/>
  <c r="MW5" i="4"/>
  <c r="OG5" i="4"/>
  <c r="OH5" i="4"/>
  <c r="OI5" i="4"/>
  <c r="OJ5" i="4"/>
  <c r="OK5" i="4"/>
  <c r="OL5" i="4"/>
  <c r="OM5" i="4"/>
  <c r="ON5" i="4"/>
  <c r="OO5" i="4"/>
  <c r="OP5" i="4"/>
  <c r="OQ5" i="4"/>
  <c r="OR5" i="4"/>
  <c r="OS5" i="4"/>
  <c r="OT5" i="4"/>
  <c r="OU5" i="4"/>
  <c r="OV5" i="4"/>
  <c r="OW5" i="4"/>
  <c r="OX5" i="4"/>
  <c r="OY5" i="4"/>
  <c r="OZ5" i="4"/>
  <c r="PA5" i="4"/>
  <c r="PB5" i="4"/>
  <c r="PC5" i="4"/>
  <c r="PD5" i="4"/>
  <c r="PE5" i="4"/>
  <c r="PF5" i="4"/>
  <c r="PG5" i="4"/>
  <c r="PH5" i="4"/>
  <c r="PI5" i="4"/>
  <c r="PJ5" i="4"/>
  <c r="PK5" i="4"/>
  <c r="PL5" i="4"/>
  <c r="PM5" i="4"/>
  <c r="PN5" i="4"/>
  <c r="PO5" i="4"/>
  <c r="PP5" i="4"/>
  <c r="PQ5" i="4"/>
  <c r="PR5" i="4"/>
  <c r="PS5" i="4"/>
  <c r="PT5" i="4"/>
  <c r="PU5" i="4"/>
  <c r="PV5" i="4"/>
  <c r="PW5" i="4"/>
  <c r="PX5" i="4"/>
  <c r="PY5" i="4"/>
  <c r="PZ5" i="4"/>
  <c r="QA5" i="4"/>
  <c r="QB5" i="4"/>
  <c r="QC5" i="4"/>
  <c r="QD5" i="4"/>
  <c r="QE5" i="4"/>
  <c r="QF5" i="4"/>
  <c r="QG5" i="4"/>
  <c r="QH5" i="4"/>
  <c r="QI5" i="4"/>
  <c r="QJ5" i="4"/>
  <c r="QK5" i="4"/>
  <c r="QL5" i="4"/>
  <c r="QM5" i="4"/>
  <c r="QN5" i="4"/>
  <c r="QO5" i="4"/>
  <c r="QP5" i="4"/>
  <c r="QQ5" i="4"/>
  <c r="QR5" i="4"/>
  <c r="QS5" i="4"/>
  <c r="QT5" i="4"/>
  <c r="QU5" i="4"/>
  <c r="QV5" i="4"/>
  <c r="QW5" i="4"/>
  <c r="QX5" i="4"/>
  <c r="QY5" i="4"/>
  <c r="QZ5" i="4"/>
  <c r="RA5" i="4"/>
  <c r="RB5" i="4"/>
  <c r="RC5" i="4"/>
  <c r="RD5" i="4"/>
  <c r="RE5" i="4"/>
  <c r="RF5" i="4"/>
  <c r="RG5" i="4"/>
  <c r="RH5" i="4"/>
  <c r="RI5" i="4"/>
  <c r="RJ5" i="4"/>
  <c r="RK5" i="4"/>
  <c r="RL5" i="4"/>
  <c r="RM5" i="4"/>
  <c r="RN5" i="4"/>
  <c r="RO5" i="4"/>
  <c r="RP5" i="4"/>
  <c r="RQ5" i="4"/>
  <c r="RR5" i="4"/>
  <c r="RS5" i="4"/>
  <c r="RT5" i="4"/>
  <c r="RU5" i="4"/>
  <c r="RV5" i="4"/>
  <c r="RW5" i="4"/>
  <c r="RX5" i="4"/>
  <c r="RY5" i="4"/>
  <c r="RZ5" i="4"/>
  <c r="SA5" i="4"/>
  <c r="SB5" i="4"/>
  <c r="SC5" i="4"/>
  <c r="SD5" i="4"/>
  <c r="SE5" i="4"/>
  <c r="SF5" i="4"/>
  <c r="SG5" i="4"/>
  <c r="SH5" i="4"/>
  <c r="SI5" i="4"/>
  <c r="SJ5" i="4"/>
  <c r="SK5" i="4"/>
  <c r="SL5" i="4"/>
  <c r="SM5" i="4"/>
  <c r="SN5" i="4"/>
  <c r="SO5" i="4"/>
  <c r="SP5" i="4"/>
  <c r="SQ5" i="4"/>
  <c r="SR5" i="4"/>
  <c r="SS5" i="4"/>
  <c r="ST5" i="4"/>
  <c r="SU5" i="4"/>
  <c r="SV5" i="4"/>
  <c r="SW5" i="4"/>
  <c r="SX5" i="4"/>
  <c r="NW5" i="4"/>
  <c r="NX5" i="4"/>
  <c r="NY5" i="4"/>
  <c r="NZ5" i="4"/>
  <c r="OA5" i="4"/>
  <c r="OB5" i="4"/>
  <c r="OC5" i="4"/>
  <c r="OD5" i="4"/>
  <c r="OE5" i="4"/>
  <c r="OF5" i="4"/>
  <c r="NC5" i="4"/>
  <c r="ND5" i="4"/>
  <c r="NE5" i="4"/>
  <c r="NF5" i="4"/>
  <c r="NG5" i="4"/>
  <c r="NH5" i="4"/>
  <c r="NI5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AM5" i="4"/>
  <c r="AN5" i="4"/>
  <c r="AO5" i="4"/>
  <c r="AP5" i="4"/>
  <c r="AQ5" i="4"/>
  <c r="AR5" i="4"/>
  <c r="AS5" i="4"/>
  <c r="AT5" i="4"/>
  <c r="AU5" i="4"/>
  <c r="AV5" i="4"/>
  <c r="AW5" i="4"/>
  <c r="AX5" i="4"/>
  <c r="AY5" i="4"/>
  <c r="AZ5" i="4"/>
  <c r="BA5" i="4"/>
  <c r="BB5" i="4"/>
  <c r="BC5" i="4"/>
  <c r="BD5" i="4"/>
  <c r="BE5" i="4"/>
  <c r="BF5" i="4"/>
  <c r="BG5" i="4"/>
  <c r="BH5" i="4"/>
  <c r="BI5" i="4"/>
  <c r="BJ5" i="4"/>
  <c r="BK5" i="4"/>
  <c r="BL5" i="4"/>
  <c r="BM5" i="4"/>
  <c r="BN5" i="4"/>
  <c r="BO5" i="4"/>
  <c r="BP5" i="4"/>
  <c r="BQ5" i="4"/>
  <c r="BR5" i="4"/>
  <c r="BS5" i="4"/>
  <c r="BT5" i="4"/>
  <c r="BU5" i="4"/>
  <c r="BV5" i="4"/>
  <c r="BW5" i="4"/>
  <c r="BX5" i="4"/>
  <c r="BY5" i="4"/>
  <c r="BZ5" i="4"/>
  <c r="CA5" i="4"/>
  <c r="CB5" i="4"/>
  <c r="CC5" i="4"/>
  <c r="CD5" i="4"/>
  <c r="CE5" i="4"/>
  <c r="CF5" i="4"/>
  <c r="CG5" i="4"/>
  <c r="CH5" i="4"/>
  <c r="CI5" i="4"/>
  <c r="CJ5" i="4"/>
  <c r="CK5" i="4"/>
  <c r="CL5" i="4"/>
  <c r="CM5" i="4"/>
  <c r="CN5" i="4"/>
  <c r="CO5" i="4"/>
  <c r="CP5" i="4"/>
  <c r="CQ5" i="4"/>
  <c r="CR5" i="4"/>
  <c r="CS5" i="4"/>
  <c r="CT5" i="4"/>
  <c r="CU5" i="4"/>
  <c r="CV5" i="4"/>
  <c r="CW5" i="4"/>
  <c r="CX5" i="4"/>
  <c r="CY5" i="4"/>
  <c r="CZ5" i="4"/>
  <c r="DA5" i="4"/>
  <c r="DB5" i="4"/>
  <c r="DC5" i="4"/>
  <c r="DD5" i="4"/>
  <c r="DE5" i="4"/>
  <c r="DF5" i="4"/>
  <c r="DG5" i="4"/>
  <c r="DH5" i="4"/>
  <c r="DI5" i="4"/>
  <c r="DJ5" i="4"/>
  <c r="DK5" i="4"/>
  <c r="DL5" i="4"/>
  <c r="DM5" i="4"/>
  <c r="DN5" i="4"/>
  <c r="DO5" i="4"/>
  <c r="DP5" i="4"/>
  <c r="DQ5" i="4"/>
  <c r="DR5" i="4"/>
  <c r="DS5" i="4"/>
  <c r="DT5" i="4"/>
  <c r="DU5" i="4"/>
  <c r="DV5" i="4"/>
  <c r="DW5" i="4"/>
  <c r="DX5" i="4"/>
  <c r="DY5" i="4"/>
  <c r="DZ5" i="4"/>
  <c r="EA5" i="4"/>
  <c r="EB5" i="4"/>
  <c r="EC5" i="4"/>
  <c r="ED5" i="4"/>
  <c r="EE5" i="4"/>
  <c r="EF5" i="4"/>
  <c r="EG5" i="4"/>
  <c r="EH5" i="4"/>
  <c r="EI5" i="4"/>
  <c r="EJ5" i="4"/>
  <c r="EK5" i="4"/>
  <c r="EL5" i="4"/>
  <c r="EM5" i="4"/>
  <c r="EN5" i="4"/>
  <c r="EO5" i="4"/>
  <c r="EP5" i="4"/>
  <c r="EQ5" i="4"/>
  <c r="ER5" i="4"/>
  <c r="ES5" i="4"/>
  <c r="ET5" i="4"/>
  <c r="EU5" i="4"/>
  <c r="EV5" i="4"/>
  <c r="EW5" i="4"/>
  <c r="EX5" i="4"/>
  <c r="EY5" i="4"/>
  <c r="EZ5" i="4"/>
  <c r="FA5" i="4"/>
  <c r="FB5" i="4"/>
  <c r="FC5" i="4"/>
  <c r="FD5" i="4"/>
  <c r="FE5" i="4"/>
  <c r="FF5" i="4"/>
  <c r="FG5" i="4"/>
  <c r="FH5" i="4"/>
  <c r="FI5" i="4"/>
  <c r="FJ5" i="4"/>
  <c r="FK5" i="4"/>
  <c r="FL5" i="4"/>
  <c r="FM5" i="4"/>
  <c r="FN5" i="4"/>
  <c r="FO5" i="4"/>
  <c r="FP5" i="4"/>
  <c r="FQ5" i="4"/>
  <c r="FR5" i="4"/>
  <c r="FS5" i="4"/>
  <c r="FT5" i="4"/>
  <c r="FU5" i="4"/>
  <c r="FV5" i="4"/>
  <c r="FW5" i="4"/>
  <c r="FX5" i="4"/>
  <c r="FY5" i="4"/>
  <c r="FZ5" i="4"/>
  <c r="GA5" i="4"/>
  <c r="GB5" i="4"/>
  <c r="GC5" i="4"/>
  <c r="GD5" i="4"/>
  <c r="GE5" i="4"/>
  <c r="GF5" i="4"/>
  <c r="GG5" i="4"/>
  <c r="GH5" i="4"/>
  <c r="GI5" i="4"/>
  <c r="GJ5" i="4"/>
  <c r="GK5" i="4"/>
  <c r="GL5" i="4"/>
  <c r="GM5" i="4"/>
  <c r="GN5" i="4"/>
  <c r="GO5" i="4"/>
  <c r="GP5" i="4"/>
  <c r="GQ5" i="4"/>
  <c r="GR5" i="4"/>
  <c r="GS5" i="4"/>
  <c r="GT5" i="4"/>
  <c r="GU5" i="4"/>
  <c r="GV5" i="4"/>
  <c r="GW5" i="4"/>
  <c r="GX5" i="4"/>
  <c r="GZ5" i="4"/>
  <c r="HA5" i="4"/>
  <c r="HB5" i="4"/>
  <c r="HC5" i="4"/>
  <c r="HD5" i="4"/>
  <c r="HE5" i="4"/>
  <c r="HF5" i="4"/>
  <c r="HG5" i="4"/>
  <c r="HH5" i="4"/>
  <c r="HI5" i="4"/>
  <c r="HJ5" i="4"/>
  <c r="HK5" i="4"/>
  <c r="HL5" i="4"/>
  <c r="HM5" i="4"/>
  <c r="HN5" i="4"/>
  <c r="HO5" i="4"/>
  <c r="HP5" i="4"/>
  <c r="HQ5" i="4"/>
  <c r="HR5" i="4"/>
  <c r="HS5" i="4"/>
  <c r="HT5" i="4"/>
  <c r="HU5" i="4"/>
  <c r="HV5" i="4"/>
  <c r="HW5" i="4"/>
  <c r="HX5" i="4"/>
  <c r="HY5" i="4"/>
  <c r="HZ5" i="4"/>
  <c r="IA5" i="4"/>
  <c r="IB5" i="4"/>
  <c r="IC5" i="4"/>
  <c r="ID5" i="4"/>
  <c r="IE5" i="4"/>
  <c r="IF5" i="4"/>
  <c r="IH5" i="4"/>
  <c r="II5" i="4"/>
  <c r="IJ5" i="4"/>
  <c r="IK5" i="4"/>
  <c r="IL5" i="4"/>
  <c r="IM5" i="4"/>
  <c r="IN5" i="4"/>
  <c r="IO5" i="4"/>
  <c r="IP5" i="4"/>
  <c r="IQ5" i="4"/>
  <c r="IR5" i="4"/>
  <c r="IS5" i="4"/>
  <c r="IT5" i="4"/>
  <c r="IU5" i="4"/>
  <c r="IV5" i="4"/>
  <c r="IW5" i="4"/>
  <c r="IX5" i="4"/>
  <c r="IY5" i="4"/>
  <c r="IZ5" i="4"/>
  <c r="JA5" i="4"/>
  <c r="JB5" i="4"/>
  <c r="JC5" i="4"/>
  <c r="JD5" i="4"/>
  <c r="JE5" i="4"/>
  <c r="JF5" i="4"/>
  <c r="JG5" i="4"/>
  <c r="JH5" i="4"/>
  <c r="JI5" i="4"/>
  <c r="JJ5" i="4"/>
  <c r="JK5" i="4"/>
  <c r="JL5" i="4"/>
  <c r="JM5" i="4"/>
  <c r="JN5" i="4"/>
  <c r="JO5" i="4"/>
  <c r="JP5" i="4"/>
  <c r="JQ5" i="4"/>
  <c r="JR5" i="4"/>
  <c r="JS5" i="4"/>
  <c r="JT5" i="4"/>
  <c r="JU5" i="4"/>
  <c r="JV5" i="4"/>
  <c r="JW5" i="4"/>
  <c r="JX5" i="4"/>
  <c r="JY5" i="4"/>
  <c r="JZ5" i="4"/>
  <c r="KA5" i="4"/>
  <c r="KB5" i="4"/>
  <c r="KC5" i="4"/>
  <c r="KD5" i="4"/>
  <c r="KE5" i="4"/>
  <c r="KF5" i="4"/>
  <c r="KG5" i="4"/>
  <c r="KH5" i="4"/>
  <c r="KI5" i="4"/>
  <c r="KJ5" i="4"/>
  <c r="KK5" i="4"/>
  <c r="KL5" i="4"/>
  <c r="KM5" i="4"/>
  <c r="KN5" i="4"/>
  <c r="KO5" i="4"/>
  <c r="KP5" i="4"/>
  <c r="KQ5" i="4"/>
  <c r="KR5" i="4"/>
  <c r="KS5" i="4"/>
  <c r="KT5" i="4"/>
  <c r="KU5" i="4"/>
  <c r="KV5" i="4"/>
  <c r="KW5" i="4"/>
  <c r="KX5" i="4"/>
  <c r="KY5" i="4"/>
  <c r="KZ5" i="4"/>
  <c r="LA5" i="4"/>
  <c r="LB5" i="4"/>
  <c r="LC5" i="4"/>
  <c r="LD5" i="4"/>
  <c r="LE5" i="4"/>
  <c r="LF5" i="4"/>
  <c r="LG5" i="4"/>
  <c r="LH5" i="4"/>
  <c r="LI5" i="4"/>
  <c r="LJ5" i="4"/>
  <c r="LK5" i="4"/>
  <c r="LL5" i="4"/>
  <c r="LM5" i="4"/>
  <c r="LN5" i="4"/>
  <c r="LO5" i="4"/>
  <c r="LQ5" i="4"/>
  <c r="LR5" i="4"/>
  <c r="LS5" i="4"/>
  <c r="LT5" i="4"/>
  <c r="LU5" i="4"/>
  <c r="LV5" i="4"/>
  <c r="LW5" i="4"/>
  <c r="LX5" i="4"/>
  <c r="LY5" i="4"/>
  <c r="LZ5" i="4"/>
  <c r="MA5" i="4"/>
  <c r="MB5" i="4"/>
  <c r="MC5" i="4"/>
  <c r="MD5" i="4"/>
  <c r="ME5" i="4"/>
  <c r="MF5" i="4"/>
  <c r="MG5" i="4"/>
  <c r="MH5" i="4"/>
  <c r="MI5" i="4"/>
  <c r="MJ5" i="4"/>
  <c r="MK5" i="4"/>
  <c r="ML5" i="4"/>
  <c r="MM5" i="4"/>
  <c r="MN5" i="4"/>
  <c r="MO5" i="4"/>
  <c r="MP5" i="4"/>
  <c r="MQ5" i="4"/>
  <c r="MR5" i="4"/>
  <c r="MS5" i="4"/>
  <c r="MT5" i="4"/>
  <c r="MU5" i="4"/>
  <c r="MV5" i="4"/>
  <c r="MX5" i="4"/>
  <c r="MZ5" i="4"/>
  <c r="NA5" i="4"/>
  <c r="NB5" i="4"/>
  <c r="NJ5" i="4"/>
  <c r="NK5" i="4"/>
  <c r="NL5" i="4"/>
  <c r="NM5" i="4"/>
  <c r="NN5" i="4"/>
  <c r="NO5" i="4"/>
  <c r="NP5" i="4"/>
  <c r="NQ5" i="4"/>
  <c r="NR5" i="4"/>
  <c r="NS5" i="4"/>
  <c r="NT5" i="4"/>
  <c r="NU5" i="4"/>
  <c r="Z38" i="7"/>
  <c r="X38" i="7"/>
  <c r="V38" i="7"/>
  <c r="E27" i="10"/>
  <c r="K27" i="10"/>
  <c r="N27" i="10"/>
  <c r="Q27" i="10"/>
  <c r="T27" i="10"/>
  <c r="W27" i="10"/>
  <c r="Z27" i="10"/>
  <c r="AC27" i="10"/>
  <c r="AF27" i="10"/>
  <c r="AI27" i="10"/>
  <c r="AL27" i="10"/>
  <c r="AO27" i="10"/>
  <c r="AR27" i="10"/>
  <c r="AU27" i="10"/>
  <c r="AX27" i="10"/>
  <c r="BA27" i="10"/>
  <c r="BD27" i="10"/>
  <c r="E28" i="10"/>
  <c r="H28" i="10"/>
  <c r="K28" i="10"/>
  <c r="N28" i="10"/>
  <c r="Q28" i="10"/>
  <c r="T28" i="10"/>
  <c r="W28" i="10"/>
  <c r="Z28" i="10"/>
  <c r="AC28" i="10"/>
  <c r="AF28" i="10"/>
  <c r="AI28" i="10"/>
  <c r="AL28" i="10"/>
  <c r="AO28" i="10"/>
  <c r="AR28" i="10"/>
  <c r="AU28" i="10"/>
  <c r="AX28" i="10"/>
  <c r="BA28" i="10"/>
  <c r="BD28" i="10"/>
  <c r="B28" i="10"/>
  <c r="B27" i="10"/>
  <c r="T38" i="7"/>
  <c r="T22" i="7"/>
  <c r="R38" i="7"/>
  <c r="G95" i="6"/>
  <c r="F95" i="6"/>
  <c r="F22" i="5"/>
  <c r="G22" i="5" s="1"/>
  <c r="F23" i="5"/>
  <c r="G23" i="5" s="1"/>
  <c r="F24" i="5"/>
  <c r="G24" i="5" s="1"/>
  <c r="F25" i="5"/>
  <c r="G25" i="5" s="1"/>
  <c r="F26" i="5"/>
  <c r="G26" i="5" s="1"/>
  <c r="F27" i="5"/>
  <c r="G27" i="5" s="1"/>
  <c r="F28" i="5"/>
  <c r="G28" i="5" s="1"/>
  <c r="F29" i="5"/>
  <c r="G29" i="5" s="1"/>
  <c r="F30" i="5"/>
  <c r="G30" i="5" s="1"/>
  <c r="F31" i="5"/>
  <c r="G31" i="5" s="1"/>
  <c r="F32" i="5"/>
  <c r="G32" i="5" s="1"/>
  <c r="F33" i="5"/>
  <c r="G33" i="5" s="1"/>
  <c r="V22" i="7"/>
  <c r="X22" i="7"/>
  <c r="Z22" i="7"/>
  <c r="R22" i="7"/>
  <c r="P22" i="7"/>
  <c r="G150" i="6"/>
  <c r="G160" i="6"/>
  <c r="G162" i="6"/>
  <c r="G173" i="6"/>
  <c r="F173" i="6"/>
  <c r="G174" i="6"/>
  <c r="G175" i="6"/>
  <c r="F175" i="6"/>
  <c r="G176" i="6"/>
  <c r="G177" i="6"/>
  <c r="F177" i="6"/>
  <c r="E177" i="6" s="1"/>
  <c r="F150" i="6"/>
  <c r="F160" i="6"/>
  <c r="F162" i="6"/>
  <c r="F174" i="6"/>
  <c r="F176" i="6"/>
  <c r="H27" i="10"/>
  <c r="N22" i="7"/>
  <c r="H22" i="7"/>
  <c r="G13" i="5"/>
  <c r="F22" i="7"/>
  <c r="J22" i="7"/>
  <c r="L22" i="7"/>
  <c r="E1" i="7"/>
  <c r="T2" i="5"/>
  <c r="T3" i="5"/>
  <c r="T4" i="5"/>
  <c r="T5" i="5"/>
  <c r="T6" i="5"/>
  <c r="T8" i="5"/>
  <c r="T9" i="5"/>
  <c r="T10" i="5"/>
  <c r="T11" i="5"/>
  <c r="T13" i="5"/>
  <c r="T14" i="5"/>
  <c r="T15" i="5"/>
  <c r="T16" i="5"/>
  <c r="T17" i="5"/>
  <c r="T18" i="5"/>
  <c r="T21" i="5"/>
  <c r="L38" i="7"/>
  <c r="F19" i="5"/>
  <c r="G19" i="5" s="1"/>
  <c r="F12" i="5"/>
  <c r="G12" i="5" s="1"/>
  <c r="F7" i="5"/>
  <c r="G7" i="5"/>
  <c r="F20" i="5"/>
  <c r="G20" i="5" s="1"/>
  <c r="F15" i="5"/>
  <c r="G15" i="5" s="1"/>
  <c r="F38" i="7"/>
  <c r="H38" i="7"/>
  <c r="J38" i="7"/>
  <c r="D38" i="7"/>
  <c r="G4" i="5"/>
  <c r="X4" i="7"/>
  <c r="X7" i="7"/>
  <c r="Z7" i="7"/>
  <c r="X8" i="7"/>
  <c r="Z8" i="7"/>
  <c r="V4" i="7"/>
  <c r="F8" i="7"/>
  <c r="F4" i="7"/>
  <c r="H8" i="7"/>
  <c r="H4" i="7"/>
  <c r="J8" i="7"/>
  <c r="J4" i="7"/>
  <c r="L8" i="7"/>
  <c r="L4" i="7"/>
  <c r="N8" i="7"/>
  <c r="N4" i="7"/>
  <c r="P8" i="7"/>
  <c r="P4" i="7"/>
  <c r="R8" i="7"/>
  <c r="R4" i="7"/>
  <c r="T8" i="7"/>
  <c r="T4" i="7"/>
  <c r="V8" i="7"/>
  <c r="D8" i="7"/>
  <c r="F7" i="7"/>
  <c r="H7" i="7"/>
  <c r="J7" i="7"/>
  <c r="L7" i="7"/>
  <c r="N7" i="7"/>
  <c r="P7" i="7"/>
  <c r="R7" i="7"/>
  <c r="T7" i="7"/>
  <c r="V7" i="7"/>
  <c r="D7" i="7"/>
  <c r="F5" i="5"/>
  <c r="G5" i="5" s="1"/>
  <c r="F8" i="5"/>
  <c r="G8" i="5" s="1"/>
  <c r="A1" i="6"/>
  <c r="F16" i="5"/>
  <c r="G16" i="5" s="1"/>
  <c r="A1" i="5"/>
  <c r="H6" i="5" s="1"/>
  <c r="F6" i="5"/>
  <c r="G6" i="5" s="1"/>
  <c r="F10" i="5"/>
  <c r="G10" i="5" s="1"/>
  <c r="F17" i="5"/>
  <c r="G17" i="5" s="1"/>
  <c r="F21" i="5"/>
  <c r="G21" i="5" s="1"/>
  <c r="F18" i="5"/>
  <c r="G18" i="5" s="1"/>
  <c r="F3" i="5"/>
  <c r="G3" i="5" s="1"/>
  <c r="F11" i="5"/>
  <c r="G11" i="5" s="1"/>
  <c r="F2" i="5"/>
  <c r="G2" i="5" s="1"/>
  <c r="F36" i="5"/>
  <c r="G36" i="5" s="1"/>
  <c r="F9" i="5"/>
  <c r="G9" i="5" s="1"/>
  <c r="F37" i="5"/>
  <c r="G37" i="5" s="1"/>
  <c r="F14" i="5"/>
  <c r="G14" i="5" s="1"/>
  <c r="T19" i="5"/>
  <c r="T12" i="5"/>
  <c r="T20" i="5"/>
  <c r="J1" i="5"/>
  <c r="T22" i="5"/>
  <c r="T7" i="5"/>
  <c r="E64" i="6"/>
  <c r="E167" i="6"/>
  <c r="E151" i="6"/>
  <c r="E137" i="6"/>
  <c r="E141" i="6"/>
  <c r="E85" i="6"/>
  <c r="E56" i="6"/>
  <c r="E10" i="6"/>
  <c r="E76" i="6"/>
  <c r="E172" i="6"/>
  <c r="E153" i="6"/>
  <c r="E68" i="6"/>
  <c r="E16" i="6"/>
  <c r="E107" i="6"/>
  <c r="A10" i="10" l="1"/>
  <c r="E175" i="6"/>
  <c r="E171" i="6"/>
  <c r="E169" i="6"/>
  <c r="E163" i="6"/>
  <c r="E149" i="6"/>
  <c r="E65" i="6"/>
  <c r="E61" i="6"/>
  <c r="E59" i="6"/>
  <c r="E57" i="6"/>
  <c r="E192" i="6"/>
  <c r="E182" i="6"/>
  <c r="E93" i="6"/>
  <c r="E91" i="6"/>
  <c r="F48" i="6"/>
  <c r="E143" i="6"/>
  <c r="E139" i="6"/>
  <c r="E135" i="6"/>
  <c r="E127" i="6"/>
  <c r="E112" i="6"/>
  <c r="E48" i="6"/>
  <c r="E190" i="6"/>
  <c r="E184" i="6"/>
  <c r="E180" i="6"/>
  <c r="AN10" i="7"/>
  <c r="AN16" i="7" s="1"/>
  <c r="AN9" i="7"/>
  <c r="AL17" i="7"/>
  <c r="AN17" i="7"/>
  <c r="P38" i="7"/>
  <c r="E45" i="6"/>
  <c r="E62" i="6"/>
  <c r="E47" i="6"/>
  <c r="E176" i="6"/>
  <c r="E174" i="6"/>
  <c r="E145" i="6"/>
  <c r="E102" i="6"/>
  <c r="E100" i="6"/>
  <c r="E98" i="6"/>
  <c r="E83" i="6"/>
  <c r="E81" i="6"/>
  <c r="E79" i="6"/>
  <c r="E77" i="6"/>
  <c r="E75" i="6"/>
  <c r="E73" i="6"/>
  <c r="E71" i="6"/>
  <c r="E69" i="6"/>
  <c r="E67" i="6"/>
  <c r="E54" i="6"/>
  <c r="E52" i="6"/>
  <c r="E50" i="6"/>
  <c r="E12" i="6"/>
  <c r="E173" i="6"/>
  <c r="E117" i="6"/>
  <c r="E115" i="6"/>
  <c r="E103" i="6"/>
  <c r="E101" i="6"/>
  <c r="E84" i="6"/>
  <c r="E72" i="6"/>
  <c r="E55" i="6"/>
  <c r="E51" i="6"/>
  <c r="E43" i="6"/>
  <c r="E9" i="6"/>
  <c r="N38" i="7"/>
  <c r="AL9" i="7"/>
  <c r="AL10" i="7"/>
  <c r="AL16" i="7" s="1"/>
  <c r="C11" i="7"/>
  <c r="A12" i="10"/>
  <c r="C12" i="7"/>
  <c r="E3" i="6"/>
  <c r="E161" i="6"/>
  <c r="E146" i="6"/>
  <c r="G121" i="6"/>
  <c r="F121" i="6"/>
  <c r="E119" i="6"/>
  <c r="F90" i="6"/>
  <c r="G90" i="6"/>
  <c r="E86" i="6"/>
  <c r="F44" i="6"/>
  <c r="G44" i="6"/>
  <c r="I6" i="5"/>
  <c r="GY5" i="4"/>
  <c r="E165" i="6"/>
  <c r="E2" i="6"/>
  <c r="E168" i="6"/>
  <c r="E147" i="6"/>
  <c r="E134" i="6"/>
  <c r="E130" i="6"/>
  <c r="E116" i="6"/>
  <c r="E88" i="6"/>
  <c r="E66" i="6"/>
  <c r="E49" i="6"/>
  <c r="E46" i="6"/>
  <c r="E35" i="6"/>
  <c r="E31" i="6"/>
  <c r="E25" i="6"/>
  <c r="E19" i="6"/>
  <c r="E195" i="6"/>
  <c r="G186" i="6"/>
  <c r="E186" i="6" s="1"/>
  <c r="E8" i="6"/>
  <c r="E158" i="6"/>
  <c r="E142" i="6"/>
  <c r="E140" i="6"/>
  <c r="E125" i="6"/>
  <c r="E110" i="6"/>
  <c r="E108" i="6"/>
  <c r="E99" i="6"/>
  <c r="E82" i="6"/>
  <c r="E80" i="6"/>
  <c r="E74" i="6"/>
  <c r="E63" i="6"/>
  <c r="E60" i="6"/>
  <c r="E53" i="6"/>
  <c r="E36" i="6"/>
  <c r="E30" i="6"/>
  <c r="E24" i="6"/>
  <c r="E20" i="6"/>
  <c r="E14" i="6"/>
  <c r="E11" i="6"/>
  <c r="E4" i="6"/>
  <c r="E193" i="6"/>
  <c r="A16" i="10"/>
  <c r="G114" i="6"/>
  <c r="E114" i="6" s="1"/>
  <c r="E197" i="6"/>
  <c r="F188" i="6"/>
  <c r="E188" i="6" s="1"/>
  <c r="IG5" i="4"/>
  <c r="R9" i="7" s="1"/>
  <c r="NQ33" i="4"/>
  <c r="LP5" i="4"/>
  <c r="X9" i="7" s="1"/>
  <c r="X15" i="7" s="1"/>
  <c r="T17" i="7"/>
  <c r="L18" i="7"/>
  <c r="AB18" i="7"/>
  <c r="AD10" i="7"/>
  <c r="AD16" i="7" s="1"/>
  <c r="P17" i="7"/>
  <c r="H9" i="7"/>
  <c r="H15" i="7" s="1"/>
  <c r="Z17" i="7"/>
  <c r="V10" i="7"/>
  <c r="V16" i="7" s="1"/>
  <c r="R18" i="7"/>
  <c r="N17" i="7"/>
  <c r="J17" i="7"/>
  <c r="F17" i="7"/>
  <c r="AF17" i="7"/>
  <c r="D9" i="7"/>
  <c r="D15" i="7" s="1"/>
  <c r="AF9" i="7"/>
  <c r="AF15" i="7" s="1"/>
  <c r="Z10" i="7"/>
  <c r="Z16" i="7" s="1"/>
  <c r="Z18" i="7"/>
  <c r="R17" i="7"/>
  <c r="Z9" i="7"/>
  <c r="Z15" i="7" s="1"/>
  <c r="AD18" i="7"/>
  <c r="L9" i="7"/>
  <c r="L15" i="7" s="1"/>
  <c r="L17" i="7"/>
  <c r="X18" i="7"/>
  <c r="H10" i="7"/>
  <c r="H16" i="7" s="1"/>
  <c r="X10" i="7"/>
  <c r="X16" i="7" s="1"/>
  <c r="AD9" i="7"/>
  <c r="AD15" i="7" s="1"/>
  <c r="AD17" i="7"/>
  <c r="P9" i="7"/>
  <c r="P15" i="7" s="1"/>
  <c r="AH9" i="7"/>
  <c r="AH15" i="7" s="1"/>
  <c r="AH17" i="7"/>
  <c r="AH10" i="7"/>
  <c r="AH16" i="7" s="1"/>
  <c r="AH18" i="7"/>
  <c r="F18" i="7"/>
  <c r="F10" i="7"/>
  <c r="F16" i="7" s="1"/>
  <c r="AF18" i="7"/>
  <c r="P18" i="7"/>
  <c r="AF10" i="7"/>
  <c r="AF16" i="7" s="1"/>
  <c r="AJ18" i="7"/>
  <c r="AJ9" i="7"/>
  <c r="AJ15" i="7" s="1"/>
  <c r="AB9" i="7"/>
  <c r="AB15" i="7" s="1"/>
  <c r="AB17" i="7"/>
  <c r="V17" i="7"/>
  <c r="D18" i="7"/>
  <c r="AB10" i="7"/>
  <c r="AB16" i="7" s="1"/>
  <c r="J10" i="7"/>
  <c r="J16" i="7" s="1"/>
  <c r="AJ10" i="7"/>
  <c r="AJ17" i="7"/>
  <c r="H23" i="5"/>
  <c r="I23" i="5" s="1"/>
  <c r="N18" i="7"/>
  <c r="H17" i="7"/>
  <c r="L10" i="7"/>
  <c r="L16" i="7" s="1"/>
  <c r="H7" i="5"/>
  <c r="I7" i="5" s="1"/>
  <c r="R10" i="7"/>
  <c r="R16" i="7" s="1"/>
  <c r="H16" i="5"/>
  <c r="I16" i="5" s="1"/>
  <c r="H11" i="5"/>
  <c r="I11" i="5" s="1"/>
  <c r="H22" i="5"/>
  <c r="I22" i="5" s="1"/>
  <c r="H30" i="5"/>
  <c r="I30" i="5" s="1"/>
  <c r="H17" i="5"/>
  <c r="I17" i="5" s="1"/>
  <c r="H2" i="5"/>
  <c r="I2" i="5" s="1"/>
  <c r="J9" i="7"/>
  <c r="J15" i="7" s="1"/>
  <c r="T10" i="7"/>
  <c r="T16" i="7" s="1"/>
  <c r="T9" i="7"/>
  <c r="T15" i="7" s="1"/>
  <c r="T18" i="7"/>
  <c r="H28" i="5"/>
  <c r="I28" i="5" s="1"/>
  <c r="P10" i="7"/>
  <c r="P16" i="7" s="1"/>
  <c r="H5" i="5"/>
  <c r="I5" i="5" s="1"/>
  <c r="N9" i="7"/>
  <c r="N15" i="7" s="1"/>
  <c r="J18" i="7"/>
  <c r="F9" i="7"/>
  <c r="F15" i="7" s="1"/>
  <c r="H36" i="5"/>
  <c r="I36" i="5" s="1"/>
  <c r="H18" i="7"/>
  <c r="H9" i="5"/>
  <c r="I9" i="5" s="1"/>
  <c r="H8" i="5"/>
  <c r="I8" i="5" s="1"/>
  <c r="H13" i="5"/>
  <c r="I13" i="5" s="1"/>
  <c r="H35" i="5"/>
  <c r="H20" i="5"/>
  <c r="I20" i="5" s="1"/>
  <c r="H34" i="5"/>
  <c r="H10" i="5"/>
  <c r="I10" i="5" s="1"/>
  <c r="H4" i="5"/>
  <c r="I4" i="5" s="1"/>
  <c r="H24" i="5"/>
  <c r="H27" i="5"/>
  <c r="H21" i="5"/>
  <c r="I21" i="5" s="1"/>
  <c r="H3" i="5"/>
  <c r="I3" i="5" s="1"/>
  <c r="X17" i="7"/>
  <c r="V18" i="7"/>
  <c r="V9" i="7"/>
  <c r="N10" i="7"/>
  <c r="H14" i="5"/>
  <c r="I14" i="5" s="1"/>
  <c r="H12" i="5"/>
  <c r="I12" i="5" s="1"/>
  <c r="H25" i="5"/>
  <c r="H15" i="5"/>
  <c r="I15" i="5" s="1"/>
  <c r="H37" i="5"/>
  <c r="H19" i="5"/>
  <c r="I19" i="5" s="1"/>
  <c r="H18" i="5"/>
  <c r="I18" i="5" s="1"/>
  <c r="H26" i="5"/>
  <c r="H29" i="5"/>
  <c r="D10" i="7"/>
  <c r="H33" i="5"/>
  <c r="H32" i="5"/>
  <c r="D17" i="7"/>
  <c r="H31" i="5"/>
  <c r="C38" i="7" l="1"/>
  <c r="AN13" i="7"/>
  <c r="AN15" i="7"/>
  <c r="AN19" i="7" s="1"/>
  <c r="E44" i="6"/>
  <c r="AN14" i="7" s="1"/>
  <c r="AL13" i="7"/>
  <c r="AL15" i="7"/>
  <c r="AL19" i="7" s="1"/>
  <c r="E90" i="6"/>
  <c r="E121" i="6"/>
  <c r="AF14" i="7"/>
  <c r="L14" i="7"/>
  <c r="N14" i="7"/>
  <c r="V14" i="7"/>
  <c r="Z19" i="7"/>
  <c r="AJ13" i="7"/>
  <c r="AJ16" i="7"/>
  <c r="AJ19" i="7" s="1"/>
  <c r="Z13" i="7"/>
  <c r="AD19" i="7"/>
  <c r="AF19" i="7"/>
  <c r="X13" i="7"/>
  <c r="AF13" i="7"/>
  <c r="H13" i="7"/>
  <c r="L19" i="7"/>
  <c r="AH13" i="7"/>
  <c r="AD13" i="7"/>
  <c r="AH19" i="7"/>
  <c r="P19" i="7"/>
  <c r="T23" i="5"/>
  <c r="AB19" i="7"/>
  <c r="AB13" i="7"/>
  <c r="T28" i="5"/>
  <c r="L13" i="7"/>
  <c r="R15" i="7"/>
  <c r="R19" i="7" s="1"/>
  <c r="R13" i="7"/>
  <c r="T30" i="5"/>
  <c r="T19" i="7"/>
  <c r="T13" i="7"/>
  <c r="P13" i="7"/>
  <c r="C18" i="7"/>
  <c r="J13" i="7"/>
  <c r="J19" i="7"/>
  <c r="F13" i="7"/>
  <c r="C9" i="7"/>
  <c r="F19" i="7"/>
  <c r="T36" i="5"/>
  <c r="T35" i="5"/>
  <c r="I35" i="5"/>
  <c r="X19" i="7"/>
  <c r="T34" i="5"/>
  <c r="I34" i="5"/>
  <c r="I24" i="5"/>
  <c r="T24" i="5"/>
  <c r="C17" i="7"/>
  <c r="I27" i="5"/>
  <c r="T27" i="5"/>
  <c r="V15" i="7"/>
  <c r="V19" i="7" s="1"/>
  <c r="V13" i="7"/>
  <c r="D16" i="7"/>
  <c r="D13" i="7"/>
  <c r="C10" i="7"/>
  <c r="I29" i="5"/>
  <c r="T29" i="5"/>
  <c r="T37" i="5"/>
  <c r="I37" i="5"/>
  <c r="H19" i="7"/>
  <c r="N13" i="7"/>
  <c r="N16" i="7"/>
  <c r="N19" i="7" s="1"/>
  <c r="T32" i="5"/>
  <c r="I32" i="5"/>
  <c r="T26" i="5"/>
  <c r="I26" i="5"/>
  <c r="I31" i="5"/>
  <c r="T31" i="5"/>
  <c r="I33" i="5"/>
  <c r="T33" i="5"/>
  <c r="I25" i="5"/>
  <c r="T25" i="5"/>
  <c r="F14" i="7" l="1"/>
  <c r="F20" i="7" s="1"/>
  <c r="H14" i="7"/>
  <c r="AD14" i="7"/>
  <c r="AD37" i="7" s="1"/>
  <c r="AD39" i="7" s="1"/>
  <c r="X14" i="7"/>
  <c r="X20" i="7" s="1"/>
  <c r="J14" i="7"/>
  <c r="J37" i="7" s="1"/>
  <c r="J39" i="7" s="1"/>
  <c r="AL14" i="7"/>
  <c r="AL20" i="7" s="1"/>
  <c r="R14" i="7"/>
  <c r="R37" i="7" s="1"/>
  <c r="R39" i="7" s="1"/>
  <c r="AJ14" i="7"/>
  <c r="AJ37" i="7" s="1"/>
  <c r="AJ39" i="7" s="1"/>
  <c r="D14" i="7"/>
  <c r="D37" i="7" s="1"/>
  <c r="T14" i="7"/>
  <c r="T37" i="7" s="1"/>
  <c r="T39" i="7" s="1"/>
  <c r="Z14" i="7"/>
  <c r="Z37" i="7" s="1"/>
  <c r="Z39" i="7" s="1"/>
  <c r="AH14" i="7"/>
  <c r="AH20" i="7" s="1"/>
  <c r="P14" i="7"/>
  <c r="P20" i="7" s="1"/>
  <c r="AN20" i="7"/>
  <c r="AB14" i="7"/>
  <c r="AB37" i="7" s="1"/>
  <c r="AB39" i="7" s="1"/>
  <c r="AN37" i="7"/>
  <c r="AN39" i="7" s="1"/>
  <c r="AL37" i="7"/>
  <c r="AL39" i="7" s="1"/>
  <c r="V37" i="7"/>
  <c r="V39" i="7" s="1"/>
  <c r="N37" i="7"/>
  <c r="N39" i="7" s="1"/>
  <c r="H37" i="7"/>
  <c r="H39" i="7" s="1"/>
  <c r="AF37" i="7"/>
  <c r="AF39" i="7" s="1"/>
  <c r="L37" i="7"/>
  <c r="L39" i="7" s="1"/>
  <c r="AF20" i="7"/>
  <c r="N20" i="7"/>
  <c r="L20" i="7"/>
  <c r="H20" i="7"/>
  <c r="AD20" i="7"/>
  <c r="V20" i="7"/>
  <c r="C15" i="7"/>
  <c r="T38" i="5"/>
  <c r="T39" i="5" s="1"/>
  <c r="C13" i="7"/>
  <c r="C16" i="7"/>
  <c r="D19" i="7"/>
  <c r="Z20" i="7" l="1"/>
  <c r="P37" i="7"/>
  <c r="P39" i="7" s="1"/>
  <c r="J20" i="7"/>
  <c r="F37" i="7"/>
  <c r="F39" i="7" s="1"/>
  <c r="R20" i="7"/>
  <c r="C14" i="7"/>
  <c r="AJ20" i="7"/>
  <c r="AH37" i="7"/>
  <c r="AH39" i="7" s="1"/>
  <c r="X37" i="7"/>
  <c r="X39" i="7" s="1"/>
  <c r="T20" i="7"/>
  <c r="AB20" i="7"/>
  <c r="D39" i="7"/>
  <c r="A34" i="7" s="1"/>
  <c r="D20" i="7"/>
  <c r="C19" i="7"/>
  <c r="C20" i="7" l="1"/>
  <c r="C37" i="7"/>
  <c r="C39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K27" authorId="0" shapeId="0" xr:uid="{9C90A880-2F5C-45DF-8E2E-44F5042952E6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300zł</t>
        </r>
      </text>
    </comment>
    <comment ref="AM27" authorId="0" shapeId="0" xr:uid="{86114565-1D0E-4BC4-964A-7C6BDE05E36D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100zł</t>
        </r>
      </text>
    </comment>
    <comment ref="A34" authorId="0" shapeId="0" xr:uid="{28EE04F5-FA6C-4ADB-A1DA-2113C14B0D99}">
      <text>
        <r>
          <rPr>
            <b/>
            <sz val="9"/>
            <color indexed="81"/>
            <rFont val="Tahoma"/>
            <family val="2"/>
            <charset val="238"/>
          </rPr>
          <t>Bilans całego arkusza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4" authorId="0" shapeId="0" xr:uid="{00000000-0006-0000-0600-000001000000}">
      <text>
        <r>
          <rPr>
            <b/>
            <sz val="9"/>
            <color indexed="81"/>
            <rFont val="Tahoma"/>
            <family val="2"/>
            <charset val="238"/>
          </rPr>
          <t>Czyli kto ma teraz zrobić zakupy i ile wydać</t>
        </r>
      </text>
    </comment>
  </commentList>
</comments>
</file>

<file path=xl/sharedStrings.xml><?xml version="1.0" encoding="utf-8"?>
<sst xmlns="http://schemas.openxmlformats.org/spreadsheetml/2006/main" count="173" uniqueCount="93">
  <si>
    <t>Ile wydane (rachunki)</t>
  </si>
  <si>
    <t>Komunikacja</t>
  </si>
  <si>
    <t>MARZEC</t>
  </si>
  <si>
    <t>KWIECIEŃ</t>
  </si>
  <si>
    <t>MAJ</t>
  </si>
  <si>
    <t>Kosmetyki</t>
  </si>
  <si>
    <t>INNE</t>
  </si>
  <si>
    <t>Pozycja</t>
  </si>
  <si>
    <t>Kwota</t>
  </si>
  <si>
    <t>Data</t>
  </si>
  <si>
    <t>Koszt</t>
  </si>
  <si>
    <t>Co kupione?</t>
  </si>
  <si>
    <t>Data użycia</t>
  </si>
  <si>
    <t>Data zakończenia</t>
  </si>
  <si>
    <t>Ilość dni</t>
  </si>
  <si>
    <t>Koszt/dzień</t>
  </si>
  <si>
    <t>Koszt alt (do dzisiaj)</t>
  </si>
  <si>
    <t>Koszt [FINISH]</t>
  </si>
  <si>
    <t>Poprzednie dzienne wartości</t>
  </si>
  <si>
    <t>Średnia</t>
  </si>
  <si>
    <t>KOSMETYKI</t>
  </si>
  <si>
    <t>SUMA:</t>
  </si>
  <si>
    <t>dziennie</t>
  </si>
  <si>
    <t>miesięcznie</t>
  </si>
  <si>
    <t>Na co</t>
  </si>
  <si>
    <t>SUMA</t>
  </si>
  <si>
    <t>CZERWIEC</t>
  </si>
  <si>
    <t>Transport</t>
  </si>
  <si>
    <t>Mieszkanie</t>
  </si>
  <si>
    <t>↑Zakończono z kwotą↑</t>
  </si>
  <si>
    <t>LIPIEC</t>
  </si>
  <si>
    <t>SIERPIEŃ</t>
  </si>
  <si>
    <t>WRZESIEŃ</t>
  </si>
  <si>
    <t>PAŹDZIERNIK</t>
  </si>
  <si>
    <t>LISTOPAD</t>
  </si>
  <si>
    <t>GRUDZIEŃ</t>
  </si>
  <si>
    <t>Miesięcznie</t>
  </si>
  <si>
    <t>Śr. Jedzenie</t>
  </si>
  <si>
    <t>Śr. Komunikacja</t>
  </si>
  <si>
    <t>Śr Mieszkanie</t>
  </si>
  <si>
    <t>Śr Kosmetyki</t>
  </si>
  <si>
    <t>Jedzienie</t>
  </si>
  <si>
    <t>SUMA ALL</t>
  </si>
  <si>
    <t xml:space="preserve">                 z "INNE"</t>
  </si>
  <si>
    <t>Dziennie (do teraz)</t>
  </si>
  <si>
    <t>Liczba Miesiąca</t>
  </si>
  <si>
    <t>Ilość dni w miesiacu</t>
  </si>
  <si>
    <t>ROK</t>
  </si>
  <si>
    <t>Czy to teraz miesiąc?</t>
  </si>
  <si>
    <t>STAN MIESIĄCA</t>
  </si>
  <si>
    <t>STYCZEŃ</t>
  </si>
  <si>
    <t>LUTY</t>
  </si>
  <si>
    <t>MIESIĄC</t>
  </si>
  <si>
    <t>Nazwa</t>
  </si>
  <si>
    <t>Łącznie wydane</t>
  </si>
  <si>
    <t>Łącznie otrzymane</t>
  </si>
  <si>
    <t>BILANS CAŁKOWITY</t>
  </si>
  <si>
    <t>Kto</t>
  </si>
  <si>
    <t>Kiedy</t>
  </si>
  <si>
    <t>Parametry</t>
  </si>
  <si>
    <t>Patryk</t>
  </si>
  <si>
    <t>Mateusz</t>
  </si>
  <si>
    <t>BILANS:</t>
  </si>
  <si>
    <t>Do wydania:</t>
  </si>
  <si>
    <t>Średnie</t>
  </si>
  <si>
    <t>Signature</t>
  </si>
  <si>
    <t>Miesiac</t>
  </si>
  <si>
    <t>Rok</t>
  </si>
  <si>
    <t>Sygnatura</t>
  </si>
  <si>
    <t>CO?</t>
  </si>
  <si>
    <t>Cacao</t>
  </si>
  <si>
    <t>Szoty</t>
  </si>
  <si>
    <t>Bilety1</t>
  </si>
  <si>
    <t>Bilety2</t>
  </si>
  <si>
    <t>Bilety 3</t>
  </si>
  <si>
    <t>Spinx</t>
  </si>
  <si>
    <t>Bilety PKP</t>
  </si>
  <si>
    <t>Różnica</t>
  </si>
  <si>
    <t>Łącznie</t>
  </si>
  <si>
    <t>SUMA ZAROBKÓW</t>
  </si>
  <si>
    <t>Zarobione</t>
  </si>
  <si>
    <t>2017r</t>
  </si>
  <si>
    <t>Arkusz do wpisywania codziennych wydatków na żywność i transport</t>
  </si>
  <si>
    <t>Arkusz podsumowujący konkretne miesiace. Wymaga ręcznego wpisania co miesiąc kwoty wydanej na mieszkanie oraz kosmetyki (można połączyć z danymi z arkusza "KOSMETYKI"). Automatycznie liczy Łączną wydaną kwotę oraz średnie dzienne.</t>
  </si>
  <si>
    <t>Specjalne (pozazarobkowe)</t>
  </si>
  <si>
    <t>Dodatkowo, poniżej znajduje się pole na wpisywanie zarobków. Arkusz automatycznie liczy bilans każdego miesiąca.</t>
  </si>
  <si>
    <t>Automatyczne jest teżukrywanie miesięcy, które jeszcze nie nadeszły.</t>
  </si>
  <si>
    <t>Arkusz służy do liczenia średnich wydatków miesięcznych na kosmetyki.</t>
  </si>
  <si>
    <t>Jego obsługa polega na wpisaniu kosmetyku, daty jego zakupu i ceny. W momencie jego skończenia się, wpisujemy tę datę, a arkusz samodzielnie liczy średni koszt dzienny. Koszt ten przepisujemy następnie do prawej części.</t>
  </si>
  <si>
    <t>Osoba 1</t>
  </si>
  <si>
    <t>Osoba 2</t>
  </si>
  <si>
    <t>Arkusz służy do bezgotówkowego rozliczania się z rzeczy wspólnych dla osób posiadających wspóllokatorów. Jego wypełnianie skutkuje zaznaczeniem osoby oraz kwoty do wydania.</t>
  </si>
  <si>
    <t>Arkusz służy do wpisywania wydatków "specjalnych", które nie mieszczą się w poprzednich kategoriach. Jegy wypełnianie skutkuje automatycznym dodaniem odpowiednich kwot w arkuszu "Podsumowanie"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</si>
</sst>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#,##0\ &quot;zł&quot;;[Red]\-#,##0\ &quot;zł&quot;"/>
    <numFmt numFmtId="44" formatCode="_-* #,##0.00\ &quot;zł&quot;_-;\-* #,##0.00\ &quot;zł&quot;_-;_-* &quot;-&quot;??\ &quot;zł&quot;_-;_-@_-"/>
    <numFmt numFmtId="164" formatCode="_-* #,##0\ &quot;zł&quot;_-;\-* #,##0\ &quot;zł&quot;_-;_-* &quot;-&quot;??\ &quot;zł&quot;_-;_-@_-"/>
    <numFmt numFmtId="166" formatCode="_-* #,##0.00\ [$zł-415]_-;\-* #,##0.00\ [$zł-415]_-;_-* &quot;-&quot;??\ [$zł-415]_-;_-@_-"/>
    <numFmt numFmtId="168" formatCode="#,##0\ &quot;zł&quot;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  <charset val="238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2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name val="Calibri"/>
      <family val="2"/>
      <scheme val="minor"/>
    </font>
    <font>
      <b/>
      <i/>
      <u/>
      <sz val="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5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gradientFill degree="45">
        <stop position="0">
          <color theme="0"/>
        </stop>
        <stop position="1">
          <color theme="9" tint="0.80001220740379042"/>
        </stop>
      </gradientFill>
    </fill>
  </fills>
  <borders count="9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Dashed">
        <color indexed="64"/>
      </right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/>
      <top style="mediumDashed">
        <color indexed="64"/>
      </top>
      <bottom/>
      <diagonal/>
    </border>
    <border>
      <left/>
      <right/>
      <top style="mediumDashed">
        <color indexed="64"/>
      </top>
      <bottom/>
      <diagonal/>
    </border>
    <border>
      <left style="medium">
        <color indexed="64"/>
      </left>
      <right/>
      <top/>
      <bottom style="mediumDashed">
        <color indexed="64"/>
      </bottom>
      <diagonal/>
    </border>
    <border>
      <left style="medium">
        <color indexed="64"/>
      </left>
      <right style="thin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Dashed">
        <color indexed="64"/>
      </right>
      <top style="mediumDashed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 style="medium">
        <color indexed="64"/>
      </top>
      <bottom style="mediumDashed">
        <color indexed="64"/>
      </bottom>
      <diagonal/>
    </border>
    <border>
      <left style="thin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/>
      <diagonal/>
    </border>
    <border>
      <left style="mediumDashed">
        <color indexed="64"/>
      </left>
      <right style="mediumDashed">
        <color indexed="64"/>
      </right>
      <top style="medium">
        <color indexed="64"/>
      </top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/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 style="mediumDashed">
        <color indexed="64"/>
      </left>
      <right/>
      <top style="medium">
        <color indexed="64"/>
      </top>
      <bottom style="thin">
        <color indexed="64"/>
      </bottom>
      <diagonal/>
    </border>
    <border>
      <left style="mediumDashed">
        <color indexed="64"/>
      </left>
      <right/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Dashed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89">
    <xf numFmtId="0" fontId="0" fillId="0" borderId="0" xfId="0"/>
    <xf numFmtId="0" fontId="3" fillId="0" borderId="0" xfId="0" applyFont="1"/>
    <xf numFmtId="0" fontId="3" fillId="0" borderId="0" xfId="0" applyNumberFormat="1" applyFont="1"/>
    <xf numFmtId="0" fontId="3" fillId="0" borderId="34" xfId="0" applyFont="1" applyBorder="1"/>
    <xf numFmtId="0" fontId="3" fillId="0" borderId="0" xfId="0" applyFont="1" applyBorder="1"/>
    <xf numFmtId="0" fontId="3" fillId="0" borderId="31" xfId="0" applyFont="1" applyBorder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textRotation="90"/>
    </xf>
    <xf numFmtId="0" fontId="3" fillId="0" borderId="0" xfId="0" applyFont="1" applyBorder="1" applyAlignment="1">
      <alignment horizontal="center" vertical="center" textRotation="255" wrapText="1"/>
    </xf>
    <xf numFmtId="2" fontId="3" fillId="0" borderId="0" xfId="0" applyNumberFormat="1" applyFont="1" applyBorder="1"/>
    <xf numFmtId="14" fontId="6" fillId="3" borderId="15" xfId="0" applyNumberFormat="1" applyFont="1" applyFill="1" applyBorder="1"/>
    <xf numFmtId="0" fontId="6" fillId="0" borderId="66" xfId="0" applyFont="1" applyBorder="1"/>
    <xf numFmtId="0" fontId="6" fillId="0" borderId="67" xfId="0" applyFont="1" applyBorder="1"/>
    <xf numFmtId="0" fontId="6" fillId="0" borderId="68" xfId="0" applyFont="1" applyBorder="1"/>
    <xf numFmtId="0" fontId="6" fillId="7" borderId="41" xfId="0" applyFont="1" applyFill="1" applyBorder="1"/>
    <xf numFmtId="0" fontId="6" fillId="0" borderId="41" xfId="0" applyFont="1" applyBorder="1"/>
    <xf numFmtId="0" fontId="6" fillId="0" borderId="43" xfId="0" applyFont="1" applyBorder="1"/>
    <xf numFmtId="1" fontId="6" fillId="3" borderId="41" xfId="0" applyNumberFormat="1" applyFont="1" applyFill="1" applyBorder="1"/>
    <xf numFmtId="0" fontId="6" fillId="0" borderId="42" xfId="0" applyFont="1" applyBorder="1"/>
    <xf numFmtId="0" fontId="6" fillId="0" borderId="15" xfId="0" applyFont="1" applyBorder="1"/>
    <xf numFmtId="0" fontId="6" fillId="0" borderId="0" xfId="0" applyFont="1"/>
    <xf numFmtId="0" fontId="6" fillId="0" borderId="49" xfId="0" applyFont="1" applyBorder="1"/>
    <xf numFmtId="0" fontId="6" fillId="0" borderId="32" xfId="0" applyFont="1" applyBorder="1"/>
    <xf numFmtId="0" fontId="6" fillId="0" borderId="0" xfId="0" applyFont="1" applyBorder="1"/>
    <xf numFmtId="16" fontId="6" fillId="0" borderId="0" xfId="0" applyNumberFormat="1" applyFont="1" applyBorder="1"/>
    <xf numFmtId="2" fontId="7" fillId="4" borderId="0" xfId="0" applyNumberFormat="1" applyFont="1" applyFill="1" applyBorder="1"/>
    <xf numFmtId="2" fontId="7" fillId="4" borderId="48" xfId="0" applyNumberFormat="1" applyFont="1" applyFill="1" applyBorder="1"/>
    <xf numFmtId="0" fontId="9" fillId="8" borderId="28" xfId="0" applyFont="1" applyFill="1" applyBorder="1"/>
    <xf numFmtId="0" fontId="6" fillId="0" borderId="4" xfId="0" applyFont="1" applyBorder="1"/>
    <xf numFmtId="0" fontId="6" fillId="0" borderId="23" xfId="0" applyFont="1" applyBorder="1"/>
    <xf numFmtId="2" fontId="6" fillId="0" borderId="8" xfId="0" applyNumberFormat="1" applyFont="1" applyBorder="1"/>
    <xf numFmtId="0" fontId="6" fillId="0" borderId="50" xfId="0" applyFont="1" applyBorder="1"/>
    <xf numFmtId="0" fontId="6" fillId="0" borderId="0" xfId="0" applyFont="1" applyFill="1" applyBorder="1"/>
    <xf numFmtId="0" fontId="9" fillId="8" borderId="16" xfId="0" applyFont="1" applyFill="1" applyBorder="1"/>
    <xf numFmtId="0" fontId="6" fillId="0" borderId="6" xfId="0" applyFont="1" applyBorder="1"/>
    <xf numFmtId="0" fontId="6" fillId="0" borderId="7" xfId="0" applyFont="1" applyBorder="1"/>
    <xf numFmtId="2" fontId="6" fillId="0" borderId="9" xfId="0" applyNumberFormat="1" applyFont="1" applyBorder="1"/>
    <xf numFmtId="0" fontId="6" fillId="0" borderId="32" xfId="0" applyFont="1" applyFill="1" applyBorder="1"/>
    <xf numFmtId="16" fontId="6" fillId="0" borderId="0" xfId="0" applyNumberFormat="1" applyFont="1" applyFill="1" applyBorder="1"/>
    <xf numFmtId="0" fontId="7" fillId="0" borderId="0" xfId="0" applyFont="1" applyBorder="1"/>
    <xf numFmtId="0" fontId="7" fillId="4" borderId="0" xfId="0" applyNumberFormat="1" applyFont="1" applyFill="1" applyBorder="1"/>
    <xf numFmtId="0" fontId="6" fillId="0" borderId="54" xfId="0" applyFont="1" applyBorder="1"/>
    <xf numFmtId="0" fontId="6" fillId="0" borderId="31" xfId="0" applyFont="1" applyBorder="1"/>
    <xf numFmtId="2" fontId="7" fillId="4" borderId="31" xfId="0" applyNumberFormat="1" applyFont="1" applyFill="1" applyBorder="1"/>
    <xf numFmtId="2" fontId="7" fillId="4" borderId="51" xfId="0" applyNumberFormat="1" applyFont="1" applyFill="1" applyBorder="1"/>
    <xf numFmtId="0" fontId="9" fillId="8" borderId="20" xfId="0" applyFont="1" applyFill="1" applyBorder="1"/>
    <xf numFmtId="0" fontId="6" fillId="0" borderId="27" xfId="0" applyFont="1" applyBorder="1"/>
    <xf numFmtId="0" fontId="6" fillId="0" borderId="24" xfId="0" applyFont="1" applyBorder="1"/>
    <xf numFmtId="0" fontId="10" fillId="0" borderId="0" xfId="0" applyFont="1" applyBorder="1" applyAlignment="1"/>
    <xf numFmtId="2" fontId="7" fillId="2" borderId="22" xfId="0" applyNumberFormat="1" applyFont="1" applyFill="1" applyBorder="1"/>
    <xf numFmtId="0" fontId="10" fillId="0" borderId="0" xfId="0" applyFont="1" applyAlignment="1">
      <alignment wrapText="1"/>
    </xf>
    <xf numFmtId="1" fontId="6" fillId="7" borderId="43" xfId="0" applyNumberFormat="1" applyFont="1" applyFill="1" applyBorder="1"/>
    <xf numFmtId="0" fontId="0" fillId="0" borderId="0" xfId="0" applyFont="1" applyFill="1" applyBorder="1"/>
    <xf numFmtId="0" fontId="12" fillId="0" borderId="15" xfId="0" applyFont="1" applyBorder="1"/>
    <xf numFmtId="0" fontId="12" fillId="0" borderId="0" xfId="0" applyFont="1"/>
    <xf numFmtId="0" fontId="12" fillId="0" borderId="18" xfId="0" applyFont="1" applyBorder="1"/>
    <xf numFmtId="0" fontId="12" fillId="0" borderId="2" xfId="0" applyFont="1" applyBorder="1"/>
    <xf numFmtId="0" fontId="12" fillId="0" borderId="37" xfId="0" applyFont="1" applyBorder="1"/>
    <xf numFmtId="0" fontId="12" fillId="0" borderId="11" xfId="0" applyFont="1" applyBorder="1"/>
    <xf numFmtId="0" fontId="12" fillId="0" borderId="82" xfId="0" applyFont="1" applyBorder="1"/>
    <xf numFmtId="0" fontId="12" fillId="0" borderId="12" xfId="0" applyFont="1" applyBorder="1"/>
    <xf numFmtId="0" fontId="12" fillId="0" borderId="52" xfId="0" applyFont="1" applyBorder="1"/>
    <xf numFmtId="0" fontId="12" fillId="0" borderId="5" xfId="0" applyFont="1" applyBorder="1"/>
    <xf numFmtId="0" fontId="12" fillId="0" borderId="56" xfId="0" applyFont="1" applyBorder="1"/>
    <xf numFmtId="0" fontId="12" fillId="0" borderId="13" xfId="0" applyFont="1" applyBorder="1"/>
    <xf numFmtId="0" fontId="12" fillId="0" borderId="53" xfId="0" applyFont="1" applyBorder="1"/>
    <xf numFmtId="16" fontId="12" fillId="0" borderId="14" xfId="0" applyNumberFormat="1" applyFont="1" applyBorder="1"/>
    <xf numFmtId="0" fontId="12" fillId="0" borderId="14" xfId="0" applyFont="1" applyBorder="1"/>
    <xf numFmtId="0" fontId="12" fillId="0" borderId="16" xfId="0" applyFont="1" applyBorder="1"/>
    <xf numFmtId="0" fontId="12" fillId="0" borderId="6" xfId="0" applyFont="1" applyBorder="1"/>
    <xf numFmtId="0" fontId="12" fillId="0" borderId="17" xfId="0" applyFont="1" applyBorder="1"/>
    <xf numFmtId="16" fontId="12" fillId="0" borderId="17" xfId="0" applyNumberFormat="1" applyFont="1" applyBorder="1"/>
    <xf numFmtId="0" fontId="12" fillId="0" borderId="20" xfId="0" applyFont="1" applyBorder="1"/>
    <xf numFmtId="0" fontId="12" fillId="0" borderId="27" xfId="0" applyFont="1" applyBorder="1"/>
    <xf numFmtId="0" fontId="12" fillId="0" borderId="21" xfId="0" applyFont="1" applyBorder="1"/>
    <xf numFmtId="0" fontId="0" fillId="0" borderId="16" xfId="0" applyFont="1" applyBorder="1"/>
    <xf numFmtId="0" fontId="13" fillId="3" borderId="40" xfId="0" applyFont="1" applyFill="1" applyBorder="1"/>
    <xf numFmtId="0" fontId="13" fillId="0" borderId="40" xfId="0" applyFont="1" applyFill="1" applyBorder="1"/>
    <xf numFmtId="0" fontId="13" fillId="0" borderId="43" xfId="0" applyFont="1" applyFill="1" applyBorder="1"/>
    <xf numFmtId="0" fontId="13" fillId="0" borderId="0" xfId="0" applyFont="1"/>
    <xf numFmtId="0" fontId="13" fillId="0" borderId="32" xfId="0" applyFont="1" applyBorder="1"/>
    <xf numFmtId="0" fontId="13" fillId="0" borderId="33" xfId="0" applyFont="1" applyBorder="1"/>
    <xf numFmtId="164" fontId="13" fillId="0" borderId="34" xfId="1" applyNumberFormat="1" applyFont="1" applyBorder="1"/>
    <xf numFmtId="16" fontId="13" fillId="0" borderId="35" xfId="0" applyNumberFormat="1" applyFont="1" applyBorder="1"/>
    <xf numFmtId="0" fontId="13" fillId="0" borderId="18" xfId="0" applyFont="1" applyBorder="1"/>
    <xf numFmtId="164" fontId="13" fillId="0" borderId="0" xfId="1" applyNumberFormat="1" applyFont="1" applyBorder="1"/>
    <xf numFmtId="16" fontId="13" fillId="0" borderId="36" xfId="0" applyNumberFormat="1" applyFont="1" applyBorder="1"/>
    <xf numFmtId="164" fontId="13" fillId="0" borderId="0" xfId="1" applyNumberFormat="1" applyFont="1" applyFill="1" applyBorder="1"/>
    <xf numFmtId="0" fontId="13" fillId="0" borderId="32" xfId="0" applyFont="1" applyFill="1" applyBorder="1"/>
    <xf numFmtId="0" fontId="13" fillId="0" borderId="37" xfId="0" applyFont="1" applyBorder="1"/>
    <xf numFmtId="0" fontId="13" fillId="0" borderId="0" xfId="0" applyFont="1" applyBorder="1"/>
    <xf numFmtId="0" fontId="13" fillId="0" borderId="15" xfId="0" applyFont="1" applyBorder="1"/>
    <xf numFmtId="0" fontId="13" fillId="0" borderId="35" xfId="0" applyFont="1" applyBorder="1"/>
    <xf numFmtId="0" fontId="13" fillId="0" borderId="34" xfId="0" applyFont="1" applyBorder="1"/>
    <xf numFmtId="0" fontId="13" fillId="0" borderId="31" xfId="0" applyFont="1" applyBorder="1"/>
    <xf numFmtId="0" fontId="13" fillId="0" borderId="0" xfId="0" applyFont="1" applyFill="1" applyBorder="1"/>
    <xf numFmtId="0" fontId="13" fillId="0" borderId="22" xfId="0" applyFont="1" applyBorder="1"/>
    <xf numFmtId="0" fontId="13" fillId="13" borderId="0" xfId="0" applyFont="1" applyFill="1"/>
    <xf numFmtId="0" fontId="14" fillId="3" borderId="0" xfId="0" applyFont="1" applyFill="1"/>
    <xf numFmtId="0" fontId="14" fillId="3" borderId="0" xfId="0" applyFont="1" applyFill="1" applyAlignment="1">
      <alignment horizontal="center"/>
    </xf>
    <xf numFmtId="0" fontId="14" fillId="0" borderId="0" xfId="0" applyFont="1"/>
    <xf numFmtId="0" fontId="14" fillId="0" borderId="83" xfId="0" applyFont="1" applyBorder="1" applyAlignment="1"/>
    <xf numFmtId="22" fontId="18" fillId="0" borderId="0" xfId="0" applyNumberFormat="1" applyFont="1" applyFill="1" applyBorder="1" applyAlignment="1">
      <alignment horizontal="center" vertical="center"/>
    </xf>
    <xf numFmtId="2" fontId="18" fillId="0" borderId="0" xfId="0" applyNumberFormat="1" applyFont="1" applyFill="1" applyBorder="1" applyAlignment="1">
      <alignment horizontal="center"/>
    </xf>
    <xf numFmtId="2" fontId="18" fillId="0" borderId="32" xfId="0" applyNumberFormat="1" applyFont="1" applyFill="1" applyBorder="1" applyAlignment="1">
      <alignment horizontal="center"/>
    </xf>
    <xf numFmtId="2" fontId="18" fillId="0" borderId="36" xfId="0" applyNumberFormat="1" applyFont="1" applyFill="1" applyBorder="1" applyAlignment="1">
      <alignment horizontal="center"/>
    </xf>
    <xf numFmtId="0" fontId="14" fillId="0" borderId="55" xfId="0" applyFont="1" applyBorder="1" applyAlignment="1">
      <alignment shrinkToFit="1"/>
    </xf>
    <xf numFmtId="0" fontId="14" fillId="0" borderId="10" xfId="0" applyFont="1" applyBorder="1" applyAlignment="1">
      <alignment shrinkToFit="1"/>
    </xf>
    <xf numFmtId="0" fontId="14" fillId="0" borderId="17" xfId="0" applyFont="1" applyBorder="1" applyAlignment="1">
      <alignment shrinkToFit="1"/>
    </xf>
    <xf numFmtId="16" fontId="14" fillId="0" borderId="17" xfId="0" applyNumberFormat="1" applyFont="1" applyBorder="1" applyAlignment="1">
      <alignment shrinkToFit="1"/>
    </xf>
    <xf numFmtId="0" fontId="14" fillId="6" borderId="55" xfId="0" applyFont="1" applyFill="1" applyBorder="1" applyAlignment="1">
      <alignment shrinkToFit="1"/>
    </xf>
    <xf numFmtId="0" fontId="14" fillId="6" borderId="13" xfId="0" applyFont="1" applyFill="1" applyBorder="1" applyAlignment="1">
      <alignment horizontal="center" vertical="center" shrinkToFit="1"/>
    </xf>
    <xf numFmtId="0" fontId="14" fillId="6" borderId="71" xfId="0" applyFont="1" applyFill="1" applyBorder="1" applyAlignment="1">
      <alignment horizontal="center" vertical="center" shrinkToFit="1"/>
    </xf>
    <xf numFmtId="0" fontId="14" fillId="6" borderId="17" xfId="0" applyFont="1" applyFill="1" applyBorder="1" applyAlignment="1">
      <alignment shrinkToFit="1"/>
    </xf>
    <xf numFmtId="0" fontId="14" fillId="6" borderId="10" xfId="0" applyFont="1" applyFill="1" applyBorder="1" applyAlignment="1">
      <alignment shrinkToFit="1"/>
    </xf>
    <xf numFmtId="0" fontId="14" fillId="6" borderId="16" xfId="0" applyFont="1" applyFill="1" applyBorder="1" applyAlignment="1">
      <alignment horizontal="center" vertical="center" shrinkToFit="1"/>
    </xf>
    <xf numFmtId="0" fontId="14" fillId="6" borderId="17" xfId="0" applyFont="1" applyFill="1" applyBorder="1" applyAlignment="1">
      <alignment horizontal="center" vertical="center" shrinkToFit="1"/>
    </xf>
    <xf numFmtId="0" fontId="14" fillId="6" borderId="59" xfId="0" applyFont="1" applyFill="1" applyBorder="1" applyAlignment="1">
      <alignment horizontal="center" vertical="center" shrinkToFit="1"/>
    </xf>
    <xf numFmtId="0" fontId="14" fillId="6" borderId="24" xfId="0" applyFont="1" applyFill="1" applyBorder="1" applyAlignment="1">
      <alignment horizontal="center" vertical="center" shrinkToFit="1"/>
    </xf>
    <xf numFmtId="0" fontId="14" fillId="6" borderId="20" xfId="0" applyFont="1" applyFill="1" applyBorder="1" applyAlignment="1">
      <alignment horizontal="center" vertical="center" shrinkToFit="1"/>
    </xf>
    <xf numFmtId="0" fontId="14" fillId="6" borderId="21" xfId="0" applyFont="1" applyFill="1" applyBorder="1" applyAlignment="1">
      <alignment horizontal="center" vertical="center" shrinkToFit="1"/>
    </xf>
    <xf numFmtId="0" fontId="14" fillId="6" borderId="59" xfId="0" applyFont="1" applyFill="1" applyBorder="1" applyAlignment="1">
      <alignment shrinkToFit="1"/>
    </xf>
    <xf numFmtId="0" fontId="14" fillId="6" borderId="21" xfId="0" applyFont="1" applyFill="1" applyBorder="1" applyAlignment="1">
      <alignment shrinkToFit="1"/>
    </xf>
    <xf numFmtId="0" fontId="14" fillId="0" borderId="0" xfId="0" applyFont="1" applyAlignment="1">
      <alignment horizontal="center"/>
    </xf>
    <xf numFmtId="0" fontId="14" fillId="0" borderId="0" xfId="0" applyFont="1" applyBorder="1"/>
    <xf numFmtId="0" fontId="14" fillId="0" borderId="0" xfId="0" applyFont="1" applyAlignment="1">
      <alignment wrapText="1"/>
    </xf>
    <xf numFmtId="0" fontId="0" fillId="0" borderId="32" xfId="0" applyFont="1" applyBorder="1"/>
    <xf numFmtId="164" fontId="0" fillId="0" borderId="0" xfId="1" applyNumberFormat="1" applyFont="1" applyFill="1" applyBorder="1"/>
    <xf numFmtId="0" fontId="0" fillId="0" borderId="17" xfId="0" applyFont="1" applyBorder="1" applyAlignment="1">
      <alignment shrinkToFit="1"/>
    </xf>
    <xf numFmtId="0" fontId="0" fillId="0" borderId="0" xfId="0" applyFont="1"/>
    <xf numFmtId="0" fontId="0" fillId="0" borderId="13" xfId="0" applyFont="1" applyBorder="1"/>
    <xf numFmtId="0" fontId="6" fillId="0" borderId="37" xfId="0" applyFont="1" applyFill="1" applyBorder="1"/>
    <xf numFmtId="0" fontId="6" fillId="0" borderId="31" xfId="0" applyFont="1" applyFill="1" applyBorder="1"/>
    <xf numFmtId="16" fontId="6" fillId="0" borderId="31" xfId="0" applyNumberFormat="1" applyFont="1" applyFill="1" applyBorder="1"/>
    <xf numFmtId="16" fontId="0" fillId="0" borderId="0" xfId="0" applyNumberFormat="1" applyFont="1" applyBorder="1"/>
    <xf numFmtId="0" fontId="0" fillId="0" borderId="53" xfId="0" applyFont="1" applyBorder="1"/>
    <xf numFmtId="0" fontId="0" fillId="0" borderId="6" xfId="0" applyFont="1" applyBorder="1"/>
    <xf numFmtId="16" fontId="0" fillId="0" borderId="36" xfId="0" applyNumberFormat="1" applyFont="1" applyBorder="1"/>
    <xf numFmtId="0" fontId="0" fillId="0" borderId="32" xfId="0" applyFont="1" applyFill="1" applyBorder="1"/>
    <xf numFmtId="0" fontId="12" fillId="0" borderId="0" xfId="0" applyFont="1" applyAlignment="1">
      <alignment horizontal="center" vertical="center"/>
    </xf>
    <xf numFmtId="0" fontId="0" fillId="13" borderId="18" xfId="0" applyFont="1" applyFill="1" applyBorder="1" applyAlignment="1">
      <alignment horizontal="center" vertical="center"/>
    </xf>
    <xf numFmtId="0" fontId="12" fillId="13" borderId="22" xfId="0" applyFont="1" applyFill="1" applyBorder="1" applyAlignment="1">
      <alignment horizontal="center" vertical="center"/>
    </xf>
    <xf numFmtId="0" fontId="0" fillId="13" borderId="15" xfId="0" applyFont="1" applyFill="1" applyBorder="1" applyAlignment="1">
      <alignment horizontal="center" vertical="center"/>
    </xf>
    <xf numFmtId="0" fontId="14" fillId="0" borderId="84" xfId="0" applyFont="1" applyBorder="1"/>
    <xf numFmtId="0" fontId="14" fillId="0" borderId="83" xfId="0" applyFont="1" applyBorder="1"/>
    <xf numFmtId="0" fontId="14" fillId="2" borderId="83" xfId="0" applyFont="1" applyFill="1" applyBorder="1" applyAlignment="1">
      <alignment horizontal="center" vertical="center"/>
    </xf>
    <xf numFmtId="0" fontId="14" fillId="11" borderId="83" xfId="0" applyFont="1" applyFill="1" applyBorder="1" applyAlignment="1"/>
    <xf numFmtId="0" fontId="20" fillId="3" borderId="88" xfId="0" applyFont="1" applyFill="1" applyBorder="1" applyAlignment="1">
      <alignment horizontal="center" vertical="center" wrapText="1"/>
    </xf>
    <xf numFmtId="0" fontId="16" fillId="3" borderId="88" xfId="0" applyFont="1" applyFill="1" applyBorder="1" applyAlignment="1">
      <alignment horizontal="center" vertical="center"/>
    </xf>
    <xf numFmtId="1" fontId="22" fillId="3" borderId="89" xfId="0" applyNumberFormat="1" applyFont="1" applyFill="1" applyBorder="1" applyAlignment="1">
      <alignment horizontal="center" vertical="center"/>
    </xf>
    <xf numFmtId="1" fontId="22" fillId="3" borderId="88" xfId="0" applyNumberFormat="1" applyFont="1" applyFill="1" applyBorder="1" applyAlignment="1">
      <alignment horizontal="center" vertical="center"/>
    </xf>
    <xf numFmtId="164" fontId="14" fillId="0" borderId="86" xfId="1" applyNumberFormat="1" applyFont="1" applyBorder="1" applyAlignment="1">
      <alignment horizontal="center" vertical="center"/>
    </xf>
    <xf numFmtId="164" fontId="14" fillId="15" borderId="90" xfId="1" applyNumberFormat="1" applyFont="1" applyFill="1" applyBorder="1" applyAlignment="1">
      <alignment horizontal="center" vertical="center"/>
    </xf>
    <xf numFmtId="164" fontId="14" fillId="15" borderId="86" xfId="1" applyNumberFormat="1" applyFont="1" applyFill="1" applyBorder="1" applyAlignment="1">
      <alignment horizontal="center" vertical="center"/>
    </xf>
    <xf numFmtId="164" fontId="14" fillId="15" borderId="88" xfId="1" applyNumberFormat="1" applyFont="1" applyFill="1" applyBorder="1" applyAlignment="1">
      <alignment horizontal="center" vertical="center"/>
    </xf>
    <xf numFmtId="0" fontId="14" fillId="17" borderId="31" xfId="0" applyFont="1" applyFill="1" applyBorder="1" applyAlignment="1">
      <alignment horizontal="center"/>
    </xf>
    <xf numFmtId="0" fontId="14" fillId="17" borderId="0" xfId="0" applyFont="1" applyFill="1"/>
    <xf numFmtId="0" fontId="14" fillId="0" borderId="55" xfId="0" applyFont="1" applyBorder="1" applyAlignment="1">
      <alignment horizontal="center" vertical="center" shrinkToFit="1"/>
    </xf>
    <xf numFmtId="0" fontId="14" fillId="0" borderId="25" xfId="0" applyFont="1" applyBorder="1" applyAlignment="1">
      <alignment horizontal="center" vertical="center" shrinkToFit="1"/>
    </xf>
    <xf numFmtId="0" fontId="14" fillId="0" borderId="13" xfId="0" applyFont="1" applyBorder="1" applyAlignment="1">
      <alignment horizontal="center" vertical="center" shrinkToFit="1"/>
    </xf>
    <xf numFmtId="0" fontId="0" fillId="0" borderId="14" xfId="0" applyFont="1" applyBorder="1" applyAlignment="1">
      <alignment horizontal="center" vertical="center" shrinkToFit="1"/>
    </xf>
    <xf numFmtId="0" fontId="14" fillId="0" borderId="60" xfId="0" applyFont="1" applyBorder="1" applyAlignment="1">
      <alignment horizontal="center" vertical="center" shrinkToFit="1"/>
    </xf>
    <xf numFmtId="0" fontId="14" fillId="0" borderId="71" xfId="0" applyFont="1" applyBorder="1" applyAlignment="1">
      <alignment horizontal="center" vertical="center" shrinkToFit="1"/>
    </xf>
    <xf numFmtId="0" fontId="14" fillId="0" borderId="55" xfId="0" applyNumberFormat="1" applyFont="1" applyBorder="1" applyAlignment="1">
      <alignment horizontal="center" vertical="center" shrinkToFit="1"/>
    </xf>
    <xf numFmtId="0" fontId="14" fillId="0" borderId="14" xfId="0" applyFont="1" applyBorder="1" applyAlignment="1">
      <alignment horizontal="center" vertical="center" shrinkToFit="1"/>
    </xf>
    <xf numFmtId="16" fontId="14" fillId="0" borderId="14" xfId="0" applyNumberFormat="1" applyFont="1" applyBorder="1" applyAlignment="1">
      <alignment horizontal="center" vertical="center" shrinkToFit="1"/>
    </xf>
    <xf numFmtId="0" fontId="14" fillId="0" borderId="10" xfId="0" applyFont="1" applyBorder="1" applyAlignment="1">
      <alignment horizontal="center" vertical="center" shrinkToFit="1"/>
    </xf>
    <xf numFmtId="0" fontId="14" fillId="0" borderId="7" xfId="0" applyFont="1" applyBorder="1" applyAlignment="1">
      <alignment horizontal="center" vertical="center" shrinkToFit="1"/>
    </xf>
    <xf numFmtId="0" fontId="14" fillId="0" borderId="16" xfId="0" applyFont="1" applyBorder="1" applyAlignment="1">
      <alignment horizontal="center" vertical="center" shrinkToFit="1"/>
    </xf>
    <xf numFmtId="16" fontId="14" fillId="0" borderId="17" xfId="0" applyNumberFormat="1" applyFont="1" applyBorder="1" applyAlignment="1">
      <alignment horizontal="center" vertical="center" shrinkToFit="1"/>
    </xf>
    <xf numFmtId="0" fontId="14" fillId="0" borderId="58" xfId="0" applyFont="1" applyBorder="1" applyAlignment="1">
      <alignment horizontal="center" vertical="center" shrinkToFit="1"/>
    </xf>
    <xf numFmtId="0" fontId="14" fillId="0" borderId="69" xfId="0" applyFont="1" applyBorder="1" applyAlignment="1">
      <alignment horizontal="center" vertical="center" shrinkToFit="1"/>
    </xf>
    <xf numFmtId="0" fontId="14" fillId="0" borderId="10" xfId="0" applyNumberFormat="1" applyFont="1" applyBorder="1" applyAlignment="1">
      <alignment horizontal="center" vertical="center" shrinkToFit="1"/>
    </xf>
    <xf numFmtId="0" fontId="14" fillId="0" borderId="17" xfId="0" applyFont="1" applyBorder="1" applyAlignment="1">
      <alignment horizontal="center" vertical="center" shrinkToFit="1"/>
    </xf>
    <xf numFmtId="16" fontId="0" fillId="0" borderId="17" xfId="0" applyNumberFormat="1" applyFont="1" applyBorder="1" applyAlignment="1">
      <alignment horizontal="center" vertical="center" shrinkToFit="1"/>
    </xf>
    <xf numFmtId="0" fontId="0" fillId="0" borderId="17" xfId="0" applyFont="1" applyBorder="1" applyAlignment="1">
      <alignment horizontal="center" vertical="center" shrinkToFit="1"/>
    </xf>
    <xf numFmtId="16" fontId="14" fillId="0" borderId="7" xfId="0" applyNumberFormat="1" applyFont="1" applyBorder="1" applyAlignment="1">
      <alignment horizontal="center" vertical="center" shrinkToFit="1"/>
    </xf>
    <xf numFmtId="6" fontId="14" fillId="0" borderId="16" xfId="0" applyNumberFormat="1" applyFont="1" applyBorder="1" applyAlignment="1">
      <alignment horizontal="center" vertical="center" shrinkToFit="1"/>
    </xf>
    <xf numFmtId="0" fontId="21" fillId="0" borderId="7" xfId="0" applyFont="1" applyBorder="1" applyAlignment="1">
      <alignment horizontal="center" vertical="center" shrinkToFit="1"/>
    </xf>
    <xf numFmtId="0" fontId="14" fillId="0" borderId="70" xfId="0" applyFont="1" applyBorder="1" applyAlignment="1">
      <alignment horizontal="center" vertical="center" shrinkToFit="1"/>
    </xf>
    <xf numFmtId="0" fontId="14" fillId="0" borderId="46" xfId="0" applyFont="1" applyBorder="1" applyAlignment="1">
      <alignment horizontal="center" vertical="center" shrinkToFit="1"/>
    </xf>
    <xf numFmtId="0" fontId="14" fillId="0" borderId="19" xfId="0" applyFont="1" applyBorder="1" applyAlignment="1">
      <alignment horizontal="center" vertical="center" shrinkToFit="1"/>
    </xf>
    <xf numFmtId="0" fontId="14" fillId="0" borderId="57" xfId="0" applyFont="1" applyBorder="1" applyAlignment="1">
      <alignment horizontal="center" vertical="center" shrinkToFit="1"/>
    </xf>
    <xf numFmtId="0" fontId="14" fillId="0" borderId="72" xfId="0" applyFont="1" applyBorder="1" applyAlignment="1">
      <alignment horizontal="center" vertical="center" shrinkToFit="1"/>
    </xf>
    <xf numFmtId="0" fontId="14" fillId="0" borderId="70" xfId="0" applyNumberFormat="1" applyFont="1" applyBorder="1" applyAlignment="1">
      <alignment horizontal="center" vertical="center" shrinkToFit="1"/>
    </xf>
    <xf numFmtId="0" fontId="14" fillId="6" borderId="55" xfId="0" applyFont="1" applyFill="1" applyBorder="1" applyAlignment="1">
      <alignment horizontal="center" vertical="center" shrinkToFit="1"/>
    </xf>
    <xf numFmtId="0" fontId="14" fillId="6" borderId="25" xfId="0" applyFont="1" applyFill="1" applyBorder="1" applyAlignment="1">
      <alignment horizontal="center" vertical="center" shrinkToFit="1"/>
    </xf>
    <xf numFmtId="0" fontId="14" fillId="6" borderId="14" xfId="0" applyFont="1" applyFill="1" applyBorder="1" applyAlignment="1">
      <alignment horizontal="center" vertical="center" shrinkToFit="1"/>
    </xf>
    <xf numFmtId="0" fontId="0" fillId="6" borderId="14" xfId="0" applyFont="1" applyFill="1" applyBorder="1" applyAlignment="1">
      <alignment horizontal="center" vertical="center" shrinkToFit="1"/>
    </xf>
    <xf numFmtId="16" fontId="0" fillId="6" borderId="14" xfId="0" applyNumberFormat="1" applyFont="1" applyFill="1" applyBorder="1" applyAlignment="1">
      <alignment horizontal="center" vertical="center" shrinkToFit="1"/>
    </xf>
    <xf numFmtId="0" fontId="14" fillId="6" borderId="10" xfId="0" applyFont="1" applyFill="1" applyBorder="1" applyAlignment="1">
      <alignment horizontal="center" vertical="center" shrinkToFit="1"/>
    </xf>
    <xf numFmtId="0" fontId="14" fillId="6" borderId="7" xfId="0" applyFont="1" applyFill="1" applyBorder="1" applyAlignment="1">
      <alignment horizontal="center" vertical="center" shrinkToFit="1"/>
    </xf>
    <xf numFmtId="0" fontId="0" fillId="6" borderId="17" xfId="0" applyFont="1" applyFill="1" applyBorder="1" applyAlignment="1">
      <alignment horizontal="center" vertical="center" shrinkToFit="1"/>
    </xf>
    <xf numFmtId="0" fontId="0" fillId="6" borderId="21" xfId="0" applyFont="1" applyFill="1" applyBorder="1" applyAlignment="1">
      <alignment horizontal="center" vertical="center" shrinkToFit="1"/>
    </xf>
    <xf numFmtId="16" fontId="0" fillId="0" borderId="14" xfId="0" applyNumberFormat="1" applyFont="1" applyBorder="1" applyAlignment="1">
      <alignment shrinkToFit="1"/>
    </xf>
    <xf numFmtId="0" fontId="13" fillId="13" borderId="36" xfId="0" applyFont="1" applyFill="1" applyBorder="1" applyAlignment="1">
      <alignment horizontal="center"/>
    </xf>
    <xf numFmtId="0" fontId="0" fillId="13" borderId="43" xfId="0" applyFont="1" applyFill="1" applyBorder="1" applyAlignment="1">
      <alignment horizontal="center"/>
    </xf>
    <xf numFmtId="16" fontId="0" fillId="0" borderId="17" xfId="0" applyNumberFormat="1" applyFont="1" applyBorder="1" applyAlignment="1">
      <alignment shrinkToFit="1"/>
    </xf>
    <xf numFmtId="16" fontId="0" fillId="6" borderId="14" xfId="0" applyNumberFormat="1" applyFont="1" applyFill="1" applyBorder="1" applyAlignment="1">
      <alignment shrinkToFit="1"/>
    </xf>
    <xf numFmtId="0" fontId="0" fillId="6" borderId="17" xfId="0" applyFont="1" applyFill="1" applyBorder="1" applyAlignment="1">
      <alignment shrinkToFit="1"/>
    </xf>
    <xf numFmtId="0" fontId="0" fillId="6" borderId="21" xfId="0" applyFont="1" applyFill="1" applyBorder="1" applyAlignment="1">
      <alignment shrinkToFit="1"/>
    </xf>
    <xf numFmtId="0" fontId="0" fillId="0" borderId="10" xfId="0" applyFont="1" applyBorder="1" applyAlignment="1">
      <alignment shrinkToFit="1"/>
    </xf>
    <xf numFmtId="0" fontId="0" fillId="6" borderId="55" xfId="0" applyFont="1" applyFill="1" applyBorder="1" applyAlignment="1">
      <alignment shrinkToFit="1"/>
    </xf>
    <xf numFmtId="0" fontId="0" fillId="6" borderId="59" xfId="0" applyFont="1" applyFill="1" applyBorder="1" applyAlignment="1">
      <alignment shrinkToFit="1"/>
    </xf>
    <xf numFmtId="1" fontId="14" fillId="2" borderId="84" xfId="0" applyNumberFormat="1" applyFont="1" applyFill="1" applyBorder="1" applyAlignment="1">
      <alignment horizontal="center"/>
    </xf>
    <xf numFmtId="1" fontId="14" fillId="5" borderId="20" xfId="0" applyNumberFormat="1" applyFont="1" applyFill="1" applyBorder="1" applyAlignment="1">
      <alignment horizontal="center"/>
    </xf>
    <xf numFmtId="0" fontId="14" fillId="5" borderId="21" xfId="0" applyFont="1" applyFill="1" applyBorder="1" applyAlignment="1">
      <alignment horizontal="center"/>
    </xf>
    <xf numFmtId="0" fontId="5" fillId="0" borderId="34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1" fontId="14" fillId="0" borderId="13" xfId="0" applyNumberFormat="1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0" fontId="14" fillId="0" borderId="17" xfId="0" applyFont="1" applyBorder="1" applyAlignment="1">
      <alignment horizontal="center"/>
    </xf>
    <xf numFmtId="2" fontId="14" fillId="11" borderId="41" xfId="0" applyNumberFormat="1" applyFont="1" applyFill="1" applyBorder="1" applyAlignment="1">
      <alignment horizontal="center"/>
    </xf>
    <xf numFmtId="2" fontId="14" fillId="11" borderId="42" xfId="0" applyNumberFormat="1" applyFont="1" applyFill="1" applyBorder="1" applyAlignment="1">
      <alignment horizontal="center"/>
    </xf>
    <xf numFmtId="2" fontId="14" fillId="5" borderId="40" xfId="0" applyNumberFormat="1" applyFont="1" applyFill="1" applyBorder="1" applyAlignment="1">
      <alignment horizontal="center"/>
    </xf>
    <xf numFmtId="2" fontId="14" fillId="5" borderId="42" xfId="0" applyNumberFormat="1" applyFont="1" applyFill="1" applyBorder="1" applyAlignment="1">
      <alignment horizontal="center"/>
    </xf>
    <xf numFmtId="2" fontId="14" fillId="10" borderId="62" xfId="0" applyNumberFormat="1" applyFont="1" applyFill="1" applyBorder="1" applyAlignment="1">
      <alignment horizontal="center"/>
    </xf>
    <xf numFmtId="2" fontId="14" fillId="10" borderId="63" xfId="0" applyNumberFormat="1" applyFont="1" applyFill="1" applyBorder="1" applyAlignment="1">
      <alignment horizontal="center"/>
    </xf>
    <xf numFmtId="0" fontId="17" fillId="12" borderId="41" xfId="0" applyFont="1" applyFill="1" applyBorder="1" applyAlignment="1">
      <alignment horizontal="center"/>
    </xf>
    <xf numFmtId="2" fontId="14" fillId="5" borderId="13" xfId="0" applyNumberFormat="1" applyFont="1" applyFill="1" applyBorder="1" applyAlignment="1">
      <alignment horizontal="center"/>
    </xf>
    <xf numFmtId="2" fontId="14" fillId="5" borderId="14" xfId="0" applyNumberFormat="1" applyFont="1" applyFill="1" applyBorder="1" applyAlignment="1">
      <alignment horizontal="center"/>
    </xf>
    <xf numFmtId="0" fontId="14" fillId="0" borderId="26" xfId="0" applyFont="1" applyBorder="1" applyAlignment="1">
      <alignment horizontal="center" vertical="center"/>
    </xf>
    <xf numFmtId="0" fontId="14" fillId="0" borderId="69" xfId="0" applyFont="1" applyBorder="1" applyAlignment="1">
      <alignment horizontal="center" vertical="center"/>
    </xf>
    <xf numFmtId="1" fontId="14" fillId="0" borderId="29" xfId="0" applyNumberFormat="1" applyFont="1" applyFill="1" applyBorder="1" applyAlignment="1">
      <alignment horizontal="center"/>
    </xf>
    <xf numFmtId="1" fontId="14" fillId="0" borderId="65" xfId="0" applyNumberFormat="1" applyFont="1" applyFill="1" applyBorder="1" applyAlignment="1">
      <alignment horizontal="center"/>
    </xf>
    <xf numFmtId="1" fontId="14" fillId="2" borderId="40" xfId="0" applyNumberFormat="1" applyFont="1" applyFill="1" applyBorder="1" applyAlignment="1">
      <alignment horizontal="center" vertical="center"/>
    </xf>
    <xf numFmtId="1" fontId="14" fillId="2" borderId="42" xfId="0" applyNumberFormat="1" applyFont="1" applyFill="1" applyBorder="1" applyAlignment="1">
      <alignment horizontal="center" vertical="center"/>
    </xf>
    <xf numFmtId="0" fontId="14" fillId="0" borderId="40" xfId="0" applyFont="1" applyBorder="1" applyAlignment="1">
      <alignment horizontal="center"/>
    </xf>
    <xf numFmtId="0" fontId="14" fillId="0" borderId="42" xfId="0" applyFont="1" applyBorder="1" applyAlignment="1">
      <alignment horizontal="center"/>
    </xf>
    <xf numFmtId="0" fontId="14" fillId="0" borderId="47" xfId="0" applyFont="1" applyFill="1" applyBorder="1" applyAlignment="1">
      <alignment horizontal="center"/>
    </xf>
    <xf numFmtId="0" fontId="14" fillId="0" borderId="71" xfId="0" applyFont="1" applyFill="1" applyBorder="1" applyAlignment="1">
      <alignment horizontal="center"/>
    </xf>
    <xf numFmtId="0" fontId="14" fillId="0" borderId="26" xfId="0" applyFont="1" applyFill="1" applyBorder="1" applyAlignment="1">
      <alignment horizontal="center"/>
    </xf>
    <xf numFmtId="0" fontId="14" fillId="0" borderId="69" xfId="0" applyFont="1" applyFill="1" applyBorder="1" applyAlignment="1">
      <alignment horizontal="center"/>
    </xf>
    <xf numFmtId="0" fontId="14" fillId="0" borderId="96" xfId="0" applyFont="1" applyBorder="1" applyAlignment="1">
      <alignment horizontal="center"/>
    </xf>
    <xf numFmtId="0" fontId="14" fillId="17" borderId="40" xfId="0" applyFont="1" applyFill="1" applyBorder="1" applyAlignment="1">
      <alignment horizontal="center"/>
    </xf>
    <xf numFmtId="0" fontId="14" fillId="17" borderId="42" xfId="0" applyFont="1" applyFill="1" applyBorder="1" applyAlignment="1">
      <alignment horizontal="center"/>
    </xf>
    <xf numFmtId="0" fontId="14" fillId="4" borderId="40" xfId="0" applyFont="1" applyFill="1" applyBorder="1" applyAlignment="1">
      <alignment horizontal="center"/>
    </xf>
    <xf numFmtId="0" fontId="14" fillId="4" borderId="42" xfId="0" applyFont="1" applyFill="1" applyBorder="1" applyAlignment="1">
      <alignment horizontal="center"/>
    </xf>
    <xf numFmtId="0" fontId="15" fillId="4" borderId="40" xfId="0" applyFont="1" applyFill="1" applyBorder="1" applyAlignment="1">
      <alignment horizontal="center"/>
    </xf>
    <xf numFmtId="0" fontId="15" fillId="4" borderId="95" xfId="0" applyFont="1" applyFill="1" applyBorder="1" applyAlignment="1">
      <alignment horizontal="center"/>
    </xf>
    <xf numFmtId="0" fontId="14" fillId="0" borderId="58" xfId="0" applyFont="1" applyBorder="1" applyAlignment="1">
      <alignment horizontal="center" vertical="center"/>
    </xf>
    <xf numFmtId="1" fontId="14" fillId="0" borderId="30" xfId="0" applyNumberFormat="1" applyFont="1" applyFill="1" applyBorder="1" applyAlignment="1">
      <alignment horizontal="center"/>
    </xf>
    <xf numFmtId="0" fontId="14" fillId="0" borderId="93" xfId="0" applyFont="1" applyFill="1" applyBorder="1" applyAlignment="1">
      <alignment horizontal="center"/>
    </xf>
    <xf numFmtId="0" fontId="14" fillId="0" borderId="93" xfId="0" applyFont="1" applyBorder="1" applyAlignment="1">
      <alignment horizontal="center" vertical="center"/>
    </xf>
    <xf numFmtId="1" fontId="14" fillId="0" borderId="94" xfId="0" applyNumberFormat="1" applyFont="1" applyFill="1" applyBorder="1" applyAlignment="1">
      <alignment horizontal="center"/>
    </xf>
    <xf numFmtId="0" fontId="14" fillId="17" borderId="31" xfId="0" applyFont="1" applyFill="1" applyBorder="1" applyAlignment="1">
      <alignment horizontal="center"/>
    </xf>
    <xf numFmtId="2" fontId="14" fillId="5" borderId="25" xfId="0" applyNumberFormat="1" applyFont="1" applyFill="1" applyBorder="1" applyAlignment="1">
      <alignment horizontal="center"/>
    </xf>
    <xf numFmtId="2" fontId="14" fillId="6" borderId="13" xfId="0" applyNumberFormat="1" applyFont="1" applyFill="1" applyBorder="1" applyAlignment="1">
      <alignment horizontal="center"/>
    </xf>
    <xf numFmtId="2" fontId="14" fillId="6" borderId="25" xfId="0" applyNumberFormat="1" applyFont="1" applyFill="1" applyBorder="1" applyAlignment="1">
      <alignment horizontal="center"/>
    </xf>
    <xf numFmtId="2" fontId="14" fillId="6" borderId="40" xfId="0" applyNumberFormat="1" applyFont="1" applyFill="1" applyBorder="1" applyAlignment="1">
      <alignment horizontal="center"/>
    </xf>
    <xf numFmtId="2" fontId="14" fillId="6" borderId="42" xfId="0" applyNumberFormat="1" applyFont="1" applyFill="1" applyBorder="1" applyAlignment="1">
      <alignment horizontal="center"/>
    </xf>
    <xf numFmtId="0" fontId="14" fillId="17" borderId="41" xfId="0" applyFont="1" applyFill="1" applyBorder="1" applyAlignment="1">
      <alignment horizontal="center"/>
    </xf>
    <xf numFmtId="0" fontId="14" fillId="0" borderId="41" xfId="0" applyFont="1" applyBorder="1" applyAlignment="1">
      <alignment horizontal="center"/>
    </xf>
    <xf numFmtId="0" fontId="14" fillId="4" borderId="41" xfId="0" applyFont="1" applyFill="1" applyBorder="1" applyAlignment="1">
      <alignment horizontal="center"/>
    </xf>
    <xf numFmtId="2" fontId="14" fillId="5" borderId="55" xfId="0" applyNumberFormat="1" applyFont="1" applyFill="1" applyBorder="1" applyAlignment="1">
      <alignment horizontal="center"/>
    </xf>
    <xf numFmtId="0" fontId="17" fillId="12" borderId="31" xfId="0" applyFont="1" applyFill="1" applyBorder="1" applyAlignment="1">
      <alignment horizontal="center"/>
    </xf>
    <xf numFmtId="1" fontId="16" fillId="2" borderId="40" xfId="0" applyNumberFormat="1" applyFont="1" applyFill="1" applyBorder="1" applyAlignment="1">
      <alignment horizontal="center" vertical="center"/>
    </xf>
    <xf numFmtId="1" fontId="16" fillId="2" borderId="42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0" borderId="0" xfId="0" applyFont="1" applyBorder="1" applyAlignment="1">
      <alignment horizontal="center"/>
    </xf>
    <xf numFmtId="0" fontId="15" fillId="4" borderId="41" xfId="0" applyFont="1" applyFill="1" applyBorder="1" applyAlignment="1">
      <alignment horizontal="center"/>
    </xf>
    <xf numFmtId="0" fontId="14" fillId="0" borderId="92" xfId="0" applyFont="1" applyFill="1" applyBorder="1" applyAlignment="1">
      <alignment horizontal="center"/>
    </xf>
    <xf numFmtId="0" fontId="14" fillId="0" borderId="74" xfId="0" applyFont="1" applyBorder="1" applyAlignment="1">
      <alignment horizontal="center" vertical="center" textRotation="90"/>
    </xf>
    <xf numFmtId="0" fontId="14" fillId="0" borderId="75" xfId="0" applyFont="1" applyBorder="1" applyAlignment="1">
      <alignment horizontal="center" vertical="center" textRotation="90"/>
    </xf>
    <xf numFmtId="0" fontId="14" fillId="0" borderId="75" xfId="0" applyFont="1" applyFill="1" applyBorder="1" applyAlignment="1">
      <alignment horizontal="center" vertical="center"/>
    </xf>
    <xf numFmtId="0" fontId="14" fillId="0" borderId="83" xfId="0" applyFont="1" applyFill="1" applyBorder="1" applyAlignment="1">
      <alignment horizontal="center" vertical="center"/>
    </xf>
    <xf numFmtId="1" fontId="16" fillId="2" borderId="41" xfId="0" applyNumberFormat="1" applyFont="1" applyFill="1" applyBorder="1" applyAlignment="1">
      <alignment horizontal="center" vertical="center"/>
    </xf>
    <xf numFmtId="0" fontId="0" fillId="2" borderId="90" xfId="0" applyFont="1" applyFill="1" applyBorder="1" applyAlignment="1">
      <alignment horizontal="center" vertical="center"/>
    </xf>
    <xf numFmtId="0" fontId="14" fillId="2" borderId="88" xfId="0" applyFont="1" applyFill="1" applyBorder="1" applyAlignment="1">
      <alignment horizontal="center" vertical="center"/>
    </xf>
    <xf numFmtId="2" fontId="14" fillId="10" borderId="39" xfId="0" applyNumberFormat="1" applyFont="1" applyFill="1" applyBorder="1" applyAlignment="1">
      <alignment horizontal="center"/>
    </xf>
    <xf numFmtId="2" fontId="14" fillId="10" borderId="37" xfId="0" applyNumberFormat="1" applyFont="1" applyFill="1" applyBorder="1" applyAlignment="1">
      <alignment horizontal="center"/>
    </xf>
    <xf numFmtId="2" fontId="14" fillId="10" borderId="38" xfId="0" applyNumberFormat="1" applyFont="1" applyFill="1" applyBorder="1" applyAlignment="1">
      <alignment horizontal="center"/>
    </xf>
    <xf numFmtId="0" fontId="14" fillId="14" borderId="79" xfId="0" applyFont="1" applyFill="1" applyBorder="1" applyAlignment="1">
      <alignment horizontal="center"/>
    </xf>
    <xf numFmtId="0" fontId="14" fillId="14" borderId="85" xfId="0" applyFont="1" applyFill="1" applyBorder="1" applyAlignment="1">
      <alignment horizontal="center"/>
    </xf>
    <xf numFmtId="0" fontId="14" fillId="14" borderId="11" xfId="0" applyFont="1" applyFill="1" applyBorder="1" applyAlignment="1">
      <alignment horizontal="center"/>
    </xf>
    <xf numFmtId="0" fontId="14" fillId="14" borderId="61" xfId="0" applyFont="1" applyFill="1" applyBorder="1" applyAlignment="1">
      <alignment horizontal="center"/>
    </xf>
    <xf numFmtId="1" fontId="22" fillId="14" borderId="33" xfId="0" applyNumberFormat="1" applyFont="1" applyFill="1" applyBorder="1" applyAlignment="1">
      <alignment horizontal="center" vertical="center"/>
    </xf>
    <xf numFmtId="1" fontId="22" fillId="14" borderId="34" xfId="0" applyNumberFormat="1" applyFont="1" applyFill="1" applyBorder="1" applyAlignment="1">
      <alignment horizontal="center" vertical="center"/>
    </xf>
    <xf numFmtId="1" fontId="22" fillId="14" borderId="32" xfId="0" applyNumberFormat="1" applyFont="1" applyFill="1" applyBorder="1" applyAlignment="1">
      <alignment horizontal="center" vertical="center"/>
    </xf>
    <xf numFmtId="1" fontId="22" fillId="14" borderId="0" xfId="0" applyNumberFormat="1" applyFont="1" applyFill="1" applyBorder="1" applyAlignment="1">
      <alignment horizontal="center" vertical="center"/>
    </xf>
    <xf numFmtId="1" fontId="22" fillId="14" borderId="37" xfId="0" applyNumberFormat="1" applyFont="1" applyFill="1" applyBorder="1" applyAlignment="1">
      <alignment horizontal="center" vertical="center"/>
    </xf>
    <xf numFmtId="1" fontId="22" fillId="14" borderId="31" xfId="0" applyNumberFormat="1" applyFont="1" applyFill="1" applyBorder="1" applyAlignment="1">
      <alignment horizontal="center" vertical="center"/>
    </xf>
    <xf numFmtId="0" fontId="20" fillId="14" borderId="76" xfId="0" applyFont="1" applyFill="1" applyBorder="1" applyAlignment="1">
      <alignment horizontal="center" vertical="center" wrapText="1"/>
    </xf>
    <xf numFmtId="0" fontId="20" fillId="14" borderId="77" xfId="0" applyFont="1" applyFill="1" applyBorder="1" applyAlignment="1">
      <alignment horizontal="center" vertical="center" wrapText="1"/>
    </xf>
    <xf numFmtId="0" fontId="20" fillId="14" borderId="32" xfId="0" applyFont="1" applyFill="1" applyBorder="1" applyAlignment="1">
      <alignment horizontal="center" vertical="center" wrapText="1"/>
    </xf>
    <xf numFmtId="0" fontId="20" fillId="14" borderId="0" xfId="0" applyFont="1" applyFill="1" applyBorder="1" applyAlignment="1">
      <alignment horizontal="center" vertical="center" wrapText="1"/>
    </xf>
    <xf numFmtId="0" fontId="20" fillId="14" borderId="78" xfId="0" applyFont="1" applyFill="1" applyBorder="1" applyAlignment="1">
      <alignment horizontal="center" vertical="center" wrapText="1"/>
    </xf>
    <xf numFmtId="0" fontId="20" fillId="14" borderId="87" xfId="0" applyFont="1" applyFill="1" applyBorder="1" applyAlignment="1">
      <alignment horizontal="center" vertical="center" wrapText="1"/>
    </xf>
    <xf numFmtId="0" fontId="14" fillId="0" borderId="81" xfId="0" applyFont="1" applyBorder="1" applyAlignment="1">
      <alignment horizontal="center" vertical="center" textRotation="90"/>
    </xf>
    <xf numFmtId="2" fontId="14" fillId="5" borderId="64" xfId="0" applyNumberFormat="1" applyFont="1" applyFill="1" applyBorder="1" applyAlignment="1">
      <alignment horizontal="center"/>
    </xf>
    <xf numFmtId="2" fontId="14" fillId="5" borderId="61" xfId="0" applyNumberFormat="1" applyFont="1" applyFill="1" applyBorder="1" applyAlignment="1">
      <alignment horizontal="center"/>
    </xf>
    <xf numFmtId="2" fontId="14" fillId="5" borderId="80" xfId="0" applyNumberFormat="1" applyFont="1" applyFill="1" applyBorder="1" applyAlignment="1">
      <alignment horizontal="center"/>
    </xf>
    <xf numFmtId="2" fontId="14" fillId="5" borderId="3" xfId="0" applyNumberFormat="1" applyFont="1" applyFill="1" applyBorder="1" applyAlignment="1">
      <alignment horizontal="center"/>
    </xf>
    <xf numFmtId="2" fontId="14" fillId="10" borderId="73" xfId="0" applyNumberFormat="1" applyFont="1" applyFill="1" applyBorder="1" applyAlignment="1">
      <alignment horizontal="center"/>
    </xf>
    <xf numFmtId="0" fontId="5" fillId="0" borderId="33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6" fillId="9" borderId="40" xfId="0" applyFont="1" applyFill="1" applyBorder="1" applyAlignment="1">
      <alignment horizontal="center"/>
    </xf>
    <xf numFmtId="0" fontId="6" fillId="9" borderId="41" xfId="0" applyFont="1" applyFill="1" applyBorder="1" applyAlignment="1">
      <alignment horizontal="center"/>
    </xf>
    <xf numFmtId="0" fontId="6" fillId="9" borderId="42" xfId="0" applyFont="1" applyFill="1" applyBorder="1" applyAlignment="1">
      <alignment horizontal="center"/>
    </xf>
    <xf numFmtId="0" fontId="8" fillId="6" borderId="15" xfId="0" applyFont="1" applyFill="1" applyBorder="1" applyAlignment="1">
      <alignment horizontal="center" vertical="center" textRotation="90"/>
    </xf>
    <xf numFmtId="0" fontId="8" fillId="6" borderId="18" xfId="0" applyFont="1" applyFill="1" applyBorder="1" applyAlignment="1">
      <alignment horizontal="center" vertical="center" textRotation="90"/>
    </xf>
    <xf numFmtId="0" fontId="8" fillId="6" borderId="22" xfId="0" applyFont="1" applyFill="1" applyBorder="1" applyAlignment="1">
      <alignment horizontal="center" vertical="center" textRotation="90"/>
    </xf>
    <xf numFmtId="0" fontId="12" fillId="2" borderId="40" xfId="0" applyFont="1" applyFill="1" applyBorder="1" applyAlignment="1">
      <alignment horizontal="center"/>
    </xf>
    <xf numFmtId="0" fontId="12" fillId="2" borderId="41" xfId="0" applyFont="1" applyFill="1" applyBorder="1" applyAlignment="1">
      <alignment horizontal="center"/>
    </xf>
    <xf numFmtId="0" fontId="12" fillId="2" borderId="42" xfId="0" applyFont="1" applyFill="1" applyBorder="1" applyAlignment="1">
      <alignment horizontal="center"/>
    </xf>
    <xf numFmtId="0" fontId="0" fillId="13" borderId="15" xfId="0" applyFont="1" applyFill="1" applyBorder="1" applyAlignment="1">
      <alignment horizontal="center" vertical="center"/>
    </xf>
    <xf numFmtId="0" fontId="12" fillId="13" borderId="22" xfId="0" applyFont="1" applyFill="1" applyBorder="1" applyAlignment="1">
      <alignment horizontal="center" vertical="center"/>
    </xf>
    <xf numFmtId="0" fontId="12" fillId="2" borderId="33" xfId="0" applyFont="1" applyFill="1" applyBorder="1" applyAlignment="1">
      <alignment horizontal="center"/>
    </xf>
    <xf numFmtId="0" fontId="12" fillId="2" borderId="34" xfId="0" applyFont="1" applyFill="1" applyBorder="1" applyAlignment="1">
      <alignment horizontal="center"/>
    </xf>
    <xf numFmtId="0" fontId="12" fillId="2" borderId="35" xfId="0" applyFont="1" applyFill="1" applyBorder="1" applyAlignment="1">
      <alignment horizontal="center"/>
    </xf>
    <xf numFmtId="0" fontId="12" fillId="0" borderId="82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2" fillId="0" borderId="64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80" xfId="0" applyFont="1" applyBorder="1" applyAlignment="1">
      <alignment horizontal="center"/>
    </xf>
    <xf numFmtId="0" fontId="0" fillId="2" borderId="40" xfId="0" applyFont="1" applyFill="1" applyBorder="1" applyAlignment="1">
      <alignment horizontal="left"/>
    </xf>
    <xf numFmtId="0" fontId="0" fillId="2" borderId="41" xfId="0" applyFont="1" applyFill="1" applyBorder="1" applyAlignment="1">
      <alignment horizontal="left"/>
    </xf>
    <xf numFmtId="0" fontId="0" fillId="2" borderId="42" xfId="0" applyFont="1" applyFill="1" applyBorder="1" applyAlignment="1">
      <alignment horizontal="left"/>
    </xf>
    <xf numFmtId="0" fontId="3" fillId="0" borderId="6" xfId="0" applyFont="1" applyFill="1" applyBorder="1"/>
    <xf numFmtId="0" fontId="0" fillId="0" borderId="6" xfId="0" applyFont="1" applyFill="1" applyBorder="1"/>
    <xf numFmtId="0" fontId="3" fillId="0" borderId="53" xfId="0" applyFont="1" applyFill="1" applyBorder="1"/>
    <xf numFmtId="0" fontId="0" fillId="0" borderId="53" xfId="0" applyFont="1" applyFill="1" applyBorder="1"/>
    <xf numFmtId="0" fontId="3" fillId="0" borderId="14" xfId="0" applyFont="1" applyFill="1" applyBorder="1"/>
    <xf numFmtId="0" fontId="3" fillId="0" borderId="17" xfId="0" applyFont="1" applyFill="1" applyBorder="1"/>
    <xf numFmtId="168" fontId="3" fillId="0" borderId="6" xfId="0" applyNumberFormat="1" applyFont="1" applyFill="1" applyBorder="1"/>
    <xf numFmtId="0" fontId="0" fillId="0" borderId="6" xfId="0" applyNumberFormat="1" applyFont="1" applyFill="1" applyBorder="1"/>
    <xf numFmtId="0" fontId="3" fillId="0" borderId="6" xfId="0" applyNumberFormat="1" applyFont="1" applyFill="1" applyBorder="1"/>
    <xf numFmtId="0" fontId="0" fillId="0" borderId="16" xfId="0" applyNumberFormat="1" applyFont="1" applyFill="1" applyBorder="1"/>
    <xf numFmtId="0" fontId="3" fillId="0" borderId="17" xfId="0" applyNumberFormat="1" applyFont="1" applyFill="1" applyBorder="1"/>
    <xf numFmtId="0" fontId="3" fillId="0" borderId="16" xfId="0" applyFont="1" applyFill="1" applyBorder="1" applyAlignment="1">
      <alignment horizontal="center" vertical="center" textRotation="90"/>
    </xf>
    <xf numFmtId="0" fontId="3" fillId="0" borderId="27" xfId="0" applyFont="1" applyFill="1" applyBorder="1"/>
    <xf numFmtId="0" fontId="3" fillId="0" borderId="21" xfId="0" applyFont="1" applyFill="1" applyBorder="1"/>
    <xf numFmtId="0" fontId="0" fillId="0" borderId="28" xfId="0" applyNumberFormat="1" applyFont="1" applyFill="1" applyBorder="1"/>
    <xf numFmtId="0" fontId="3" fillId="0" borderId="4" xfId="0" applyNumberFormat="1" applyFont="1" applyFill="1" applyBorder="1"/>
    <xf numFmtId="0" fontId="3" fillId="0" borderId="44" xfId="0" applyNumberFormat="1" applyFont="1" applyFill="1" applyBorder="1"/>
    <xf numFmtId="16" fontId="3" fillId="16" borderId="2" xfId="0" applyNumberFormat="1" applyFont="1" applyFill="1" applyBorder="1"/>
    <xf numFmtId="16" fontId="3" fillId="16" borderId="3" xfId="0" applyNumberFormat="1" applyFont="1" applyFill="1" applyBorder="1"/>
    <xf numFmtId="0" fontId="3" fillId="16" borderId="41" xfId="0" applyFont="1" applyFill="1" applyBorder="1"/>
    <xf numFmtId="0" fontId="3" fillId="0" borderId="13" xfId="0" applyFont="1" applyFill="1" applyBorder="1" applyAlignment="1">
      <alignment horizontal="center" vertical="center" textRotation="90"/>
    </xf>
    <xf numFmtId="0" fontId="3" fillId="0" borderId="20" xfId="0" applyFont="1" applyFill="1" applyBorder="1" applyAlignment="1">
      <alignment horizontal="center" vertical="center" textRotation="90"/>
    </xf>
    <xf numFmtId="0" fontId="3" fillId="0" borderId="27" xfId="0" applyFont="1" applyFill="1" applyBorder="1" applyAlignment="1">
      <alignment horizontal="center"/>
    </xf>
    <xf numFmtId="0" fontId="4" fillId="8" borderId="19" xfId="0" applyNumberFormat="1" applyFont="1" applyFill="1" applyBorder="1" applyAlignment="1">
      <alignment horizontal="center" vertical="center"/>
    </xf>
    <xf numFmtId="0" fontId="3" fillId="8" borderId="45" xfId="0" applyNumberFormat="1" applyFont="1" applyFill="1" applyBorder="1" applyAlignment="1">
      <alignment horizontal="center" vertical="center"/>
    </xf>
    <xf numFmtId="0" fontId="3" fillId="8" borderId="57" xfId="0" applyNumberFormat="1" applyFont="1" applyFill="1" applyBorder="1" applyAlignment="1">
      <alignment horizontal="center" vertical="center"/>
    </xf>
    <xf numFmtId="0" fontId="3" fillId="8" borderId="0" xfId="0" applyNumberFormat="1" applyFont="1" applyFill="1"/>
    <xf numFmtId="0" fontId="0" fillId="7" borderId="1" xfId="0" applyFont="1" applyFill="1" applyBorder="1" applyAlignment="1">
      <alignment vertical="center"/>
    </xf>
    <xf numFmtId="0" fontId="3" fillId="7" borderId="2" xfId="0" applyFont="1" applyFill="1" applyBorder="1"/>
    <xf numFmtId="0" fontId="3" fillId="7" borderId="3" xfId="0" applyFont="1" applyFill="1" applyBorder="1"/>
    <xf numFmtId="0" fontId="3" fillId="7" borderId="41" xfId="0" applyFont="1" applyFill="1" applyBorder="1"/>
    <xf numFmtId="166" fontId="9" fillId="16" borderId="1" xfId="0" applyNumberFormat="1" applyFont="1" applyFill="1" applyBorder="1" applyAlignment="1">
      <alignment horizontal="center" vertical="center"/>
    </xf>
    <xf numFmtId="16" fontId="13" fillId="0" borderId="36" xfId="0" applyNumberFormat="1" applyFont="1" applyFill="1" applyBorder="1"/>
    <xf numFmtId="16" fontId="0" fillId="0" borderId="36" xfId="0" applyNumberFormat="1" applyFont="1" applyFill="1" applyBorder="1"/>
    <xf numFmtId="0" fontId="13" fillId="0" borderId="36" xfId="0" applyFont="1" applyBorder="1"/>
    <xf numFmtId="0" fontId="13" fillId="0" borderId="38" xfId="0" applyFont="1" applyBorder="1"/>
    <xf numFmtId="0" fontId="0" fillId="2" borderId="40" xfId="0" applyFont="1" applyFill="1" applyBorder="1" applyAlignment="1">
      <alignment horizontal="center"/>
    </xf>
    <xf numFmtId="0" fontId="0" fillId="2" borderId="41" xfId="0" applyFont="1" applyFill="1" applyBorder="1" applyAlignment="1">
      <alignment horizontal="center"/>
    </xf>
    <xf numFmtId="0" fontId="0" fillId="2" borderId="42" xfId="0" applyFont="1" applyFill="1" applyBorder="1" applyAlignment="1">
      <alignment horizontal="center"/>
    </xf>
    <xf numFmtId="0" fontId="0" fillId="2" borderId="40" xfId="0" applyFont="1" applyFill="1" applyBorder="1" applyAlignment="1">
      <alignment horizontal="center" vertical="top"/>
    </xf>
    <xf numFmtId="0" fontId="0" fillId="2" borderId="41" xfId="0" applyFont="1" applyFill="1" applyBorder="1" applyAlignment="1">
      <alignment horizontal="center" vertical="top"/>
    </xf>
    <xf numFmtId="0" fontId="0" fillId="2" borderId="42" xfId="0" applyFont="1" applyFill="1" applyBorder="1" applyAlignment="1">
      <alignment horizontal="center" vertical="top"/>
    </xf>
    <xf numFmtId="0" fontId="11" fillId="14" borderId="76" xfId="0" applyFont="1" applyFill="1" applyBorder="1" applyAlignment="1">
      <alignment horizontal="center" vertical="center" wrapText="1"/>
    </xf>
    <xf numFmtId="0" fontId="16" fillId="14" borderId="77" xfId="0" applyFont="1" applyFill="1" applyBorder="1" applyAlignment="1">
      <alignment horizontal="center" vertical="center" wrapText="1"/>
    </xf>
    <xf numFmtId="0" fontId="16" fillId="14" borderId="32" xfId="0" applyFont="1" applyFill="1" applyBorder="1" applyAlignment="1">
      <alignment horizontal="center" vertical="center" wrapText="1"/>
    </xf>
    <xf numFmtId="0" fontId="16" fillId="14" borderId="0" xfId="0" applyFont="1" applyFill="1" applyBorder="1" applyAlignment="1">
      <alignment horizontal="center" vertical="center" wrapText="1"/>
    </xf>
    <xf numFmtId="0" fontId="16" fillId="14" borderId="78" xfId="0" applyFont="1" applyFill="1" applyBorder="1" applyAlignment="1">
      <alignment horizontal="center" vertical="center" wrapText="1"/>
    </xf>
    <xf numFmtId="0" fontId="16" fillId="14" borderId="87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14" fillId="0" borderId="77" xfId="0" applyFont="1" applyBorder="1"/>
    <xf numFmtId="22" fontId="18" fillId="2" borderId="90" xfId="0" applyNumberFormat="1" applyFont="1" applyFill="1" applyBorder="1" applyAlignment="1">
      <alignment horizontal="center" vertical="center"/>
    </xf>
    <xf numFmtId="0" fontId="19" fillId="14" borderId="97" xfId="0" applyFont="1" applyFill="1" applyBorder="1" applyAlignment="1">
      <alignment horizontal="center" vertical="center" wrapText="1"/>
    </xf>
    <xf numFmtId="0" fontId="19" fillId="14" borderId="91" xfId="0" applyFont="1" applyFill="1" applyBorder="1" applyAlignment="1">
      <alignment horizontal="center" vertical="center" wrapText="1"/>
    </xf>
    <xf numFmtId="0" fontId="19" fillId="3" borderId="89" xfId="0" applyFont="1" applyFill="1" applyBorder="1" applyAlignment="1">
      <alignment horizontal="center" vertical="center" wrapText="1"/>
    </xf>
    <xf numFmtId="0" fontId="14" fillId="8" borderId="64" xfId="0" applyFont="1" applyFill="1" applyBorder="1" applyAlignment="1">
      <alignment horizontal="center"/>
    </xf>
    <xf numFmtId="0" fontId="14" fillId="8" borderId="12" xfId="0" applyFont="1" applyFill="1" applyBorder="1" applyAlignment="1">
      <alignment horizontal="center"/>
    </xf>
    <xf numFmtId="0" fontId="14" fillId="0" borderId="34" xfId="0" applyFont="1" applyBorder="1"/>
    <xf numFmtId="0" fontId="14" fillId="14" borderId="62" xfId="0" applyFont="1" applyFill="1" applyBorder="1" applyAlignment="1">
      <alignment horizontal="center"/>
    </xf>
    <xf numFmtId="0" fontId="14" fillId="14" borderId="39" xfId="0" applyFont="1" applyFill="1" applyBorder="1" applyAlignment="1">
      <alignment horizontal="center"/>
    </xf>
    <xf numFmtId="1" fontId="14" fillId="2" borderId="96" xfId="0" applyNumberFormat="1" applyFont="1" applyFill="1" applyBorder="1" applyAlignment="1">
      <alignment horizontal="center"/>
    </xf>
    <xf numFmtId="0" fontId="14" fillId="0" borderId="31" xfId="0" applyFont="1" applyBorder="1"/>
  </cellXfs>
  <cellStyles count="2">
    <cellStyle name="Normalny" xfId="0" builtinId="0"/>
    <cellStyle name="Walutowy" xfId="1" builtinId="4"/>
  </cellStyles>
  <dxfs count="8"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ont>
        <color theme="0"/>
      </font>
    </dxf>
    <dxf>
      <fill>
        <patternFill>
          <bgColor rgb="FF92D050"/>
        </patternFill>
      </fill>
    </dxf>
    <dxf>
      <font>
        <color theme="0"/>
      </font>
    </dxf>
    <dxf>
      <font>
        <color theme="0"/>
      </font>
    </dxf>
    <dxf>
      <font>
        <color theme="1" tint="0.24994659260841701"/>
      </font>
      <fill>
        <patternFill patternType="solid">
          <fgColor auto="1"/>
          <bgColor theme="1" tint="0.14996795556505021"/>
        </patternFill>
      </fill>
    </dxf>
  </dxfs>
  <tableStyles count="0" defaultTableStyle="TableStyleMedium2" defaultPivotStyle="PivotStyleMedium9"/>
  <colors>
    <mruColors>
      <color rgb="FFDC952C"/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499984740745262"/>
  </sheetPr>
  <dimension ref="A1:BS144"/>
  <sheetViews>
    <sheetView tabSelected="1" topLeftCell="A2" zoomScale="85" zoomScaleNormal="85" workbookViewId="0">
      <pane xSplit="3" ySplit="7" topLeftCell="D9" activePane="bottomRight" state="frozen"/>
      <selection activeCell="A2" sqref="A2"/>
      <selection pane="topRight" activeCell="D2" sqref="D2"/>
      <selection pane="bottomLeft" activeCell="A9" sqref="A9"/>
      <selection pane="bottomRight" activeCell="Q51" sqref="Q51"/>
    </sheetView>
  </sheetViews>
  <sheetFormatPr defaultColWidth="8.85546875" defaultRowHeight="15" x14ac:dyDescent="0.25"/>
  <cols>
    <col min="1" max="1" width="5.140625" style="100" customWidth="1"/>
    <col min="2" max="2" width="14.42578125" style="100" customWidth="1"/>
    <col min="3" max="3" width="9.28515625" style="100" customWidth="1"/>
    <col min="4" max="4" width="5.7109375" style="100" customWidth="1"/>
    <col min="5" max="5" width="7.140625" style="100" customWidth="1"/>
    <col min="6" max="6" width="5.7109375" style="100" customWidth="1"/>
    <col min="7" max="7" width="7.140625" style="100" customWidth="1"/>
    <col min="8" max="8" width="5.7109375" style="100" customWidth="1"/>
    <col min="9" max="9" width="7.140625" style="100" customWidth="1"/>
    <col min="10" max="10" width="5.7109375" style="100" customWidth="1"/>
    <col min="11" max="11" width="7.140625" style="100" customWidth="1"/>
    <col min="12" max="12" width="5.7109375" style="100" customWidth="1"/>
    <col min="13" max="13" width="7.140625" style="100" customWidth="1"/>
    <col min="14" max="14" width="5.7109375" style="100" customWidth="1"/>
    <col min="15" max="15" width="7.140625" style="100" customWidth="1"/>
    <col min="16" max="16" width="5.7109375" style="100" customWidth="1"/>
    <col min="17" max="17" width="7.140625" style="100" customWidth="1"/>
    <col min="18" max="18" width="5.7109375" style="100" customWidth="1"/>
    <col min="19" max="19" width="7.140625" style="100" customWidth="1"/>
    <col min="20" max="20" width="5.7109375" style="100" customWidth="1"/>
    <col min="21" max="21" width="7.140625" style="100" customWidth="1"/>
    <col min="22" max="22" width="5.7109375" style="100" customWidth="1"/>
    <col min="23" max="23" width="7.140625" style="100" customWidth="1"/>
    <col min="24" max="24" width="5.7109375" style="100" customWidth="1"/>
    <col min="25" max="25" width="7.140625" style="100" customWidth="1"/>
    <col min="26" max="26" width="5.7109375" style="100" customWidth="1"/>
    <col min="27" max="27" width="7.140625" style="100" customWidth="1"/>
    <col min="28" max="28" width="5.7109375" style="100" customWidth="1"/>
    <col min="29" max="29" width="7.140625" style="100" customWidth="1"/>
    <col min="30" max="30" width="5.7109375" style="100" customWidth="1"/>
    <col min="31" max="31" width="7.140625" style="100" customWidth="1"/>
    <col min="32" max="32" width="5.7109375" style="100" customWidth="1"/>
    <col min="33" max="33" width="7.140625" style="100" customWidth="1"/>
    <col min="34" max="34" width="5.7109375" style="100" customWidth="1"/>
    <col min="35" max="35" width="7.140625" style="100" customWidth="1"/>
    <col min="36" max="36" width="5.7109375" style="100" customWidth="1"/>
    <col min="37" max="37" width="7.140625" style="100" customWidth="1"/>
    <col min="38" max="38" width="6.7109375" style="100" customWidth="1"/>
    <col min="39" max="16384" width="8.85546875" style="100"/>
  </cols>
  <sheetData>
    <row r="1" spans="1:71" ht="15.75" hidden="1" customHeight="1" thickBot="1" x14ac:dyDescent="0.3">
      <c r="A1" s="98"/>
      <c r="B1" s="99">
        <v>9984</v>
      </c>
      <c r="C1" s="272" t="s">
        <v>64</v>
      </c>
      <c r="D1" s="155">
        <v>9984</v>
      </c>
      <c r="E1" s="155">
        <f>10500-1900-800</f>
        <v>7800</v>
      </c>
      <c r="F1" s="250">
        <v>6934</v>
      </c>
      <c r="G1" s="250"/>
      <c r="H1" s="250">
        <v>6000</v>
      </c>
      <c r="I1" s="250"/>
      <c r="J1" s="250">
        <v>5051</v>
      </c>
      <c r="K1" s="250"/>
      <c r="L1" s="250">
        <v>5053</v>
      </c>
      <c r="M1" s="250"/>
      <c r="N1" s="250">
        <v>4320</v>
      </c>
      <c r="O1" s="250"/>
      <c r="P1" s="250">
        <v>4780</v>
      </c>
      <c r="Q1" s="250"/>
      <c r="R1" s="250">
        <v>4615</v>
      </c>
      <c r="S1" s="250"/>
      <c r="T1" s="250">
        <v>4237</v>
      </c>
      <c r="U1" s="250"/>
      <c r="V1" s="250">
        <v>3820</v>
      </c>
      <c r="W1" s="250"/>
      <c r="X1" s="250">
        <v>3850</v>
      </c>
      <c r="Y1" s="250"/>
      <c r="Z1" s="156"/>
      <c r="AA1" s="156"/>
      <c r="AB1" s="156"/>
      <c r="AC1" s="156"/>
      <c r="AD1" s="156"/>
      <c r="AE1" s="156"/>
      <c r="AF1" s="156"/>
      <c r="AG1" s="156"/>
      <c r="AH1" s="156"/>
      <c r="AI1" s="156"/>
      <c r="AJ1" s="156"/>
      <c r="AK1" s="156"/>
    </row>
    <row r="2" spans="1:71" ht="15" customHeight="1" thickBot="1" x14ac:dyDescent="0.3">
      <c r="A2" s="263" t="s">
        <v>29</v>
      </c>
      <c r="B2" s="264"/>
      <c r="C2" s="273"/>
      <c r="D2" s="256" t="s">
        <v>2</v>
      </c>
      <c r="E2" s="240"/>
      <c r="F2" s="239" t="s">
        <v>3</v>
      </c>
      <c r="G2" s="256"/>
      <c r="H2" s="239" t="s">
        <v>4</v>
      </c>
      <c r="I2" s="256"/>
      <c r="J2" s="239" t="s">
        <v>26</v>
      </c>
      <c r="K2" s="256"/>
      <c r="L2" s="239" t="s">
        <v>30</v>
      </c>
      <c r="M2" s="240"/>
      <c r="N2" s="256" t="s">
        <v>31</v>
      </c>
      <c r="O2" s="240"/>
      <c r="P2" s="239" t="s">
        <v>32</v>
      </c>
      <c r="Q2" s="240"/>
      <c r="R2" s="256" t="s">
        <v>33</v>
      </c>
      <c r="S2" s="256"/>
      <c r="T2" s="239" t="s">
        <v>34</v>
      </c>
      <c r="U2" s="240"/>
      <c r="V2" s="239" t="s">
        <v>35</v>
      </c>
      <c r="W2" s="240"/>
      <c r="X2" s="239" t="s">
        <v>50</v>
      </c>
      <c r="Y2" s="240"/>
      <c r="Z2" s="239" t="s">
        <v>51</v>
      </c>
      <c r="AA2" s="240"/>
      <c r="AB2" s="239" t="s">
        <v>2</v>
      </c>
      <c r="AC2" s="240"/>
      <c r="AD2" s="239" t="s">
        <v>3</v>
      </c>
      <c r="AE2" s="240"/>
      <c r="AF2" s="239" t="s">
        <v>4</v>
      </c>
      <c r="AG2" s="240"/>
      <c r="AH2" s="239" t="s">
        <v>26</v>
      </c>
      <c r="AI2" s="240"/>
      <c r="AJ2" s="239" t="s">
        <v>30</v>
      </c>
      <c r="AK2" s="240"/>
      <c r="AL2" s="239" t="s">
        <v>31</v>
      </c>
      <c r="AM2" s="240"/>
      <c r="AN2" s="239" t="s">
        <v>32</v>
      </c>
      <c r="AO2" s="240"/>
      <c r="AP2" s="239" t="s">
        <v>33</v>
      </c>
      <c r="AQ2" s="240"/>
      <c r="AR2" s="239" t="s">
        <v>34</v>
      </c>
      <c r="AS2" s="240"/>
      <c r="AT2" s="239" t="s">
        <v>35</v>
      </c>
      <c r="AU2" s="240"/>
      <c r="AV2" s="239" t="s">
        <v>50</v>
      </c>
      <c r="AW2" s="240"/>
      <c r="AX2" s="239" t="s">
        <v>51</v>
      </c>
      <c r="AY2" s="240"/>
      <c r="AZ2" s="239" t="s">
        <v>2</v>
      </c>
      <c r="BA2" s="240"/>
      <c r="BB2" s="239" t="s">
        <v>3</v>
      </c>
      <c r="BC2" s="240"/>
      <c r="BD2" s="239" t="s">
        <v>4</v>
      </c>
      <c r="BE2" s="240"/>
      <c r="BF2" s="239" t="s">
        <v>26</v>
      </c>
      <c r="BG2" s="240"/>
      <c r="BH2" s="239" t="s">
        <v>30</v>
      </c>
      <c r="BI2" s="240"/>
      <c r="BJ2" s="239" t="s">
        <v>31</v>
      </c>
      <c r="BK2" s="240"/>
      <c r="BL2" s="239" t="s">
        <v>32</v>
      </c>
      <c r="BM2" s="240"/>
      <c r="BN2" s="239" t="s">
        <v>33</v>
      </c>
      <c r="BO2" s="240"/>
      <c r="BP2" s="239" t="s">
        <v>34</v>
      </c>
      <c r="BQ2" s="240"/>
      <c r="BR2" s="239" t="s">
        <v>35</v>
      </c>
      <c r="BS2" s="240"/>
    </row>
    <row r="3" spans="1:71" ht="15" hidden="1" customHeight="1" thickBot="1" x14ac:dyDescent="0.3">
      <c r="A3" s="243" t="s">
        <v>45</v>
      </c>
      <c r="B3" s="265"/>
      <c r="C3" s="273"/>
      <c r="D3" s="257">
        <v>3</v>
      </c>
      <c r="E3" s="233"/>
      <c r="F3" s="232">
        <v>4</v>
      </c>
      <c r="G3" s="233"/>
      <c r="H3" s="232">
        <v>5</v>
      </c>
      <c r="I3" s="233"/>
      <c r="J3" s="232">
        <v>6</v>
      </c>
      <c r="K3" s="257"/>
      <c r="L3" s="232">
        <v>7</v>
      </c>
      <c r="M3" s="233"/>
      <c r="N3" s="257">
        <v>8</v>
      </c>
      <c r="O3" s="233"/>
      <c r="P3" s="232">
        <v>9</v>
      </c>
      <c r="Q3" s="233"/>
      <c r="R3" s="232">
        <v>10</v>
      </c>
      <c r="S3" s="233"/>
      <c r="T3" s="232">
        <v>11</v>
      </c>
      <c r="U3" s="233"/>
      <c r="V3" s="232">
        <v>12</v>
      </c>
      <c r="W3" s="233"/>
      <c r="X3" s="232">
        <v>1</v>
      </c>
      <c r="Y3" s="233"/>
      <c r="Z3" s="232">
        <v>2</v>
      </c>
      <c r="AA3" s="233"/>
      <c r="AB3" s="232">
        <v>3</v>
      </c>
      <c r="AC3" s="233"/>
      <c r="AD3" s="232">
        <v>4</v>
      </c>
      <c r="AE3" s="233"/>
      <c r="AF3" s="232">
        <v>5</v>
      </c>
      <c r="AG3" s="233"/>
      <c r="AH3" s="232">
        <v>6</v>
      </c>
      <c r="AI3" s="233"/>
      <c r="AJ3" s="232">
        <v>7</v>
      </c>
      <c r="AK3" s="233"/>
      <c r="AL3" s="232">
        <v>8</v>
      </c>
      <c r="AM3" s="233"/>
      <c r="AN3" s="232">
        <v>9</v>
      </c>
      <c r="AO3" s="233"/>
      <c r="AP3" s="232">
        <v>10</v>
      </c>
      <c r="AQ3" s="233"/>
      <c r="AR3" s="232">
        <v>11</v>
      </c>
      <c r="AS3" s="233"/>
      <c r="AT3" s="232">
        <v>12</v>
      </c>
      <c r="AU3" s="233"/>
      <c r="AV3" s="232">
        <v>13</v>
      </c>
      <c r="AW3" s="233"/>
      <c r="AX3" s="232">
        <v>14</v>
      </c>
      <c r="AY3" s="233"/>
      <c r="AZ3" s="232">
        <v>15</v>
      </c>
      <c r="BA3" s="233"/>
      <c r="BB3" s="232">
        <v>16</v>
      </c>
      <c r="BC3" s="233"/>
      <c r="BD3" s="232">
        <v>17</v>
      </c>
      <c r="BE3" s="233"/>
      <c r="BF3" s="232">
        <v>18</v>
      </c>
      <c r="BG3" s="233"/>
      <c r="BH3" s="232">
        <v>19</v>
      </c>
      <c r="BI3" s="233"/>
      <c r="BJ3" s="232">
        <v>20</v>
      </c>
      <c r="BK3" s="233"/>
      <c r="BL3" s="232">
        <v>21</v>
      </c>
      <c r="BM3" s="233"/>
      <c r="BN3" s="232">
        <v>22</v>
      </c>
      <c r="BO3" s="233"/>
      <c r="BP3" s="232">
        <v>23</v>
      </c>
      <c r="BQ3" s="233"/>
      <c r="BR3" s="232">
        <v>24</v>
      </c>
      <c r="BS3" s="233"/>
    </row>
    <row r="4" spans="1:71" ht="15" hidden="1" customHeight="1" thickBot="1" x14ac:dyDescent="0.3">
      <c r="A4" s="243" t="s">
        <v>46</v>
      </c>
      <c r="B4" s="265"/>
      <c r="C4" s="273"/>
      <c r="D4" s="258">
        <f>DAY(DATE(F5,F3,1)-1)</f>
        <v>31</v>
      </c>
      <c r="E4" s="242"/>
      <c r="F4" s="241">
        <f t="shared" ref="F4" si="0">DAY(DATE(H5,H3,1)-1)</f>
        <v>30</v>
      </c>
      <c r="G4" s="242"/>
      <c r="H4" s="241">
        <f t="shared" ref="H4" si="1">DAY(DATE(J5,J3,1)-1)</f>
        <v>31</v>
      </c>
      <c r="I4" s="242"/>
      <c r="J4" s="241">
        <f t="shared" ref="J4" si="2">DAY(DATE(L5,L3,1)-1)</f>
        <v>30</v>
      </c>
      <c r="K4" s="258"/>
      <c r="L4" s="241">
        <f t="shared" ref="L4" si="3">DAY(DATE(N5,N3,1)-1)</f>
        <v>31</v>
      </c>
      <c r="M4" s="242"/>
      <c r="N4" s="258">
        <f t="shared" ref="N4" si="4">DAY(DATE(P5,P3,1)-1)</f>
        <v>31</v>
      </c>
      <c r="O4" s="242"/>
      <c r="P4" s="241">
        <f t="shared" ref="P4" si="5">DAY(DATE(R5,R3,1)-1)</f>
        <v>30</v>
      </c>
      <c r="Q4" s="242"/>
      <c r="R4" s="241">
        <f t="shared" ref="R4" si="6">DAY(DATE(T5,T3,1)-1)</f>
        <v>31</v>
      </c>
      <c r="S4" s="242"/>
      <c r="T4" s="241">
        <f t="shared" ref="T4" si="7">DAY(DATE(V5,V3,1)-1)</f>
        <v>30</v>
      </c>
      <c r="U4" s="242"/>
      <c r="V4" s="241">
        <f t="shared" ref="V4" si="8">DAY(DATE(X5,X3,1)-1)</f>
        <v>31</v>
      </c>
      <c r="W4" s="242"/>
      <c r="X4" s="241">
        <f t="shared" ref="X4" si="9">DAY(DATE(Z5,Z3,1)-1)</f>
        <v>31</v>
      </c>
      <c r="Y4" s="242"/>
      <c r="Z4" s="241">
        <v>28</v>
      </c>
      <c r="AA4" s="242"/>
      <c r="AB4" s="241">
        <v>31</v>
      </c>
      <c r="AC4" s="242"/>
      <c r="AD4" s="241">
        <v>31</v>
      </c>
      <c r="AE4" s="242"/>
      <c r="AF4" s="241">
        <v>31</v>
      </c>
      <c r="AG4" s="242"/>
      <c r="AH4" s="241">
        <v>31</v>
      </c>
      <c r="AI4" s="242"/>
      <c r="AJ4" s="241">
        <v>31</v>
      </c>
      <c r="AK4" s="242"/>
      <c r="AL4" s="241">
        <v>31</v>
      </c>
      <c r="AM4" s="242"/>
      <c r="AN4" s="241">
        <v>31</v>
      </c>
      <c r="AO4" s="242"/>
      <c r="AP4" s="241">
        <v>31</v>
      </c>
      <c r="AQ4" s="242"/>
      <c r="AR4" s="241">
        <v>31</v>
      </c>
      <c r="AS4" s="242"/>
      <c r="AT4" s="241">
        <v>31</v>
      </c>
      <c r="AU4" s="242"/>
      <c r="AV4" s="241">
        <v>31</v>
      </c>
      <c r="AW4" s="242"/>
      <c r="AX4" s="241">
        <v>31</v>
      </c>
      <c r="AY4" s="242"/>
      <c r="AZ4" s="241">
        <v>31</v>
      </c>
      <c r="BA4" s="242"/>
      <c r="BB4" s="241">
        <v>31</v>
      </c>
      <c r="BC4" s="242"/>
      <c r="BD4" s="241">
        <v>31</v>
      </c>
      <c r="BE4" s="242"/>
      <c r="BF4" s="241">
        <v>31</v>
      </c>
      <c r="BG4" s="242"/>
      <c r="BH4" s="241">
        <v>31</v>
      </c>
      <c r="BI4" s="242"/>
      <c r="BJ4" s="241">
        <v>31</v>
      </c>
      <c r="BK4" s="242"/>
      <c r="BL4" s="241">
        <v>31</v>
      </c>
      <c r="BM4" s="242"/>
      <c r="BN4" s="241">
        <v>31</v>
      </c>
      <c r="BO4" s="242"/>
      <c r="BP4" s="241">
        <v>31</v>
      </c>
      <c r="BQ4" s="242"/>
      <c r="BR4" s="241">
        <v>31</v>
      </c>
      <c r="BS4" s="242"/>
    </row>
    <row r="5" spans="1:71" ht="15" hidden="1" customHeight="1" thickBot="1" x14ac:dyDescent="0.3">
      <c r="A5" s="243" t="s">
        <v>47</v>
      </c>
      <c r="B5" s="265"/>
      <c r="C5" s="273"/>
      <c r="D5" s="257">
        <v>2017</v>
      </c>
      <c r="E5" s="233"/>
      <c r="F5" s="232">
        <v>2017</v>
      </c>
      <c r="G5" s="233"/>
      <c r="H5" s="232">
        <v>2017</v>
      </c>
      <c r="I5" s="233"/>
      <c r="J5" s="232">
        <v>2017</v>
      </c>
      <c r="K5" s="257"/>
      <c r="L5" s="232">
        <v>2017</v>
      </c>
      <c r="M5" s="233"/>
      <c r="N5" s="257">
        <v>2017</v>
      </c>
      <c r="O5" s="233"/>
      <c r="P5" s="232">
        <v>2017</v>
      </c>
      <c r="Q5" s="233"/>
      <c r="R5" s="232">
        <v>2017</v>
      </c>
      <c r="S5" s="233"/>
      <c r="T5" s="232">
        <v>2017</v>
      </c>
      <c r="U5" s="233"/>
      <c r="V5" s="232">
        <v>2017</v>
      </c>
      <c r="W5" s="233"/>
      <c r="X5" s="232">
        <v>2018</v>
      </c>
      <c r="Y5" s="233"/>
      <c r="Z5" s="232">
        <v>2018</v>
      </c>
      <c r="AA5" s="233"/>
      <c r="AB5" s="232">
        <v>2018</v>
      </c>
      <c r="AC5" s="233"/>
      <c r="AD5" s="232">
        <v>2018</v>
      </c>
      <c r="AE5" s="233"/>
      <c r="AF5" s="232">
        <v>2018</v>
      </c>
      <c r="AG5" s="233"/>
      <c r="AH5" s="232">
        <v>2018</v>
      </c>
      <c r="AI5" s="233"/>
      <c r="AJ5" s="232">
        <v>2018</v>
      </c>
      <c r="AK5" s="233"/>
      <c r="AL5" s="232">
        <v>2018</v>
      </c>
      <c r="AM5" s="233"/>
      <c r="AN5" s="232">
        <v>2018</v>
      </c>
      <c r="AO5" s="233"/>
      <c r="AP5" s="232">
        <v>2018</v>
      </c>
      <c r="AQ5" s="233"/>
      <c r="AR5" s="232">
        <v>2018</v>
      </c>
      <c r="AS5" s="233"/>
      <c r="AT5" s="232">
        <v>2018</v>
      </c>
      <c r="AU5" s="233"/>
      <c r="AV5" s="232">
        <v>2019</v>
      </c>
      <c r="AW5" s="233"/>
      <c r="AX5" s="232">
        <v>2019</v>
      </c>
      <c r="AY5" s="233"/>
      <c r="AZ5" s="232">
        <v>2019</v>
      </c>
      <c r="BA5" s="233"/>
      <c r="BB5" s="232">
        <v>2019</v>
      </c>
      <c r="BC5" s="233"/>
      <c r="BD5" s="232">
        <v>2019</v>
      </c>
      <c r="BE5" s="233"/>
      <c r="BF5" s="232">
        <v>2019</v>
      </c>
      <c r="BG5" s="233"/>
      <c r="BH5" s="232">
        <v>2019</v>
      </c>
      <c r="BI5" s="233"/>
      <c r="BJ5" s="232">
        <v>2019</v>
      </c>
      <c r="BK5" s="233"/>
      <c r="BL5" s="232">
        <v>2019</v>
      </c>
      <c r="BM5" s="233"/>
      <c r="BN5" s="232">
        <v>2019</v>
      </c>
      <c r="BO5" s="233"/>
      <c r="BP5" s="232">
        <v>2019</v>
      </c>
      <c r="BQ5" s="233"/>
      <c r="BR5" s="232">
        <v>2019</v>
      </c>
      <c r="BS5" s="233"/>
    </row>
    <row r="6" spans="1:71" ht="15" hidden="1" customHeight="1" thickBot="1" x14ac:dyDescent="0.3">
      <c r="A6" s="243" t="s">
        <v>65</v>
      </c>
      <c r="B6" s="244"/>
      <c r="C6" s="273"/>
      <c r="D6" s="238" t="str">
        <f>CONCATENATE(D3,D5)</f>
        <v>32017</v>
      </c>
      <c r="E6" s="233"/>
      <c r="F6" s="238" t="str">
        <f t="shared" ref="F6" si="10">CONCATENATE(F3,F5)</f>
        <v>42017</v>
      </c>
      <c r="G6" s="233"/>
      <c r="H6" s="238" t="str">
        <f t="shared" ref="H6" si="11">CONCATENATE(H3,H5)</f>
        <v>52017</v>
      </c>
      <c r="I6" s="233"/>
      <c r="J6" s="238" t="str">
        <f t="shared" ref="J6" si="12">CONCATENATE(J3,J5)</f>
        <v>62017</v>
      </c>
      <c r="K6" s="233"/>
      <c r="L6" s="238" t="str">
        <f t="shared" ref="L6" si="13">CONCATENATE(L3,L5)</f>
        <v>72017</v>
      </c>
      <c r="M6" s="233"/>
      <c r="N6" s="238" t="str">
        <f t="shared" ref="N6" si="14">CONCATENATE(N3,N5)</f>
        <v>82017</v>
      </c>
      <c r="O6" s="233"/>
      <c r="P6" s="238" t="str">
        <f t="shared" ref="P6" si="15">CONCATENATE(P3,P5)</f>
        <v>92017</v>
      </c>
      <c r="Q6" s="233"/>
      <c r="R6" s="238" t="str">
        <f t="shared" ref="R6" si="16">CONCATENATE(R3,R5)</f>
        <v>102017</v>
      </c>
      <c r="S6" s="233"/>
      <c r="T6" s="238" t="str">
        <f t="shared" ref="T6" si="17">CONCATENATE(T3,T5)</f>
        <v>112017</v>
      </c>
      <c r="U6" s="233"/>
      <c r="V6" s="238" t="str">
        <f t="shared" ref="V6" si="18">CONCATENATE(V3,V5)</f>
        <v>122017</v>
      </c>
      <c r="W6" s="233"/>
      <c r="X6" s="238" t="str">
        <f t="shared" ref="X6" si="19">CONCATENATE(X3,X5)</f>
        <v>12018</v>
      </c>
      <c r="Y6" s="233"/>
      <c r="Z6" s="238" t="str">
        <f t="shared" ref="Z6" si="20">CONCATENATE(Z3,Z5)</f>
        <v>22018</v>
      </c>
      <c r="AA6" s="233"/>
      <c r="AB6" s="238" t="str">
        <f t="shared" ref="AB6" si="21">CONCATENATE(AB3,AB5)</f>
        <v>32018</v>
      </c>
      <c r="AC6" s="233"/>
      <c r="AD6" s="238" t="str">
        <f t="shared" ref="AD6" si="22">CONCATENATE(AD3,AD5)</f>
        <v>42018</v>
      </c>
      <c r="AE6" s="233"/>
      <c r="AF6" s="238" t="str">
        <f t="shared" ref="AF6" si="23">CONCATENATE(AF3,AF5)</f>
        <v>52018</v>
      </c>
      <c r="AG6" s="233"/>
      <c r="AH6" s="238" t="str">
        <f t="shared" ref="AH6" si="24">CONCATENATE(AH3,AH5)</f>
        <v>62018</v>
      </c>
      <c r="AI6" s="233"/>
      <c r="AJ6" s="238" t="str">
        <f t="shared" ref="AJ6" si="25">CONCATENATE(AJ3,AJ5)</f>
        <v>72018</v>
      </c>
      <c r="AK6" s="233"/>
      <c r="AL6" s="238" t="str">
        <f t="shared" ref="AL6" si="26">CONCATENATE(AL3,AL5)</f>
        <v>82018</v>
      </c>
      <c r="AM6" s="233"/>
      <c r="AN6" s="238" t="str">
        <f t="shared" ref="AN6" si="27">CONCATENATE(AN3,AN5)</f>
        <v>92018</v>
      </c>
      <c r="AO6" s="233"/>
      <c r="AP6" s="238" t="str">
        <f t="shared" ref="AP6:AT6" si="28">CONCATENATE(AP3,AP5)</f>
        <v>102018</v>
      </c>
      <c r="AQ6" s="233"/>
      <c r="AR6" s="238" t="str">
        <f t="shared" ref="AR6" si="29">CONCATENATE(AR3,AR5)</f>
        <v>112018</v>
      </c>
      <c r="AS6" s="233"/>
      <c r="AT6" s="238" t="str">
        <f t="shared" si="28"/>
        <v>122018</v>
      </c>
      <c r="AU6" s="233"/>
      <c r="AV6" s="238" t="str">
        <f t="shared" ref="AV6:BH6" si="30">CONCATENATE(AV3,AV5)</f>
        <v>132019</v>
      </c>
      <c r="AW6" s="233"/>
      <c r="AX6" s="238" t="str">
        <f t="shared" ref="AX6" si="31">CONCATENATE(AX3,AX5)</f>
        <v>142019</v>
      </c>
      <c r="AY6" s="233"/>
      <c r="AZ6" s="238" t="str">
        <f t="shared" si="30"/>
        <v>152019</v>
      </c>
      <c r="BA6" s="233"/>
      <c r="BB6" s="238" t="str">
        <f t="shared" ref="BB6" si="32">CONCATENATE(BB3,BB5)</f>
        <v>162019</v>
      </c>
      <c r="BC6" s="233"/>
      <c r="BD6" s="238" t="str">
        <f t="shared" si="30"/>
        <v>172019</v>
      </c>
      <c r="BE6" s="233"/>
      <c r="BF6" s="238" t="str">
        <f t="shared" ref="BF6" si="33">CONCATENATE(BF3,BF5)</f>
        <v>182019</v>
      </c>
      <c r="BG6" s="233"/>
      <c r="BH6" s="238" t="str">
        <f t="shared" si="30"/>
        <v>192019</v>
      </c>
      <c r="BI6" s="233"/>
      <c r="BJ6" s="238" t="str">
        <f t="shared" ref="BJ6" si="34">CONCATENATE(BJ3,BJ5)</f>
        <v>202019</v>
      </c>
      <c r="BK6" s="233"/>
      <c r="BL6" s="238" t="str">
        <f t="shared" ref="BL6" si="35">CONCATENATE(BL3,BL5)</f>
        <v>212019</v>
      </c>
      <c r="BM6" s="233"/>
      <c r="BN6" s="238" t="str">
        <f t="shared" ref="BN6" si="36">CONCATENATE(BN3,BN5)</f>
        <v>222019</v>
      </c>
      <c r="BO6" s="233"/>
      <c r="BP6" s="238" t="str">
        <f t="shared" ref="BP6" si="37">CONCATENATE(BP3,BP5)</f>
        <v>232019</v>
      </c>
      <c r="BQ6" s="233"/>
      <c r="BR6" s="238" t="str">
        <f t="shared" ref="BR6" si="38">CONCATENATE(BR3,BR5)</f>
        <v>242019</v>
      </c>
      <c r="BS6" s="233"/>
    </row>
    <row r="7" spans="1:71" ht="15" hidden="1" customHeight="1" thickBot="1" x14ac:dyDescent="0.3">
      <c r="A7" s="243" t="s">
        <v>48</v>
      </c>
      <c r="B7" s="265"/>
      <c r="C7" s="273"/>
      <c r="D7" s="257" t="str">
        <f ca="1">IF(AND(D5=YEAR(NOW()),D3=MONTH(NOW())),"TRWA","NIE_TRWA")</f>
        <v>NIE_TRWA</v>
      </c>
      <c r="E7" s="233"/>
      <c r="F7" s="232" t="str">
        <f t="shared" ref="F7" ca="1" si="39">IF(AND(F5=YEAR(NOW()),F3=MONTH(NOW())),"TRWA","NIE_TRWA")</f>
        <v>NIE_TRWA</v>
      </c>
      <c r="G7" s="233"/>
      <c r="H7" s="232" t="str">
        <f t="shared" ref="H7" ca="1" si="40">IF(AND(H5=YEAR(NOW()),H3=MONTH(NOW())),"TRWA","NIE_TRWA")</f>
        <v>NIE_TRWA</v>
      </c>
      <c r="I7" s="233"/>
      <c r="J7" s="232" t="str">
        <f t="shared" ref="J7" ca="1" si="41">IF(AND(J5=YEAR(NOW()),J3=MONTH(NOW())),"TRWA","NIE_TRWA")</f>
        <v>NIE_TRWA</v>
      </c>
      <c r="K7" s="257"/>
      <c r="L7" s="232" t="str">
        <f t="shared" ref="L7" ca="1" si="42">IF(AND(L5=YEAR(NOW()),L3=MONTH(NOW())),"TRWA","NIE_TRWA")</f>
        <v>NIE_TRWA</v>
      </c>
      <c r="M7" s="233"/>
      <c r="N7" s="257" t="str">
        <f t="shared" ref="N7" ca="1" si="43">IF(AND(N5=YEAR(NOW()),N3=MONTH(NOW())),"TRWA","NIE_TRWA")</f>
        <v>NIE_TRWA</v>
      </c>
      <c r="O7" s="233"/>
      <c r="P7" s="232" t="str">
        <f t="shared" ref="P7" ca="1" si="44">IF(AND(P5=YEAR(NOW()),P3=MONTH(NOW())),"TRWA","NIE_TRWA")</f>
        <v>NIE_TRWA</v>
      </c>
      <c r="Q7" s="233"/>
      <c r="R7" s="232" t="str">
        <f t="shared" ref="R7" ca="1" si="45">IF(AND(R5=YEAR(NOW()),R3=MONTH(NOW())),"TRWA","NIE_TRWA")</f>
        <v>NIE_TRWA</v>
      </c>
      <c r="S7" s="233"/>
      <c r="T7" s="232" t="str">
        <f t="shared" ref="T7" ca="1" si="46">IF(AND(T5=YEAR(NOW()),T3=MONTH(NOW())),"TRWA","NIE_TRWA")</f>
        <v>NIE_TRWA</v>
      </c>
      <c r="U7" s="233"/>
      <c r="V7" s="232" t="str">
        <f t="shared" ref="V7" ca="1" si="47">IF(AND(V5=YEAR(NOW()),V3=MONTH(NOW())),"TRWA","NIE_TRWA")</f>
        <v>NIE_TRWA</v>
      </c>
      <c r="W7" s="233"/>
      <c r="X7" s="232" t="str">
        <f t="shared" ref="X7" ca="1" si="48">IF(AND(X5=YEAR(NOW()),X3=MONTH(NOW())),"TRWA","NIE_TRWA")</f>
        <v>NIE_TRWA</v>
      </c>
      <c r="Y7" s="233"/>
      <c r="Z7" s="232" t="str">
        <f t="shared" ref="Z7:AB7" ca="1" si="49">IF(AND(Z5=YEAR(NOW()),Z3=MONTH(NOW())),"TRWA","NIE_TRWA")</f>
        <v>NIE_TRWA</v>
      </c>
      <c r="AA7" s="233"/>
      <c r="AB7" s="232" t="str">
        <f t="shared" ca="1" si="49"/>
        <v>NIE_TRWA</v>
      </c>
      <c r="AC7" s="233"/>
      <c r="AD7" s="232" t="str">
        <f t="shared" ref="AD7" ca="1" si="50">IF(AND(AD5=YEAR(NOW()),AD3=MONTH(NOW())),"TRWA","NIE_TRWA")</f>
        <v>NIE_TRWA</v>
      </c>
      <c r="AE7" s="233"/>
      <c r="AF7" s="232" t="str">
        <f t="shared" ref="AF7" ca="1" si="51">IF(AND(AF5=YEAR(NOW()),AF3=MONTH(NOW())),"TRWA","NIE_TRWA")</f>
        <v>NIE_TRWA</v>
      </c>
      <c r="AG7" s="233"/>
      <c r="AH7" s="232" t="str">
        <f t="shared" ref="AH7" ca="1" si="52">IF(AND(AH5=YEAR(NOW()),AH3=MONTH(NOW())),"TRWA","NIE_TRWA")</f>
        <v>NIE_TRWA</v>
      </c>
      <c r="AI7" s="233"/>
      <c r="AJ7" s="232" t="str">
        <f t="shared" ref="AJ7" ca="1" si="53">IF(AND(AJ5=YEAR(NOW()),AJ3=MONTH(NOW())),"TRWA","NIE_TRWA")</f>
        <v>NIE_TRWA</v>
      </c>
      <c r="AK7" s="233"/>
      <c r="AL7" s="232" t="str">
        <f t="shared" ref="AL7" ca="1" si="54">IF(AND(AL5=YEAR(NOW()),AL3=MONTH(NOW())),"TRWA","NIE_TRWA")</f>
        <v>NIE_TRWA</v>
      </c>
      <c r="AM7" s="233"/>
      <c r="AN7" s="232" t="str">
        <f t="shared" ref="AN7" ca="1" si="55">IF(AND(AN5=YEAR(NOW()),AN3=MONTH(NOW())),"TRWA","NIE_TRWA")</f>
        <v>TRWA</v>
      </c>
      <c r="AO7" s="233"/>
      <c r="AP7" s="232" t="str">
        <f t="shared" ref="AP7:AT7" ca="1" si="56">IF(AND(AP5=YEAR(NOW()),AP3=MONTH(NOW())),"TRWA","NIE_TRWA")</f>
        <v>NIE_TRWA</v>
      </c>
      <c r="AQ7" s="233"/>
      <c r="AR7" s="232" t="str">
        <f t="shared" ref="AR7" ca="1" si="57">IF(AND(AR5=YEAR(NOW()),AR3=MONTH(NOW())),"TRWA","NIE_TRWA")</f>
        <v>NIE_TRWA</v>
      </c>
      <c r="AS7" s="233"/>
      <c r="AT7" s="232" t="str">
        <f t="shared" ca="1" si="56"/>
        <v>NIE_TRWA</v>
      </c>
      <c r="AU7" s="233"/>
      <c r="AV7" s="232" t="str">
        <f t="shared" ref="AV7:BH7" ca="1" si="58">IF(AND(AV5=YEAR(NOW()),AV3=MONTH(NOW())),"TRWA","NIE_TRWA")</f>
        <v>NIE_TRWA</v>
      </c>
      <c r="AW7" s="233"/>
      <c r="AX7" s="232" t="str">
        <f t="shared" ref="AX7" ca="1" si="59">IF(AND(AX5=YEAR(NOW()),AX3=MONTH(NOW())),"TRWA","NIE_TRWA")</f>
        <v>NIE_TRWA</v>
      </c>
      <c r="AY7" s="233"/>
      <c r="AZ7" s="232" t="str">
        <f t="shared" ca="1" si="58"/>
        <v>NIE_TRWA</v>
      </c>
      <c r="BA7" s="233"/>
      <c r="BB7" s="232" t="str">
        <f t="shared" ref="BB7" ca="1" si="60">IF(AND(BB5=YEAR(NOW()),BB3=MONTH(NOW())),"TRWA","NIE_TRWA")</f>
        <v>NIE_TRWA</v>
      </c>
      <c r="BC7" s="233"/>
      <c r="BD7" s="232" t="str">
        <f t="shared" ca="1" si="58"/>
        <v>NIE_TRWA</v>
      </c>
      <c r="BE7" s="233"/>
      <c r="BF7" s="232" t="str">
        <f t="shared" ref="BF7" ca="1" si="61">IF(AND(BF5=YEAR(NOW()),BF3=MONTH(NOW())),"TRWA","NIE_TRWA")</f>
        <v>NIE_TRWA</v>
      </c>
      <c r="BG7" s="233"/>
      <c r="BH7" s="232" t="str">
        <f t="shared" ca="1" si="58"/>
        <v>NIE_TRWA</v>
      </c>
      <c r="BI7" s="233"/>
      <c r="BJ7" s="232" t="str">
        <f t="shared" ref="BJ7" ca="1" si="62">IF(AND(BJ5=YEAR(NOW()),BJ3=MONTH(NOW())),"TRWA","NIE_TRWA")</f>
        <v>NIE_TRWA</v>
      </c>
      <c r="BK7" s="233"/>
      <c r="BL7" s="232" t="str">
        <f t="shared" ref="BL7" ca="1" si="63">IF(AND(BL5=YEAR(NOW()),BL3=MONTH(NOW())),"TRWA","NIE_TRWA")</f>
        <v>NIE_TRWA</v>
      </c>
      <c r="BM7" s="233"/>
      <c r="BN7" s="232" t="str">
        <f t="shared" ref="BN7" ca="1" si="64">IF(AND(BN5=YEAR(NOW()),BN3=MONTH(NOW())),"TRWA","NIE_TRWA")</f>
        <v>NIE_TRWA</v>
      </c>
      <c r="BO7" s="233"/>
      <c r="BP7" s="232" t="str">
        <f t="shared" ref="BP7" ca="1" si="65">IF(AND(BP5=YEAR(NOW()),BP3=MONTH(NOW())),"TRWA","NIE_TRWA")</f>
        <v>NIE_TRWA</v>
      </c>
      <c r="BQ7" s="233"/>
      <c r="BR7" s="232" t="str">
        <f t="shared" ref="BR7" ca="1" si="66">IF(AND(BR5=YEAR(NOW()),BR3=MONTH(NOW())),"TRWA","NIE_TRWA")</f>
        <v>NIE_TRWA</v>
      </c>
      <c r="BS7" s="233"/>
    </row>
    <row r="8" spans="1:71" ht="15" hidden="1" customHeight="1" thickBot="1" x14ac:dyDescent="0.3">
      <c r="A8" s="243" t="s">
        <v>49</v>
      </c>
      <c r="B8" s="265"/>
      <c r="C8" s="273"/>
      <c r="D8" s="257" t="str">
        <f ca="1">IF(D5&lt;YEAR(NOW()),"MINĄŁ",IF(D5&gt;YEAR(NOW()),"NADEJDZIE",IF(D5=YEAR(NOW()),IF(D3&lt;MONTH(NOW()),"MINĄŁ",IF(D3&gt;MONTH(NOW()),"NADEJDZIE",IF(D3=MONTH(NOW()),"TRWA","BŁĄD2"))),"BŁĄD")))</f>
        <v>MINĄŁ</v>
      </c>
      <c r="E8" s="233"/>
      <c r="F8" s="232" t="str">
        <f t="shared" ref="F8" ca="1" si="67">IF(F5&lt;YEAR(NOW()),"MINĄŁ",IF(F5&gt;YEAR(NOW()),"NADEJDZIE",IF(F5=YEAR(NOW()),IF(F3&lt;MONTH(NOW()),"MINĄŁ",IF(F3&gt;MONTH(NOW()),"NADEJDZIE",IF(F3=MONTH(NOW()),"TRWA","BŁĄD2"))),"BŁĄD")))</f>
        <v>MINĄŁ</v>
      </c>
      <c r="G8" s="233"/>
      <c r="H8" s="232" t="str">
        <f t="shared" ref="H8" ca="1" si="68">IF(H5&lt;YEAR(NOW()),"MINĄŁ",IF(H5&gt;YEAR(NOW()),"NADEJDZIE",IF(H5=YEAR(NOW()),IF(H3&lt;MONTH(NOW()),"MINĄŁ",IF(H3&gt;MONTH(NOW()),"NADEJDZIE",IF(H3=MONTH(NOW()),"TRWA","BŁĄD2"))),"BŁĄD")))</f>
        <v>MINĄŁ</v>
      </c>
      <c r="I8" s="233"/>
      <c r="J8" s="232" t="str">
        <f t="shared" ref="J8" ca="1" si="69">IF(J5&lt;YEAR(NOW()),"MINĄŁ",IF(J5&gt;YEAR(NOW()),"NADEJDZIE",IF(J5=YEAR(NOW()),IF(J3&lt;MONTH(NOW()),"MINĄŁ",IF(J3&gt;MONTH(NOW()),"NADEJDZIE",IF(J3=MONTH(NOW()),"TRWA","BŁĄD2"))),"BŁĄD")))</f>
        <v>MINĄŁ</v>
      </c>
      <c r="K8" s="257"/>
      <c r="L8" s="232" t="str">
        <f t="shared" ref="L8" ca="1" si="70">IF(L5&lt;YEAR(NOW()),"MINĄŁ",IF(L5&gt;YEAR(NOW()),"NADEJDZIE",IF(L5=YEAR(NOW()),IF(L3&lt;MONTH(NOW()),"MINĄŁ",IF(L3&gt;MONTH(NOW()),"NADEJDZIE",IF(L3=MONTH(NOW()),"TRWA","BŁĄD2"))),"BŁĄD")))</f>
        <v>MINĄŁ</v>
      </c>
      <c r="M8" s="233"/>
      <c r="N8" s="257" t="str">
        <f t="shared" ref="N8" ca="1" si="71">IF(N5&lt;YEAR(NOW()),"MINĄŁ",IF(N5&gt;YEAR(NOW()),"NADEJDZIE",IF(N5=YEAR(NOW()),IF(N3&lt;MONTH(NOW()),"MINĄŁ",IF(N3&gt;MONTH(NOW()),"NADEJDZIE",IF(N3=MONTH(NOW()),"TRWA","BŁĄD2"))),"BŁĄD")))</f>
        <v>MINĄŁ</v>
      </c>
      <c r="O8" s="233"/>
      <c r="P8" s="232" t="str">
        <f t="shared" ref="P8" ca="1" si="72">IF(P5&lt;YEAR(NOW()),"MINĄŁ",IF(P5&gt;YEAR(NOW()),"NADEJDZIE",IF(P5=YEAR(NOW()),IF(P3&lt;MONTH(NOW()),"MINĄŁ",IF(P3&gt;MONTH(NOW()),"NADEJDZIE",IF(P3=MONTH(NOW()),"TRWA","BŁĄD2"))),"BŁĄD")))</f>
        <v>MINĄŁ</v>
      </c>
      <c r="Q8" s="233"/>
      <c r="R8" s="232" t="str">
        <f t="shared" ref="R8" ca="1" si="73">IF(R5&lt;YEAR(NOW()),"MINĄŁ",IF(R5&gt;YEAR(NOW()),"NADEJDZIE",IF(R5=YEAR(NOW()),IF(R3&lt;MONTH(NOW()),"MINĄŁ",IF(R3&gt;MONTH(NOW()),"NADEJDZIE",IF(R3=MONTH(NOW()),"TRWA","BŁĄD2"))),"BŁĄD")))</f>
        <v>MINĄŁ</v>
      </c>
      <c r="S8" s="233"/>
      <c r="T8" s="232" t="str">
        <f t="shared" ref="T8" ca="1" si="74">IF(T5&lt;YEAR(NOW()),"MINĄŁ",IF(T5&gt;YEAR(NOW()),"NADEJDZIE",IF(T5=YEAR(NOW()),IF(T3&lt;MONTH(NOW()),"MINĄŁ",IF(T3&gt;MONTH(NOW()),"NADEJDZIE",IF(T3=MONTH(NOW()),"TRWA","BŁĄD2"))),"BŁĄD")))</f>
        <v>MINĄŁ</v>
      </c>
      <c r="U8" s="233"/>
      <c r="V8" s="232" t="str">
        <f t="shared" ref="V8" ca="1" si="75">IF(V5&lt;YEAR(NOW()),"MINĄŁ",IF(V5&gt;YEAR(NOW()),"NADEJDZIE",IF(V5=YEAR(NOW()),IF(V3&lt;MONTH(NOW()),"MINĄŁ",IF(V3&gt;MONTH(NOW()),"NADEJDZIE",IF(V3=MONTH(NOW()),"TRWA","BŁĄD2"))),"BŁĄD")))</f>
        <v>MINĄŁ</v>
      </c>
      <c r="W8" s="233"/>
      <c r="X8" s="232" t="str">
        <f t="shared" ref="X8" ca="1" si="76">IF(X5&lt;YEAR(NOW()),"MINĄŁ",IF(X5&gt;YEAR(NOW()),"NADEJDZIE",IF(X5=YEAR(NOW()),IF(X3&lt;MONTH(NOW()),"MINĄŁ",IF(X3&gt;MONTH(NOW()),"NADEJDZIE",IF(X3=MONTH(NOW()),"TRWA","BŁĄD2"))),"BŁĄD")))</f>
        <v>MINĄŁ</v>
      </c>
      <c r="Y8" s="233"/>
      <c r="Z8" s="232" t="str">
        <f t="shared" ref="Z8:AB8" ca="1" si="77">IF(Z5&lt;YEAR(NOW()),"MINĄŁ",IF(Z5&gt;YEAR(NOW()),"NADEJDZIE",IF(Z5=YEAR(NOW()),IF(Z3&lt;MONTH(NOW()),"MINĄŁ",IF(Z3&gt;MONTH(NOW()),"NADEJDZIE",IF(Z3=MONTH(NOW()),"TRWA","BŁĄD2"))),"BŁĄD")))</f>
        <v>MINĄŁ</v>
      </c>
      <c r="AA8" s="233"/>
      <c r="AB8" s="232" t="str">
        <f t="shared" ca="1" si="77"/>
        <v>MINĄŁ</v>
      </c>
      <c r="AC8" s="233"/>
      <c r="AD8" s="232" t="str">
        <f t="shared" ref="AD8" ca="1" si="78">IF(AD5&lt;YEAR(NOW()),"MINĄŁ",IF(AD5&gt;YEAR(NOW()),"NADEJDZIE",IF(AD5=YEAR(NOW()),IF(AD3&lt;MONTH(NOW()),"MINĄŁ",IF(AD3&gt;MONTH(NOW()),"NADEJDZIE",IF(AD3=MONTH(NOW()),"TRWA","BŁĄD2"))),"BŁĄD")))</f>
        <v>MINĄŁ</v>
      </c>
      <c r="AE8" s="233"/>
      <c r="AF8" s="232" t="str">
        <f t="shared" ref="AF8" ca="1" si="79">IF(AF5&lt;YEAR(NOW()),"MINĄŁ",IF(AF5&gt;YEAR(NOW()),"NADEJDZIE",IF(AF5=YEAR(NOW()),IF(AF3&lt;MONTH(NOW()),"MINĄŁ",IF(AF3&gt;MONTH(NOW()),"NADEJDZIE",IF(AF3=MONTH(NOW()),"TRWA","BŁĄD2"))),"BŁĄD")))</f>
        <v>MINĄŁ</v>
      </c>
      <c r="AG8" s="233"/>
      <c r="AH8" s="232" t="str">
        <f t="shared" ref="AH8" ca="1" si="80">IF(AH5&lt;YEAR(NOW()),"MINĄŁ",IF(AH5&gt;YEAR(NOW()),"NADEJDZIE",IF(AH5=YEAR(NOW()),IF(AH3&lt;MONTH(NOW()),"MINĄŁ",IF(AH3&gt;MONTH(NOW()),"NADEJDZIE",IF(AH3=MONTH(NOW()),"TRWA","BŁĄD2"))),"BŁĄD")))</f>
        <v>MINĄŁ</v>
      </c>
      <c r="AI8" s="233"/>
      <c r="AJ8" s="232" t="str">
        <f t="shared" ref="AJ8" ca="1" si="81">IF(AJ5&lt;YEAR(NOW()),"MINĄŁ",IF(AJ5&gt;YEAR(NOW()),"NADEJDZIE",IF(AJ5=YEAR(NOW()),IF(AJ3&lt;MONTH(NOW()),"MINĄŁ",IF(AJ3&gt;MONTH(NOW()),"NADEJDZIE",IF(AJ3=MONTH(NOW()),"TRWA","BŁĄD2"))),"BŁĄD")))</f>
        <v>MINĄŁ</v>
      </c>
      <c r="AK8" s="233"/>
      <c r="AL8" s="232" t="str">
        <f t="shared" ref="AL8" ca="1" si="82">IF(AL5&lt;YEAR(NOW()),"MINĄŁ",IF(AL5&gt;YEAR(NOW()),"NADEJDZIE",IF(AL5=YEAR(NOW()),IF(AL3&lt;MONTH(NOW()),"MINĄŁ",IF(AL3&gt;MONTH(NOW()),"NADEJDZIE",IF(AL3=MONTH(NOW()),"TRWA","BŁĄD2"))),"BŁĄD")))</f>
        <v>MINĄŁ</v>
      </c>
      <c r="AM8" s="233"/>
      <c r="AN8" s="232" t="str">
        <f t="shared" ref="AN8" ca="1" si="83">IF(AN5&lt;YEAR(NOW()),"MINĄŁ",IF(AN5&gt;YEAR(NOW()),"NADEJDZIE",IF(AN5=YEAR(NOW()),IF(AN3&lt;MONTH(NOW()),"MINĄŁ",IF(AN3&gt;MONTH(NOW()),"NADEJDZIE",IF(AN3=MONTH(NOW()),"TRWA","BŁĄD2"))),"BŁĄD")))</f>
        <v>TRWA</v>
      </c>
      <c r="AO8" s="233"/>
      <c r="AP8" s="232" t="str">
        <f t="shared" ref="AP8:AT8" ca="1" si="84">IF(AP5&lt;YEAR(NOW()),"MINĄŁ",IF(AP5&gt;YEAR(NOW()),"NADEJDZIE",IF(AP5=YEAR(NOW()),IF(AP3&lt;MONTH(NOW()),"MINĄŁ",IF(AP3&gt;MONTH(NOW()),"NADEJDZIE",IF(AP3=MONTH(NOW()),"TRWA","BŁĄD2"))),"BŁĄD")))</f>
        <v>NADEJDZIE</v>
      </c>
      <c r="AQ8" s="233"/>
      <c r="AR8" s="232" t="str">
        <f t="shared" ref="AR8" ca="1" si="85">IF(AR5&lt;YEAR(NOW()),"MINĄŁ",IF(AR5&gt;YEAR(NOW()),"NADEJDZIE",IF(AR5=YEAR(NOW()),IF(AR3&lt;MONTH(NOW()),"MINĄŁ",IF(AR3&gt;MONTH(NOW()),"NADEJDZIE",IF(AR3=MONTH(NOW()),"TRWA","BŁĄD2"))),"BŁĄD")))</f>
        <v>NADEJDZIE</v>
      </c>
      <c r="AS8" s="233"/>
      <c r="AT8" s="232" t="str">
        <f t="shared" ca="1" si="84"/>
        <v>NADEJDZIE</v>
      </c>
      <c r="AU8" s="233"/>
      <c r="AV8" s="232" t="str">
        <f t="shared" ref="AV8:BH8" ca="1" si="86">IF(AV5&lt;YEAR(NOW()),"MINĄŁ",IF(AV5&gt;YEAR(NOW()),"NADEJDZIE",IF(AV5=YEAR(NOW()),IF(AV3&lt;MONTH(NOW()),"MINĄŁ",IF(AV3&gt;MONTH(NOW()),"NADEJDZIE",IF(AV3=MONTH(NOW()),"TRWA","BŁĄD2"))),"BŁĄD")))</f>
        <v>NADEJDZIE</v>
      </c>
      <c r="AW8" s="233"/>
      <c r="AX8" s="232" t="str">
        <f t="shared" ref="AX8" ca="1" si="87">IF(AX5&lt;YEAR(NOW()),"MINĄŁ",IF(AX5&gt;YEAR(NOW()),"NADEJDZIE",IF(AX5=YEAR(NOW()),IF(AX3&lt;MONTH(NOW()),"MINĄŁ",IF(AX3&gt;MONTH(NOW()),"NADEJDZIE",IF(AX3=MONTH(NOW()),"TRWA","BŁĄD2"))),"BŁĄD")))</f>
        <v>NADEJDZIE</v>
      </c>
      <c r="AY8" s="233"/>
      <c r="AZ8" s="232" t="str">
        <f t="shared" ca="1" si="86"/>
        <v>NADEJDZIE</v>
      </c>
      <c r="BA8" s="233"/>
      <c r="BB8" s="232" t="str">
        <f t="shared" ref="BB8" ca="1" si="88">IF(BB5&lt;YEAR(NOW()),"MINĄŁ",IF(BB5&gt;YEAR(NOW()),"NADEJDZIE",IF(BB5=YEAR(NOW()),IF(BB3&lt;MONTH(NOW()),"MINĄŁ",IF(BB3&gt;MONTH(NOW()),"NADEJDZIE",IF(BB3=MONTH(NOW()),"TRWA","BŁĄD2"))),"BŁĄD")))</f>
        <v>NADEJDZIE</v>
      </c>
      <c r="BC8" s="233"/>
      <c r="BD8" s="232" t="str">
        <f t="shared" ca="1" si="86"/>
        <v>NADEJDZIE</v>
      </c>
      <c r="BE8" s="233"/>
      <c r="BF8" s="232" t="str">
        <f t="shared" ref="BF8" ca="1" si="89">IF(BF5&lt;YEAR(NOW()),"MINĄŁ",IF(BF5&gt;YEAR(NOW()),"NADEJDZIE",IF(BF5=YEAR(NOW()),IF(BF3&lt;MONTH(NOW()),"MINĄŁ",IF(BF3&gt;MONTH(NOW()),"NADEJDZIE",IF(BF3=MONTH(NOW()),"TRWA","BŁĄD2"))),"BŁĄD")))</f>
        <v>NADEJDZIE</v>
      </c>
      <c r="BG8" s="233"/>
      <c r="BH8" s="232" t="str">
        <f t="shared" ca="1" si="86"/>
        <v>NADEJDZIE</v>
      </c>
      <c r="BI8" s="233"/>
      <c r="BJ8" s="232" t="str">
        <f t="shared" ref="BJ8" ca="1" si="90">IF(BJ5&lt;YEAR(NOW()),"MINĄŁ",IF(BJ5&gt;YEAR(NOW()),"NADEJDZIE",IF(BJ5=YEAR(NOW()),IF(BJ3&lt;MONTH(NOW()),"MINĄŁ",IF(BJ3&gt;MONTH(NOW()),"NADEJDZIE",IF(BJ3=MONTH(NOW()),"TRWA","BŁĄD2"))),"BŁĄD")))</f>
        <v>NADEJDZIE</v>
      </c>
      <c r="BK8" s="233"/>
      <c r="BL8" s="232" t="str">
        <f t="shared" ref="BL8" ca="1" si="91">IF(BL5&lt;YEAR(NOW()),"MINĄŁ",IF(BL5&gt;YEAR(NOW()),"NADEJDZIE",IF(BL5=YEAR(NOW()),IF(BL3&lt;MONTH(NOW()),"MINĄŁ",IF(BL3&gt;MONTH(NOW()),"NADEJDZIE",IF(BL3=MONTH(NOW()),"TRWA","BŁĄD2"))),"BŁĄD")))</f>
        <v>NADEJDZIE</v>
      </c>
      <c r="BM8" s="233"/>
      <c r="BN8" s="232" t="str">
        <f t="shared" ref="BN8" ca="1" si="92">IF(BN5&lt;YEAR(NOW()),"MINĄŁ",IF(BN5&gt;YEAR(NOW()),"NADEJDZIE",IF(BN5=YEAR(NOW()),IF(BN3&lt;MONTH(NOW()),"MINĄŁ",IF(BN3&gt;MONTH(NOW()),"NADEJDZIE",IF(BN3=MONTH(NOW()),"TRWA","BŁĄD2"))),"BŁĄD")))</f>
        <v>NADEJDZIE</v>
      </c>
      <c r="BO8" s="233"/>
      <c r="BP8" s="232" t="str">
        <f t="shared" ref="BP8" ca="1" si="93">IF(BP5&lt;YEAR(NOW()),"MINĄŁ",IF(BP5&gt;YEAR(NOW()),"NADEJDZIE",IF(BP5=YEAR(NOW()),IF(BP3&lt;MONTH(NOW()),"MINĄŁ",IF(BP3&gt;MONTH(NOW()),"NADEJDZIE",IF(BP3=MONTH(NOW()),"TRWA","BŁĄD2"))),"BŁĄD")))</f>
        <v>NADEJDZIE</v>
      </c>
      <c r="BQ8" s="233"/>
      <c r="BR8" s="232" t="str">
        <f t="shared" ref="BR8" ca="1" si="94">IF(BR5&lt;YEAR(NOW()),"MINĄŁ",IF(BR5&gt;YEAR(NOW()),"NADEJDZIE",IF(BR5=YEAR(NOW()),IF(BR3&lt;MONTH(NOW()),"MINĄŁ",IF(BR3&gt;MONTH(NOW()),"NADEJDZIE",IF(BR3=MONTH(NOW()),"TRWA","BŁĄD2"))),"BŁĄD")))</f>
        <v>NADEJDZIE</v>
      </c>
      <c r="BS8" s="233"/>
    </row>
    <row r="9" spans="1:71" ht="15.75" thickBot="1" x14ac:dyDescent="0.3">
      <c r="A9" s="267" t="s">
        <v>36</v>
      </c>
      <c r="B9" s="143" t="s">
        <v>41</v>
      </c>
      <c r="C9" s="151">
        <f ca="1">AVERAGE(D9,F9,H9,J9,L9,N9,P9,R9,T9,V9,X9,Z9,AB9,AD9,AF9,AH9,AJ9)</f>
        <v>0</v>
      </c>
      <c r="D9" s="266">
        <f ca="1">IF(D8="NADEJDZIE","NADEJDZIE",SUMIFS(Jedzenie!5:5,Jedzenie!4:4,D6))</f>
        <v>0</v>
      </c>
      <c r="E9" s="235"/>
      <c r="F9" s="234">
        <f ca="1">IF(F8="NADEJDZIE","NADEJDZIE",SUMIFS(Jedzenie!5:5,Jedzenie!4:4,F6))</f>
        <v>0</v>
      </c>
      <c r="G9" s="235"/>
      <c r="H9" s="234">
        <f ca="1">IF(H8="NADEJDZIE","NADEJDZIE",SUMIFS(Jedzenie!5:5,Jedzenie!4:4,H6))</f>
        <v>0</v>
      </c>
      <c r="I9" s="235"/>
      <c r="J9" s="234">
        <f ca="1">IF(J8="NADEJDZIE","NADEJDZIE",SUMIFS(Jedzenie!5:5,Jedzenie!4:4,J6))</f>
        <v>0</v>
      </c>
      <c r="K9" s="235"/>
      <c r="L9" s="234">
        <f ca="1">IF(L8="NADEJDZIE","NADEJDZIE",SUMIFS(Jedzenie!5:5,Jedzenie!4:4,L6))</f>
        <v>0</v>
      </c>
      <c r="M9" s="235"/>
      <c r="N9" s="234">
        <f ca="1">IF(N8="NADEJDZIE","NADEJDZIE",SUMIFS(Jedzenie!5:5,Jedzenie!4:4,N6))</f>
        <v>0</v>
      </c>
      <c r="O9" s="235"/>
      <c r="P9" s="234">
        <f ca="1">IF(P8="NADEJDZIE","NADEJDZIE",SUMIFS(Jedzenie!5:5,Jedzenie!4:4,P6))</f>
        <v>0</v>
      </c>
      <c r="Q9" s="235"/>
      <c r="R9" s="234">
        <f ca="1">IF(R8="NADEJDZIE","NADEJDZIE",SUMIFS(Jedzenie!5:5,Jedzenie!4:4,R6))</f>
        <v>0</v>
      </c>
      <c r="S9" s="235"/>
      <c r="T9" s="234">
        <f ca="1">IF(T8="NADEJDZIE","NADEJDZIE",SUMIFS(Jedzenie!5:5,Jedzenie!4:4,T6))</f>
        <v>0</v>
      </c>
      <c r="U9" s="235"/>
      <c r="V9" s="234">
        <f ca="1">IF(V8="NADEJDZIE","NADEJDZIE",SUMIFS(Jedzenie!5:5,Jedzenie!4:4,V6))</f>
        <v>0</v>
      </c>
      <c r="W9" s="235"/>
      <c r="X9" s="234">
        <f ca="1">IF(X8="NADEJDZIE","NADEJDZIE",SUMIFS(Jedzenie!5:5,Jedzenie!4:4,X6))</f>
        <v>0</v>
      </c>
      <c r="Y9" s="235"/>
      <c r="Z9" s="234">
        <f ca="1">IF(Z8="NADEJDZIE","NADEJDZIE",SUMIFS(Jedzenie!5:5,Jedzenie!4:4,Z6))</f>
        <v>0</v>
      </c>
      <c r="AA9" s="235"/>
      <c r="AB9" s="234">
        <f ca="1">IF(AB8="NADEJDZIE","NADEJDZIE",SUMIFS(Jedzenie!5:5,Jedzenie!4:4,AB6))</f>
        <v>0</v>
      </c>
      <c r="AC9" s="235"/>
      <c r="AD9" s="234">
        <f ca="1">IF(AD8="NADEJDZIE","NADEJDZIE",SUMIFS(Jedzenie!5:5,Jedzenie!4:4,AD6))</f>
        <v>0</v>
      </c>
      <c r="AE9" s="235"/>
      <c r="AF9" s="234">
        <f ca="1">IF(AF8="NADEJDZIE","NADEJDZIE",SUMIFS(Jedzenie!5:5,Jedzenie!4:4,AF6))</f>
        <v>0</v>
      </c>
      <c r="AG9" s="235"/>
      <c r="AH9" s="234">
        <f ca="1">IF(AH8="NADEJDZIE","NADEJDZIE",SUMIFS(Jedzenie!5:5,Jedzenie!4:4,AH6))</f>
        <v>0</v>
      </c>
      <c r="AI9" s="235"/>
      <c r="AJ9" s="234">
        <f ca="1">IF(AJ8="NADEJDZIE","NADEJDZIE",SUMIFS(Jedzenie!5:5,Jedzenie!4:4,AJ6))</f>
        <v>0</v>
      </c>
      <c r="AK9" s="235"/>
      <c r="AL9" s="234">
        <f ca="1">IF(AL8="NADEJDZIE","NADEJDZIE",SUMIFS(Jedzenie!5:5,Jedzenie!4:4,AL6))</f>
        <v>0</v>
      </c>
      <c r="AM9" s="235"/>
      <c r="AN9" s="234">
        <f ca="1">IF(AN8="NADEJDZIE","NADEJDZIE",SUMIFS(Jedzenie!5:5,Jedzenie!4:4,AN6))</f>
        <v>0</v>
      </c>
      <c r="AO9" s="235"/>
      <c r="AP9" s="234" t="str">
        <f ca="1">IF(AP8="NADEJDZIE","NADEJDZIE",SUMIFS(Jedzenie!5:5,Jedzenie!4:4,AP6))</f>
        <v>NADEJDZIE</v>
      </c>
      <c r="AQ9" s="235"/>
      <c r="AR9" s="234" t="str">
        <f ca="1">IF(AR8="NADEJDZIE","NADEJDZIE",SUMIFS(Jedzenie!5:5,Jedzenie!4:4,AR6))</f>
        <v>NADEJDZIE</v>
      </c>
      <c r="AS9" s="235"/>
      <c r="AT9" s="234" t="str">
        <f ca="1">IF(AT8="NADEJDZIE","NADEJDZIE",SUMIFS(Jedzenie!5:5,Jedzenie!4:4,AT6))</f>
        <v>NADEJDZIE</v>
      </c>
      <c r="AU9" s="235"/>
      <c r="AV9" s="234" t="str">
        <f ca="1">IF(AV8="NADEJDZIE","NADEJDZIE",SUMIFS(Jedzenie!5:5,Jedzenie!4:4,AV6))</f>
        <v>NADEJDZIE</v>
      </c>
      <c r="AW9" s="235"/>
      <c r="AX9" s="234" t="str">
        <f ca="1">IF(AX8="NADEJDZIE","NADEJDZIE",SUMIFS(Jedzenie!5:5,Jedzenie!4:4,AX6))</f>
        <v>NADEJDZIE</v>
      </c>
      <c r="AY9" s="235"/>
      <c r="AZ9" s="234" t="str">
        <f ca="1">IF(AZ8="NADEJDZIE","NADEJDZIE",SUMIFS(Jedzenie!5:5,Jedzenie!4:4,AZ6))</f>
        <v>NADEJDZIE</v>
      </c>
      <c r="BA9" s="235"/>
      <c r="BB9" s="234" t="str">
        <f ca="1">IF(BB8="NADEJDZIE","NADEJDZIE",SUMIFS(Jedzenie!5:5,Jedzenie!4:4,BB6))</f>
        <v>NADEJDZIE</v>
      </c>
      <c r="BC9" s="235"/>
      <c r="BD9" s="234" t="str">
        <f ca="1">IF(BD8="NADEJDZIE","NADEJDZIE",SUMIFS(Jedzenie!5:5,Jedzenie!4:4,BD6))</f>
        <v>NADEJDZIE</v>
      </c>
      <c r="BE9" s="235"/>
      <c r="BF9" s="234" t="str">
        <f ca="1">IF(BF8="NADEJDZIE","NADEJDZIE",SUMIFS(Jedzenie!5:5,Jedzenie!4:4,BF6))</f>
        <v>NADEJDZIE</v>
      </c>
      <c r="BG9" s="235"/>
      <c r="BH9" s="234" t="str">
        <f ca="1">IF(BH8="NADEJDZIE","NADEJDZIE",SUMIFS(Jedzenie!5:5,Jedzenie!4:4,BH6))</f>
        <v>NADEJDZIE</v>
      </c>
      <c r="BI9" s="235"/>
      <c r="BJ9" s="234" t="str">
        <f ca="1">IF(BJ8="NADEJDZIE","NADEJDZIE",SUMIFS(Jedzenie!5:5,Jedzenie!4:4,BJ6))</f>
        <v>NADEJDZIE</v>
      </c>
      <c r="BK9" s="235"/>
      <c r="BL9" s="234" t="str">
        <f ca="1">IF(BL8="NADEJDZIE","NADEJDZIE",SUMIFS(Jedzenie!5:5,Jedzenie!4:4,BL6))</f>
        <v>NADEJDZIE</v>
      </c>
      <c r="BM9" s="235"/>
      <c r="BN9" s="234" t="str">
        <f ca="1">IF(BN8="NADEJDZIE","NADEJDZIE",SUMIFS(Jedzenie!5:5,Jedzenie!4:4,BN6))</f>
        <v>NADEJDZIE</v>
      </c>
      <c r="BO9" s="235"/>
      <c r="BP9" s="234" t="str">
        <f ca="1">IF(BP8="NADEJDZIE","NADEJDZIE",SUMIFS(Jedzenie!5:5,Jedzenie!4:4,BP6))</f>
        <v>NADEJDZIE</v>
      </c>
      <c r="BQ9" s="235"/>
      <c r="BR9" s="234" t="str">
        <f ca="1">IF(BR8="NADEJDZIE","NADEJDZIE",SUMIFS(Jedzenie!5:5,Jedzenie!4:4,BR6))</f>
        <v>NADEJDZIE</v>
      </c>
      <c r="BS9" s="235"/>
    </row>
    <row r="10" spans="1:71" ht="15.75" thickBot="1" x14ac:dyDescent="0.3">
      <c r="A10" s="268"/>
      <c r="B10" s="144" t="s">
        <v>1</v>
      </c>
      <c r="C10" s="151">
        <f ca="1">AVERAGE(D10,F10,H10,J10,L10,N10,P10,R10,T10,V10,X10,Z10,AB10,AD10,AF10,AH10,AJ10)</f>
        <v>0</v>
      </c>
      <c r="D10" s="247">
        <f ca="1">IF(D8="NADEJDZIE","NADEJDZIE",SUMIFS(Jedzenie!16:16,Jedzenie!4:4,D6))</f>
        <v>0</v>
      </c>
      <c r="E10" s="237"/>
      <c r="F10" s="236">
        <f ca="1">IF(F8="NADEJDZIE","NADEJDZIE",SUMIFS(Jedzenie!16:16,Jedzenie!4:4,F6))</f>
        <v>0</v>
      </c>
      <c r="G10" s="237"/>
      <c r="H10" s="236">
        <f ca="1">IF(H8="NADEJDZIE","NADEJDZIE",SUMIFS(Jedzenie!16:16,Jedzenie!4:4,H6))</f>
        <v>0</v>
      </c>
      <c r="I10" s="237"/>
      <c r="J10" s="236">
        <f ca="1">IF(J8="NADEJDZIE","NADEJDZIE",SUMIFS(Jedzenie!16:16,Jedzenie!4:4,J6))</f>
        <v>0</v>
      </c>
      <c r="K10" s="237"/>
      <c r="L10" s="236">
        <f ca="1">IF(L8="NADEJDZIE","NADEJDZIE",SUMIFS(Jedzenie!16:16,Jedzenie!4:4,L6))</f>
        <v>0</v>
      </c>
      <c r="M10" s="237"/>
      <c r="N10" s="236">
        <f ca="1">IF(N8="NADEJDZIE","NADEJDZIE",SUMIFS(Jedzenie!16:16,Jedzenie!4:4,N6))</f>
        <v>0</v>
      </c>
      <c r="O10" s="237"/>
      <c r="P10" s="236">
        <f ca="1">IF(P8="NADEJDZIE","NADEJDZIE",SUMIFS(Jedzenie!16:16,Jedzenie!4:4,P6))</f>
        <v>0</v>
      </c>
      <c r="Q10" s="237"/>
      <c r="R10" s="236">
        <f ca="1">IF(R8="NADEJDZIE","NADEJDZIE",SUMIFS(Jedzenie!16:16,Jedzenie!4:4,R6))</f>
        <v>0</v>
      </c>
      <c r="S10" s="237"/>
      <c r="T10" s="236">
        <f ca="1">IF(T8="NADEJDZIE","NADEJDZIE",SUMIFS(Jedzenie!16:16,Jedzenie!4:4,T6))</f>
        <v>0</v>
      </c>
      <c r="U10" s="237"/>
      <c r="V10" s="236">
        <f ca="1">IF(V8="NADEJDZIE","NADEJDZIE",SUMIFS(Jedzenie!16:16,Jedzenie!4:4,V6))</f>
        <v>0</v>
      </c>
      <c r="W10" s="237"/>
      <c r="X10" s="236">
        <f ca="1">IF(X8="NADEJDZIE","NADEJDZIE",SUMIFS(Jedzenie!16:16,Jedzenie!4:4,X6))</f>
        <v>0</v>
      </c>
      <c r="Y10" s="237"/>
      <c r="Z10" s="236">
        <f ca="1">IF(Z8="NADEJDZIE","NADEJDZIE",SUMIFS(Jedzenie!16:16,Jedzenie!4:4,Z6))</f>
        <v>0</v>
      </c>
      <c r="AA10" s="237"/>
      <c r="AB10" s="236">
        <f ca="1">IF(AB8="NADEJDZIE","NADEJDZIE",SUMIFS(Jedzenie!16:16,Jedzenie!4:4,AB6))</f>
        <v>0</v>
      </c>
      <c r="AC10" s="237"/>
      <c r="AD10" s="236">
        <f ca="1">IF(AD8="NADEJDZIE","NADEJDZIE",SUMIFS(Jedzenie!16:16,Jedzenie!4:4,AD6))</f>
        <v>0</v>
      </c>
      <c r="AE10" s="237"/>
      <c r="AF10" s="236">
        <f ca="1">IF(AF8="NADEJDZIE","NADEJDZIE",SUMIFS(Jedzenie!16:16,Jedzenie!4:4,AF6))</f>
        <v>0</v>
      </c>
      <c r="AG10" s="237"/>
      <c r="AH10" s="236">
        <f ca="1">IF(AH8="NADEJDZIE","NADEJDZIE",SUMIFS(Jedzenie!16:16,Jedzenie!4:4,AH6))</f>
        <v>0</v>
      </c>
      <c r="AI10" s="237"/>
      <c r="AJ10" s="236">
        <f ca="1">IF(AJ8="NADEJDZIE","NADEJDZIE",SUMIFS(Jedzenie!16:16,Jedzenie!4:4,AJ6))</f>
        <v>0</v>
      </c>
      <c r="AK10" s="237"/>
      <c r="AL10" s="236">
        <f ca="1">IF(AL8="NADEJDZIE","NADEJDZIE",SUMIFS(Jedzenie!16:16,Jedzenie!4:4,AL6))</f>
        <v>0</v>
      </c>
      <c r="AM10" s="237"/>
      <c r="AN10" s="236">
        <f ca="1">IF(AN8="NADEJDZIE","NADEJDZIE",SUMIFS(Jedzenie!16:16,Jedzenie!4:4,AN6))</f>
        <v>0</v>
      </c>
      <c r="AO10" s="237"/>
      <c r="AP10" s="236" t="str">
        <f ca="1">IF(AP8="NADEJDZIE","NADEJDZIE",SUMIFS(Jedzenie!16:16,Jedzenie!4:4,AP6))</f>
        <v>NADEJDZIE</v>
      </c>
      <c r="AQ10" s="237"/>
      <c r="AR10" s="236" t="str">
        <f ca="1">IF(AR8="NADEJDZIE","NADEJDZIE",SUMIFS(Jedzenie!16:16,Jedzenie!4:4,AR6))</f>
        <v>NADEJDZIE</v>
      </c>
      <c r="AS10" s="237"/>
      <c r="AT10" s="236" t="str">
        <f ca="1">IF(AT8="NADEJDZIE","NADEJDZIE",SUMIFS(Jedzenie!16:16,Jedzenie!4:4,AT6))</f>
        <v>NADEJDZIE</v>
      </c>
      <c r="AU10" s="237"/>
      <c r="AV10" s="236" t="str">
        <f ca="1">IF(AV8="NADEJDZIE","NADEJDZIE",SUMIFS(Jedzenie!16:16,Jedzenie!4:4,AV6))</f>
        <v>NADEJDZIE</v>
      </c>
      <c r="AW10" s="237"/>
      <c r="AX10" s="236" t="str">
        <f ca="1">IF(AX8="NADEJDZIE","NADEJDZIE",SUMIFS(Jedzenie!16:16,Jedzenie!4:4,AX6))</f>
        <v>NADEJDZIE</v>
      </c>
      <c r="AY10" s="237"/>
      <c r="AZ10" s="236" t="str">
        <f ca="1">IF(AZ8="NADEJDZIE","NADEJDZIE",SUMIFS(Jedzenie!16:16,Jedzenie!4:4,AZ6))</f>
        <v>NADEJDZIE</v>
      </c>
      <c r="BA10" s="237"/>
      <c r="BB10" s="236" t="str">
        <f ca="1">IF(BB8="NADEJDZIE","NADEJDZIE",SUMIFS(Jedzenie!16:16,Jedzenie!4:4,BB6))</f>
        <v>NADEJDZIE</v>
      </c>
      <c r="BC10" s="237"/>
      <c r="BD10" s="236" t="str">
        <f ca="1">IF(BD8="NADEJDZIE","NADEJDZIE",SUMIFS(Jedzenie!16:16,Jedzenie!4:4,BD6))</f>
        <v>NADEJDZIE</v>
      </c>
      <c r="BE10" s="237"/>
      <c r="BF10" s="236" t="str">
        <f ca="1">IF(BF8="NADEJDZIE","NADEJDZIE",SUMIFS(Jedzenie!16:16,Jedzenie!4:4,BF6))</f>
        <v>NADEJDZIE</v>
      </c>
      <c r="BG10" s="237"/>
      <c r="BH10" s="236" t="str">
        <f ca="1">IF(BH8="NADEJDZIE","NADEJDZIE",SUMIFS(Jedzenie!16:16,Jedzenie!4:4,BH6))</f>
        <v>NADEJDZIE</v>
      </c>
      <c r="BI10" s="237"/>
      <c r="BJ10" s="236" t="str">
        <f ca="1">IF(BJ8="NADEJDZIE","NADEJDZIE",SUMIFS(Jedzenie!16:16,Jedzenie!4:4,BJ6))</f>
        <v>NADEJDZIE</v>
      </c>
      <c r="BK10" s="237"/>
      <c r="BL10" s="236" t="str">
        <f ca="1">IF(BL8="NADEJDZIE","NADEJDZIE",SUMIFS(Jedzenie!16:16,Jedzenie!4:4,BL6))</f>
        <v>NADEJDZIE</v>
      </c>
      <c r="BM10" s="237"/>
      <c r="BN10" s="236" t="str">
        <f ca="1">IF(BN8="NADEJDZIE","NADEJDZIE",SUMIFS(Jedzenie!16:16,Jedzenie!4:4,BN6))</f>
        <v>NADEJDZIE</v>
      </c>
      <c r="BO10" s="237"/>
      <c r="BP10" s="236" t="str">
        <f ca="1">IF(BP8="NADEJDZIE","NADEJDZIE",SUMIFS(Jedzenie!16:16,Jedzenie!4:4,BP6))</f>
        <v>NADEJDZIE</v>
      </c>
      <c r="BQ10" s="237"/>
      <c r="BR10" s="236" t="str">
        <f ca="1">IF(BR8="NADEJDZIE","NADEJDZIE",SUMIFS(Jedzenie!16:16,Jedzenie!4:4,BR6))</f>
        <v>NADEJDZIE</v>
      </c>
      <c r="BS10" s="237"/>
    </row>
    <row r="11" spans="1:71" ht="15.75" thickBot="1" x14ac:dyDescent="0.3">
      <c r="A11" s="268"/>
      <c r="B11" s="144" t="s">
        <v>28</v>
      </c>
      <c r="C11" s="151" t="e">
        <f>AVERAGE(D11:AK11)</f>
        <v>#DIV/0!</v>
      </c>
      <c r="D11" s="248"/>
      <c r="E11" s="227"/>
      <c r="F11" s="226"/>
      <c r="G11" s="227"/>
      <c r="H11" s="226"/>
      <c r="I11" s="227"/>
      <c r="J11" s="226"/>
      <c r="K11" s="245"/>
      <c r="L11" s="226"/>
      <c r="M11" s="227"/>
      <c r="N11" s="245"/>
      <c r="O11" s="227"/>
      <c r="P11" s="226"/>
      <c r="Q11" s="227"/>
      <c r="R11" s="226"/>
      <c r="S11" s="227"/>
      <c r="T11" s="226"/>
      <c r="U11" s="227"/>
      <c r="V11" s="226"/>
      <c r="W11" s="227"/>
      <c r="X11" s="226"/>
      <c r="Y11" s="227"/>
      <c r="Z11" s="226"/>
      <c r="AA11" s="227"/>
      <c r="AB11" s="226"/>
      <c r="AC11" s="227"/>
      <c r="AD11" s="226"/>
      <c r="AE11" s="227"/>
      <c r="AF11" s="226"/>
      <c r="AG11" s="227"/>
      <c r="AH11" s="226"/>
      <c r="AI11" s="227"/>
      <c r="AJ11" s="226"/>
      <c r="AK11" s="227"/>
      <c r="AL11" s="226"/>
      <c r="AM11" s="227"/>
      <c r="AN11" s="226"/>
      <c r="AO11" s="227"/>
      <c r="AP11" s="226"/>
      <c r="AQ11" s="227"/>
      <c r="AR11" s="226"/>
      <c r="AS11" s="227"/>
      <c r="AT11" s="226"/>
      <c r="AU11" s="227"/>
      <c r="AV11" s="226"/>
      <c r="AW11" s="227"/>
      <c r="AX11" s="226"/>
      <c r="AY11" s="227"/>
      <c r="AZ11" s="226"/>
      <c r="BA11" s="227"/>
      <c r="BB11" s="226"/>
      <c r="BC11" s="227"/>
      <c r="BD11" s="226"/>
      <c r="BE11" s="227"/>
      <c r="BF11" s="226"/>
      <c r="BG11" s="227"/>
      <c r="BH11" s="226"/>
      <c r="BI11" s="227"/>
      <c r="BJ11" s="226"/>
      <c r="BK11" s="227"/>
      <c r="BL11" s="226"/>
      <c r="BM11" s="227"/>
      <c r="BN11" s="226"/>
      <c r="BO11" s="227"/>
      <c r="BP11" s="226"/>
      <c r="BQ11" s="227"/>
      <c r="BR11" s="226"/>
      <c r="BS11" s="227"/>
    </row>
    <row r="12" spans="1:71" ht="15.75" thickBot="1" x14ac:dyDescent="0.3">
      <c r="A12" s="268"/>
      <c r="B12" s="144" t="s">
        <v>5</v>
      </c>
      <c r="C12" s="151" t="e">
        <f>AVERAGE(D12:AK12)</f>
        <v>#DIV/0!</v>
      </c>
      <c r="D12" s="249"/>
      <c r="E12" s="229"/>
      <c r="F12" s="228"/>
      <c r="G12" s="229"/>
      <c r="H12" s="228"/>
      <c r="I12" s="229"/>
      <c r="J12" s="228"/>
      <c r="K12" s="246"/>
      <c r="L12" s="228"/>
      <c r="M12" s="229"/>
      <c r="N12" s="246"/>
      <c r="O12" s="229"/>
      <c r="P12" s="228"/>
      <c r="Q12" s="229"/>
      <c r="R12" s="228"/>
      <c r="S12" s="229"/>
      <c r="T12" s="228"/>
      <c r="U12" s="229"/>
      <c r="V12" s="228"/>
      <c r="W12" s="229"/>
      <c r="X12" s="228"/>
      <c r="Y12" s="229"/>
      <c r="Z12" s="228"/>
      <c r="AA12" s="229"/>
      <c r="AB12" s="228"/>
      <c r="AC12" s="229"/>
      <c r="AD12" s="228"/>
      <c r="AE12" s="229"/>
      <c r="AF12" s="228"/>
      <c r="AG12" s="229"/>
      <c r="AH12" s="228"/>
      <c r="AI12" s="229"/>
      <c r="AJ12" s="228"/>
      <c r="AK12" s="229"/>
      <c r="AL12" s="228"/>
      <c r="AM12" s="229"/>
      <c r="AN12" s="228"/>
      <c r="AO12" s="229"/>
      <c r="AP12" s="228"/>
      <c r="AQ12" s="229"/>
      <c r="AR12" s="228"/>
      <c r="AS12" s="229"/>
      <c r="AT12" s="228"/>
      <c r="AU12" s="229"/>
      <c r="AV12" s="228"/>
      <c r="AW12" s="229"/>
      <c r="AX12" s="228"/>
      <c r="AY12" s="229"/>
      <c r="AZ12" s="228"/>
      <c r="BA12" s="229"/>
      <c r="BB12" s="228"/>
      <c r="BC12" s="229"/>
      <c r="BD12" s="228"/>
      <c r="BE12" s="229"/>
      <c r="BF12" s="228"/>
      <c r="BG12" s="229"/>
      <c r="BH12" s="228"/>
      <c r="BI12" s="229"/>
      <c r="BJ12" s="228"/>
      <c r="BK12" s="229"/>
      <c r="BL12" s="228"/>
      <c r="BM12" s="229"/>
      <c r="BN12" s="228"/>
      <c r="BO12" s="229"/>
      <c r="BP12" s="228"/>
      <c r="BQ12" s="229"/>
      <c r="BR12" s="228"/>
      <c r="BS12" s="229"/>
    </row>
    <row r="13" spans="1:71" ht="15.75" thickBot="1" x14ac:dyDescent="0.3">
      <c r="A13" s="268"/>
      <c r="B13" s="145" t="s">
        <v>42</v>
      </c>
      <c r="C13" s="152" t="e">
        <f ca="1">AVERAGE(D13:AK13)</f>
        <v>#DIV/0!</v>
      </c>
      <c r="D13" s="271" t="str">
        <f ca="1">IF(SUM(D9:D12),SUM(D9:D12),"NADEJDZIE")</f>
        <v>NADEJDZIE</v>
      </c>
      <c r="E13" s="262"/>
      <c r="F13" s="261" t="str">
        <f t="shared" ref="F13" ca="1" si="95">IF(SUM(F9:F12),SUM(F9:F12),"NADEJDZIE")</f>
        <v>NADEJDZIE</v>
      </c>
      <c r="G13" s="262"/>
      <c r="H13" s="261" t="str">
        <f t="shared" ref="H13" ca="1" si="96">IF(SUM(H9:H12),SUM(H9:H12),"NADEJDZIE")</f>
        <v>NADEJDZIE</v>
      </c>
      <c r="I13" s="262"/>
      <c r="J13" s="261" t="str">
        <f t="shared" ref="J13" ca="1" si="97">IF(SUM(J9:J12),SUM(J9:J12),"NADEJDZIE")</f>
        <v>NADEJDZIE</v>
      </c>
      <c r="K13" s="262"/>
      <c r="L13" s="230" t="str">
        <f ca="1">IF(SUM(L9:L12),SUM(L9:L12),"NADEJDZIE")</f>
        <v>NADEJDZIE</v>
      </c>
      <c r="M13" s="231"/>
      <c r="N13" s="230" t="str">
        <f t="shared" ref="N13:V13" ca="1" si="98">IF(SUM(N9:N12),SUM(N9:N12),"NADEJDZIE")</f>
        <v>NADEJDZIE</v>
      </c>
      <c r="O13" s="231"/>
      <c r="P13" s="230" t="str">
        <f t="shared" ca="1" si="98"/>
        <v>NADEJDZIE</v>
      </c>
      <c r="Q13" s="231"/>
      <c r="R13" s="230" t="str">
        <f t="shared" ca="1" si="98"/>
        <v>NADEJDZIE</v>
      </c>
      <c r="S13" s="231"/>
      <c r="T13" s="230" t="str">
        <f ca="1">IF(SUM(T9:T12),SUM(T9:T12),"NADEJDZIE")</f>
        <v>NADEJDZIE</v>
      </c>
      <c r="U13" s="231"/>
      <c r="V13" s="230" t="str">
        <f t="shared" ca="1" si="98"/>
        <v>NADEJDZIE</v>
      </c>
      <c r="W13" s="231"/>
      <c r="X13" s="230" t="str">
        <f t="shared" ref="X13" ca="1" si="99">IF(SUM(X9:X12),SUM(X9:X12),"NADEJDZIE")</f>
        <v>NADEJDZIE</v>
      </c>
      <c r="Y13" s="231"/>
      <c r="Z13" s="230" t="str">
        <f t="shared" ref="Z13" ca="1" si="100">IF(SUM(Z9:Z12),SUM(Z9:Z12),"NADEJDZIE")</f>
        <v>NADEJDZIE</v>
      </c>
      <c r="AA13" s="231"/>
      <c r="AB13" s="230" t="str">
        <f ca="1">IF(SUM(AB9:AB12),SUM(AB9:AB12),"NADEJDZIE")</f>
        <v>NADEJDZIE</v>
      </c>
      <c r="AC13" s="231"/>
      <c r="AD13" s="230" t="str">
        <f t="shared" ref="AD13" ca="1" si="101">IF(SUM(AD9:AD12),SUM(AD9:AD12),"NADEJDZIE")</f>
        <v>NADEJDZIE</v>
      </c>
      <c r="AE13" s="231"/>
      <c r="AF13" s="230" t="str">
        <f t="shared" ref="AF13" ca="1" si="102">IF(SUM(AF9:AF12),SUM(AF9:AF12),"NADEJDZIE")</f>
        <v>NADEJDZIE</v>
      </c>
      <c r="AG13" s="231"/>
      <c r="AH13" s="230" t="str">
        <f t="shared" ref="AH13" ca="1" si="103">IF(SUM(AH9:AH12),SUM(AH9:AH12),"NADEJDZIE")</f>
        <v>NADEJDZIE</v>
      </c>
      <c r="AI13" s="231"/>
      <c r="AJ13" s="230" t="str">
        <f t="shared" ref="AJ13" ca="1" si="104">IF(SUM(AJ9:AJ12),SUM(AJ9:AJ12),"NADEJDZIE")</f>
        <v>NADEJDZIE</v>
      </c>
      <c r="AK13" s="231"/>
      <c r="AL13" s="230" t="str">
        <f ca="1">IF(SUM(AL9:AL12),SUM(AL9:AL12),"NADEJDZIE")</f>
        <v>NADEJDZIE</v>
      </c>
      <c r="AM13" s="231"/>
      <c r="AN13" s="230" t="str">
        <f t="shared" ref="AN13" ca="1" si="105">IF(SUM(AN9:AN12),SUM(AN9:AN12),"NADEJDZIE")</f>
        <v>NADEJDZIE</v>
      </c>
      <c r="AO13" s="231"/>
      <c r="AP13" s="230" t="str">
        <f t="shared" ref="AP13" ca="1" si="106">IF(SUM(AP9:AP12),SUM(AP9:AP12),"NADEJDZIE")</f>
        <v>NADEJDZIE</v>
      </c>
      <c r="AQ13" s="231"/>
      <c r="AR13" s="230" t="str">
        <f t="shared" ref="AR13" ca="1" si="107">IF(SUM(AR9:AR12),SUM(AR9:AR12),"NADEJDZIE")</f>
        <v>NADEJDZIE</v>
      </c>
      <c r="AS13" s="231"/>
      <c r="AT13" s="230" t="str">
        <f t="shared" ref="AT13" ca="1" si="108">IF(SUM(AT9:AT12),SUM(AT9:AT12),"NADEJDZIE")</f>
        <v>NADEJDZIE</v>
      </c>
      <c r="AU13" s="231"/>
      <c r="AV13" s="230" t="str">
        <f t="shared" ref="AV13:BH13" ca="1" si="109">IF(SUM(AV9:AV12),SUM(AV9:AV12),"NADEJDZIE")</f>
        <v>NADEJDZIE</v>
      </c>
      <c r="AW13" s="231"/>
      <c r="AX13" s="230" t="str">
        <f t="shared" ref="AX13" ca="1" si="110">IF(SUM(AX9:AX12),SUM(AX9:AX12),"NADEJDZIE")</f>
        <v>NADEJDZIE</v>
      </c>
      <c r="AY13" s="231"/>
      <c r="AZ13" s="230" t="str">
        <f t="shared" ca="1" si="109"/>
        <v>NADEJDZIE</v>
      </c>
      <c r="BA13" s="231"/>
      <c r="BB13" s="230" t="str">
        <f t="shared" ref="BB13" ca="1" si="111">IF(SUM(BB9:BB12),SUM(BB9:BB12),"NADEJDZIE")</f>
        <v>NADEJDZIE</v>
      </c>
      <c r="BC13" s="231"/>
      <c r="BD13" s="230" t="str">
        <f t="shared" ca="1" si="109"/>
        <v>NADEJDZIE</v>
      </c>
      <c r="BE13" s="231"/>
      <c r="BF13" s="230" t="str">
        <f t="shared" ref="BF13" ca="1" si="112">IF(SUM(BF9:BF12),SUM(BF9:BF12),"NADEJDZIE")</f>
        <v>NADEJDZIE</v>
      </c>
      <c r="BG13" s="231"/>
      <c r="BH13" s="230" t="str">
        <f t="shared" ca="1" si="109"/>
        <v>NADEJDZIE</v>
      </c>
      <c r="BI13" s="231"/>
      <c r="BJ13" s="230" t="str">
        <f t="shared" ref="BJ13" ca="1" si="113">IF(SUM(BJ9:BJ12),SUM(BJ9:BJ12),"NADEJDZIE")</f>
        <v>NADEJDZIE</v>
      </c>
      <c r="BK13" s="231"/>
      <c r="BL13" s="230" t="str">
        <f t="shared" ref="BL13" ca="1" si="114">IF(SUM(BL9:BL12),SUM(BL9:BL12),"NADEJDZIE")</f>
        <v>NADEJDZIE</v>
      </c>
      <c r="BM13" s="231"/>
      <c r="BN13" s="230" t="str">
        <f t="shared" ref="BN13" ca="1" si="115">IF(SUM(BN9:BN12),SUM(BN9:BN12),"NADEJDZIE")</f>
        <v>NADEJDZIE</v>
      </c>
      <c r="BO13" s="231"/>
      <c r="BP13" s="230" t="str">
        <f t="shared" ref="BP13" ca="1" si="116">IF(SUM(BP9:BP12),SUM(BP9:BP12),"NADEJDZIE")</f>
        <v>NADEJDZIE</v>
      </c>
      <c r="BQ13" s="231"/>
      <c r="BR13" s="230" t="str">
        <f t="shared" ref="BR13" ca="1" si="117">IF(SUM(BR9:BR12),SUM(BR9:BR12),"NADEJDZIE")</f>
        <v>NADEJDZIE</v>
      </c>
      <c r="BS13" s="231"/>
    </row>
    <row r="14" spans="1:71" ht="15.75" thickBot="1" x14ac:dyDescent="0.3">
      <c r="A14" s="269" t="s">
        <v>6</v>
      </c>
      <c r="B14" s="270"/>
      <c r="C14" s="153">
        <f t="shared" ref="C14:C20" ca="1" si="118">AVERAGE(D14:AK14)</f>
        <v>0</v>
      </c>
      <c r="D14" s="260">
        <f ca="1">IF(D8="NADEJDZIE","NADEJDZIE",SUMIFS(Inne!$C$2:$C$300,Inne!$E$2:$E$300,D6))</f>
        <v>0</v>
      </c>
      <c r="E14" s="260"/>
      <c r="F14" s="223">
        <f ca="1">IF(F8="NADEJDZIE","NADEJDZIE",SUMIFS(Inne!$C$2:$C$300,Inne!$E$2:$E$300,F6))</f>
        <v>0</v>
      </c>
      <c r="G14" s="223"/>
      <c r="H14" s="223">
        <f ca="1">IF(H8="NADEJDZIE","NADEJDZIE",SUMIFS(Inne!$C$2:$C$300,Inne!$E$2:$E$300,H6))</f>
        <v>0</v>
      </c>
      <c r="I14" s="223"/>
      <c r="J14" s="223">
        <f ca="1">IF(J8="NADEJDZIE","NADEJDZIE",SUMIFS(Inne!$C$2:$C$300,Inne!$E$2:$E$300,J6))</f>
        <v>0</v>
      </c>
      <c r="K14" s="223"/>
      <c r="L14" s="223">
        <f ca="1">IF(L8="NADEJDZIE","NADEJDZIE",SUMIFS(Inne!$C$2:$C$300,Inne!$E$2:$E$300,L6))</f>
        <v>0</v>
      </c>
      <c r="M14" s="223"/>
      <c r="N14" s="223">
        <f ca="1">IF(N8="NADEJDZIE","NADEJDZIE",SUMIFS(Inne!$C$2:$C$300,Inne!$E$2:$E$300,N6))</f>
        <v>0</v>
      </c>
      <c r="O14" s="223"/>
      <c r="P14" s="223">
        <f ca="1">IF(P8="NADEJDZIE","NADEJDZIE",SUMIFS(Inne!$C$2:$C$300,Inne!$E$2:$E$300,P6))</f>
        <v>0</v>
      </c>
      <c r="Q14" s="223"/>
      <c r="R14" s="223">
        <f ca="1">IF(R8="NADEJDZIE","NADEJDZIE",SUMIFS(Inne!$C$2:$C$300,Inne!$E$2:$E$300,R6))</f>
        <v>0</v>
      </c>
      <c r="S14" s="223"/>
      <c r="T14" s="223">
        <f ca="1">IF(T8="NADEJDZIE","NADEJDZIE",SUMIFS(Inne!$C$2:$C$300,Inne!$E$2:$E$300,T6))</f>
        <v>0</v>
      </c>
      <c r="U14" s="223"/>
      <c r="V14" s="223">
        <f ca="1">IF(V8="NADEJDZIE","NADEJDZIE",SUMIFS(Inne!$C$2:$C$300,Inne!$E$2:$E$300,V6))</f>
        <v>0</v>
      </c>
      <c r="W14" s="223"/>
      <c r="X14" s="223">
        <f ca="1">IF(X8="NADEJDZIE","NADEJDZIE",SUMIFS(Inne!$C$2:$C$300,Inne!$E$2:$E$300,X6))</f>
        <v>0</v>
      </c>
      <c r="Y14" s="223"/>
      <c r="Z14" s="223">
        <f ca="1">IF(Z8="NADEJDZIE","NADEJDZIE",SUMIFS(Inne!$C$2:$C$300,Inne!$E$2:$E$300,Z6))</f>
        <v>0</v>
      </c>
      <c r="AA14" s="223"/>
      <c r="AB14" s="223">
        <f ca="1">IF(AB8="NADEJDZIE","NADEJDZIE",SUMIFS(Inne!$C$2:$C$300,Inne!$E$2:$E$300,AB6))</f>
        <v>0</v>
      </c>
      <c r="AC14" s="223"/>
      <c r="AD14" s="223">
        <f ca="1">IF(AD8="NADEJDZIE","NADEJDZIE",SUMIFS(Inne!$C$2:$C$300,Inne!$E$2:$E$300,AD6))</f>
        <v>0</v>
      </c>
      <c r="AE14" s="223"/>
      <c r="AF14" s="223">
        <f ca="1">IF(AF8="NADEJDZIE","NADEJDZIE",SUMIFS(Inne!$C$2:$C$300,Inne!$E$2:$E$300,AF6))</f>
        <v>0</v>
      </c>
      <c r="AG14" s="223"/>
      <c r="AH14" s="223">
        <f ca="1">IF(AH8="NADEJDZIE","NADEJDZIE",SUMIFS(Inne!$C$2:$C$300,Inne!$E$2:$E$300,AH6))</f>
        <v>0</v>
      </c>
      <c r="AI14" s="223"/>
      <c r="AJ14" s="223">
        <f ca="1">IF(AJ8="NADEJDZIE","NADEJDZIE",SUMIFS(Inne!$C$2:$C$300,Inne!$E$2:$E$300,AJ6))</f>
        <v>0</v>
      </c>
      <c r="AK14" s="223"/>
      <c r="AL14" s="223">
        <f ca="1">IF(AL8="NADEJDZIE","NADEJDZIE",SUMIFS(Inne!$C$2:$C$300,Inne!$E$2:$E$300,AL6))</f>
        <v>0</v>
      </c>
      <c r="AM14" s="223"/>
      <c r="AN14" s="223">
        <f ca="1">IF(AN8="NADEJDZIE","NADEJDZIE",SUMIFS(Inne!$C$2:$C$300,Inne!$E$2:$E$300,AN6))</f>
        <v>0</v>
      </c>
      <c r="AO14" s="223"/>
      <c r="AP14" s="223" t="str">
        <f ca="1">IF(AP8="NADEJDZIE","NADEJDZIE",SUMIFS(Inne!$C$2:$C$300,Inne!$E$2:$E$300,AP6))</f>
        <v>NADEJDZIE</v>
      </c>
      <c r="AQ14" s="223"/>
      <c r="AR14" s="223" t="str">
        <f ca="1">IF(AR8="NADEJDZIE","NADEJDZIE",SUMIFS(Inne!$C$2:$C$300,Inne!$E$2:$E$300,AR6))</f>
        <v>NADEJDZIE</v>
      </c>
      <c r="AS14" s="223"/>
      <c r="AT14" s="223" t="str">
        <f ca="1">IF(AT8="NADEJDZIE","NADEJDZIE",SUMIFS(Inne!$C$2:$C$300,Inne!$E$2:$E$300,AT6))</f>
        <v>NADEJDZIE</v>
      </c>
      <c r="AU14" s="223"/>
      <c r="AV14" s="223" t="str">
        <f ca="1">IF(AV8="NADEJDZIE","NADEJDZIE",SUMIFS(Inne!$C$2:$C$300,Inne!$E$2:$E$300,AV6))</f>
        <v>NADEJDZIE</v>
      </c>
      <c r="AW14" s="223"/>
      <c r="AX14" s="223" t="str">
        <f ca="1">IF(AX8="NADEJDZIE","NADEJDZIE",SUMIFS(Inne!$C$2:$C$300,Inne!$E$2:$E$300,AX6))</f>
        <v>NADEJDZIE</v>
      </c>
      <c r="AY14" s="223"/>
      <c r="AZ14" s="223" t="str">
        <f ca="1">IF(AZ8="NADEJDZIE","NADEJDZIE",SUMIFS(Inne!$C$2:$C$300,Inne!$E$2:$E$300,AZ6))</f>
        <v>NADEJDZIE</v>
      </c>
      <c r="BA14" s="223"/>
      <c r="BB14" s="223" t="str">
        <f ca="1">IF(BB8="NADEJDZIE","NADEJDZIE",SUMIFS(Inne!$C$2:$C$300,Inne!$E$2:$E$300,BB6))</f>
        <v>NADEJDZIE</v>
      </c>
      <c r="BC14" s="223"/>
      <c r="BD14" s="223" t="str">
        <f ca="1">IF(BD8="NADEJDZIE","NADEJDZIE",SUMIFS(Inne!$C$2:$C$300,Inne!$E$2:$E$300,BD6))</f>
        <v>NADEJDZIE</v>
      </c>
      <c r="BE14" s="223"/>
      <c r="BF14" s="223" t="str">
        <f ca="1">IF(BF8="NADEJDZIE","NADEJDZIE",SUMIFS(Inne!$C$2:$C$300,Inne!$E$2:$E$300,BF6))</f>
        <v>NADEJDZIE</v>
      </c>
      <c r="BG14" s="223"/>
      <c r="BH14" s="223" t="str">
        <f ca="1">IF(BH8="NADEJDZIE","NADEJDZIE",SUMIFS(Inne!$C$2:$C$300,Inne!$E$2:$E$300,BH6))</f>
        <v>NADEJDZIE</v>
      </c>
      <c r="BI14" s="223"/>
      <c r="BJ14" s="223" t="str">
        <f ca="1">IF(BJ8="NADEJDZIE","NADEJDZIE",SUMIFS(Inne!$C$2:$C$300,Inne!$E$2:$E$300,BJ6))</f>
        <v>NADEJDZIE</v>
      </c>
      <c r="BK14" s="223"/>
      <c r="BL14" s="223" t="str">
        <f ca="1">IF(BL8="NADEJDZIE","NADEJDZIE",SUMIFS(Inne!$C$2:$C$300,Inne!$E$2:$E$300,BL6))</f>
        <v>NADEJDZIE</v>
      </c>
      <c r="BM14" s="223"/>
      <c r="BN14" s="223" t="str">
        <f ca="1">IF(BN8="NADEJDZIE","NADEJDZIE",SUMIFS(Inne!$C$2:$C$300,Inne!$E$2:$E$300,BN6))</f>
        <v>NADEJDZIE</v>
      </c>
      <c r="BO14" s="223"/>
      <c r="BP14" s="223" t="str">
        <f ca="1">IF(BP8="NADEJDZIE","NADEJDZIE",SUMIFS(Inne!$C$2:$C$300,Inne!$E$2:$E$300,BP6))</f>
        <v>NADEJDZIE</v>
      </c>
      <c r="BQ14" s="223"/>
      <c r="BR14" s="223" t="str">
        <f ca="1">IF(BR8="NADEJDZIE","NADEJDZIE",SUMIFS(Inne!$C$2:$C$300,Inne!$E$2:$E$300,BR6))</f>
        <v>NADEJDZIE</v>
      </c>
      <c r="BS14" s="223"/>
    </row>
    <row r="15" spans="1:71" ht="15.75" thickBot="1" x14ac:dyDescent="0.3">
      <c r="A15" s="268" t="s">
        <v>44</v>
      </c>
      <c r="B15" s="101" t="s">
        <v>37</v>
      </c>
      <c r="C15" s="151">
        <f t="shared" ca="1" si="118"/>
        <v>0</v>
      </c>
      <c r="D15" s="259">
        <f ca="1">IF($D$8="MINĄŁ",D9/$D$4,IF($D$8="TRWA",D9/DAY(NOW()),IF($D$8="NADEJDZIE","NADEJDZIE","BŁĄD")))</f>
        <v>0</v>
      </c>
      <c r="E15" s="251"/>
      <c r="F15" s="224">
        <f ca="1">IF(F8="MINĄŁ",F9/F4,IF(F8="TRWA",F9/DAY(NOW()),IF(F8="NADEJDZIE","NADEJDZIE","BŁĄD")))</f>
        <v>0</v>
      </c>
      <c r="G15" s="251"/>
      <c r="H15" s="224">
        <f ca="1">IF(H8="MINĄŁ",H9/H4,IF(H8="TRWA",H9/DAY(NOW()),IF(H8="NADEJDZIE","NADEJDZIE","BŁĄD")))</f>
        <v>0</v>
      </c>
      <c r="I15" s="251"/>
      <c r="J15" s="224">
        <f ca="1">IF(J8="MINĄŁ",J9/J4,IF(J8="TRWA",J9/DAY(NOW()),IF(J8="NADEJDZIE","NADEJDZIE","BŁĄD")))</f>
        <v>0</v>
      </c>
      <c r="K15" s="251"/>
      <c r="L15" s="252">
        <f ca="1">IF(L8="MINĄŁ",L9/L4,IF(L8="TRWA",L9/DAY(NOW()),IF(L8="NADEJDZIE","NADEJDZIE","BŁĄD")))</f>
        <v>0</v>
      </c>
      <c r="M15" s="253"/>
      <c r="N15" s="254">
        <f ca="1">IF(N8="MINĄŁ",N9/N4,IF(N8="TRWA",N9/DAY(NOW()),IF(N8="NADEJDZIE","NADEJDZIE","BŁĄD")))</f>
        <v>0</v>
      </c>
      <c r="O15" s="255"/>
      <c r="P15" s="252">
        <f ca="1">IF(P8="MINĄŁ",P9/P4,IF(P8="TRWA",P9/DAY(NOW()),IF(P8="NADEJDZIE","NADEJDZIE","BŁĄD")))</f>
        <v>0</v>
      </c>
      <c r="Q15" s="253"/>
      <c r="R15" s="224">
        <f ca="1">IF(R8="MINĄŁ",R9/R4,IF(R8="TRWA",R9/DAY(NOW()),IF(R8="NADEJDZIE","NADEJDZIE","BŁĄD")))</f>
        <v>0</v>
      </c>
      <c r="S15" s="251"/>
      <c r="T15" s="224">
        <f ca="1">IF(T8="MINĄŁ",T9/T4,IF(T8="TRWA",T9/DAY(NOW()),IF(T8="NADEJDZIE","NADEJDZIE","BŁĄD")))</f>
        <v>0</v>
      </c>
      <c r="U15" s="251"/>
      <c r="V15" s="224">
        <f ca="1">IF(V8="MINĄŁ",V9/V4,IF(V8="TRWA",V9/DAY(NOW()),IF(V8="NADEJDZIE","NADEJDZIE","BŁĄD")))</f>
        <v>0</v>
      </c>
      <c r="W15" s="225"/>
      <c r="X15" s="224">
        <f ca="1">IF(X8="MINĄŁ",X9/X4,IF(X8="TRWA",X9/DAY(NOW()),IF(X8="NADEJDZIE","NADEJDZIE","BŁĄD")))</f>
        <v>0</v>
      </c>
      <c r="Y15" s="225"/>
      <c r="Z15" s="224">
        <f ca="1">IF(Z8="MINĄŁ",Z9/Z4,IF(Z8="TRWA",Z9/DAY(NOW()),IF(Z8="NADEJDZIE","NADEJDZIE","BŁĄD")))</f>
        <v>0</v>
      </c>
      <c r="AA15" s="225"/>
      <c r="AB15" s="224">
        <f ca="1">IF(AB8="MINĄŁ",AB9/AB4,IF(AB8="TRWA",AB9/DAY(NOW()),IF(AB8="NADEJDZIE","NADEJDZIE","BŁĄD")))</f>
        <v>0</v>
      </c>
      <c r="AC15" s="225"/>
      <c r="AD15" s="224">
        <f ca="1">IF(AD8="MINĄŁ",AD9/AD4,IF(AD8="TRWA",AD9/DAY(NOW()),IF(AD8="NADEJDZIE","NADEJDZIE","BŁĄD")))</f>
        <v>0</v>
      </c>
      <c r="AE15" s="225"/>
      <c r="AF15" s="224">
        <f ca="1">IF(AF8="MINĄŁ",AF9/AF4,IF(AF8="TRWA",AF9/DAY(NOW()),IF(AF8="NADEJDZIE","NADEJDZIE","BŁĄD")))</f>
        <v>0</v>
      </c>
      <c r="AG15" s="225"/>
      <c r="AH15" s="224">
        <f ca="1">IF(AH8="MINĄŁ",AH9/AH4,IF(AH8="TRWA",AH9/DAY(NOW()),IF(AH8="NADEJDZIE","NADEJDZIE","BŁĄD")))</f>
        <v>0</v>
      </c>
      <c r="AI15" s="225"/>
      <c r="AJ15" s="224">
        <f ca="1">IF(AJ8="MINĄŁ",AJ9/AJ4,IF(AJ8="TRWA",AJ9/DAY(NOW()),IF(AJ8="NADEJDZIE","NADEJDZIE","BŁĄD")))</f>
        <v>0</v>
      </c>
      <c r="AK15" s="225"/>
      <c r="AL15" s="224">
        <f ca="1">IF(AL8="MINĄŁ",AL9/AL4,IF(AL8="TRWA",AL9/DAY(NOW()),IF(AL8="NADEJDZIE","NADEJDZIE","BŁĄD")))</f>
        <v>0</v>
      </c>
      <c r="AM15" s="225"/>
      <c r="AN15" s="224">
        <f ca="1">IF(AN8="MINĄŁ",AN9/AN4,IF(AN8="TRWA",AN9/DAY(NOW()),IF(AN8="NADEJDZIE","NADEJDZIE","BŁĄD")))</f>
        <v>0</v>
      </c>
      <c r="AO15" s="225"/>
      <c r="AP15" s="224" t="str">
        <f t="shared" ref="AP15" ca="1" si="119">IF(AP8="MINĄŁ",AP9/AP4,IF(AP8="TRWA",AP9/DAY(NOW()),IF(AP8="NADEJDZIE","NADEJDZIE","BŁĄD")))</f>
        <v>NADEJDZIE</v>
      </c>
      <c r="AQ15" s="225"/>
      <c r="AR15" s="224" t="str">
        <f t="shared" ref="AR15" ca="1" si="120">IF(AR8="MINĄŁ",AR9/AR4,IF(AR8="TRWA",AR9/DAY(NOW()),IF(AR8="NADEJDZIE","NADEJDZIE","BŁĄD")))</f>
        <v>NADEJDZIE</v>
      </c>
      <c r="AS15" s="225"/>
      <c r="AT15" s="224" t="str">
        <f t="shared" ref="AT15" ca="1" si="121">IF(AT8="MINĄŁ",AT9/AT4,IF(AT8="TRWA",AT9/DAY(NOW()),IF(AT8="NADEJDZIE","NADEJDZIE","BŁĄD")))</f>
        <v>NADEJDZIE</v>
      </c>
      <c r="AU15" s="225"/>
      <c r="AV15" s="224" t="str">
        <f t="shared" ref="AV15:BH15" ca="1" si="122">IF(AV8="MINĄŁ",AV9/AV4,IF(AV8="TRWA",AV9/DAY(NOW()),IF(AV8="NADEJDZIE","NADEJDZIE","BŁĄD")))</f>
        <v>NADEJDZIE</v>
      </c>
      <c r="AW15" s="225"/>
      <c r="AX15" s="224" t="str">
        <f t="shared" ref="AX15:BJ15" ca="1" si="123">IF(AX8="MINĄŁ",AX9/AX4,IF(AX8="TRWA",AX9/DAY(NOW()),IF(AX8="NADEJDZIE","NADEJDZIE","BŁĄD")))</f>
        <v>NADEJDZIE</v>
      </c>
      <c r="AY15" s="225"/>
      <c r="AZ15" s="224" t="str">
        <f t="shared" ca="1" si="122"/>
        <v>NADEJDZIE</v>
      </c>
      <c r="BA15" s="225"/>
      <c r="BB15" s="224" t="str">
        <f t="shared" ca="1" si="123"/>
        <v>NADEJDZIE</v>
      </c>
      <c r="BC15" s="225"/>
      <c r="BD15" s="224" t="str">
        <f t="shared" ca="1" si="122"/>
        <v>NADEJDZIE</v>
      </c>
      <c r="BE15" s="225"/>
      <c r="BF15" s="224" t="str">
        <f t="shared" ca="1" si="123"/>
        <v>NADEJDZIE</v>
      </c>
      <c r="BG15" s="225"/>
      <c r="BH15" s="224" t="str">
        <f t="shared" ca="1" si="122"/>
        <v>NADEJDZIE</v>
      </c>
      <c r="BI15" s="225"/>
      <c r="BJ15" s="224" t="str">
        <f t="shared" ca="1" si="123"/>
        <v>NADEJDZIE</v>
      </c>
      <c r="BK15" s="225"/>
      <c r="BL15" s="224" t="str">
        <f t="shared" ref="BL15" ca="1" si="124">IF(BL8="MINĄŁ",BL9/BL4,IF(BL8="TRWA",BL9/DAY(NOW()),IF(BL8="NADEJDZIE","NADEJDZIE","BŁĄD")))</f>
        <v>NADEJDZIE</v>
      </c>
      <c r="BM15" s="225"/>
      <c r="BN15" s="224" t="str">
        <f t="shared" ref="BN15" ca="1" si="125">IF(BN8="MINĄŁ",BN9/BN4,IF(BN8="TRWA",BN9/DAY(NOW()),IF(BN8="NADEJDZIE","NADEJDZIE","BŁĄD")))</f>
        <v>NADEJDZIE</v>
      </c>
      <c r="BO15" s="225"/>
      <c r="BP15" s="224" t="str">
        <f t="shared" ref="BP15" ca="1" si="126">IF(BP8="MINĄŁ",BP9/BP4,IF(BP8="TRWA",BP9/DAY(NOW()),IF(BP8="NADEJDZIE","NADEJDZIE","BŁĄD")))</f>
        <v>NADEJDZIE</v>
      </c>
      <c r="BQ15" s="225"/>
      <c r="BR15" s="224" t="str">
        <f t="shared" ref="BR15" ca="1" si="127">IF(BR8="MINĄŁ",BR9/BR4,IF(BR8="TRWA",BR9/DAY(NOW()),IF(BR8="NADEJDZIE","NADEJDZIE","BŁĄD")))</f>
        <v>NADEJDZIE</v>
      </c>
      <c r="BS15" s="225"/>
    </row>
    <row r="16" spans="1:71" ht="15.75" thickBot="1" x14ac:dyDescent="0.3">
      <c r="A16" s="268"/>
      <c r="B16" s="101" t="s">
        <v>38</v>
      </c>
      <c r="C16" s="151">
        <f t="shared" ca="1" si="118"/>
        <v>0</v>
      </c>
      <c r="D16" s="259">
        <f ca="1">IF(D$8="MINĄŁ",D10/D$4,IF(D$8="TRWA",D10/DAY(NOW()),IF(D$8="NADEJDZIE","NADEJDZIE","BŁĄD")))</f>
        <v>0</v>
      </c>
      <c r="E16" s="251"/>
      <c r="F16" s="224">
        <f ca="1">IF(F$8="MINĄŁ",F10/F$4,IF(F$8="TRWA",F10/DAY(NOW()),IF(F8="NADEJDZIE","NADEJDZIE","BŁĄD")))</f>
        <v>0</v>
      </c>
      <c r="G16" s="251"/>
      <c r="H16" s="224">
        <f ca="1">IF(H$8="MINĄŁ",H10/H$4,IF(H$8="TRWA",H10/DAY(NOW()),IF(H8="NADEJDZIE","NADEJDZIE","BŁĄD")))</f>
        <v>0</v>
      </c>
      <c r="I16" s="251"/>
      <c r="J16" s="224">
        <f ca="1">IF(J$8="MINĄŁ",J10/J$4,IF(J$8="TRWA",J10/DAY(NOW()),IF(J8="NADEJDZIE","NADEJDZIE","BŁĄD")))</f>
        <v>0</v>
      </c>
      <c r="K16" s="251"/>
      <c r="L16" s="252">
        <f ca="1">IF(L$8="MINĄŁ",L10/L$4,IF(L$8="TRWA",L10/DAY(NOW()),IF(L8="NADEJDZIE","NADEJDZIE","BŁĄD")))</f>
        <v>0</v>
      </c>
      <c r="M16" s="253"/>
      <c r="N16" s="254">
        <f ca="1">IF(N$8="MINĄŁ",N10/N$4,IF(N$8="TRWA",N10/DAY(NOW()),IF(N8="NADEJDZIE","NADEJDZIE","BŁĄD")))</f>
        <v>0</v>
      </c>
      <c r="O16" s="255"/>
      <c r="P16" s="252">
        <f ca="1">IF(P$8="MINĄŁ",P10/P$4,IF(P$8="TRWA",P10/DAY(NOW()),IF(P8="NADEJDZIE","NADEJDZIE","BŁĄD")))</f>
        <v>0</v>
      </c>
      <c r="Q16" s="253"/>
      <c r="R16" s="224">
        <f ca="1">IF(R$8="MINĄŁ",R10/R$4,IF(R$8="TRWA",R10/DAY(NOW()),IF(R8="NADEJDZIE","NADEJDZIE","BŁĄD")))</f>
        <v>0</v>
      </c>
      <c r="S16" s="251"/>
      <c r="T16" s="224">
        <f ca="1">IF(T$8="MINĄŁ",T10/T$4,IF(T$8="TRWA",T10/DAY(NOW()),IF(T8="NADEJDZIE","NADEJDZIE","BŁĄD")))</f>
        <v>0</v>
      </c>
      <c r="U16" s="251"/>
      <c r="V16" s="224">
        <f ca="1">IF(V$8="MINĄŁ",V10/V$4,IF(V$8="TRWA",V10/DAY(NOW()),IF(V8="NADEJDZIE","NADEJDZIE","BŁĄD")))</f>
        <v>0</v>
      </c>
      <c r="W16" s="225"/>
      <c r="X16" s="224">
        <f ca="1">IF(X$8="MINĄŁ",X10/X$4,IF(X$8="TRWA",X10/DAY(NOW()),IF(X8="NADEJDZIE","NADEJDZIE","BŁĄD")))</f>
        <v>0</v>
      </c>
      <c r="Y16" s="225"/>
      <c r="Z16" s="224">
        <f ca="1">IF(Z$8="MINĄŁ",Z10/Z$4,IF(Z$8="TRWA",Z10/DAY(NOW()),IF(Z8="NADEJDZIE","NADEJDZIE","BŁĄD")))</f>
        <v>0</v>
      </c>
      <c r="AA16" s="225"/>
      <c r="AB16" s="224">
        <f ca="1">IF(AB$8="MINĄŁ",AB10/AB$4,IF(AB$8="TRWA",AB10/DAY(NOW()),IF(AB8="NADEJDZIE","NADEJDZIE","BŁĄD")))</f>
        <v>0</v>
      </c>
      <c r="AC16" s="225"/>
      <c r="AD16" s="224">
        <f ca="1">IF(AD$8="MINĄŁ",AD10/AD$4,IF(AD$8="TRWA",AD10/DAY(NOW()),IF(AD8="NADEJDZIE","NADEJDZIE","BŁĄD")))</f>
        <v>0</v>
      </c>
      <c r="AE16" s="225"/>
      <c r="AF16" s="224">
        <f ca="1">IF(AF$8="MINĄŁ",AF10/AF$4,IF(AF$8="TRWA",AF10/DAY(NOW()),IF(AF8="NADEJDZIE","NADEJDZIE","BŁĄD")))</f>
        <v>0</v>
      </c>
      <c r="AG16" s="225"/>
      <c r="AH16" s="224">
        <f ca="1">IF(AH$8="MINĄŁ",AH10/AH$4,IF(AH$8="TRWA",AH10/DAY(NOW()),IF(AH8="NADEJDZIE","NADEJDZIE","BŁĄD")))</f>
        <v>0</v>
      </c>
      <c r="AI16" s="225"/>
      <c r="AJ16" s="224">
        <f ca="1">IF(AJ$8="MINĄŁ",AJ10/AJ$4,IF(AJ$8="TRWA",AJ10/DAY(NOW()),IF(AJ8="NADEJDZIE","NADEJDZIE","BŁĄD")))</f>
        <v>0</v>
      </c>
      <c r="AK16" s="225"/>
      <c r="AL16" s="224">
        <f ca="1">IF(AL$8="MINĄŁ",AL10/AL$4,IF(AL$8="TRWA",AL10/DAY(NOW()),IF(AL8="NADEJDZIE","NADEJDZIE","BŁĄD")))</f>
        <v>0</v>
      </c>
      <c r="AM16" s="225"/>
      <c r="AN16" s="224">
        <f ca="1">IF(AN$8="MINĄŁ",AN10/AN$4,IF(AN$8="TRWA",AN10/DAY(NOW()),IF(AN8="NADEJDZIE","NADEJDZIE","BŁĄD")))</f>
        <v>0</v>
      </c>
      <c r="AO16" s="225"/>
      <c r="AP16" s="224" t="str">
        <f t="shared" ref="AP16" ca="1" si="128">IF(AP$8="MINĄŁ",AP10/AP$4,IF(AP$8="TRWA",AP10/DAY(NOW()),IF(AP8="NADEJDZIE","NADEJDZIE","BŁĄD")))</f>
        <v>NADEJDZIE</v>
      </c>
      <c r="AQ16" s="225"/>
      <c r="AR16" s="224" t="str">
        <f t="shared" ref="AR16" ca="1" si="129">IF(AR$8="MINĄŁ",AR10/AR$4,IF(AR$8="TRWA",AR10/DAY(NOW()),IF(AR8="NADEJDZIE","NADEJDZIE","BŁĄD")))</f>
        <v>NADEJDZIE</v>
      </c>
      <c r="AS16" s="225"/>
      <c r="AT16" s="224" t="str">
        <f t="shared" ref="AT16" ca="1" si="130">IF(AT$8="MINĄŁ",AT10/AT$4,IF(AT$8="TRWA",AT10/DAY(NOW()),IF(AT8="NADEJDZIE","NADEJDZIE","BŁĄD")))</f>
        <v>NADEJDZIE</v>
      </c>
      <c r="AU16" s="225"/>
      <c r="AV16" s="224" t="str">
        <f t="shared" ref="AV16:BH16" ca="1" si="131">IF(AV$8="MINĄŁ",AV10/AV$4,IF(AV$8="TRWA",AV10/DAY(NOW()),IF(AV8="NADEJDZIE","NADEJDZIE","BŁĄD")))</f>
        <v>NADEJDZIE</v>
      </c>
      <c r="AW16" s="225"/>
      <c r="AX16" s="224" t="str">
        <f t="shared" ref="AX16:BJ16" ca="1" si="132">IF(AX$8="MINĄŁ",AX10/AX$4,IF(AX$8="TRWA",AX10/DAY(NOW()),IF(AX8="NADEJDZIE","NADEJDZIE","BŁĄD")))</f>
        <v>NADEJDZIE</v>
      </c>
      <c r="AY16" s="225"/>
      <c r="AZ16" s="224" t="str">
        <f t="shared" ca="1" si="131"/>
        <v>NADEJDZIE</v>
      </c>
      <c r="BA16" s="225"/>
      <c r="BB16" s="224" t="str">
        <f t="shared" ca="1" si="132"/>
        <v>NADEJDZIE</v>
      </c>
      <c r="BC16" s="225"/>
      <c r="BD16" s="224" t="str">
        <f t="shared" ca="1" si="131"/>
        <v>NADEJDZIE</v>
      </c>
      <c r="BE16" s="225"/>
      <c r="BF16" s="224" t="str">
        <f t="shared" ca="1" si="132"/>
        <v>NADEJDZIE</v>
      </c>
      <c r="BG16" s="225"/>
      <c r="BH16" s="224" t="str">
        <f t="shared" ca="1" si="131"/>
        <v>NADEJDZIE</v>
      </c>
      <c r="BI16" s="225"/>
      <c r="BJ16" s="224" t="str">
        <f t="shared" ca="1" si="132"/>
        <v>NADEJDZIE</v>
      </c>
      <c r="BK16" s="225"/>
      <c r="BL16" s="224" t="str">
        <f t="shared" ref="BL16" ca="1" si="133">IF(BL$8="MINĄŁ",BL10/BL$4,IF(BL$8="TRWA",BL10/DAY(NOW()),IF(BL8="NADEJDZIE","NADEJDZIE","BŁĄD")))</f>
        <v>NADEJDZIE</v>
      </c>
      <c r="BM16" s="225"/>
      <c r="BN16" s="224" t="str">
        <f t="shared" ref="BN16" ca="1" si="134">IF(BN$8="MINĄŁ",BN10/BN$4,IF(BN$8="TRWA",BN10/DAY(NOW()),IF(BN8="NADEJDZIE","NADEJDZIE","BŁĄD")))</f>
        <v>NADEJDZIE</v>
      </c>
      <c r="BO16" s="225"/>
      <c r="BP16" s="224" t="str">
        <f t="shared" ref="BP16" ca="1" si="135">IF(BP$8="MINĄŁ",BP10/BP$4,IF(BP$8="TRWA",BP10/DAY(NOW()),IF(BP8="NADEJDZIE","NADEJDZIE","BŁĄD")))</f>
        <v>NADEJDZIE</v>
      </c>
      <c r="BQ16" s="225"/>
      <c r="BR16" s="224" t="str">
        <f t="shared" ref="BR16" ca="1" si="136">IF(BR$8="MINĄŁ",BR10/BR$4,IF(BR$8="TRWA",BR10/DAY(NOW()),IF(BR8="NADEJDZIE","NADEJDZIE","BŁĄD")))</f>
        <v>NADEJDZIE</v>
      </c>
      <c r="BS16" s="225"/>
    </row>
    <row r="17" spans="1:71" ht="15.75" thickBot="1" x14ac:dyDescent="0.3">
      <c r="A17" s="268"/>
      <c r="B17" s="101" t="s">
        <v>39</v>
      </c>
      <c r="C17" s="151">
        <f ca="1">AVERAGE(D17:AK17)</f>
        <v>0</v>
      </c>
      <c r="D17" s="294">
        <f ca="1">IF(D$8="MINĄŁ",D11/D$4,IF(D$8="TRWA",D11/$D$4,IF(D$8="NADEJDZIE","NADEJDZIE","BŁĄD")))</f>
        <v>0</v>
      </c>
      <c r="E17" s="295"/>
      <c r="F17" s="219">
        <f t="shared" ref="F17" ca="1" si="137">IF(F$8="MINĄŁ",F11/F$4,IF(F$8="TRWA",F11/$D$4,IF(F$8="NADEJDZIE","NADEJDZIE","BŁĄD")))</f>
        <v>0</v>
      </c>
      <c r="G17" s="220"/>
      <c r="H17" s="219">
        <f t="shared" ref="H17" ca="1" si="138">IF(H$8="MINĄŁ",H11/H$4,IF(H$8="TRWA",H11/$D$4,IF(H$8="NADEJDZIE","NADEJDZIE","BŁĄD")))</f>
        <v>0</v>
      </c>
      <c r="I17" s="220"/>
      <c r="J17" s="219">
        <f t="shared" ref="J17" ca="1" si="139">IF(J$8="MINĄŁ",J11/J$4,IF(J$8="TRWA",J11/$D$4,IF(J$8="NADEJDZIE","NADEJDZIE","BŁĄD")))</f>
        <v>0</v>
      </c>
      <c r="K17" s="220"/>
      <c r="L17" s="254">
        <f t="shared" ref="L17" ca="1" si="140">IF(L$8="MINĄŁ",L11/L$4,IF(L$8="TRWA",L11/$D$4,IF(L$8="NADEJDZIE","NADEJDZIE","BŁĄD")))</f>
        <v>0</v>
      </c>
      <c r="M17" s="255"/>
      <c r="N17" s="254">
        <f t="shared" ref="N17" ca="1" si="141">IF(N$8="MINĄŁ",N11/N$4,IF(N$8="TRWA",N11/$D$4,IF(N$8="NADEJDZIE","NADEJDZIE","BŁĄD")))</f>
        <v>0</v>
      </c>
      <c r="O17" s="255"/>
      <c r="P17" s="254">
        <f t="shared" ref="P17" ca="1" si="142">IF(P$8="MINĄŁ",P11/P$4,IF(P$8="TRWA",P11/$D$4,IF(P$8="NADEJDZIE","NADEJDZIE","BŁĄD")))</f>
        <v>0</v>
      </c>
      <c r="Q17" s="255"/>
      <c r="R17" s="219">
        <f t="shared" ref="R17" ca="1" si="143">IF(R$8="MINĄŁ",R11/R$4,IF(R$8="TRWA",R11/$D$4,IF(R$8="NADEJDZIE","NADEJDZIE","BŁĄD")))</f>
        <v>0</v>
      </c>
      <c r="S17" s="220"/>
      <c r="T17" s="219">
        <f t="shared" ref="T17" ca="1" si="144">IF(T$8="MINĄŁ",T11/T$4,IF(T$8="TRWA",T11/$D$4,IF(T$8="NADEJDZIE","NADEJDZIE","BŁĄD")))</f>
        <v>0</v>
      </c>
      <c r="U17" s="220"/>
      <c r="V17" s="219">
        <f t="shared" ref="V17" ca="1" si="145">IF(V$8="MINĄŁ",V11/V$4,IF(V$8="TRWA",V11/$D$4,IF(V$8="NADEJDZIE","NADEJDZIE","BŁĄD")))</f>
        <v>0</v>
      </c>
      <c r="W17" s="220"/>
      <c r="X17" s="219">
        <f t="shared" ref="X17" ca="1" si="146">IF(X$8="MINĄŁ",X11/X$4,IF(X$8="TRWA",X11/$D$4,IF(X$8="NADEJDZIE","NADEJDZIE","BŁĄD")))</f>
        <v>0</v>
      </c>
      <c r="Y17" s="220"/>
      <c r="Z17" s="219">
        <f t="shared" ref="Z17" ca="1" si="147">IF(Z$8="MINĄŁ",Z11/Z$4,IF(Z$8="TRWA",Z11/$D$4,IF(Z$8="NADEJDZIE","NADEJDZIE","BŁĄD")))</f>
        <v>0</v>
      </c>
      <c r="AA17" s="220"/>
      <c r="AB17" s="219">
        <f t="shared" ref="AB17" ca="1" si="148">IF(AB$8="MINĄŁ",AB11/AB$4,IF(AB$8="TRWA",AB11/$D$4,IF(AB$8="NADEJDZIE","NADEJDZIE","BŁĄD")))</f>
        <v>0</v>
      </c>
      <c r="AC17" s="220"/>
      <c r="AD17" s="219">
        <f t="shared" ref="AD17" ca="1" si="149">IF(AD$8="MINĄŁ",AD11/AD$4,IF(AD$8="TRWA",AD11/$D$4,IF(AD$8="NADEJDZIE","NADEJDZIE","BŁĄD")))</f>
        <v>0</v>
      </c>
      <c r="AE17" s="220"/>
      <c r="AF17" s="219">
        <f t="shared" ref="AF17" ca="1" si="150">IF(AF$8="MINĄŁ",AF11/AF$4,IF(AF$8="TRWA",AF11/$D$4,IF(AF$8="NADEJDZIE","NADEJDZIE","BŁĄD")))</f>
        <v>0</v>
      </c>
      <c r="AG17" s="220"/>
      <c r="AH17" s="219">
        <f t="shared" ref="AH17" ca="1" si="151">IF(AH$8="MINĄŁ",AH11/AH$4,IF(AH$8="TRWA",AH11/$D$4,IF(AH$8="NADEJDZIE","NADEJDZIE","BŁĄD")))</f>
        <v>0</v>
      </c>
      <c r="AI17" s="220"/>
      <c r="AJ17" s="219">
        <f t="shared" ref="AJ17" ca="1" si="152">IF(AJ$8="MINĄŁ",AJ11/AJ$4,IF(AJ$8="TRWA",AJ11/$D$4,IF(AJ$8="NADEJDZIE","NADEJDZIE","BŁĄD")))</f>
        <v>0</v>
      </c>
      <c r="AK17" s="220"/>
      <c r="AL17" s="219">
        <f t="shared" ref="AL17" ca="1" si="153">IF(AL$8="MINĄŁ",AL11/AL$4,IF(AL$8="TRWA",AL11/$D$4,IF(AL$8="NADEJDZIE","NADEJDZIE","BŁĄD")))</f>
        <v>0</v>
      </c>
      <c r="AM17" s="220"/>
      <c r="AN17" s="219">
        <f t="shared" ref="AN17" ca="1" si="154">IF(AN$8="MINĄŁ",AN11/AN$4,IF(AN$8="TRWA",AN11/$D$4,IF(AN$8="NADEJDZIE","NADEJDZIE","BŁĄD")))</f>
        <v>0</v>
      </c>
      <c r="AO17" s="220"/>
      <c r="AP17" s="219" t="str">
        <f t="shared" ref="AP17:AT17" ca="1" si="155">IF(AP$8="MINĄŁ",AP11/AP$4,IF(AP$8="TRWA",AP11/$D$4,IF(AP$8="NADEJDZIE","NADEJDZIE","BŁĄD")))</f>
        <v>NADEJDZIE</v>
      </c>
      <c r="AQ17" s="220"/>
      <c r="AR17" s="219" t="str">
        <f t="shared" ref="AR17" ca="1" si="156">IF(AR$8="MINĄŁ",AR11/AR$4,IF(AR$8="TRWA",AR11/$D$4,IF(AR$8="NADEJDZIE","NADEJDZIE","BŁĄD")))</f>
        <v>NADEJDZIE</v>
      </c>
      <c r="AS17" s="220"/>
      <c r="AT17" s="219" t="str">
        <f t="shared" ca="1" si="155"/>
        <v>NADEJDZIE</v>
      </c>
      <c r="AU17" s="220"/>
      <c r="AV17" s="219" t="str">
        <f t="shared" ref="AV17:BH17" ca="1" si="157">IF(AV$8="MINĄŁ",AV11/AV$4,IF(AV$8="TRWA",AV11/$D$4,IF(AV$8="NADEJDZIE","NADEJDZIE","BŁĄD")))</f>
        <v>NADEJDZIE</v>
      </c>
      <c r="AW17" s="220"/>
      <c r="AX17" s="219" t="str">
        <f t="shared" ref="AX17" ca="1" si="158">IF(AX$8="MINĄŁ",AX11/AX$4,IF(AX$8="TRWA",AX11/$D$4,IF(AX$8="NADEJDZIE","NADEJDZIE","BŁĄD")))</f>
        <v>NADEJDZIE</v>
      </c>
      <c r="AY17" s="220"/>
      <c r="AZ17" s="219" t="str">
        <f t="shared" ca="1" si="157"/>
        <v>NADEJDZIE</v>
      </c>
      <c r="BA17" s="220"/>
      <c r="BB17" s="219" t="str">
        <f t="shared" ref="BB17" ca="1" si="159">IF(BB$8="MINĄŁ",BB11/BB$4,IF(BB$8="TRWA",BB11/$D$4,IF(BB$8="NADEJDZIE","NADEJDZIE","BŁĄD")))</f>
        <v>NADEJDZIE</v>
      </c>
      <c r="BC17" s="220"/>
      <c r="BD17" s="219" t="str">
        <f t="shared" ca="1" si="157"/>
        <v>NADEJDZIE</v>
      </c>
      <c r="BE17" s="220"/>
      <c r="BF17" s="219" t="str">
        <f t="shared" ref="BF17" ca="1" si="160">IF(BF$8="MINĄŁ",BF11/BF$4,IF(BF$8="TRWA",BF11/$D$4,IF(BF$8="NADEJDZIE","NADEJDZIE","BŁĄD")))</f>
        <v>NADEJDZIE</v>
      </c>
      <c r="BG17" s="220"/>
      <c r="BH17" s="219" t="str">
        <f t="shared" ca="1" si="157"/>
        <v>NADEJDZIE</v>
      </c>
      <c r="BI17" s="220"/>
      <c r="BJ17" s="219" t="str">
        <f t="shared" ref="BJ17" ca="1" si="161">IF(BJ$8="MINĄŁ",BJ11/BJ$4,IF(BJ$8="TRWA",BJ11/$D$4,IF(BJ$8="NADEJDZIE","NADEJDZIE","BŁĄD")))</f>
        <v>NADEJDZIE</v>
      </c>
      <c r="BK17" s="220"/>
      <c r="BL17" s="219" t="str">
        <f t="shared" ref="BL17" ca="1" si="162">IF(BL$8="MINĄŁ",BL11/BL$4,IF(BL$8="TRWA",BL11/$D$4,IF(BL$8="NADEJDZIE","NADEJDZIE","BŁĄD")))</f>
        <v>NADEJDZIE</v>
      </c>
      <c r="BM17" s="220"/>
      <c r="BN17" s="219" t="str">
        <f t="shared" ref="BN17" ca="1" si="163">IF(BN$8="MINĄŁ",BN11/BN$4,IF(BN$8="TRWA",BN11/$D$4,IF(BN$8="NADEJDZIE","NADEJDZIE","BŁĄD")))</f>
        <v>NADEJDZIE</v>
      </c>
      <c r="BO17" s="220"/>
      <c r="BP17" s="219" t="str">
        <f t="shared" ref="BP17" ca="1" si="164">IF(BP$8="MINĄŁ",BP11/BP$4,IF(BP$8="TRWA",BP11/$D$4,IF(BP$8="NADEJDZIE","NADEJDZIE","BŁĄD")))</f>
        <v>NADEJDZIE</v>
      </c>
      <c r="BQ17" s="220"/>
      <c r="BR17" s="219" t="str">
        <f t="shared" ref="BR17" ca="1" si="165">IF(BR$8="MINĄŁ",BR11/BR$4,IF(BR$8="TRWA",BR11/$D$4,IF(BR$8="NADEJDZIE","NADEJDZIE","BŁĄD")))</f>
        <v>NADEJDZIE</v>
      </c>
      <c r="BS17" s="220"/>
    </row>
    <row r="18" spans="1:71" ht="15.75" thickBot="1" x14ac:dyDescent="0.3">
      <c r="A18" s="268"/>
      <c r="B18" s="101" t="s">
        <v>40</v>
      </c>
      <c r="C18" s="151">
        <f t="shared" ca="1" si="118"/>
        <v>0</v>
      </c>
      <c r="D18" s="296">
        <f ca="1">IF(D$8="MINĄŁ",D12/D$4,IF(D$8="TRWA",D12/D$4,IF(D$8="NADEJDZIE","NADEJDZIE","BŁĄD")))</f>
        <v>0</v>
      </c>
      <c r="E18" s="297"/>
      <c r="F18" s="219">
        <f t="shared" ref="F18" ca="1" si="166">IF(F$8="MINĄŁ",F12/F$4,IF(F$8="TRWA",F12/F$4,IF(F$8="NADEJDZIE","NADEJDZIE","BŁĄD")))</f>
        <v>0</v>
      </c>
      <c r="G18" s="220"/>
      <c r="H18" s="219">
        <f t="shared" ref="H18" ca="1" si="167">IF(H$8="MINĄŁ",H12/H$4,IF(H$8="TRWA",H12/H$4,IF(H$8="NADEJDZIE","NADEJDZIE","BŁĄD")))</f>
        <v>0</v>
      </c>
      <c r="I18" s="220"/>
      <c r="J18" s="219">
        <f t="shared" ref="J18" ca="1" si="168">IF(J$8="MINĄŁ",J12/J$4,IF(J$8="TRWA",J12/J$4,IF(J$8="NADEJDZIE","NADEJDZIE","BŁĄD")))</f>
        <v>0</v>
      </c>
      <c r="K18" s="220"/>
      <c r="L18" s="254">
        <f t="shared" ref="L18" ca="1" si="169">IF(L$8="MINĄŁ",L12/L$4,IF(L$8="TRWA",L12/L$4,IF(L$8="NADEJDZIE","NADEJDZIE","BŁĄD")))</f>
        <v>0</v>
      </c>
      <c r="M18" s="255"/>
      <c r="N18" s="254">
        <f t="shared" ref="N18" ca="1" si="170">IF(N$8="MINĄŁ",N12/N$4,IF(N$8="TRWA",N12/N$4,IF(N$8="NADEJDZIE","NADEJDZIE","BŁĄD")))</f>
        <v>0</v>
      </c>
      <c r="O18" s="255"/>
      <c r="P18" s="254">
        <f t="shared" ref="P18" ca="1" si="171">IF(P$8="MINĄŁ",P12/P$4,IF(P$8="TRWA",P12/P$4,IF(P$8="NADEJDZIE","NADEJDZIE","BŁĄD")))</f>
        <v>0</v>
      </c>
      <c r="Q18" s="255"/>
      <c r="R18" s="219">
        <f t="shared" ref="R18" ca="1" si="172">IF(R$8="MINĄŁ",R12/R$4,IF(R$8="TRWA",R12/R$4,IF(R$8="NADEJDZIE","NADEJDZIE","BŁĄD")))</f>
        <v>0</v>
      </c>
      <c r="S18" s="220"/>
      <c r="T18" s="219">
        <f t="shared" ref="T18" ca="1" si="173">IF(T$8="MINĄŁ",T12/T$4,IF(T$8="TRWA",T12/T$4,IF(T$8="NADEJDZIE","NADEJDZIE","BŁĄD")))</f>
        <v>0</v>
      </c>
      <c r="U18" s="220"/>
      <c r="V18" s="219">
        <f t="shared" ref="V18" ca="1" si="174">IF(V$8="MINĄŁ",V12/V$4,IF(V$8="TRWA",V12/V$4,IF(V$8="NADEJDZIE","NADEJDZIE","BŁĄD")))</f>
        <v>0</v>
      </c>
      <c r="W18" s="220"/>
      <c r="X18" s="219">
        <f t="shared" ref="X18" ca="1" si="175">IF(X$8="MINĄŁ",X12/X$4,IF(X$8="TRWA",X12/X$4,IF(X$8="NADEJDZIE","NADEJDZIE","BŁĄD")))</f>
        <v>0</v>
      </c>
      <c r="Y18" s="220"/>
      <c r="Z18" s="219">
        <f t="shared" ref="Z18" ca="1" si="176">IF(Z$8="MINĄŁ",Z12/Z$4,IF(Z$8="TRWA",Z12/Z$4,IF(Z$8="NADEJDZIE","NADEJDZIE","BŁĄD")))</f>
        <v>0</v>
      </c>
      <c r="AA18" s="220"/>
      <c r="AB18" s="219">
        <f t="shared" ref="AB18" ca="1" si="177">IF(AB$8="MINĄŁ",AB12/AB$4,IF(AB$8="TRWA",AB12/AB$4,IF(AB$8="NADEJDZIE","NADEJDZIE","BŁĄD")))</f>
        <v>0</v>
      </c>
      <c r="AC18" s="220"/>
      <c r="AD18" s="219">
        <f t="shared" ref="AD18" ca="1" si="178">IF(AD$8="MINĄŁ",AD12/AD$4,IF(AD$8="TRWA",AD12/AD$4,IF(AD$8="NADEJDZIE","NADEJDZIE","BŁĄD")))</f>
        <v>0</v>
      </c>
      <c r="AE18" s="220"/>
      <c r="AF18" s="219">
        <f t="shared" ref="AF18" ca="1" si="179">IF(AF$8="MINĄŁ",AF12/AF$4,IF(AF$8="TRWA",AF12/AF$4,IF(AF$8="NADEJDZIE","NADEJDZIE","BŁĄD")))</f>
        <v>0</v>
      </c>
      <c r="AG18" s="220"/>
      <c r="AH18" s="219">
        <f t="shared" ref="AH18" ca="1" si="180">IF(AH$8="MINĄŁ",AH12/AH$4,IF(AH$8="TRWA",AH12/AH$4,IF(AH$8="NADEJDZIE","NADEJDZIE","BŁĄD")))</f>
        <v>0</v>
      </c>
      <c r="AI18" s="220"/>
      <c r="AJ18" s="219">
        <f t="shared" ref="AJ18" ca="1" si="181">IF(AJ$8="MINĄŁ",AJ12/AJ$4,IF(AJ$8="TRWA",AJ12/AJ$4,IF(AJ$8="NADEJDZIE","NADEJDZIE","BŁĄD")))</f>
        <v>0</v>
      </c>
      <c r="AK18" s="220"/>
      <c r="AL18" s="219">
        <f t="shared" ref="AL18" ca="1" si="182">IF(AL$8="MINĄŁ",AL12/AL$4,IF(AL$8="TRWA",AL12/AL$4,IF(AL$8="NADEJDZIE","NADEJDZIE","BŁĄD")))</f>
        <v>0</v>
      </c>
      <c r="AM18" s="220"/>
      <c r="AN18" s="219">
        <f t="shared" ref="AN18" ca="1" si="183">IF(AN$8="MINĄŁ",AN12/AN$4,IF(AN$8="TRWA",AN12/AN$4,IF(AN$8="NADEJDZIE","NADEJDZIE","BŁĄD")))</f>
        <v>0</v>
      </c>
      <c r="AO18" s="220"/>
      <c r="AP18" s="219" t="str">
        <f t="shared" ref="AP18:AT18" ca="1" si="184">IF(AP$8="MINĄŁ",AP12/AP$4,IF(AP$8="TRWA",AP12/AP$4,IF(AP$8="NADEJDZIE","NADEJDZIE","BŁĄD")))</f>
        <v>NADEJDZIE</v>
      </c>
      <c r="AQ18" s="220"/>
      <c r="AR18" s="219" t="str">
        <f t="shared" ref="AR18" ca="1" si="185">IF(AR$8="MINĄŁ",AR12/AR$4,IF(AR$8="TRWA",AR12/AR$4,IF(AR$8="NADEJDZIE","NADEJDZIE","BŁĄD")))</f>
        <v>NADEJDZIE</v>
      </c>
      <c r="AS18" s="220"/>
      <c r="AT18" s="219" t="str">
        <f t="shared" ca="1" si="184"/>
        <v>NADEJDZIE</v>
      </c>
      <c r="AU18" s="220"/>
      <c r="AV18" s="219" t="str">
        <f t="shared" ref="AV18:BH18" ca="1" si="186">IF(AV$8="MINĄŁ",AV12/AV$4,IF(AV$8="TRWA",AV12/AV$4,IF(AV$8="NADEJDZIE","NADEJDZIE","BŁĄD")))</f>
        <v>NADEJDZIE</v>
      </c>
      <c r="AW18" s="220"/>
      <c r="AX18" s="219" t="str">
        <f t="shared" ref="AX18" ca="1" si="187">IF(AX$8="MINĄŁ",AX12/AX$4,IF(AX$8="TRWA",AX12/AX$4,IF(AX$8="NADEJDZIE","NADEJDZIE","BŁĄD")))</f>
        <v>NADEJDZIE</v>
      </c>
      <c r="AY18" s="220"/>
      <c r="AZ18" s="219" t="str">
        <f t="shared" ca="1" si="186"/>
        <v>NADEJDZIE</v>
      </c>
      <c r="BA18" s="220"/>
      <c r="BB18" s="219" t="str">
        <f t="shared" ref="BB18" ca="1" si="188">IF(BB$8="MINĄŁ",BB12/BB$4,IF(BB$8="TRWA",BB12/BB$4,IF(BB$8="NADEJDZIE","NADEJDZIE","BŁĄD")))</f>
        <v>NADEJDZIE</v>
      </c>
      <c r="BC18" s="220"/>
      <c r="BD18" s="219" t="str">
        <f t="shared" ca="1" si="186"/>
        <v>NADEJDZIE</v>
      </c>
      <c r="BE18" s="220"/>
      <c r="BF18" s="219" t="str">
        <f t="shared" ref="BF18" ca="1" si="189">IF(BF$8="MINĄŁ",BF12/BF$4,IF(BF$8="TRWA",BF12/BF$4,IF(BF$8="NADEJDZIE","NADEJDZIE","BŁĄD")))</f>
        <v>NADEJDZIE</v>
      </c>
      <c r="BG18" s="220"/>
      <c r="BH18" s="219" t="str">
        <f t="shared" ca="1" si="186"/>
        <v>NADEJDZIE</v>
      </c>
      <c r="BI18" s="220"/>
      <c r="BJ18" s="219" t="str">
        <f t="shared" ref="BJ18" ca="1" si="190">IF(BJ$8="MINĄŁ",BJ12/BJ$4,IF(BJ$8="TRWA",BJ12/BJ$4,IF(BJ$8="NADEJDZIE","NADEJDZIE","BŁĄD")))</f>
        <v>NADEJDZIE</v>
      </c>
      <c r="BK18" s="220"/>
      <c r="BL18" s="219" t="str">
        <f t="shared" ref="BL18" ca="1" si="191">IF(BL$8="MINĄŁ",BL12/BL$4,IF(BL$8="TRWA",BL12/BL$4,IF(BL$8="NADEJDZIE","NADEJDZIE","BŁĄD")))</f>
        <v>NADEJDZIE</v>
      </c>
      <c r="BM18" s="220"/>
      <c r="BN18" s="219" t="str">
        <f t="shared" ref="BN18" ca="1" si="192">IF(BN$8="MINĄŁ",BN12/BN$4,IF(BN$8="TRWA",BN12/BN$4,IF(BN$8="NADEJDZIE","NADEJDZIE","BŁĄD")))</f>
        <v>NADEJDZIE</v>
      </c>
      <c r="BO18" s="220"/>
      <c r="BP18" s="219" t="str">
        <f t="shared" ref="BP18" ca="1" si="193">IF(BP$8="MINĄŁ",BP12/BP$4,IF(BP$8="TRWA",BP12/BP$4,IF(BP$8="NADEJDZIE","NADEJDZIE","BŁĄD")))</f>
        <v>NADEJDZIE</v>
      </c>
      <c r="BQ18" s="220"/>
      <c r="BR18" s="219" t="str">
        <f t="shared" ref="BR18" ca="1" si="194">IF(BR$8="MINĄŁ",BR12/BR$4,IF(BR$8="TRWA",BR12/BR$4,IF(BR$8="NADEJDZIE","NADEJDZIE","BŁĄD")))</f>
        <v>NADEJDZIE</v>
      </c>
      <c r="BS18" s="220"/>
    </row>
    <row r="19" spans="1:71" ht="15.75" thickBot="1" x14ac:dyDescent="0.3">
      <c r="A19" s="268"/>
      <c r="B19" s="101" t="s">
        <v>25</v>
      </c>
      <c r="C19" s="154">
        <f t="shared" ca="1" si="118"/>
        <v>0</v>
      </c>
      <c r="D19" s="298">
        <f ca="1">IF(D8="NADEJDZIE","NADEJDZIE",SUM(D15:E18))</f>
        <v>0</v>
      </c>
      <c r="E19" s="274"/>
      <c r="F19" s="221">
        <f t="shared" ref="F19" ca="1" si="195">IF(F8="NADEJDZIE","NADEJDZIE",SUM(F15:G18))</f>
        <v>0</v>
      </c>
      <c r="G19" s="274"/>
      <c r="H19" s="221">
        <f t="shared" ref="H19" ca="1" si="196">IF(H8="NADEJDZIE","NADEJDZIE",SUM(H15:I18))</f>
        <v>0</v>
      </c>
      <c r="I19" s="274"/>
      <c r="J19" s="221">
        <f t="shared" ref="J19" ca="1" si="197">IF(J8="NADEJDZIE","NADEJDZIE",SUM(J15:K18))</f>
        <v>0</v>
      </c>
      <c r="K19" s="274"/>
      <c r="L19" s="221">
        <f t="shared" ref="L19" ca="1" si="198">IF(L8="NADEJDZIE","NADEJDZIE",SUM(L15:M18))</f>
        <v>0</v>
      </c>
      <c r="M19" s="274"/>
      <c r="N19" s="275">
        <f t="shared" ref="N19" ca="1" si="199">IF(N8="NADEJDZIE","NADEJDZIE",SUM(N15:O18))</f>
        <v>0</v>
      </c>
      <c r="O19" s="276"/>
      <c r="P19" s="221">
        <f t="shared" ref="P19" ca="1" si="200">IF(P8="NADEJDZIE","NADEJDZIE",SUM(P15:Q18))</f>
        <v>0</v>
      </c>
      <c r="Q19" s="274"/>
      <c r="R19" s="221">
        <f t="shared" ref="R19" ca="1" si="201">IF(R8="NADEJDZIE","NADEJDZIE",SUM(R15:S18))</f>
        <v>0</v>
      </c>
      <c r="S19" s="274"/>
      <c r="T19" s="221">
        <f t="shared" ref="T19" ca="1" si="202">IF(T8="NADEJDZIE","NADEJDZIE",SUM(T15:U18))</f>
        <v>0</v>
      </c>
      <c r="U19" s="274"/>
      <c r="V19" s="221">
        <f t="shared" ref="V19" ca="1" si="203">IF(V8="NADEJDZIE","NADEJDZIE",SUM(V15:W18))</f>
        <v>0</v>
      </c>
      <c r="W19" s="222"/>
      <c r="X19" s="221">
        <f t="shared" ref="X19" ca="1" si="204">IF(X8="NADEJDZIE","NADEJDZIE",SUM(X15:Y18))</f>
        <v>0</v>
      </c>
      <c r="Y19" s="222"/>
      <c r="Z19" s="221">
        <f t="shared" ref="Z19" ca="1" si="205">IF(Z8="NADEJDZIE","NADEJDZIE",SUM(Z15:AA18))</f>
        <v>0</v>
      </c>
      <c r="AA19" s="222"/>
      <c r="AB19" s="221">
        <f t="shared" ref="AB19" ca="1" si="206">IF(AB8="NADEJDZIE","NADEJDZIE",SUM(AB15:AC18))</f>
        <v>0</v>
      </c>
      <c r="AC19" s="222"/>
      <c r="AD19" s="221">
        <f t="shared" ref="AD19" ca="1" si="207">IF(AD8="NADEJDZIE","NADEJDZIE",SUM(AD15:AE18))</f>
        <v>0</v>
      </c>
      <c r="AE19" s="222"/>
      <c r="AF19" s="221">
        <f ca="1">IF(AF8="NADEJDZIE","NADEJDZIE",SUM(AF15:AG18))</f>
        <v>0</v>
      </c>
      <c r="AG19" s="222"/>
      <c r="AH19" s="221">
        <f t="shared" ref="AH19" ca="1" si="208">IF(AH8="NADEJDZIE","NADEJDZIE",SUM(AH15:AI18))</f>
        <v>0</v>
      </c>
      <c r="AI19" s="222"/>
      <c r="AJ19" s="221">
        <f t="shared" ref="AJ19" ca="1" si="209">IF(AJ8="NADEJDZIE","NADEJDZIE",SUM(AJ15:AK18))</f>
        <v>0</v>
      </c>
      <c r="AK19" s="222"/>
      <c r="AL19" s="221">
        <f t="shared" ref="AL19" ca="1" si="210">IF(AL8="NADEJDZIE","NADEJDZIE",SUM(AL15:AM18))</f>
        <v>0</v>
      </c>
      <c r="AM19" s="222"/>
      <c r="AN19" s="221">
        <f t="shared" ref="AN19" ca="1" si="211">IF(AN8="NADEJDZIE","NADEJDZIE",SUM(AN15:AO18))</f>
        <v>0</v>
      </c>
      <c r="AO19" s="222"/>
      <c r="AP19" s="221" t="str">
        <f t="shared" ref="AP19:AT19" ca="1" si="212">IF(AP8="NADEJDZIE","NADEJDZIE",SUM(AP15:AQ18))</f>
        <v>NADEJDZIE</v>
      </c>
      <c r="AQ19" s="222"/>
      <c r="AR19" s="221" t="str">
        <f t="shared" ref="AR19" ca="1" si="213">IF(AR8="NADEJDZIE","NADEJDZIE",SUM(AR15:AS18))</f>
        <v>NADEJDZIE</v>
      </c>
      <c r="AS19" s="222"/>
      <c r="AT19" s="221" t="str">
        <f t="shared" ca="1" si="212"/>
        <v>NADEJDZIE</v>
      </c>
      <c r="AU19" s="222"/>
      <c r="AV19" s="221" t="str">
        <f t="shared" ref="AV19:BH19" ca="1" si="214">IF(AV8="NADEJDZIE","NADEJDZIE",SUM(AV15:AW18))</f>
        <v>NADEJDZIE</v>
      </c>
      <c r="AW19" s="222"/>
      <c r="AX19" s="221" t="str">
        <f t="shared" ref="AX19" ca="1" si="215">IF(AX8="NADEJDZIE","NADEJDZIE",SUM(AX15:AY18))</f>
        <v>NADEJDZIE</v>
      </c>
      <c r="AY19" s="222"/>
      <c r="AZ19" s="221" t="str">
        <f t="shared" ca="1" si="214"/>
        <v>NADEJDZIE</v>
      </c>
      <c r="BA19" s="222"/>
      <c r="BB19" s="221" t="str">
        <f t="shared" ref="BB19" ca="1" si="216">IF(BB8="NADEJDZIE","NADEJDZIE",SUM(BB15:BC18))</f>
        <v>NADEJDZIE</v>
      </c>
      <c r="BC19" s="222"/>
      <c r="BD19" s="221" t="str">
        <f t="shared" ca="1" si="214"/>
        <v>NADEJDZIE</v>
      </c>
      <c r="BE19" s="222"/>
      <c r="BF19" s="221" t="str">
        <f t="shared" ref="BF19" ca="1" si="217">IF(BF8="NADEJDZIE","NADEJDZIE",SUM(BF15:BG18))</f>
        <v>NADEJDZIE</v>
      </c>
      <c r="BG19" s="222"/>
      <c r="BH19" s="221" t="str">
        <f t="shared" ca="1" si="214"/>
        <v>NADEJDZIE</v>
      </c>
      <c r="BI19" s="222"/>
      <c r="BJ19" s="221" t="str">
        <f t="shared" ref="BJ19" ca="1" si="218">IF(BJ8="NADEJDZIE","NADEJDZIE",SUM(BJ15:BK18))</f>
        <v>NADEJDZIE</v>
      </c>
      <c r="BK19" s="222"/>
      <c r="BL19" s="221" t="str">
        <f t="shared" ref="BL19" ca="1" si="219">IF(BL8="NADEJDZIE","NADEJDZIE",SUM(BL15:BM18))</f>
        <v>NADEJDZIE</v>
      </c>
      <c r="BM19" s="222"/>
      <c r="BN19" s="221" t="str">
        <f t="shared" ref="BN19" ca="1" si="220">IF(BN8="NADEJDZIE","NADEJDZIE",SUM(BN15:BO18))</f>
        <v>NADEJDZIE</v>
      </c>
      <c r="BO19" s="222"/>
      <c r="BP19" s="221" t="str">
        <f t="shared" ref="BP19" ca="1" si="221">IF(BP8="NADEJDZIE","NADEJDZIE",SUM(BP15:BQ18))</f>
        <v>NADEJDZIE</v>
      </c>
      <c r="BQ19" s="222"/>
      <c r="BR19" s="221" t="str">
        <f t="shared" ref="BR19" ca="1" si="222">IF(BR8="NADEJDZIE","NADEJDZIE",SUM(BR15:BS18))</f>
        <v>NADEJDZIE</v>
      </c>
      <c r="BS19" s="222"/>
    </row>
    <row r="20" spans="1:71" ht="15.75" thickBot="1" x14ac:dyDescent="0.3">
      <c r="A20" s="293"/>
      <c r="B20" s="146" t="s">
        <v>43</v>
      </c>
      <c r="C20" s="152">
        <f t="shared" ca="1" si="118"/>
        <v>0</v>
      </c>
      <c r="D20" s="217">
        <f ca="1">IF(D14="NADEJDZIE","NADEJDZIE",IF(D$8="MINĄŁ",D19+(D14/D4),IF(D$8="TRWA",D19+D14/DAY(NOW()),"BŁĄD")))</f>
        <v>0</v>
      </c>
      <c r="E20" s="218"/>
      <c r="F20" s="217">
        <f t="shared" ref="F20" ca="1" si="223">IF(F14="NADEJDZIE","NADEJDZIE",IF(F$8="MINĄŁ",F19+(F14/F4),IF(F$8="TRWA",F19+F14/DAY(NOW()),"BŁĄD")))</f>
        <v>0</v>
      </c>
      <c r="G20" s="218"/>
      <c r="H20" s="217">
        <f t="shared" ref="H20" ca="1" si="224">IF(H14="NADEJDZIE","NADEJDZIE",IF(H$8="MINĄŁ",H19+(H14/H4),IF(H$8="TRWA",H19+H14/DAY(NOW()),"BŁĄD")))</f>
        <v>0</v>
      </c>
      <c r="I20" s="218"/>
      <c r="J20" s="217">
        <f t="shared" ref="J20" ca="1" si="225">IF(J14="NADEJDZIE","NADEJDZIE",IF(J$8="MINĄŁ",J19+(J14/J4),IF(J$8="TRWA",J19+J14/DAY(NOW()),"BŁĄD")))</f>
        <v>0</v>
      </c>
      <c r="K20" s="218"/>
      <c r="L20" s="217">
        <f t="shared" ref="L20" ca="1" si="226">IF(L14="NADEJDZIE","NADEJDZIE",IF(L$8="MINĄŁ",L19+(L14/L4),IF(L$8="TRWA",L19+L14/DAY(NOW()),"BŁĄD")))</f>
        <v>0</v>
      </c>
      <c r="M20" s="218"/>
      <c r="N20" s="217">
        <f t="shared" ref="N20" ca="1" si="227">IF(N14="NADEJDZIE","NADEJDZIE",IF(N$8="MINĄŁ",N19+(N14/N4),IF(N$8="TRWA",N19+N14/DAY(NOW()),"BŁĄD")))</f>
        <v>0</v>
      </c>
      <c r="O20" s="218"/>
      <c r="P20" s="217">
        <f t="shared" ref="P20" ca="1" si="228">IF(P14="NADEJDZIE","NADEJDZIE",IF(P$8="MINĄŁ",P19+(P14/P4),IF(P$8="TRWA",P19+P14/DAY(NOW()),"BŁĄD")))</f>
        <v>0</v>
      </c>
      <c r="Q20" s="218"/>
      <c r="R20" s="217">
        <f t="shared" ref="R20" ca="1" si="229">IF(R14="NADEJDZIE","NADEJDZIE",IF(R$8="MINĄŁ",R19+(R14/R4),IF(R$8="TRWA",R19+R14/DAY(NOW()),"BŁĄD")))</f>
        <v>0</v>
      </c>
      <c r="S20" s="218"/>
      <c r="T20" s="217">
        <f t="shared" ref="T20" ca="1" si="230">IF(T14="NADEJDZIE","NADEJDZIE",IF(T$8="MINĄŁ",T19+(T14/T4),IF(T$8="TRWA",T19+T14/DAY(NOW()),"BŁĄD")))</f>
        <v>0</v>
      </c>
      <c r="U20" s="218"/>
      <c r="V20" s="217">
        <f t="shared" ref="V20" ca="1" si="231">IF(V14="NADEJDZIE","NADEJDZIE",IF(V$8="MINĄŁ",V19+(V14/V4),IF(V$8="TRWA",V19+V14/DAY(NOW()),"BŁĄD")))</f>
        <v>0</v>
      </c>
      <c r="W20" s="218"/>
      <c r="X20" s="217">
        <f t="shared" ref="X20" ca="1" si="232">IF(X14="NADEJDZIE","NADEJDZIE",IF(X$8="MINĄŁ",X19+(X14/X4),IF(X$8="TRWA",X19+X14/DAY(NOW()),"BŁĄD")))</f>
        <v>0</v>
      </c>
      <c r="Y20" s="218"/>
      <c r="Z20" s="217">
        <f t="shared" ref="Z20" ca="1" si="233">IF(Z14="NADEJDZIE","NADEJDZIE",IF(Z$8="MINĄŁ",Z19+(Z14/Z4),IF(Z$8="TRWA",Z19+Z14/DAY(NOW()),"BŁĄD")))</f>
        <v>0</v>
      </c>
      <c r="AA20" s="218"/>
      <c r="AB20" s="217">
        <f t="shared" ref="AB20" ca="1" si="234">IF(AB14="NADEJDZIE","NADEJDZIE",IF(AB$8="MINĄŁ",AB19+(AB14/AB4),IF(AB$8="TRWA",AB19+AB14/DAY(NOW()),"BŁĄD")))</f>
        <v>0</v>
      </c>
      <c r="AC20" s="218"/>
      <c r="AD20" s="217">
        <f t="shared" ref="AD20" ca="1" si="235">IF(AD14="NADEJDZIE","NADEJDZIE",IF(AD$8="MINĄŁ",AD19+(AD14/AD4),IF(AD$8="TRWA",AD19+AD14/DAY(NOW()),"BŁĄD")))</f>
        <v>0</v>
      </c>
      <c r="AE20" s="218"/>
      <c r="AF20" s="217">
        <f t="shared" ref="AF20" ca="1" si="236">IF(AF14="NADEJDZIE","NADEJDZIE",IF(AF$8="MINĄŁ",AF19+(AF14/AF4),IF(AF$8="TRWA",AF19+AF14/DAY(NOW()),"BŁĄD")))</f>
        <v>0</v>
      </c>
      <c r="AG20" s="218"/>
      <c r="AH20" s="217">
        <f t="shared" ref="AH20" ca="1" si="237">IF(AH14="NADEJDZIE","NADEJDZIE",IF(AH$8="MINĄŁ",AH19+(AH14/AH4),IF(AH$8="TRWA",AH19+AH14/DAY(NOW()),"BŁĄD")))</f>
        <v>0</v>
      </c>
      <c r="AI20" s="218"/>
      <c r="AJ20" s="217">
        <f t="shared" ref="AJ20" ca="1" si="238">IF(AJ14="NADEJDZIE","NADEJDZIE",IF(AJ$8="MINĄŁ",AJ19+(AJ14/AJ4),IF(AJ$8="TRWA",AJ19+AJ14/DAY(NOW()),"BŁĄD")))</f>
        <v>0</v>
      </c>
      <c r="AK20" s="218"/>
      <c r="AL20" s="217">
        <f t="shared" ref="AL20" ca="1" si="239">IF(AL14="NADEJDZIE","NADEJDZIE",IF(AL$8="MINĄŁ",AL19+(AL14/AL4),IF(AL$8="TRWA",AL19+AL14/DAY(NOW()),"BŁĄD")))</f>
        <v>0</v>
      </c>
      <c r="AM20" s="218"/>
      <c r="AN20" s="217">
        <f t="shared" ref="AN20" ca="1" si="240">IF(AN14="NADEJDZIE","NADEJDZIE",IF(AN$8="MINĄŁ",AN19+(AN14/AN4),IF(AN$8="TRWA",AN19+AN14/DAY(NOW()),"BŁĄD")))</f>
        <v>0</v>
      </c>
      <c r="AO20" s="218"/>
      <c r="AP20" s="217" t="str">
        <f t="shared" ref="AP20:AT20" ca="1" si="241">IF(AP14="NADEJDZIE","NADEJDZIE",IF(AP$8="MINĄŁ",AP19+(AP14/AP4),IF(AP$8="TRWA",AP19+AP14/DAY(NOW()),"BŁĄD")))</f>
        <v>NADEJDZIE</v>
      </c>
      <c r="AQ20" s="218"/>
      <c r="AR20" s="217" t="str">
        <f t="shared" ref="AR20" ca="1" si="242">IF(AR14="NADEJDZIE","NADEJDZIE",IF(AR$8="MINĄŁ",AR19+(AR14/AR4),IF(AR$8="TRWA",AR19+AR14/DAY(NOW()),"BŁĄD")))</f>
        <v>NADEJDZIE</v>
      </c>
      <c r="AS20" s="218"/>
      <c r="AT20" s="217" t="str">
        <f t="shared" ca="1" si="241"/>
        <v>NADEJDZIE</v>
      </c>
      <c r="AU20" s="218"/>
      <c r="AV20" s="217" t="str">
        <f t="shared" ref="AV20:BH20" ca="1" si="243">IF(AV14="NADEJDZIE","NADEJDZIE",IF(AV$8="MINĄŁ",AV19+(AV14/AV4),IF(AV$8="TRWA",AV19+AV14/DAY(NOW()),"BŁĄD")))</f>
        <v>NADEJDZIE</v>
      </c>
      <c r="AW20" s="218"/>
      <c r="AX20" s="217" t="str">
        <f t="shared" ref="AX20" ca="1" si="244">IF(AX14="NADEJDZIE","NADEJDZIE",IF(AX$8="MINĄŁ",AX19+(AX14/AX4),IF(AX$8="TRWA",AX19+AX14/DAY(NOW()),"BŁĄD")))</f>
        <v>NADEJDZIE</v>
      </c>
      <c r="AY20" s="218"/>
      <c r="AZ20" s="217" t="str">
        <f t="shared" ca="1" si="243"/>
        <v>NADEJDZIE</v>
      </c>
      <c r="BA20" s="218"/>
      <c r="BB20" s="217" t="str">
        <f t="shared" ref="BB20" ca="1" si="245">IF(BB14="NADEJDZIE","NADEJDZIE",IF(BB$8="MINĄŁ",BB19+(BB14/BB4),IF(BB$8="TRWA",BB19+BB14/DAY(NOW()),"BŁĄD")))</f>
        <v>NADEJDZIE</v>
      </c>
      <c r="BC20" s="218"/>
      <c r="BD20" s="217" t="str">
        <f t="shared" ca="1" si="243"/>
        <v>NADEJDZIE</v>
      </c>
      <c r="BE20" s="218"/>
      <c r="BF20" s="217" t="str">
        <f t="shared" ref="BF20" ca="1" si="246">IF(BF14="NADEJDZIE","NADEJDZIE",IF(BF$8="MINĄŁ",BF19+(BF14/BF4),IF(BF$8="TRWA",BF19+BF14/DAY(NOW()),"BŁĄD")))</f>
        <v>NADEJDZIE</v>
      </c>
      <c r="BG20" s="218"/>
      <c r="BH20" s="217" t="str">
        <f t="shared" ca="1" si="243"/>
        <v>NADEJDZIE</v>
      </c>
      <c r="BI20" s="218"/>
      <c r="BJ20" s="217" t="str">
        <f t="shared" ref="BJ20" ca="1" si="247">IF(BJ14="NADEJDZIE","NADEJDZIE",IF(BJ$8="MINĄŁ",BJ19+(BJ14/BJ4),IF(BJ$8="TRWA",BJ19+BJ14/DAY(NOW()),"BŁĄD")))</f>
        <v>NADEJDZIE</v>
      </c>
      <c r="BK20" s="218"/>
      <c r="BL20" s="217" t="str">
        <f t="shared" ref="BL20" ca="1" si="248">IF(BL14="NADEJDZIE","NADEJDZIE",IF(BL$8="MINĄŁ",BL19+(BL14/BL4),IF(BL$8="TRWA",BL19+BL14/DAY(NOW()),"BŁĄD")))</f>
        <v>NADEJDZIE</v>
      </c>
      <c r="BM20" s="218"/>
      <c r="BN20" s="217" t="str">
        <f t="shared" ref="BN20" ca="1" si="249">IF(BN14="NADEJDZIE","NADEJDZIE",IF(BN$8="MINĄŁ",BN19+(BN14/BN4),IF(BN$8="TRWA",BN19+BN14/DAY(NOW()),"BŁĄD")))</f>
        <v>NADEJDZIE</v>
      </c>
      <c r="BO20" s="218"/>
      <c r="BP20" s="217" t="str">
        <f t="shared" ref="BP20" ca="1" si="250">IF(BP14="NADEJDZIE","NADEJDZIE",IF(BP$8="MINĄŁ",BP19+(BP14/BP4),IF(BP$8="TRWA",BP19+BP14/DAY(NOW()),"BŁĄD")))</f>
        <v>NADEJDZIE</v>
      </c>
      <c r="BQ20" s="218"/>
      <c r="BR20" s="217" t="str">
        <f t="shared" ref="BR20" ca="1" si="251">IF(BR14="NADEJDZIE","NADEJDZIE",IF(BR$8="MINĄŁ",BR19+(BR14/BR4),IF(BR$8="TRWA",BR19+BR14/DAY(NOW()),"BŁĄD")))</f>
        <v>NADEJDZIE</v>
      </c>
      <c r="BS20" s="218"/>
    </row>
    <row r="21" spans="1:71" ht="15.75" thickBot="1" x14ac:dyDescent="0.3">
      <c r="A21" s="377"/>
      <c r="B21" s="102"/>
      <c r="C21" s="378"/>
      <c r="D21" s="103"/>
      <c r="E21" s="103"/>
      <c r="F21" s="103"/>
      <c r="G21" s="103"/>
      <c r="H21" s="103"/>
      <c r="I21" s="103"/>
      <c r="J21" s="104"/>
      <c r="K21" s="105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</row>
    <row r="22" spans="1:71" s="384" customFormat="1" ht="15.75" customHeight="1" thickBot="1" x14ac:dyDescent="0.3">
      <c r="A22" s="379" t="s">
        <v>79</v>
      </c>
      <c r="B22" s="380"/>
      <c r="C22" s="381"/>
      <c r="D22" s="382">
        <f>SUM(D23:D30)</f>
        <v>0</v>
      </c>
      <c r="E22" s="383"/>
      <c r="F22" s="382">
        <f>SUM(F23:F30)</f>
        <v>0</v>
      </c>
      <c r="G22" s="383"/>
      <c r="H22" s="382">
        <f>SUM(H23:H30)</f>
        <v>0</v>
      </c>
      <c r="I22" s="383"/>
      <c r="J22" s="382">
        <f>SUM(J23:J30)</f>
        <v>0</v>
      </c>
      <c r="K22" s="383"/>
      <c r="L22" s="382">
        <f>SUM(L23:L30)</f>
        <v>0</v>
      </c>
      <c r="M22" s="383"/>
      <c r="N22" s="382">
        <f>SUM(N23:N30)</f>
        <v>0</v>
      </c>
      <c r="O22" s="383"/>
      <c r="P22" s="382">
        <f>SUM(P23:P30)</f>
        <v>0</v>
      </c>
      <c r="Q22" s="383"/>
      <c r="R22" s="382">
        <f>SUM(R23:R30)</f>
        <v>0</v>
      </c>
      <c r="S22" s="383"/>
      <c r="T22" s="382">
        <f>SUM(T23:T30)</f>
        <v>0</v>
      </c>
      <c r="U22" s="383"/>
      <c r="V22" s="382">
        <f>SUM(V23:V30)</f>
        <v>0</v>
      </c>
      <c r="W22" s="383"/>
      <c r="X22" s="382">
        <f>SUM(X23:X30)</f>
        <v>0</v>
      </c>
      <c r="Y22" s="383"/>
      <c r="Z22" s="382">
        <f>SUM(Z23:Z30)</f>
        <v>0</v>
      </c>
      <c r="AA22" s="383"/>
      <c r="AB22" s="382">
        <f>SUM(AB23:AB30)</f>
        <v>0</v>
      </c>
      <c r="AC22" s="383"/>
      <c r="AD22" s="382">
        <f>SUM(AD23:AD30)</f>
        <v>0</v>
      </c>
      <c r="AE22" s="383"/>
      <c r="AF22" s="382">
        <f>SUM(AF23:AF30)</f>
        <v>0</v>
      </c>
      <c r="AG22" s="383"/>
      <c r="AH22" s="382">
        <f>SUM(AH23:AH30)</f>
        <v>0</v>
      </c>
      <c r="AI22" s="383"/>
      <c r="AJ22" s="382">
        <f>SUM(AJ23:AJ30)</f>
        <v>0</v>
      </c>
      <c r="AK22" s="383"/>
      <c r="AL22" s="382">
        <f>SUM(AL23:AL30)</f>
        <v>0</v>
      </c>
      <c r="AM22" s="383"/>
      <c r="AN22" s="382">
        <f>SUM(AN23:AN30)</f>
        <v>0</v>
      </c>
      <c r="AO22" s="383"/>
      <c r="AP22" s="382">
        <f t="shared" ref="AP22" si="252">SUM(AP23:AP30)</f>
        <v>0</v>
      </c>
      <c r="AQ22" s="383"/>
      <c r="AR22" s="382">
        <f t="shared" ref="AR22" si="253">SUM(AR23:AR30)</f>
        <v>0</v>
      </c>
      <c r="AS22" s="383"/>
      <c r="AT22" s="382">
        <f t="shared" ref="AT22" si="254">SUM(AT23:AT30)</f>
        <v>0</v>
      </c>
      <c r="AU22" s="383"/>
      <c r="AV22" s="382">
        <f t="shared" ref="AV22" si="255">SUM(AV23:AV30)</f>
        <v>0</v>
      </c>
      <c r="AW22" s="383"/>
      <c r="AX22" s="382">
        <f t="shared" ref="AX22" si="256">SUM(AX23:AX30)</f>
        <v>0</v>
      </c>
      <c r="AY22" s="383"/>
      <c r="AZ22" s="382">
        <f t="shared" ref="AZ22" si="257">SUM(AZ23:AZ30)</f>
        <v>0</v>
      </c>
      <c r="BA22" s="383"/>
      <c r="BB22" s="382">
        <f t="shared" ref="BB22" si="258">SUM(BB23:BB30)</f>
        <v>0</v>
      </c>
      <c r="BC22" s="383"/>
      <c r="BD22" s="382">
        <f t="shared" ref="BD22" si="259">SUM(BD23:BD30)</f>
        <v>0</v>
      </c>
      <c r="BE22" s="383"/>
      <c r="BF22" s="382">
        <f t="shared" ref="BF22" si="260">SUM(BF23:BF30)</f>
        <v>0</v>
      </c>
      <c r="BG22" s="383"/>
      <c r="BH22" s="382">
        <f t="shared" ref="BH22" si="261">SUM(BH23:BH30)</f>
        <v>0</v>
      </c>
      <c r="BI22" s="383"/>
      <c r="BJ22" s="382">
        <f t="shared" ref="BJ22" si="262">SUM(BJ23:BJ30)</f>
        <v>0</v>
      </c>
      <c r="BK22" s="383"/>
      <c r="BL22" s="382">
        <f t="shared" ref="BL22" si="263">SUM(BL23:BL30)</f>
        <v>0</v>
      </c>
      <c r="BM22" s="383"/>
      <c r="BN22" s="382">
        <f t="shared" ref="BN22" si="264">SUM(BN23:BN30)</f>
        <v>0</v>
      </c>
      <c r="BO22" s="383"/>
      <c r="BP22" s="382">
        <f t="shared" ref="BP22" si="265">SUM(BP23:BP30)</f>
        <v>0</v>
      </c>
      <c r="BQ22" s="383"/>
      <c r="BR22" s="382">
        <f t="shared" ref="BR22" si="266">SUM(BR23:BR30)</f>
        <v>0</v>
      </c>
      <c r="BS22" s="383"/>
    </row>
    <row r="23" spans="1:71" s="124" customFormat="1" ht="15" customHeight="1" x14ac:dyDescent="0.25">
      <c r="A23" s="287" t="s">
        <v>80</v>
      </c>
      <c r="B23" s="288"/>
      <c r="C23" s="147"/>
      <c r="D23" s="157"/>
      <c r="E23" s="158"/>
      <c r="F23" s="159"/>
      <c r="G23" s="160"/>
      <c r="H23" s="161"/>
      <c r="I23" s="158"/>
      <c r="J23" s="159"/>
      <c r="K23" s="162"/>
      <c r="L23" s="163"/>
      <c r="M23" s="164"/>
      <c r="N23" s="157"/>
      <c r="O23" s="164"/>
      <c r="P23" s="157"/>
      <c r="Q23" s="164"/>
      <c r="R23" s="157"/>
      <c r="S23" s="164"/>
      <c r="T23" s="157"/>
      <c r="U23" s="160"/>
      <c r="V23" s="157"/>
      <c r="W23" s="160"/>
      <c r="X23" s="157"/>
      <c r="Y23" s="160"/>
      <c r="Z23" s="157"/>
      <c r="AA23" s="165"/>
      <c r="AB23" s="106"/>
      <c r="AC23" s="194"/>
      <c r="AD23" s="106"/>
      <c r="AE23" s="194"/>
      <c r="AF23" s="106"/>
      <c r="AG23" s="194"/>
      <c r="AH23" s="106"/>
      <c r="AI23" s="194"/>
      <c r="AJ23" s="106"/>
      <c r="AK23" s="194"/>
      <c r="AL23" s="106"/>
      <c r="AM23" s="194"/>
      <c r="AN23" s="106"/>
      <c r="AO23" s="194"/>
      <c r="AP23" s="106"/>
      <c r="AQ23" s="194"/>
      <c r="AR23" s="106"/>
      <c r="AS23" s="194"/>
      <c r="AT23" s="106"/>
      <c r="AU23" s="194"/>
      <c r="AV23" s="106"/>
      <c r="AW23" s="194"/>
      <c r="AX23" s="106"/>
      <c r="AY23" s="194"/>
      <c r="AZ23" s="106"/>
      <c r="BA23" s="194"/>
      <c r="BB23" s="106"/>
      <c r="BC23" s="194"/>
      <c r="BD23" s="106"/>
      <c r="BE23" s="194"/>
      <c r="BF23" s="106"/>
      <c r="BG23" s="194"/>
      <c r="BH23" s="106"/>
      <c r="BI23" s="194"/>
      <c r="BJ23" s="106"/>
      <c r="BK23" s="194"/>
      <c r="BL23" s="106"/>
      <c r="BM23" s="194"/>
      <c r="BN23" s="106"/>
      <c r="BO23" s="194"/>
      <c r="BP23" s="106"/>
      <c r="BQ23" s="194"/>
      <c r="BR23" s="106"/>
      <c r="BS23" s="194"/>
    </row>
    <row r="24" spans="1:71" s="124" customFormat="1" ht="14.45" customHeight="1" x14ac:dyDescent="0.25">
      <c r="A24" s="289"/>
      <c r="B24" s="290"/>
      <c r="C24" s="147"/>
      <c r="D24" s="166"/>
      <c r="E24" s="167"/>
      <c r="F24" s="168"/>
      <c r="G24" s="169"/>
      <c r="H24" s="170"/>
      <c r="I24" s="167"/>
      <c r="J24" s="168"/>
      <c r="K24" s="171"/>
      <c r="L24" s="172"/>
      <c r="M24" s="173"/>
      <c r="N24" s="166"/>
      <c r="O24" s="173"/>
      <c r="P24" s="166"/>
      <c r="Q24" s="173"/>
      <c r="R24" s="166"/>
      <c r="S24" s="169"/>
      <c r="T24" s="166"/>
      <c r="U24" s="174"/>
      <c r="V24" s="166"/>
      <c r="W24" s="169"/>
      <c r="X24" s="166"/>
      <c r="Y24" s="169"/>
      <c r="Z24" s="166"/>
      <c r="AA24" s="175"/>
      <c r="AB24" s="107"/>
      <c r="AC24" s="197"/>
      <c r="AD24" s="201"/>
      <c r="AE24" s="128"/>
      <c r="AF24" s="107"/>
      <c r="AG24" s="197"/>
      <c r="AH24" s="107"/>
      <c r="AI24" s="197"/>
      <c r="AJ24" s="107"/>
      <c r="AK24" s="197"/>
      <c r="AL24" s="107"/>
      <c r="AM24" s="197"/>
      <c r="AN24" s="107"/>
      <c r="AO24" s="197"/>
      <c r="AP24" s="107"/>
      <c r="AQ24" s="197"/>
      <c r="AR24" s="107"/>
      <c r="AS24" s="197"/>
      <c r="AT24" s="107"/>
      <c r="AU24" s="197"/>
      <c r="AV24" s="107"/>
      <c r="AW24" s="197"/>
      <c r="AX24" s="107"/>
      <c r="AY24" s="197"/>
      <c r="AZ24" s="107"/>
      <c r="BA24" s="197"/>
      <c r="BB24" s="107"/>
      <c r="BC24" s="197"/>
      <c r="BD24" s="107"/>
      <c r="BE24" s="197"/>
      <c r="BF24" s="107"/>
      <c r="BG24" s="197"/>
      <c r="BH24" s="107"/>
      <c r="BI24" s="197"/>
      <c r="BJ24" s="107"/>
      <c r="BK24" s="197"/>
      <c r="BL24" s="107"/>
      <c r="BM24" s="197"/>
      <c r="BN24" s="107"/>
      <c r="BO24" s="197"/>
      <c r="BP24" s="107"/>
      <c r="BQ24" s="197"/>
      <c r="BR24" s="107"/>
      <c r="BS24" s="197"/>
    </row>
    <row r="25" spans="1:71" s="124" customFormat="1" ht="15.75" customHeight="1" x14ac:dyDescent="0.25">
      <c r="A25" s="289"/>
      <c r="B25" s="290"/>
      <c r="C25" s="147"/>
      <c r="D25" s="166"/>
      <c r="E25" s="167"/>
      <c r="F25" s="168"/>
      <c r="G25" s="173"/>
      <c r="H25" s="170"/>
      <c r="I25" s="176"/>
      <c r="J25" s="168"/>
      <c r="K25" s="171"/>
      <c r="L25" s="172"/>
      <c r="M25" s="169"/>
      <c r="N25" s="166"/>
      <c r="O25" s="173"/>
      <c r="P25" s="166"/>
      <c r="Q25" s="173"/>
      <c r="R25" s="166"/>
      <c r="S25" s="169"/>
      <c r="T25" s="166"/>
      <c r="U25" s="169"/>
      <c r="V25" s="166"/>
      <c r="W25" s="169"/>
      <c r="X25" s="166"/>
      <c r="Y25" s="169"/>
      <c r="Z25" s="166"/>
      <c r="AA25" s="169"/>
      <c r="AB25" s="107"/>
      <c r="AC25" s="109"/>
      <c r="AD25" s="107"/>
      <c r="AE25" s="197"/>
      <c r="AF25" s="107"/>
      <c r="AG25" s="109"/>
      <c r="AH25" s="107"/>
      <c r="AI25" s="109"/>
      <c r="AJ25" s="107"/>
      <c r="AK25" s="109"/>
      <c r="AL25" s="107"/>
      <c r="AM25" s="109"/>
      <c r="AN25" s="107"/>
      <c r="AO25" s="109"/>
      <c r="AP25" s="107"/>
      <c r="AQ25" s="109"/>
      <c r="AR25" s="107"/>
      <c r="AS25" s="109"/>
      <c r="AT25" s="107"/>
      <c r="AU25" s="109"/>
      <c r="AV25" s="107"/>
      <c r="AW25" s="109"/>
      <c r="AX25" s="107"/>
      <c r="AY25" s="109"/>
      <c r="AZ25" s="107"/>
      <c r="BA25" s="109"/>
      <c r="BB25" s="107"/>
      <c r="BC25" s="109"/>
      <c r="BD25" s="107"/>
      <c r="BE25" s="109"/>
      <c r="BF25" s="107"/>
      <c r="BG25" s="109"/>
      <c r="BH25" s="107"/>
      <c r="BI25" s="109"/>
      <c r="BJ25" s="107"/>
      <c r="BK25" s="109"/>
      <c r="BL25" s="107"/>
      <c r="BM25" s="109"/>
      <c r="BN25" s="107"/>
      <c r="BO25" s="109"/>
      <c r="BP25" s="107"/>
      <c r="BQ25" s="109"/>
      <c r="BR25" s="107"/>
      <c r="BS25" s="109"/>
    </row>
    <row r="26" spans="1:71" s="124" customFormat="1" ht="14.45" customHeight="1" x14ac:dyDescent="0.25">
      <c r="A26" s="289"/>
      <c r="B26" s="290"/>
      <c r="C26" s="147"/>
      <c r="D26" s="166"/>
      <c r="E26" s="167"/>
      <c r="F26" s="177"/>
      <c r="G26" s="173"/>
      <c r="H26" s="170"/>
      <c r="I26" s="176"/>
      <c r="J26" s="168"/>
      <c r="K26" s="171"/>
      <c r="L26" s="172"/>
      <c r="M26" s="173"/>
      <c r="N26" s="166"/>
      <c r="O26" s="173"/>
      <c r="P26" s="166"/>
      <c r="Q26" s="173"/>
      <c r="R26" s="166"/>
      <c r="S26" s="169"/>
      <c r="T26" s="166"/>
      <c r="U26" s="169"/>
      <c r="V26" s="166"/>
      <c r="W26" s="169"/>
      <c r="X26" s="166"/>
      <c r="Y26" s="169"/>
      <c r="Z26" s="166"/>
      <c r="AA26" s="169"/>
      <c r="AB26" s="107"/>
      <c r="AC26" s="109"/>
      <c r="AD26" s="107"/>
      <c r="AE26" s="109"/>
      <c r="AF26" s="107"/>
      <c r="AG26" s="109"/>
      <c r="AH26" s="107"/>
      <c r="AI26" s="109"/>
      <c r="AJ26" s="107"/>
      <c r="AK26" s="109"/>
      <c r="AL26" s="107"/>
      <c r="AM26" s="197"/>
      <c r="AN26" s="107"/>
      <c r="AO26" s="109"/>
      <c r="AP26" s="107"/>
      <c r="AQ26" s="109"/>
      <c r="AR26" s="107"/>
      <c r="AS26" s="109"/>
      <c r="AT26" s="107"/>
      <c r="AU26" s="109"/>
      <c r="AV26" s="107"/>
      <c r="AW26" s="109"/>
      <c r="AX26" s="107"/>
      <c r="AY26" s="109"/>
      <c r="AZ26" s="107"/>
      <c r="BA26" s="109"/>
      <c r="BB26" s="107"/>
      <c r="BC26" s="109"/>
      <c r="BD26" s="107"/>
      <c r="BE26" s="109"/>
      <c r="BF26" s="107"/>
      <c r="BG26" s="109"/>
      <c r="BH26" s="107"/>
      <c r="BI26" s="109"/>
      <c r="BJ26" s="107"/>
      <c r="BK26" s="109"/>
      <c r="BL26" s="107"/>
      <c r="BM26" s="109"/>
      <c r="BN26" s="107"/>
      <c r="BO26" s="109"/>
      <c r="BP26" s="107"/>
      <c r="BQ26" s="109"/>
      <c r="BR26" s="107"/>
      <c r="BS26" s="109"/>
    </row>
    <row r="27" spans="1:71" s="124" customFormat="1" ht="14.45" customHeight="1" x14ac:dyDescent="0.25">
      <c r="A27" s="289"/>
      <c r="B27" s="290"/>
      <c r="C27" s="147"/>
      <c r="D27" s="166"/>
      <c r="E27" s="167"/>
      <c r="F27" s="168"/>
      <c r="G27" s="173"/>
      <c r="H27" s="166"/>
      <c r="I27" s="167"/>
      <c r="J27" s="168"/>
      <c r="K27" s="171"/>
      <c r="L27" s="172"/>
      <c r="M27" s="175"/>
      <c r="N27" s="166"/>
      <c r="O27" s="173"/>
      <c r="P27" s="166"/>
      <c r="Q27" s="173"/>
      <c r="R27" s="166"/>
      <c r="S27" s="169"/>
      <c r="T27" s="166"/>
      <c r="U27" s="169"/>
      <c r="V27" s="166"/>
      <c r="W27" s="173"/>
      <c r="X27" s="166"/>
      <c r="Y27" s="169"/>
      <c r="Z27" s="166"/>
      <c r="AA27" s="169"/>
      <c r="AB27" s="107"/>
      <c r="AC27" s="109"/>
      <c r="AD27" s="107"/>
      <c r="AE27" s="109"/>
      <c r="AF27" s="107"/>
      <c r="AG27" s="128"/>
      <c r="AH27" s="107"/>
      <c r="AI27" s="108"/>
      <c r="AJ27" s="107"/>
      <c r="AK27" s="128"/>
      <c r="AL27" s="107"/>
      <c r="AM27" s="128"/>
      <c r="AN27" s="107"/>
      <c r="AO27" s="108"/>
      <c r="AP27" s="107"/>
      <c r="AQ27" s="108"/>
      <c r="AR27" s="107"/>
      <c r="AS27" s="108"/>
      <c r="AT27" s="107"/>
      <c r="AU27" s="108"/>
      <c r="AV27" s="107"/>
      <c r="AW27" s="108"/>
      <c r="AX27" s="107"/>
      <c r="AY27" s="108"/>
      <c r="AZ27" s="107"/>
      <c r="BA27" s="108"/>
      <c r="BB27" s="107"/>
      <c r="BC27" s="108"/>
      <c r="BD27" s="107"/>
      <c r="BE27" s="108"/>
      <c r="BF27" s="107"/>
      <c r="BG27" s="108"/>
      <c r="BH27" s="107"/>
      <c r="BI27" s="108"/>
      <c r="BJ27" s="107"/>
      <c r="BK27" s="108"/>
      <c r="BL27" s="107"/>
      <c r="BM27" s="108"/>
      <c r="BN27" s="107"/>
      <c r="BO27" s="108"/>
      <c r="BP27" s="107"/>
      <c r="BQ27" s="108"/>
      <c r="BR27" s="107"/>
      <c r="BS27" s="108"/>
    </row>
    <row r="28" spans="1:71" s="124" customFormat="1" ht="14.45" customHeight="1" x14ac:dyDescent="0.25">
      <c r="A28" s="289"/>
      <c r="B28" s="290"/>
      <c r="C28" s="147"/>
      <c r="D28" s="166"/>
      <c r="E28" s="167"/>
      <c r="F28" s="168"/>
      <c r="G28" s="173"/>
      <c r="H28" s="166"/>
      <c r="I28" s="167"/>
      <c r="J28" s="168"/>
      <c r="K28" s="171"/>
      <c r="L28" s="172"/>
      <c r="M28" s="173"/>
      <c r="N28" s="166"/>
      <c r="O28" s="173"/>
      <c r="P28" s="166"/>
      <c r="Q28" s="173"/>
      <c r="R28" s="166"/>
      <c r="S28" s="169"/>
      <c r="T28" s="166"/>
      <c r="U28" s="173"/>
      <c r="V28" s="166"/>
      <c r="W28" s="173"/>
      <c r="X28" s="166"/>
      <c r="Y28" s="173"/>
      <c r="Z28" s="166"/>
      <c r="AA28" s="169"/>
      <c r="AB28" s="107"/>
      <c r="AC28" s="109"/>
      <c r="AD28" s="107"/>
      <c r="AE28" s="108"/>
      <c r="AF28" s="107"/>
      <c r="AG28" s="108"/>
      <c r="AH28" s="107"/>
      <c r="AI28" s="108"/>
      <c r="AJ28" s="107"/>
      <c r="AK28" s="108"/>
      <c r="AL28" s="107"/>
      <c r="AM28" s="108"/>
      <c r="AN28" s="107"/>
      <c r="AO28" s="108"/>
      <c r="AP28" s="107"/>
      <c r="AQ28" s="108"/>
      <c r="AR28" s="107"/>
      <c r="AS28" s="108"/>
      <c r="AT28" s="107"/>
      <c r="AU28" s="108"/>
      <c r="AV28" s="107"/>
      <c r="AW28" s="108"/>
      <c r="AX28" s="107"/>
      <c r="AY28" s="108"/>
      <c r="AZ28" s="107"/>
      <c r="BA28" s="108"/>
      <c r="BB28" s="107"/>
      <c r="BC28" s="108"/>
      <c r="BD28" s="107"/>
      <c r="BE28" s="108"/>
      <c r="BF28" s="107"/>
      <c r="BG28" s="108"/>
      <c r="BH28" s="107"/>
      <c r="BI28" s="108"/>
      <c r="BJ28" s="107"/>
      <c r="BK28" s="108"/>
      <c r="BL28" s="107"/>
      <c r="BM28" s="108"/>
      <c r="BN28" s="107"/>
      <c r="BO28" s="108"/>
      <c r="BP28" s="107"/>
      <c r="BQ28" s="108"/>
      <c r="BR28" s="107"/>
      <c r="BS28" s="108"/>
    </row>
    <row r="29" spans="1:71" s="124" customFormat="1" ht="14.45" customHeight="1" x14ac:dyDescent="0.25">
      <c r="A29" s="289"/>
      <c r="B29" s="290"/>
      <c r="C29" s="147"/>
      <c r="D29" s="166"/>
      <c r="E29" s="178"/>
      <c r="F29" s="168"/>
      <c r="G29" s="173"/>
      <c r="H29" s="166"/>
      <c r="I29" s="167"/>
      <c r="J29" s="168"/>
      <c r="K29" s="171"/>
      <c r="L29" s="172"/>
      <c r="M29" s="173"/>
      <c r="N29" s="166"/>
      <c r="O29" s="173"/>
      <c r="P29" s="166"/>
      <c r="Q29" s="173"/>
      <c r="R29" s="166"/>
      <c r="S29" s="175"/>
      <c r="T29" s="166"/>
      <c r="U29" s="173"/>
      <c r="V29" s="166"/>
      <c r="W29" s="173"/>
      <c r="X29" s="166"/>
      <c r="Y29" s="173"/>
      <c r="Z29" s="166"/>
      <c r="AA29" s="173"/>
      <c r="AB29" s="107"/>
      <c r="AC29" s="108"/>
      <c r="AD29" s="107"/>
      <c r="AE29" s="108"/>
      <c r="AF29" s="107"/>
      <c r="AG29" s="108"/>
      <c r="AH29" s="107"/>
      <c r="AI29" s="108"/>
      <c r="AJ29" s="107"/>
      <c r="AK29" s="108"/>
      <c r="AL29" s="107"/>
      <c r="AM29" s="108"/>
      <c r="AN29" s="107"/>
      <c r="AO29" s="108"/>
      <c r="AP29" s="107"/>
      <c r="AQ29" s="108"/>
      <c r="AR29" s="107"/>
      <c r="AS29" s="108"/>
      <c r="AT29" s="107"/>
      <c r="AU29" s="108"/>
      <c r="AV29" s="107"/>
      <c r="AW29" s="108"/>
      <c r="AX29" s="107"/>
      <c r="AY29" s="108"/>
      <c r="AZ29" s="107"/>
      <c r="BA29" s="108"/>
      <c r="BB29" s="107"/>
      <c r="BC29" s="108"/>
      <c r="BD29" s="107"/>
      <c r="BE29" s="108"/>
      <c r="BF29" s="107"/>
      <c r="BG29" s="108"/>
      <c r="BH29" s="107"/>
      <c r="BI29" s="108"/>
      <c r="BJ29" s="107"/>
      <c r="BK29" s="108"/>
      <c r="BL29" s="107"/>
      <c r="BM29" s="108"/>
      <c r="BN29" s="107"/>
      <c r="BO29" s="108"/>
      <c r="BP29" s="107"/>
      <c r="BQ29" s="108"/>
      <c r="BR29" s="107"/>
      <c r="BS29" s="108"/>
    </row>
    <row r="30" spans="1:71" s="124" customFormat="1" ht="14.45" customHeight="1" thickBot="1" x14ac:dyDescent="0.3">
      <c r="A30" s="291"/>
      <c r="B30" s="292"/>
      <c r="C30" s="147"/>
      <c r="D30" s="179"/>
      <c r="E30" s="180"/>
      <c r="F30" s="181"/>
      <c r="G30" s="182"/>
      <c r="H30" s="179"/>
      <c r="I30" s="180"/>
      <c r="J30" s="181"/>
      <c r="K30" s="183"/>
      <c r="L30" s="184"/>
      <c r="M30" s="182"/>
      <c r="N30" s="166"/>
      <c r="O30" s="173"/>
      <c r="P30" s="166"/>
      <c r="Q30" s="173"/>
      <c r="R30" s="166"/>
      <c r="S30" s="173"/>
      <c r="T30" s="166"/>
      <c r="U30" s="175"/>
      <c r="V30" s="166"/>
      <c r="W30" s="173"/>
      <c r="X30" s="166"/>
      <c r="Y30" s="175"/>
      <c r="Z30" s="166"/>
      <c r="AA30" s="173"/>
      <c r="AB30" s="107"/>
      <c r="AC30" s="108"/>
      <c r="AD30" s="107"/>
      <c r="AE30" s="108"/>
      <c r="AF30" s="107"/>
      <c r="AG30" s="108"/>
      <c r="AH30" s="107"/>
      <c r="AI30" s="108"/>
      <c r="AJ30" s="107"/>
      <c r="AK30" s="108"/>
      <c r="AL30" s="107"/>
      <c r="AM30" s="108"/>
      <c r="AN30" s="107"/>
      <c r="AO30" s="108"/>
      <c r="AP30" s="107"/>
      <c r="AQ30" s="108"/>
      <c r="AR30" s="107"/>
      <c r="AS30" s="108"/>
      <c r="AT30" s="107"/>
      <c r="AU30" s="108"/>
      <c r="AV30" s="107"/>
      <c r="AW30" s="108"/>
      <c r="AX30" s="107"/>
      <c r="AY30" s="108"/>
      <c r="AZ30" s="107"/>
      <c r="BA30" s="108"/>
      <c r="BB30" s="107"/>
      <c r="BC30" s="108"/>
      <c r="BD30" s="107"/>
      <c r="BE30" s="108"/>
      <c r="BF30" s="107"/>
      <c r="BG30" s="108"/>
      <c r="BH30" s="107"/>
      <c r="BI30" s="108"/>
      <c r="BJ30" s="107"/>
      <c r="BK30" s="108"/>
      <c r="BL30" s="107"/>
      <c r="BM30" s="108"/>
      <c r="BN30" s="107"/>
      <c r="BO30" s="108"/>
      <c r="BP30" s="107"/>
      <c r="BQ30" s="108"/>
      <c r="BR30" s="107"/>
      <c r="BS30" s="108"/>
    </row>
    <row r="31" spans="1:71" s="124" customFormat="1" ht="14.45" customHeight="1" x14ac:dyDescent="0.25">
      <c r="A31" s="370" t="s">
        <v>84</v>
      </c>
      <c r="B31" s="371"/>
      <c r="C31" s="148"/>
      <c r="D31" s="185"/>
      <c r="E31" s="186"/>
      <c r="F31" s="111"/>
      <c r="G31" s="187"/>
      <c r="H31" s="185"/>
      <c r="I31" s="186"/>
      <c r="J31" s="111"/>
      <c r="K31" s="112"/>
      <c r="L31" s="185"/>
      <c r="M31" s="188"/>
      <c r="N31" s="185"/>
      <c r="O31" s="187"/>
      <c r="P31" s="185"/>
      <c r="Q31" s="187"/>
      <c r="R31" s="185"/>
      <c r="S31" s="187"/>
      <c r="T31" s="185"/>
      <c r="U31" s="188"/>
      <c r="V31" s="185"/>
      <c r="W31" s="188"/>
      <c r="X31" s="185"/>
      <c r="Y31" s="188"/>
      <c r="Z31" s="185"/>
      <c r="AA31" s="189"/>
      <c r="AB31" s="110"/>
      <c r="AC31" s="198"/>
      <c r="AD31" s="110"/>
      <c r="AE31" s="198"/>
      <c r="AF31" s="202"/>
      <c r="AG31" s="198"/>
      <c r="AH31" s="110"/>
      <c r="AI31" s="198"/>
      <c r="AJ31" s="110"/>
      <c r="AK31" s="198"/>
      <c r="AL31" s="110"/>
      <c r="AM31" s="198"/>
      <c r="AN31" s="110"/>
      <c r="AO31" s="198"/>
      <c r="AP31" s="110"/>
      <c r="AQ31" s="198"/>
      <c r="AR31" s="110"/>
      <c r="AS31" s="198"/>
      <c r="AT31" s="110"/>
      <c r="AU31" s="198"/>
      <c r="AV31" s="110"/>
      <c r="AW31" s="198"/>
      <c r="AX31" s="110"/>
      <c r="AY31" s="198"/>
      <c r="AZ31" s="110"/>
      <c r="BA31" s="198"/>
      <c r="BB31" s="110"/>
      <c r="BC31" s="198"/>
      <c r="BD31" s="110"/>
      <c r="BE31" s="198"/>
      <c r="BF31" s="110"/>
      <c r="BG31" s="198"/>
      <c r="BH31" s="110"/>
      <c r="BI31" s="198"/>
      <c r="BJ31" s="110"/>
      <c r="BK31" s="198"/>
      <c r="BL31" s="110"/>
      <c r="BM31" s="198"/>
      <c r="BN31" s="110"/>
      <c r="BO31" s="198"/>
      <c r="BP31" s="110"/>
      <c r="BQ31" s="198"/>
      <c r="BR31" s="110"/>
      <c r="BS31" s="198"/>
    </row>
    <row r="32" spans="1:71" s="124" customFormat="1" x14ac:dyDescent="0.25">
      <c r="A32" s="372"/>
      <c r="B32" s="373"/>
      <c r="C32" s="148"/>
      <c r="D32" s="190"/>
      <c r="E32" s="191"/>
      <c r="F32" s="115"/>
      <c r="G32" s="116"/>
      <c r="H32" s="190"/>
      <c r="I32" s="191"/>
      <c r="J32" s="115"/>
      <c r="K32" s="116"/>
      <c r="L32" s="190"/>
      <c r="M32" s="116"/>
      <c r="N32" s="190"/>
      <c r="O32" s="192"/>
      <c r="P32" s="190"/>
      <c r="Q32" s="116"/>
      <c r="R32" s="190"/>
      <c r="S32" s="192"/>
      <c r="T32" s="190"/>
      <c r="U32" s="192"/>
      <c r="V32" s="190"/>
      <c r="W32" s="192"/>
      <c r="X32" s="190"/>
      <c r="Y32" s="192"/>
      <c r="Z32" s="190"/>
      <c r="AA32" s="116"/>
      <c r="AB32" s="114"/>
      <c r="AC32" s="199"/>
      <c r="AD32" s="114"/>
      <c r="AE32" s="199"/>
      <c r="AF32" s="114"/>
      <c r="AG32" s="113"/>
      <c r="AH32" s="114"/>
      <c r="AI32" s="199"/>
      <c r="AJ32" s="114"/>
      <c r="AK32" s="199"/>
      <c r="AL32" s="114"/>
      <c r="AM32" s="199"/>
      <c r="AN32" s="114"/>
      <c r="AO32" s="199"/>
      <c r="AP32" s="114"/>
      <c r="AQ32" s="199"/>
      <c r="AR32" s="114"/>
      <c r="AS32" s="199"/>
      <c r="AT32" s="114"/>
      <c r="AU32" s="199"/>
      <c r="AV32" s="114"/>
      <c r="AW32" s="199"/>
      <c r="AX32" s="114"/>
      <c r="AY32" s="199"/>
      <c r="AZ32" s="114"/>
      <c r="BA32" s="199"/>
      <c r="BB32" s="114"/>
      <c r="BC32" s="199"/>
      <c r="BD32" s="114"/>
      <c r="BE32" s="199"/>
      <c r="BF32" s="114"/>
      <c r="BG32" s="199"/>
      <c r="BH32" s="114"/>
      <c r="BI32" s="199"/>
      <c r="BJ32" s="114"/>
      <c r="BK32" s="199"/>
      <c r="BL32" s="114"/>
      <c r="BM32" s="199"/>
      <c r="BN32" s="114"/>
      <c r="BO32" s="199"/>
      <c r="BP32" s="114"/>
      <c r="BQ32" s="199"/>
      <c r="BR32" s="114"/>
      <c r="BS32" s="199"/>
    </row>
    <row r="33" spans="1:71" s="124" customFormat="1" ht="15.75" thickBot="1" x14ac:dyDescent="0.3">
      <c r="A33" s="374"/>
      <c r="B33" s="375"/>
      <c r="C33" s="148"/>
      <c r="D33" s="117"/>
      <c r="E33" s="118"/>
      <c r="F33" s="119"/>
      <c r="G33" s="120"/>
      <c r="H33" s="117"/>
      <c r="I33" s="118"/>
      <c r="J33" s="119"/>
      <c r="K33" s="120"/>
      <c r="L33" s="117"/>
      <c r="M33" s="120"/>
      <c r="N33" s="117"/>
      <c r="O33" s="193"/>
      <c r="P33" s="117"/>
      <c r="Q33" s="120"/>
      <c r="R33" s="117"/>
      <c r="S33" s="193"/>
      <c r="T33" s="117"/>
      <c r="U33" s="193"/>
      <c r="V33" s="117"/>
      <c r="W33" s="193"/>
      <c r="X33" s="117"/>
      <c r="Y33" s="193"/>
      <c r="Z33" s="117"/>
      <c r="AA33" s="120"/>
      <c r="AB33" s="121"/>
      <c r="AC33" s="200"/>
      <c r="AD33" s="121"/>
      <c r="AE33" s="122"/>
      <c r="AF33" s="121"/>
      <c r="AG33" s="122"/>
      <c r="AH33" s="203"/>
      <c r="AI33" s="200"/>
      <c r="AJ33" s="121"/>
      <c r="AK33" s="200"/>
      <c r="AL33" s="203"/>
      <c r="AM33" s="200"/>
      <c r="AN33" s="121"/>
      <c r="AO33" s="200"/>
      <c r="AP33" s="203"/>
      <c r="AQ33" s="200"/>
      <c r="AR33" s="121"/>
      <c r="AS33" s="200"/>
      <c r="AT33" s="203"/>
      <c r="AU33" s="200"/>
      <c r="AV33" s="121"/>
      <c r="AW33" s="200"/>
      <c r="AX33" s="203"/>
      <c r="AY33" s="200"/>
      <c r="AZ33" s="121"/>
      <c r="BA33" s="200"/>
      <c r="BB33" s="203"/>
      <c r="BC33" s="200"/>
      <c r="BD33" s="121"/>
      <c r="BE33" s="200"/>
      <c r="BF33" s="203"/>
      <c r="BG33" s="200"/>
      <c r="BH33" s="121"/>
      <c r="BI33" s="200"/>
      <c r="BJ33" s="203"/>
      <c r="BK33" s="200"/>
      <c r="BL33" s="121"/>
      <c r="BM33" s="200"/>
      <c r="BN33" s="203"/>
      <c r="BO33" s="200"/>
      <c r="BP33" s="121"/>
      <c r="BQ33" s="200"/>
      <c r="BR33" s="203"/>
      <c r="BS33" s="200"/>
    </row>
    <row r="34" spans="1:71" s="124" customFormat="1" ht="14.45" customHeight="1" x14ac:dyDescent="0.25">
      <c r="A34" s="281" t="e">
        <f ca="1">SUM(D39:BS39)</f>
        <v>#VALUE!</v>
      </c>
      <c r="B34" s="282"/>
      <c r="C34" s="149"/>
      <c r="D34" s="207"/>
      <c r="E34" s="208"/>
      <c r="F34" s="299"/>
      <c r="G34" s="208"/>
      <c r="H34" s="299"/>
      <c r="I34" s="207"/>
      <c r="J34" s="299"/>
      <c r="K34" s="208"/>
      <c r="L34" s="207"/>
      <c r="M34" s="208"/>
      <c r="N34" s="207"/>
      <c r="O34" s="208"/>
      <c r="P34" s="207"/>
      <c r="Q34" s="208"/>
      <c r="R34" s="207"/>
      <c r="S34" s="208"/>
      <c r="T34" s="207"/>
      <c r="U34" s="208"/>
      <c r="V34" s="207"/>
      <c r="W34" s="208"/>
      <c r="X34" s="207"/>
      <c r="Y34" s="208"/>
      <c r="Z34" s="207"/>
      <c r="AA34" s="208"/>
      <c r="AB34" s="207"/>
      <c r="AC34" s="208"/>
      <c r="AD34" s="207"/>
      <c r="AE34" s="208"/>
      <c r="AF34" s="207"/>
      <c r="AG34" s="208"/>
      <c r="AH34" s="207"/>
      <c r="AI34" s="208"/>
      <c r="AJ34" s="207"/>
      <c r="AK34" s="208"/>
      <c r="AL34" s="207"/>
      <c r="AM34" s="208"/>
      <c r="AN34" s="207"/>
      <c r="AO34" s="208"/>
      <c r="AP34" s="207"/>
      <c r="AQ34" s="208"/>
      <c r="AR34" s="207"/>
      <c r="AS34" s="208"/>
      <c r="AT34" s="207"/>
      <c r="AU34" s="208"/>
      <c r="AV34" s="207"/>
      <c r="AW34" s="208"/>
      <c r="AX34" s="207"/>
      <c r="AY34" s="208"/>
      <c r="AZ34" s="207"/>
      <c r="BA34" s="208"/>
      <c r="BB34" s="207"/>
      <c r="BC34" s="208"/>
      <c r="BD34" s="207"/>
      <c r="BE34" s="208"/>
      <c r="BF34" s="207"/>
      <c r="BG34" s="208"/>
      <c r="BH34" s="207"/>
      <c r="BI34" s="208"/>
      <c r="BJ34" s="207"/>
      <c r="BK34" s="208"/>
      <c r="BL34" s="207"/>
      <c r="BM34" s="208"/>
      <c r="BN34" s="207"/>
      <c r="BO34" s="208"/>
      <c r="BP34" s="207"/>
      <c r="BQ34" s="208"/>
      <c r="BR34" s="207"/>
      <c r="BS34" s="208"/>
    </row>
    <row r="35" spans="1:71" s="124" customFormat="1" ht="21" x14ac:dyDescent="0.25">
      <c r="A35" s="283"/>
      <c r="B35" s="284"/>
      <c r="C35" s="150"/>
      <c r="D35" s="209"/>
      <c r="E35" s="210"/>
      <c r="F35" s="300"/>
      <c r="G35" s="210"/>
      <c r="H35" s="300"/>
      <c r="I35" s="209"/>
      <c r="J35" s="300"/>
      <c r="K35" s="210"/>
      <c r="L35" s="209"/>
      <c r="M35" s="210"/>
      <c r="N35" s="209"/>
      <c r="O35" s="210"/>
      <c r="P35" s="209"/>
      <c r="Q35" s="210"/>
      <c r="R35" s="209"/>
      <c r="S35" s="210"/>
      <c r="T35" s="209"/>
      <c r="U35" s="210"/>
      <c r="V35" s="209"/>
      <c r="W35" s="210"/>
      <c r="X35" s="209"/>
      <c r="Y35" s="210"/>
      <c r="Z35" s="209"/>
      <c r="AA35" s="210"/>
      <c r="AB35" s="209"/>
      <c r="AC35" s="210"/>
      <c r="AD35" s="209"/>
      <c r="AE35" s="210"/>
      <c r="AF35" s="209"/>
      <c r="AG35" s="210"/>
      <c r="AH35" s="209"/>
      <c r="AI35" s="210"/>
      <c r="AJ35" s="209"/>
      <c r="AK35" s="210"/>
      <c r="AL35" s="209"/>
      <c r="AM35" s="210"/>
      <c r="AN35" s="209"/>
      <c r="AO35" s="210"/>
      <c r="AP35" s="209"/>
      <c r="AQ35" s="210"/>
      <c r="AR35" s="209"/>
      <c r="AS35" s="210"/>
      <c r="AT35" s="209"/>
      <c r="AU35" s="210"/>
      <c r="AV35" s="209"/>
      <c r="AW35" s="210"/>
      <c r="AX35" s="209"/>
      <c r="AY35" s="210"/>
      <c r="AZ35" s="209"/>
      <c r="BA35" s="210"/>
      <c r="BB35" s="209"/>
      <c r="BC35" s="210"/>
      <c r="BD35" s="209"/>
      <c r="BE35" s="210"/>
      <c r="BF35" s="209"/>
      <c r="BG35" s="210"/>
      <c r="BH35" s="209"/>
      <c r="BI35" s="210"/>
      <c r="BJ35" s="209"/>
      <c r="BK35" s="210"/>
      <c r="BL35" s="209"/>
      <c r="BM35" s="210"/>
      <c r="BN35" s="209"/>
      <c r="BO35" s="210"/>
      <c r="BP35" s="209"/>
      <c r="BQ35" s="210"/>
      <c r="BR35" s="209"/>
      <c r="BS35" s="210"/>
    </row>
    <row r="36" spans="1:71" s="124" customFormat="1" ht="10.5" customHeight="1" thickBot="1" x14ac:dyDescent="0.3">
      <c r="A36" s="285"/>
      <c r="B36" s="286"/>
      <c r="C36" s="150"/>
      <c r="D36" s="209"/>
      <c r="E36" s="210"/>
      <c r="F36" s="300"/>
      <c r="G36" s="210"/>
      <c r="H36" s="300"/>
      <c r="I36" s="209"/>
      <c r="J36" s="300"/>
      <c r="K36" s="210"/>
      <c r="L36" s="209"/>
      <c r="M36" s="210"/>
      <c r="N36" s="211"/>
      <c r="O36" s="212"/>
      <c r="P36" s="211"/>
      <c r="Q36" s="212"/>
      <c r="R36" s="211"/>
      <c r="S36" s="212"/>
      <c r="T36" s="211"/>
      <c r="U36" s="212"/>
      <c r="V36" s="211"/>
      <c r="W36" s="212"/>
      <c r="X36" s="211"/>
      <c r="Y36" s="212"/>
      <c r="Z36" s="211"/>
      <c r="AA36" s="212"/>
      <c r="AB36" s="211"/>
      <c r="AC36" s="212"/>
      <c r="AD36" s="211"/>
      <c r="AE36" s="212"/>
      <c r="AF36" s="211"/>
      <c r="AG36" s="212"/>
      <c r="AH36" s="211"/>
      <c r="AI36" s="212"/>
      <c r="AJ36" s="211"/>
      <c r="AK36" s="212"/>
      <c r="AL36" s="211"/>
      <c r="AM36" s="212"/>
      <c r="AN36" s="211"/>
      <c r="AO36" s="212"/>
      <c r="AP36" s="211"/>
      <c r="AQ36" s="212"/>
      <c r="AR36" s="211"/>
      <c r="AS36" s="212"/>
      <c r="AT36" s="211"/>
      <c r="AU36" s="212"/>
      <c r="AV36" s="211"/>
      <c r="AW36" s="212"/>
      <c r="AX36" s="211"/>
      <c r="AY36" s="212"/>
      <c r="AZ36" s="211"/>
      <c r="BA36" s="212"/>
      <c r="BB36" s="211"/>
      <c r="BC36" s="212"/>
      <c r="BD36" s="211"/>
      <c r="BE36" s="212"/>
      <c r="BF36" s="211"/>
      <c r="BG36" s="212"/>
      <c r="BH36" s="211"/>
      <c r="BI36" s="212"/>
      <c r="BJ36" s="211"/>
      <c r="BK36" s="212"/>
      <c r="BL36" s="211"/>
      <c r="BM36" s="212"/>
      <c r="BN36" s="211"/>
      <c r="BO36" s="212"/>
      <c r="BP36" s="211"/>
      <c r="BQ36" s="212"/>
      <c r="BR36" s="211"/>
      <c r="BS36" s="212"/>
    </row>
    <row r="37" spans="1:71" s="124" customFormat="1" ht="15.75" thickBot="1" x14ac:dyDescent="0.3">
      <c r="A37" s="279" t="s">
        <v>54</v>
      </c>
      <c r="B37" s="280"/>
      <c r="C37" s="204" t="e">
        <f ca="1">AVERAGEIF(D37:BS37,"&gt;0")</f>
        <v>#DIV/0!</v>
      </c>
      <c r="D37" s="213" t="e">
        <f ca="1">IF(D8="NADEJDZIE","0",D14+D13)</f>
        <v>#VALUE!</v>
      </c>
      <c r="E37" s="214"/>
      <c r="F37" s="213" t="e">
        <f ca="1">IF(F8="NADEJDZIE","0",F14+F13)</f>
        <v>#VALUE!</v>
      </c>
      <c r="G37" s="214"/>
      <c r="H37" s="213" t="e">
        <f ca="1">IF(H8="NADEJDZIE","0",H14+H13)</f>
        <v>#VALUE!</v>
      </c>
      <c r="I37" s="214"/>
      <c r="J37" s="213" t="e">
        <f ca="1">IF(J8="NADEJDZIE","0",J14+J13)</f>
        <v>#VALUE!</v>
      </c>
      <c r="K37" s="214"/>
      <c r="L37" s="213" t="e">
        <f ca="1">IF(L8="NADEJDZIE","0",L14+L13)</f>
        <v>#VALUE!</v>
      </c>
      <c r="M37" s="214"/>
      <c r="N37" s="213" t="e">
        <f ca="1">IF(N8="NADEJDZIE","0",N14+N13)</f>
        <v>#VALUE!</v>
      </c>
      <c r="O37" s="214"/>
      <c r="P37" s="213" t="e">
        <f ca="1">IF(P8="NADEJDZIE","0",P14+P13)</f>
        <v>#VALUE!</v>
      </c>
      <c r="Q37" s="214"/>
      <c r="R37" s="213" t="e">
        <f ca="1">IF(R8="NADEJDZIE","0",R14+R13)</f>
        <v>#VALUE!</v>
      </c>
      <c r="S37" s="214"/>
      <c r="T37" s="213" t="e">
        <f ca="1">IF(T8="NADEJDZIE","0",T14+T13)</f>
        <v>#VALUE!</v>
      </c>
      <c r="U37" s="214"/>
      <c r="V37" s="213" t="e">
        <f ca="1">IF(V8="NADEJDZIE","0",V14+V13)</f>
        <v>#VALUE!</v>
      </c>
      <c r="W37" s="214"/>
      <c r="X37" s="213" t="e">
        <f ca="1">IF(X8="NADEJDZIE","0",X14+X13)</f>
        <v>#VALUE!</v>
      </c>
      <c r="Y37" s="214"/>
      <c r="Z37" s="213" t="e">
        <f ca="1">IF(Z8="NADEJDZIE","0",Z14+Z13)</f>
        <v>#VALUE!</v>
      </c>
      <c r="AA37" s="214"/>
      <c r="AB37" s="213" t="e">
        <f ca="1">IF(AB8="NADEJDZIE","0",AB14+AB13)</f>
        <v>#VALUE!</v>
      </c>
      <c r="AC37" s="214"/>
      <c r="AD37" s="213" t="e">
        <f ca="1">IF(AD8="NADEJDZIE","0",AD14+AD13)</f>
        <v>#VALUE!</v>
      </c>
      <c r="AE37" s="214"/>
      <c r="AF37" s="213" t="e">
        <f ca="1">IF(AF8="NADEJDZIE","0",AF14+AF13)</f>
        <v>#VALUE!</v>
      </c>
      <c r="AG37" s="214"/>
      <c r="AH37" s="213" t="e">
        <f ca="1">IF(AH8="NADEJDZIE","0",AH14+AH13)</f>
        <v>#VALUE!</v>
      </c>
      <c r="AI37" s="214"/>
      <c r="AJ37" s="213" t="e">
        <f ca="1">IF(AJ8="NADEJDZIE","0",AJ14+AJ13)</f>
        <v>#VALUE!</v>
      </c>
      <c r="AK37" s="214"/>
      <c r="AL37" s="213" t="e">
        <f ca="1">IF(AL8="NADEJDZIE","0",AL14+AL13)</f>
        <v>#VALUE!</v>
      </c>
      <c r="AM37" s="214"/>
      <c r="AN37" s="213" t="e">
        <f ca="1">IF(AN8="NADEJDZIE","0",AN14+AN13)</f>
        <v>#VALUE!</v>
      </c>
      <c r="AO37" s="214"/>
      <c r="AP37" s="213" t="str">
        <f ca="1">IF(AP8="NADEJDZIE","0",AP14+AP13)</f>
        <v>0</v>
      </c>
      <c r="AQ37" s="214"/>
      <c r="AR37" s="213" t="str">
        <f ca="1">IF(AR8="NADEJDZIE","0",AR14+AR13)</f>
        <v>0</v>
      </c>
      <c r="AS37" s="214"/>
      <c r="AT37" s="213" t="str">
        <f ca="1">IF(AT8="NADEJDZIE","0",AT14+AT13)</f>
        <v>0</v>
      </c>
      <c r="AU37" s="214"/>
      <c r="AV37" s="213" t="str">
        <f ca="1">IF(AV8="NADEJDZIE","0",AV14+AV13)</f>
        <v>0</v>
      </c>
      <c r="AW37" s="214"/>
      <c r="AX37" s="213" t="str">
        <f ca="1">IF(AX8="NADEJDZIE","0",AX14+AX13)</f>
        <v>0</v>
      </c>
      <c r="AY37" s="214"/>
      <c r="AZ37" s="213" t="str">
        <f ca="1">IF(AZ8="NADEJDZIE","0",AZ14+AZ13)</f>
        <v>0</v>
      </c>
      <c r="BA37" s="214"/>
      <c r="BB37" s="213" t="str">
        <f ca="1">IF(BB8="NADEJDZIE","0",BB14+BB13)</f>
        <v>0</v>
      </c>
      <c r="BC37" s="214"/>
      <c r="BD37" s="213" t="str">
        <f ca="1">IF(BD8="NADEJDZIE","0",BD14+BD13)</f>
        <v>0</v>
      </c>
      <c r="BE37" s="214"/>
      <c r="BF37" s="213" t="str">
        <f ca="1">IF(BF8="NADEJDZIE","0",BF14+BF13)</f>
        <v>0</v>
      </c>
      <c r="BG37" s="214"/>
      <c r="BH37" s="213" t="str">
        <f ca="1">IF(BH8="NADEJDZIE","0",BH14+BH13)</f>
        <v>0</v>
      </c>
      <c r="BI37" s="214"/>
      <c r="BJ37" s="213" t="str">
        <f ca="1">IF(BJ8="NADEJDZIE","0",BJ14+BJ13)</f>
        <v>0</v>
      </c>
      <c r="BK37" s="214"/>
      <c r="BL37" s="213" t="str">
        <f ca="1">IF(BL8="NADEJDZIE","0",BL14+BL13)</f>
        <v>0</v>
      </c>
      <c r="BM37" s="214"/>
      <c r="BN37" s="213" t="str">
        <f ca="1">IF(BN8="NADEJDZIE","0",BN14+BN13)</f>
        <v>0</v>
      </c>
      <c r="BO37" s="214"/>
      <c r="BP37" s="213" t="str">
        <f ca="1">IF(BP8="NADEJDZIE","0",BP14+BP13)</f>
        <v>0</v>
      </c>
      <c r="BQ37" s="214"/>
      <c r="BR37" s="213" t="str">
        <f ca="1">IF(BR8="NADEJDZIE","0",BR14+BR13)</f>
        <v>0</v>
      </c>
      <c r="BS37" s="214"/>
    </row>
    <row r="38" spans="1:71" s="124" customFormat="1" ht="15.75" thickBot="1" x14ac:dyDescent="0.3">
      <c r="A38" s="277" t="s">
        <v>55</v>
      </c>
      <c r="B38" s="278"/>
      <c r="C38" s="204" t="e">
        <f>AVERAGEIF(D38:BS38,"&gt;0")</f>
        <v>#DIV/0!</v>
      </c>
      <c r="D38" s="215">
        <f>SUM(D23:D33)</f>
        <v>0</v>
      </c>
      <c r="E38" s="216"/>
      <c r="F38" s="215">
        <f>SUM(F23:F33)</f>
        <v>0</v>
      </c>
      <c r="G38" s="216"/>
      <c r="H38" s="215">
        <f>SUM(H23:H33)</f>
        <v>0</v>
      </c>
      <c r="I38" s="216"/>
      <c r="J38" s="215">
        <f>SUM(J23:J33)</f>
        <v>0</v>
      </c>
      <c r="K38" s="216"/>
      <c r="L38" s="215">
        <f>SUM(L23:L33)</f>
        <v>0</v>
      </c>
      <c r="M38" s="216"/>
      <c r="N38" s="215">
        <f>SUM(N23:N33)</f>
        <v>0</v>
      </c>
      <c r="O38" s="216"/>
      <c r="P38" s="215">
        <f>SUM(P23:P33)</f>
        <v>0</v>
      </c>
      <c r="Q38" s="216"/>
      <c r="R38" s="215">
        <f>SUM(R23:R33)</f>
        <v>0</v>
      </c>
      <c r="S38" s="216"/>
      <c r="T38" s="215">
        <f>SUM(T23:T33)</f>
        <v>0</v>
      </c>
      <c r="U38" s="216"/>
      <c r="V38" s="215">
        <f>SUM(V23:V33)</f>
        <v>0</v>
      </c>
      <c r="W38" s="216"/>
      <c r="X38" s="215">
        <f>SUM(X23:X33)</f>
        <v>0</v>
      </c>
      <c r="Y38" s="216"/>
      <c r="Z38" s="215">
        <f>SUM(Z23:Z33)</f>
        <v>0</v>
      </c>
      <c r="AA38" s="216"/>
      <c r="AB38" s="215">
        <f>SUM(AB23:AB33)</f>
        <v>0</v>
      </c>
      <c r="AC38" s="216"/>
      <c r="AD38" s="215">
        <f>SUM(AD23:AD33)</f>
        <v>0</v>
      </c>
      <c r="AE38" s="216"/>
      <c r="AF38" s="215">
        <f>SUM(AF23:AF33)</f>
        <v>0</v>
      </c>
      <c r="AG38" s="216"/>
      <c r="AH38" s="215">
        <f>SUM(AH23:AH33)</f>
        <v>0</v>
      </c>
      <c r="AI38" s="216"/>
      <c r="AJ38" s="215">
        <f>SUM(AJ23:AJ33)</f>
        <v>0</v>
      </c>
      <c r="AK38" s="216"/>
      <c r="AL38" s="215">
        <f>SUM(AL23:AL33)</f>
        <v>0</v>
      </c>
      <c r="AM38" s="216"/>
      <c r="AN38" s="215">
        <f>SUM(AN23:AN33)</f>
        <v>0</v>
      </c>
      <c r="AO38" s="216"/>
      <c r="AP38" s="215">
        <f>SUM(AP23:AP33)</f>
        <v>0</v>
      </c>
      <c r="AQ38" s="216"/>
      <c r="AR38" s="215">
        <f>SUM(AR23:AR33)</f>
        <v>0</v>
      </c>
      <c r="AS38" s="216"/>
      <c r="AT38" s="215">
        <f>SUM(AT23:AT33)</f>
        <v>0</v>
      </c>
      <c r="AU38" s="216"/>
      <c r="AV38" s="215">
        <f>SUM(AV23:AV33)</f>
        <v>0</v>
      </c>
      <c r="AW38" s="216"/>
      <c r="AX38" s="215">
        <f>SUM(AX23:AX33)</f>
        <v>0</v>
      </c>
      <c r="AY38" s="216"/>
      <c r="AZ38" s="215">
        <f>SUM(AZ23:AZ33)</f>
        <v>0</v>
      </c>
      <c r="BA38" s="216"/>
      <c r="BB38" s="215">
        <f>SUM(BB23:BB33)</f>
        <v>0</v>
      </c>
      <c r="BC38" s="216"/>
      <c r="BD38" s="215">
        <f>SUM(BD23:BD33)</f>
        <v>0</v>
      </c>
      <c r="BE38" s="216"/>
      <c r="BF38" s="215">
        <f>SUM(BF23:BF33)</f>
        <v>0</v>
      </c>
      <c r="BG38" s="216"/>
      <c r="BH38" s="215">
        <f>SUM(BH23:BH33)</f>
        <v>0</v>
      </c>
      <c r="BI38" s="216"/>
      <c r="BJ38" s="215">
        <f>SUM(BJ23:BJ33)</f>
        <v>0</v>
      </c>
      <c r="BK38" s="216"/>
      <c r="BL38" s="215">
        <f>SUM(BL23:BL33)</f>
        <v>0</v>
      </c>
      <c r="BM38" s="216"/>
      <c r="BN38" s="215">
        <f>SUM(BN23:BN33)</f>
        <v>0</v>
      </c>
      <c r="BO38" s="216"/>
      <c r="BP38" s="215">
        <f>SUM(BP23:BP33)</f>
        <v>0</v>
      </c>
      <c r="BQ38" s="216"/>
      <c r="BR38" s="215">
        <f>SUM(BR23:BR33)</f>
        <v>0</v>
      </c>
      <c r="BS38" s="216"/>
    </row>
    <row r="39" spans="1:71" s="388" customFormat="1" ht="15.75" thickBot="1" x14ac:dyDescent="0.3">
      <c r="A39" s="385" t="s">
        <v>56</v>
      </c>
      <c r="B39" s="386"/>
      <c r="C39" s="387" t="e">
        <f t="shared" ref="C39" ca="1" si="267">AVERAGE(D39:AK39)</f>
        <v>#VALUE!</v>
      </c>
      <c r="D39" s="205" t="e">
        <f ca="1">D38-D37</f>
        <v>#VALUE!</v>
      </c>
      <c r="E39" s="206"/>
      <c r="F39" s="205" t="e">
        <f t="shared" ref="F39" ca="1" si="268">F38-F37</f>
        <v>#VALUE!</v>
      </c>
      <c r="G39" s="206"/>
      <c r="H39" s="205" t="e">
        <f t="shared" ref="H39" ca="1" si="269">H38-H37</f>
        <v>#VALUE!</v>
      </c>
      <c r="I39" s="206"/>
      <c r="J39" s="205" t="e">
        <f t="shared" ref="J39" ca="1" si="270">J38-J37</f>
        <v>#VALUE!</v>
      </c>
      <c r="K39" s="206"/>
      <c r="L39" s="205" t="e">
        <f ca="1">L38-L37</f>
        <v>#VALUE!</v>
      </c>
      <c r="M39" s="206"/>
      <c r="N39" s="205" t="e">
        <f t="shared" ref="N39:P39" ca="1" si="271">N38-N37</f>
        <v>#VALUE!</v>
      </c>
      <c r="O39" s="206"/>
      <c r="P39" s="205" t="e">
        <f t="shared" ca="1" si="271"/>
        <v>#VALUE!</v>
      </c>
      <c r="Q39" s="206"/>
      <c r="R39" s="205" t="e">
        <f ca="1">R38-R37</f>
        <v>#VALUE!</v>
      </c>
      <c r="S39" s="206"/>
      <c r="T39" s="205" t="e">
        <f ca="1">T38-T37</f>
        <v>#VALUE!</v>
      </c>
      <c r="U39" s="206"/>
      <c r="V39" s="205" t="e">
        <f ca="1">V38-V37</f>
        <v>#VALUE!</v>
      </c>
      <c r="W39" s="206"/>
      <c r="X39" s="205" t="e">
        <f ca="1">X38-X37</f>
        <v>#VALUE!</v>
      </c>
      <c r="Y39" s="206"/>
      <c r="Z39" s="205" t="e">
        <f ca="1">Z38-Z37</f>
        <v>#VALUE!</v>
      </c>
      <c r="AA39" s="206"/>
      <c r="AB39" s="205" t="e">
        <f ca="1">AB38-AB37</f>
        <v>#VALUE!</v>
      </c>
      <c r="AC39" s="206"/>
      <c r="AD39" s="205" t="e">
        <f t="shared" ref="AD39" ca="1" si="272">AD38-AD37</f>
        <v>#VALUE!</v>
      </c>
      <c r="AE39" s="206"/>
      <c r="AF39" s="205" t="e">
        <f ca="1">AF38-AF37</f>
        <v>#VALUE!</v>
      </c>
      <c r="AG39" s="206"/>
      <c r="AH39" s="205" t="e">
        <f t="shared" ref="AH39" ca="1" si="273">AH38-AH37</f>
        <v>#VALUE!</v>
      </c>
      <c r="AI39" s="206"/>
      <c r="AJ39" s="205" t="e">
        <f t="shared" ref="AJ39" ca="1" si="274">AJ38-AJ37</f>
        <v>#VALUE!</v>
      </c>
      <c r="AK39" s="206"/>
      <c r="AL39" s="205" t="e">
        <f t="shared" ref="AL39" ca="1" si="275">AL38-AL37</f>
        <v>#VALUE!</v>
      </c>
      <c r="AM39" s="206"/>
      <c r="AN39" s="205" t="e">
        <f t="shared" ref="AN39" ca="1" si="276">AN38-AN37</f>
        <v>#VALUE!</v>
      </c>
      <c r="AO39" s="206"/>
      <c r="AP39" s="205">
        <f t="shared" ref="AP39:AT39" ca="1" si="277">AP38-AP37</f>
        <v>0</v>
      </c>
      <c r="AQ39" s="206"/>
      <c r="AR39" s="205">
        <f t="shared" ref="AR39" ca="1" si="278">AR38-AR37</f>
        <v>0</v>
      </c>
      <c r="AS39" s="206"/>
      <c r="AT39" s="205">
        <f t="shared" ca="1" si="277"/>
        <v>0</v>
      </c>
      <c r="AU39" s="206"/>
      <c r="AV39" s="205">
        <f t="shared" ref="AV39:BH39" ca="1" si="279">AV38-AV37</f>
        <v>0</v>
      </c>
      <c r="AW39" s="206"/>
      <c r="AX39" s="205">
        <f t="shared" ref="AX39" ca="1" si="280">AX38-AX37</f>
        <v>0</v>
      </c>
      <c r="AY39" s="206"/>
      <c r="AZ39" s="205">
        <f t="shared" ca="1" si="279"/>
        <v>0</v>
      </c>
      <c r="BA39" s="206"/>
      <c r="BB39" s="205">
        <f t="shared" ref="BB39" ca="1" si="281">BB38-BB37</f>
        <v>0</v>
      </c>
      <c r="BC39" s="206"/>
      <c r="BD39" s="205">
        <f t="shared" ca="1" si="279"/>
        <v>0</v>
      </c>
      <c r="BE39" s="206"/>
      <c r="BF39" s="205">
        <f t="shared" ref="BF39" ca="1" si="282">BF38-BF37</f>
        <v>0</v>
      </c>
      <c r="BG39" s="206"/>
      <c r="BH39" s="205">
        <f t="shared" ca="1" si="279"/>
        <v>0</v>
      </c>
      <c r="BI39" s="206"/>
      <c r="BJ39" s="205">
        <f t="shared" ref="BJ39" ca="1" si="283">BJ38-BJ37</f>
        <v>0</v>
      </c>
      <c r="BK39" s="206"/>
      <c r="BL39" s="205">
        <f t="shared" ref="BL39" ca="1" si="284">BL38-BL37</f>
        <v>0</v>
      </c>
      <c r="BM39" s="206"/>
      <c r="BN39" s="205">
        <f t="shared" ref="BN39" ca="1" si="285">BN38-BN37</f>
        <v>0</v>
      </c>
      <c r="BO39" s="206"/>
      <c r="BP39" s="205">
        <f t="shared" ref="BP39" ca="1" si="286">BP38-BP37</f>
        <v>0</v>
      </c>
      <c r="BQ39" s="206"/>
      <c r="BR39" s="205">
        <f t="shared" ref="BR39" ca="1" si="287">BR38-BR37</f>
        <v>0</v>
      </c>
      <c r="BS39" s="206"/>
    </row>
    <row r="40" spans="1:71" x14ac:dyDescent="0.25">
      <c r="S40" s="123"/>
    </row>
    <row r="41" spans="1:71" ht="14.45" customHeight="1" x14ac:dyDescent="0.25">
      <c r="H41" s="124"/>
    </row>
    <row r="42" spans="1:71" ht="14.45" customHeight="1" thickBot="1" x14ac:dyDescent="0.3"/>
    <row r="43" spans="1:71" ht="15.75" thickBot="1" x14ac:dyDescent="0.3">
      <c r="D43" s="367" t="s">
        <v>83</v>
      </c>
      <c r="E43" s="368"/>
      <c r="F43" s="368"/>
      <c r="G43" s="368"/>
      <c r="H43" s="368"/>
      <c r="I43" s="368"/>
      <c r="J43" s="368"/>
      <c r="K43" s="368"/>
      <c r="L43" s="368"/>
      <c r="M43" s="368"/>
      <c r="N43" s="368"/>
      <c r="O43" s="368"/>
      <c r="P43" s="368"/>
      <c r="Q43" s="368"/>
      <c r="R43" s="368"/>
      <c r="S43" s="368"/>
      <c r="T43" s="368"/>
      <c r="U43" s="368"/>
      <c r="V43" s="368"/>
      <c r="W43" s="368"/>
      <c r="X43" s="368"/>
      <c r="Y43" s="368"/>
      <c r="Z43" s="368"/>
      <c r="AA43" s="368"/>
      <c r="AB43" s="368"/>
      <c r="AC43" s="368"/>
      <c r="AD43" s="368"/>
      <c r="AE43" s="368"/>
      <c r="AF43" s="368"/>
      <c r="AG43" s="368"/>
      <c r="AH43" s="368"/>
      <c r="AI43" s="368"/>
      <c r="AJ43" s="368"/>
      <c r="AK43" s="368"/>
      <c r="AL43" s="369"/>
    </row>
    <row r="44" spans="1:71" ht="15.75" thickBot="1" x14ac:dyDescent="0.3"/>
    <row r="45" spans="1:71" ht="15.75" thickBot="1" x14ac:dyDescent="0.3">
      <c r="D45" s="364" t="s">
        <v>85</v>
      </c>
      <c r="E45" s="365"/>
      <c r="F45" s="365"/>
      <c r="G45" s="365"/>
      <c r="H45" s="365"/>
      <c r="I45" s="365"/>
      <c r="J45" s="365"/>
      <c r="K45" s="365"/>
      <c r="L45" s="365"/>
      <c r="M45" s="365"/>
      <c r="N45" s="365"/>
      <c r="O45" s="365"/>
      <c r="P45" s="365"/>
      <c r="Q45" s="365"/>
      <c r="R45" s="365"/>
      <c r="S45" s="365"/>
      <c r="T45" s="366"/>
    </row>
    <row r="46" spans="1:71" ht="15.75" thickBot="1" x14ac:dyDescent="0.3"/>
    <row r="47" spans="1:71" ht="15.75" thickBot="1" x14ac:dyDescent="0.3">
      <c r="D47" s="364" t="s">
        <v>86</v>
      </c>
      <c r="E47" s="365"/>
      <c r="F47" s="365"/>
      <c r="G47" s="365"/>
      <c r="H47" s="365"/>
      <c r="I47" s="365"/>
      <c r="J47" s="365"/>
      <c r="K47" s="365"/>
      <c r="L47" s="365"/>
      <c r="M47" s="366"/>
      <c r="N47" s="376"/>
      <c r="O47" s="376"/>
      <c r="P47" s="376"/>
      <c r="Q47" s="376"/>
      <c r="R47" s="376"/>
    </row>
    <row r="49" spans="15:20" x14ac:dyDescent="0.25">
      <c r="O49" s="125"/>
      <c r="P49" s="125"/>
      <c r="Q49" s="125"/>
      <c r="R49" s="125"/>
      <c r="S49" s="125"/>
      <c r="T49" s="125"/>
    </row>
    <row r="50" spans="15:20" x14ac:dyDescent="0.25">
      <c r="O50" s="125"/>
      <c r="P50" s="125"/>
      <c r="Q50" s="125"/>
      <c r="R50" s="125"/>
      <c r="S50" s="125"/>
      <c r="T50" s="125"/>
    </row>
    <row r="51" spans="15:20" x14ac:dyDescent="0.25">
      <c r="O51" s="125"/>
      <c r="P51" s="125"/>
      <c r="Q51" s="125"/>
      <c r="R51" s="125"/>
      <c r="S51" s="125"/>
      <c r="T51" s="125"/>
    </row>
    <row r="52" spans="15:20" x14ac:dyDescent="0.25">
      <c r="O52" s="125"/>
      <c r="P52" s="125"/>
      <c r="Q52" s="125"/>
      <c r="R52" s="125"/>
      <c r="S52" s="125"/>
      <c r="T52" s="125"/>
    </row>
    <row r="53" spans="15:20" x14ac:dyDescent="0.25">
      <c r="O53" s="125"/>
      <c r="P53" s="125"/>
      <c r="Q53" s="125"/>
      <c r="R53" s="125"/>
      <c r="S53" s="125"/>
      <c r="T53" s="125"/>
    </row>
    <row r="54" spans="15:20" x14ac:dyDescent="0.25">
      <c r="O54" s="125"/>
      <c r="P54" s="125"/>
      <c r="Q54" s="125"/>
      <c r="R54" s="125"/>
      <c r="S54" s="125"/>
      <c r="T54" s="125"/>
    </row>
    <row r="55" spans="15:20" x14ac:dyDescent="0.25">
      <c r="O55" s="125"/>
      <c r="P55" s="125"/>
      <c r="Q55" s="125"/>
      <c r="R55" s="125"/>
      <c r="S55" s="125"/>
      <c r="T55" s="125"/>
    </row>
    <row r="56" spans="15:20" x14ac:dyDescent="0.25">
      <c r="O56" s="125"/>
      <c r="P56" s="125"/>
      <c r="Q56" s="125"/>
      <c r="R56" s="125"/>
      <c r="S56" s="125"/>
      <c r="T56" s="125"/>
    </row>
    <row r="57" spans="15:20" x14ac:dyDescent="0.25">
      <c r="O57" s="125"/>
      <c r="P57" s="125"/>
      <c r="Q57" s="125"/>
      <c r="R57" s="125"/>
      <c r="S57" s="125"/>
      <c r="T57" s="125"/>
    </row>
    <row r="58" spans="15:20" x14ac:dyDescent="0.25">
      <c r="O58" s="125"/>
      <c r="P58" s="125"/>
      <c r="Q58" s="125"/>
      <c r="R58" s="125"/>
      <c r="S58" s="125"/>
      <c r="T58" s="125"/>
    </row>
    <row r="59" spans="15:20" x14ac:dyDescent="0.25">
      <c r="O59" s="125"/>
      <c r="P59" s="125"/>
      <c r="Q59" s="125"/>
      <c r="R59" s="125"/>
      <c r="S59" s="125"/>
      <c r="T59" s="125"/>
    </row>
    <row r="60" spans="15:20" x14ac:dyDescent="0.25">
      <c r="O60" s="125"/>
      <c r="P60" s="125"/>
      <c r="Q60" s="125"/>
      <c r="R60" s="125"/>
      <c r="S60" s="125"/>
      <c r="T60" s="125"/>
    </row>
    <row r="61" spans="15:20" x14ac:dyDescent="0.25">
      <c r="O61" s="125"/>
      <c r="P61" s="125"/>
      <c r="Q61" s="125"/>
      <c r="R61" s="125"/>
      <c r="S61" s="125"/>
      <c r="T61" s="125"/>
    </row>
    <row r="62" spans="15:20" x14ac:dyDescent="0.25">
      <c r="O62" s="125"/>
      <c r="P62" s="125"/>
      <c r="Q62" s="125"/>
      <c r="R62" s="125"/>
      <c r="S62" s="125"/>
      <c r="T62" s="125"/>
    </row>
    <row r="63" spans="15:20" x14ac:dyDescent="0.25">
      <c r="O63" s="125"/>
      <c r="P63" s="125"/>
      <c r="Q63" s="125"/>
      <c r="R63" s="125"/>
      <c r="S63" s="125"/>
      <c r="T63" s="125"/>
    </row>
    <row r="64" spans="15:20" x14ac:dyDescent="0.25">
      <c r="O64" s="125"/>
      <c r="P64" s="125"/>
      <c r="Q64" s="125"/>
      <c r="R64" s="125"/>
      <c r="S64" s="125"/>
      <c r="T64" s="125"/>
    </row>
    <row r="65" spans="15:20" x14ac:dyDescent="0.25">
      <c r="O65" s="125"/>
      <c r="P65" s="125"/>
      <c r="Q65" s="125"/>
      <c r="R65" s="125"/>
      <c r="S65" s="125"/>
      <c r="T65" s="125"/>
    </row>
    <row r="66" spans="15:20" x14ac:dyDescent="0.25">
      <c r="O66" s="125"/>
      <c r="P66" s="125"/>
      <c r="Q66" s="125"/>
      <c r="R66" s="125"/>
      <c r="S66" s="125"/>
      <c r="T66" s="125"/>
    </row>
    <row r="67" spans="15:20" x14ac:dyDescent="0.25">
      <c r="O67" s="125"/>
      <c r="P67" s="125"/>
      <c r="Q67" s="125"/>
      <c r="R67" s="125"/>
      <c r="S67" s="125"/>
      <c r="T67" s="125"/>
    </row>
    <row r="68" spans="15:20" x14ac:dyDescent="0.25">
      <c r="O68" s="125"/>
      <c r="P68" s="125"/>
      <c r="Q68" s="125"/>
      <c r="R68" s="125"/>
      <c r="S68" s="125"/>
      <c r="T68" s="125"/>
    </row>
    <row r="69" spans="15:20" x14ac:dyDescent="0.25">
      <c r="O69" s="125"/>
      <c r="P69" s="125"/>
      <c r="Q69" s="125"/>
      <c r="R69" s="125"/>
      <c r="S69" s="125"/>
      <c r="T69" s="125"/>
    </row>
    <row r="70" spans="15:20" x14ac:dyDescent="0.25">
      <c r="O70" s="125"/>
      <c r="P70" s="125"/>
      <c r="Q70" s="125"/>
      <c r="R70" s="125"/>
      <c r="S70" s="125"/>
      <c r="T70" s="125"/>
    </row>
    <row r="71" spans="15:20" x14ac:dyDescent="0.25">
      <c r="O71" s="125"/>
      <c r="P71" s="125"/>
      <c r="Q71" s="125"/>
      <c r="R71" s="125"/>
      <c r="S71" s="125"/>
      <c r="T71" s="125"/>
    </row>
    <row r="72" spans="15:20" x14ac:dyDescent="0.25">
      <c r="O72" s="125"/>
      <c r="P72" s="125"/>
      <c r="Q72" s="125"/>
      <c r="R72" s="125"/>
      <c r="S72" s="125"/>
      <c r="T72" s="125"/>
    </row>
    <row r="73" spans="15:20" x14ac:dyDescent="0.25">
      <c r="O73" s="125"/>
      <c r="P73" s="125"/>
      <c r="Q73" s="125"/>
      <c r="R73" s="125"/>
      <c r="S73" s="125"/>
      <c r="T73" s="125"/>
    </row>
    <row r="74" spans="15:20" x14ac:dyDescent="0.25">
      <c r="O74" s="125"/>
      <c r="P74" s="125"/>
      <c r="Q74" s="125"/>
      <c r="R74" s="125"/>
      <c r="S74" s="125"/>
      <c r="T74" s="125"/>
    </row>
    <row r="75" spans="15:20" x14ac:dyDescent="0.25">
      <c r="O75" s="125"/>
      <c r="P75" s="125"/>
      <c r="Q75" s="125"/>
      <c r="R75" s="125"/>
      <c r="S75" s="125"/>
      <c r="T75" s="125"/>
    </row>
    <row r="76" spans="15:20" x14ac:dyDescent="0.25">
      <c r="O76" s="125"/>
      <c r="P76" s="125"/>
      <c r="Q76" s="125"/>
      <c r="R76" s="125"/>
      <c r="S76" s="125"/>
      <c r="T76" s="125"/>
    </row>
    <row r="77" spans="15:20" x14ac:dyDescent="0.25">
      <c r="O77" s="125"/>
      <c r="P77" s="125"/>
      <c r="Q77" s="125"/>
      <c r="R77" s="125"/>
      <c r="S77" s="125"/>
      <c r="T77" s="125"/>
    </row>
    <row r="78" spans="15:20" x14ac:dyDescent="0.25">
      <c r="O78" s="125"/>
      <c r="P78" s="125"/>
      <c r="Q78" s="125"/>
      <c r="R78" s="125"/>
      <c r="S78" s="125"/>
      <c r="T78" s="125"/>
    </row>
    <row r="79" spans="15:20" x14ac:dyDescent="0.25">
      <c r="O79" s="125"/>
      <c r="P79" s="125"/>
      <c r="Q79" s="125"/>
      <c r="R79" s="125"/>
      <c r="S79" s="125"/>
      <c r="T79" s="125"/>
    </row>
    <row r="80" spans="15:20" x14ac:dyDescent="0.25">
      <c r="O80" s="125"/>
      <c r="P80" s="125"/>
      <c r="Q80" s="125"/>
      <c r="R80" s="125"/>
      <c r="S80" s="125"/>
      <c r="T80" s="125"/>
    </row>
    <row r="81" spans="15:20" x14ac:dyDescent="0.25">
      <c r="O81" s="125"/>
      <c r="P81" s="125"/>
      <c r="Q81" s="125"/>
      <c r="R81" s="125"/>
      <c r="S81" s="125"/>
      <c r="T81" s="125"/>
    </row>
    <row r="82" spans="15:20" x14ac:dyDescent="0.25">
      <c r="O82" s="125"/>
      <c r="P82" s="125"/>
      <c r="Q82" s="125"/>
      <c r="R82" s="125"/>
      <c r="S82" s="125"/>
      <c r="T82" s="125"/>
    </row>
    <row r="83" spans="15:20" x14ac:dyDescent="0.25">
      <c r="O83" s="125"/>
      <c r="P83" s="125"/>
      <c r="Q83" s="125"/>
      <c r="R83" s="125"/>
      <c r="S83" s="125"/>
      <c r="T83" s="125"/>
    </row>
    <row r="84" spans="15:20" x14ac:dyDescent="0.25">
      <c r="O84" s="125"/>
      <c r="P84" s="125"/>
      <c r="Q84" s="125"/>
      <c r="R84" s="125"/>
      <c r="S84" s="125"/>
      <c r="T84" s="125"/>
    </row>
    <row r="85" spans="15:20" x14ac:dyDescent="0.25">
      <c r="O85" s="125"/>
      <c r="P85" s="125"/>
      <c r="Q85" s="125"/>
      <c r="R85" s="125"/>
      <c r="S85" s="125"/>
      <c r="T85" s="125"/>
    </row>
    <row r="86" spans="15:20" x14ac:dyDescent="0.25">
      <c r="O86" s="125"/>
      <c r="P86" s="125"/>
      <c r="Q86" s="125"/>
      <c r="R86" s="125"/>
      <c r="S86" s="125"/>
      <c r="T86" s="125"/>
    </row>
    <row r="87" spans="15:20" x14ac:dyDescent="0.25">
      <c r="O87" s="125"/>
      <c r="P87" s="125"/>
      <c r="Q87" s="125"/>
      <c r="R87" s="125"/>
      <c r="S87" s="125"/>
      <c r="T87" s="125"/>
    </row>
    <row r="88" spans="15:20" x14ac:dyDescent="0.25">
      <c r="O88" s="125"/>
      <c r="P88" s="125"/>
      <c r="Q88" s="125"/>
      <c r="R88" s="125"/>
      <c r="S88" s="125"/>
      <c r="T88" s="125"/>
    </row>
    <row r="89" spans="15:20" x14ac:dyDescent="0.25">
      <c r="O89" s="125"/>
      <c r="P89" s="125"/>
      <c r="Q89" s="125"/>
      <c r="R89" s="125"/>
      <c r="S89" s="125"/>
      <c r="T89" s="125"/>
    </row>
    <row r="90" spans="15:20" x14ac:dyDescent="0.25">
      <c r="O90" s="125"/>
      <c r="P90" s="125"/>
      <c r="Q90" s="125"/>
      <c r="R90" s="125"/>
      <c r="S90" s="125"/>
      <c r="T90" s="125"/>
    </row>
    <row r="91" spans="15:20" x14ac:dyDescent="0.25">
      <c r="O91" s="125"/>
      <c r="P91" s="125"/>
      <c r="Q91" s="125"/>
      <c r="R91" s="125"/>
      <c r="S91" s="125"/>
      <c r="T91" s="125"/>
    </row>
    <row r="92" spans="15:20" x14ac:dyDescent="0.25">
      <c r="O92" s="125"/>
      <c r="P92" s="125"/>
      <c r="Q92" s="125"/>
      <c r="R92" s="125"/>
      <c r="S92" s="125"/>
      <c r="T92" s="125"/>
    </row>
    <row r="93" spans="15:20" x14ac:dyDescent="0.25">
      <c r="O93" s="125"/>
      <c r="P93" s="125"/>
      <c r="Q93" s="125"/>
      <c r="R93" s="125"/>
      <c r="S93" s="125"/>
      <c r="T93" s="125"/>
    </row>
    <row r="94" spans="15:20" x14ac:dyDescent="0.25">
      <c r="O94" s="125"/>
      <c r="P94" s="125"/>
      <c r="Q94" s="125"/>
      <c r="R94" s="125"/>
      <c r="S94" s="125"/>
      <c r="T94" s="125"/>
    </row>
    <row r="95" spans="15:20" x14ac:dyDescent="0.25">
      <c r="O95" s="125"/>
      <c r="P95" s="125"/>
      <c r="Q95" s="125"/>
      <c r="R95" s="125"/>
      <c r="S95" s="125"/>
      <c r="T95" s="125"/>
    </row>
    <row r="96" spans="15:20" x14ac:dyDescent="0.25">
      <c r="O96" s="125"/>
      <c r="P96" s="125"/>
      <c r="Q96" s="125"/>
      <c r="R96" s="125"/>
      <c r="S96" s="125"/>
      <c r="T96" s="125"/>
    </row>
    <row r="97" spans="15:20" x14ac:dyDescent="0.25">
      <c r="O97" s="125"/>
      <c r="P97" s="125"/>
      <c r="Q97" s="125"/>
      <c r="R97" s="125"/>
      <c r="S97" s="125"/>
      <c r="T97" s="125"/>
    </row>
    <row r="98" spans="15:20" x14ac:dyDescent="0.25">
      <c r="O98" s="125"/>
      <c r="P98" s="125"/>
      <c r="Q98" s="125"/>
      <c r="R98" s="125"/>
      <c r="S98" s="125"/>
      <c r="T98" s="125"/>
    </row>
    <row r="99" spans="15:20" x14ac:dyDescent="0.25">
      <c r="O99" s="125"/>
      <c r="P99" s="125"/>
      <c r="Q99" s="125"/>
      <c r="R99" s="125"/>
      <c r="S99" s="125"/>
      <c r="T99" s="125"/>
    </row>
    <row r="100" spans="15:20" x14ac:dyDescent="0.25">
      <c r="O100" s="125"/>
      <c r="P100" s="125"/>
      <c r="Q100" s="125"/>
      <c r="R100" s="125"/>
      <c r="S100" s="125"/>
      <c r="T100" s="125"/>
    </row>
    <row r="101" spans="15:20" x14ac:dyDescent="0.25">
      <c r="O101" s="125"/>
      <c r="P101" s="125"/>
      <c r="Q101" s="125"/>
      <c r="R101" s="125"/>
      <c r="S101" s="125"/>
      <c r="T101" s="125"/>
    </row>
    <row r="102" spans="15:20" x14ac:dyDescent="0.25">
      <c r="O102" s="125"/>
      <c r="P102" s="125"/>
      <c r="Q102" s="125"/>
      <c r="R102" s="125"/>
      <c r="S102" s="125"/>
      <c r="T102" s="125"/>
    </row>
    <row r="103" spans="15:20" x14ac:dyDescent="0.25">
      <c r="O103" s="125"/>
      <c r="P103" s="125"/>
      <c r="Q103" s="125"/>
      <c r="R103" s="125"/>
      <c r="S103" s="125"/>
      <c r="T103" s="125"/>
    </row>
    <row r="104" spans="15:20" x14ac:dyDescent="0.25">
      <c r="O104" s="125"/>
      <c r="P104" s="125"/>
      <c r="Q104" s="125"/>
      <c r="R104" s="125"/>
      <c r="S104" s="125"/>
      <c r="T104" s="125"/>
    </row>
    <row r="105" spans="15:20" x14ac:dyDescent="0.25">
      <c r="O105" s="125"/>
      <c r="P105" s="125"/>
      <c r="Q105" s="125"/>
      <c r="R105" s="125"/>
      <c r="S105" s="125"/>
      <c r="T105" s="125"/>
    </row>
    <row r="106" spans="15:20" x14ac:dyDescent="0.25">
      <c r="O106" s="125"/>
      <c r="P106" s="125"/>
      <c r="Q106" s="125"/>
      <c r="R106" s="125"/>
      <c r="S106" s="125"/>
      <c r="T106" s="125"/>
    </row>
    <row r="107" spans="15:20" x14ac:dyDescent="0.25">
      <c r="O107" s="125"/>
      <c r="P107" s="125"/>
      <c r="Q107" s="125"/>
      <c r="R107" s="125"/>
      <c r="S107" s="125"/>
      <c r="T107" s="125"/>
    </row>
    <row r="108" spans="15:20" x14ac:dyDescent="0.25">
      <c r="O108" s="125"/>
      <c r="P108" s="125"/>
      <c r="Q108" s="125"/>
      <c r="R108" s="125"/>
      <c r="S108" s="125"/>
      <c r="T108" s="125"/>
    </row>
    <row r="109" spans="15:20" x14ac:dyDescent="0.25">
      <c r="O109" s="125"/>
      <c r="P109" s="125"/>
      <c r="Q109" s="125"/>
      <c r="R109" s="125"/>
      <c r="S109" s="125"/>
      <c r="T109" s="125"/>
    </row>
    <row r="110" spans="15:20" x14ac:dyDescent="0.25">
      <c r="O110" s="125"/>
      <c r="P110" s="125"/>
      <c r="Q110" s="125"/>
      <c r="R110" s="125"/>
      <c r="S110" s="125"/>
      <c r="T110" s="125"/>
    </row>
    <row r="111" spans="15:20" x14ac:dyDescent="0.25">
      <c r="O111" s="125"/>
      <c r="P111" s="125"/>
      <c r="Q111" s="125"/>
      <c r="R111" s="125"/>
      <c r="S111" s="125"/>
      <c r="T111" s="125"/>
    </row>
    <row r="112" spans="15:20" x14ac:dyDescent="0.25">
      <c r="O112" s="125"/>
      <c r="P112" s="125"/>
      <c r="Q112" s="125"/>
      <c r="R112" s="125"/>
      <c r="S112" s="125"/>
      <c r="T112" s="125"/>
    </row>
    <row r="113" spans="15:20" x14ac:dyDescent="0.25">
      <c r="O113" s="125"/>
      <c r="P113" s="125"/>
      <c r="Q113" s="125"/>
      <c r="R113" s="125"/>
      <c r="S113" s="125"/>
      <c r="T113" s="125"/>
    </row>
    <row r="114" spans="15:20" x14ac:dyDescent="0.25">
      <c r="O114" s="125"/>
      <c r="P114" s="125"/>
      <c r="Q114" s="125"/>
      <c r="R114" s="125"/>
      <c r="S114" s="125"/>
      <c r="T114" s="125"/>
    </row>
    <row r="115" spans="15:20" x14ac:dyDescent="0.25">
      <c r="O115" s="125"/>
      <c r="P115" s="125"/>
      <c r="Q115" s="125"/>
      <c r="R115" s="125"/>
      <c r="S115" s="125"/>
      <c r="T115" s="125"/>
    </row>
    <row r="116" spans="15:20" x14ac:dyDescent="0.25">
      <c r="O116" s="125"/>
      <c r="P116" s="125"/>
      <c r="Q116" s="125"/>
      <c r="R116" s="125"/>
      <c r="S116" s="125"/>
      <c r="T116" s="125"/>
    </row>
    <row r="117" spans="15:20" x14ac:dyDescent="0.25">
      <c r="O117" s="125"/>
      <c r="P117" s="125"/>
      <c r="Q117" s="125"/>
      <c r="R117" s="125"/>
      <c r="S117" s="125"/>
      <c r="T117" s="125"/>
    </row>
    <row r="118" spans="15:20" x14ac:dyDescent="0.25">
      <c r="O118" s="125"/>
      <c r="P118" s="125"/>
      <c r="Q118" s="125"/>
      <c r="R118" s="125"/>
      <c r="S118" s="125"/>
      <c r="T118" s="125"/>
    </row>
    <row r="119" spans="15:20" x14ac:dyDescent="0.25">
      <c r="O119" s="125"/>
      <c r="P119" s="125"/>
      <c r="Q119" s="125"/>
      <c r="R119" s="125"/>
      <c r="S119" s="125"/>
      <c r="T119" s="125"/>
    </row>
    <row r="120" spans="15:20" x14ac:dyDescent="0.25">
      <c r="O120" s="125"/>
      <c r="P120" s="125"/>
      <c r="Q120" s="125"/>
      <c r="R120" s="125"/>
      <c r="S120" s="125"/>
      <c r="T120" s="125"/>
    </row>
    <row r="121" spans="15:20" x14ac:dyDescent="0.25">
      <c r="O121" s="125"/>
      <c r="P121" s="125"/>
      <c r="Q121" s="125"/>
      <c r="R121" s="125"/>
      <c r="S121" s="125"/>
      <c r="T121" s="125"/>
    </row>
    <row r="122" spans="15:20" x14ac:dyDescent="0.25">
      <c r="O122" s="125"/>
      <c r="P122" s="125"/>
      <c r="Q122" s="125"/>
      <c r="R122" s="125"/>
      <c r="S122" s="125"/>
      <c r="T122" s="125"/>
    </row>
    <row r="123" spans="15:20" x14ac:dyDescent="0.25">
      <c r="O123" s="125"/>
      <c r="P123" s="125"/>
      <c r="Q123" s="125"/>
      <c r="R123" s="125"/>
      <c r="S123" s="125"/>
      <c r="T123" s="125"/>
    </row>
    <row r="124" spans="15:20" x14ac:dyDescent="0.25">
      <c r="O124" s="125"/>
      <c r="P124" s="125"/>
      <c r="Q124" s="125"/>
      <c r="R124" s="125"/>
      <c r="S124" s="125"/>
      <c r="T124" s="125"/>
    </row>
    <row r="125" spans="15:20" x14ac:dyDescent="0.25">
      <c r="O125" s="125"/>
      <c r="P125" s="125"/>
      <c r="Q125" s="125"/>
      <c r="R125" s="125"/>
      <c r="S125" s="125"/>
      <c r="T125" s="125"/>
    </row>
    <row r="126" spans="15:20" x14ac:dyDescent="0.25">
      <c r="O126" s="125"/>
      <c r="P126" s="125"/>
      <c r="Q126" s="125"/>
      <c r="R126" s="125"/>
      <c r="S126" s="125"/>
      <c r="T126" s="125"/>
    </row>
    <row r="127" spans="15:20" x14ac:dyDescent="0.25">
      <c r="O127" s="125"/>
      <c r="P127" s="125"/>
      <c r="Q127" s="125"/>
      <c r="R127" s="125"/>
      <c r="S127" s="125"/>
      <c r="T127" s="125"/>
    </row>
    <row r="128" spans="15:20" x14ac:dyDescent="0.25">
      <c r="O128" s="125"/>
      <c r="P128" s="125"/>
      <c r="Q128" s="125"/>
      <c r="R128" s="125"/>
      <c r="S128" s="125"/>
      <c r="T128" s="125"/>
    </row>
    <row r="129" spans="15:20" x14ac:dyDescent="0.25">
      <c r="O129" s="125"/>
      <c r="P129" s="125"/>
      <c r="Q129" s="125"/>
      <c r="R129" s="125"/>
      <c r="S129" s="125"/>
      <c r="T129" s="125"/>
    </row>
    <row r="130" spans="15:20" x14ac:dyDescent="0.25">
      <c r="O130" s="125"/>
      <c r="P130" s="125"/>
      <c r="Q130" s="125"/>
      <c r="R130" s="125"/>
      <c r="S130" s="125"/>
      <c r="T130" s="125"/>
    </row>
    <row r="131" spans="15:20" x14ac:dyDescent="0.25">
      <c r="O131" s="125"/>
      <c r="P131" s="125"/>
      <c r="Q131" s="125"/>
      <c r="R131" s="125"/>
      <c r="S131" s="125"/>
      <c r="T131" s="125"/>
    </row>
    <row r="132" spans="15:20" x14ac:dyDescent="0.25">
      <c r="O132" s="125"/>
      <c r="P132" s="125"/>
      <c r="Q132" s="125"/>
      <c r="R132" s="125"/>
      <c r="S132" s="125"/>
      <c r="T132" s="125"/>
    </row>
    <row r="133" spans="15:20" x14ac:dyDescent="0.25">
      <c r="O133" s="125"/>
      <c r="P133" s="125"/>
      <c r="Q133" s="125"/>
      <c r="R133" s="125"/>
      <c r="S133" s="125"/>
      <c r="T133" s="125"/>
    </row>
    <row r="134" spans="15:20" x14ac:dyDescent="0.25">
      <c r="O134" s="125"/>
      <c r="P134" s="125"/>
      <c r="Q134" s="125"/>
      <c r="R134" s="125"/>
      <c r="S134" s="125"/>
      <c r="T134" s="125"/>
    </row>
    <row r="135" spans="15:20" x14ac:dyDescent="0.25">
      <c r="O135" s="125"/>
      <c r="P135" s="125"/>
      <c r="Q135" s="125"/>
      <c r="R135" s="125"/>
      <c r="S135" s="125"/>
      <c r="T135" s="125"/>
    </row>
    <row r="136" spans="15:20" x14ac:dyDescent="0.25">
      <c r="O136" s="125"/>
      <c r="P136" s="125"/>
      <c r="Q136" s="125"/>
      <c r="R136" s="125"/>
      <c r="S136" s="125"/>
      <c r="T136" s="125"/>
    </row>
    <row r="137" spans="15:20" x14ac:dyDescent="0.25">
      <c r="O137" s="125"/>
      <c r="P137" s="125"/>
      <c r="Q137" s="125"/>
      <c r="R137" s="125"/>
      <c r="S137" s="125"/>
      <c r="T137" s="125"/>
    </row>
    <row r="138" spans="15:20" x14ac:dyDescent="0.25">
      <c r="O138" s="125"/>
      <c r="P138" s="125"/>
      <c r="Q138" s="125"/>
      <c r="R138" s="125"/>
      <c r="S138" s="125"/>
      <c r="T138" s="125"/>
    </row>
    <row r="139" spans="15:20" x14ac:dyDescent="0.25">
      <c r="O139" s="125"/>
      <c r="P139" s="125"/>
      <c r="Q139" s="125"/>
      <c r="R139" s="125"/>
      <c r="S139" s="125"/>
      <c r="T139" s="125"/>
    </row>
    <row r="140" spans="15:20" x14ac:dyDescent="0.25">
      <c r="O140" s="125"/>
      <c r="P140" s="125"/>
      <c r="Q140" s="125"/>
      <c r="R140" s="125"/>
      <c r="S140" s="125"/>
      <c r="T140" s="125"/>
    </row>
    <row r="141" spans="15:20" x14ac:dyDescent="0.25">
      <c r="O141" s="125"/>
      <c r="P141" s="125"/>
      <c r="Q141" s="125"/>
      <c r="R141" s="125"/>
      <c r="S141" s="125"/>
      <c r="T141" s="125"/>
    </row>
    <row r="142" spans="15:20" x14ac:dyDescent="0.25">
      <c r="O142" s="125"/>
      <c r="P142" s="125"/>
      <c r="Q142" s="125"/>
      <c r="R142" s="125"/>
      <c r="S142" s="125"/>
      <c r="T142" s="125"/>
    </row>
    <row r="143" spans="15:20" x14ac:dyDescent="0.25">
      <c r="O143" s="125"/>
      <c r="P143" s="125"/>
      <c r="Q143" s="125"/>
      <c r="R143" s="125"/>
      <c r="S143" s="125"/>
      <c r="T143" s="125"/>
    </row>
    <row r="144" spans="15:20" x14ac:dyDescent="0.25">
      <c r="O144" s="125"/>
      <c r="P144" s="125"/>
      <c r="Q144" s="125"/>
      <c r="R144" s="125"/>
      <c r="S144" s="125"/>
      <c r="T144" s="125"/>
    </row>
  </sheetData>
  <mergeCells count="847">
    <mergeCell ref="D43:AL43"/>
    <mergeCell ref="D45:T45"/>
    <mergeCell ref="D47:M47"/>
    <mergeCell ref="AD38:AE38"/>
    <mergeCell ref="AF38:AG38"/>
    <mergeCell ref="AH38:AI38"/>
    <mergeCell ref="AJ38:AK38"/>
    <mergeCell ref="AD39:AE39"/>
    <mergeCell ref="AF39:AG39"/>
    <mergeCell ref="AH39:AI39"/>
    <mergeCell ref="AJ39:AK39"/>
    <mergeCell ref="AD22:AE22"/>
    <mergeCell ref="AF22:AG22"/>
    <mergeCell ref="AH22:AI22"/>
    <mergeCell ref="AJ22:AK22"/>
    <mergeCell ref="AD34:AE36"/>
    <mergeCell ref="AF34:AG36"/>
    <mergeCell ref="AH34:AI36"/>
    <mergeCell ref="AJ34:AK36"/>
    <mergeCell ref="AD37:AE37"/>
    <mergeCell ref="AF37:AG37"/>
    <mergeCell ref="AH37:AI37"/>
    <mergeCell ref="AJ37:AK37"/>
    <mergeCell ref="AD19:AE19"/>
    <mergeCell ref="AF19:AG19"/>
    <mergeCell ref="AH19:AI19"/>
    <mergeCell ref="AJ19:AK19"/>
    <mergeCell ref="AD20:AE20"/>
    <mergeCell ref="AF20:AG20"/>
    <mergeCell ref="AH20:AI20"/>
    <mergeCell ref="AJ20:AK20"/>
    <mergeCell ref="AD16:AE16"/>
    <mergeCell ref="AF16:AG16"/>
    <mergeCell ref="AH16:AI16"/>
    <mergeCell ref="AJ16:AK16"/>
    <mergeCell ref="AD17:AE17"/>
    <mergeCell ref="AF17:AG17"/>
    <mergeCell ref="AH17:AI17"/>
    <mergeCell ref="AJ17:AK17"/>
    <mergeCell ref="AD18:AE18"/>
    <mergeCell ref="AF18:AG18"/>
    <mergeCell ref="AH18:AI18"/>
    <mergeCell ref="AJ18:AK18"/>
    <mergeCell ref="AH8:AI8"/>
    <mergeCell ref="AJ8:AK8"/>
    <mergeCell ref="AD14:AE14"/>
    <mergeCell ref="AF14:AG14"/>
    <mergeCell ref="AH14:AI14"/>
    <mergeCell ref="AJ14:AK14"/>
    <mergeCell ref="AD15:AE15"/>
    <mergeCell ref="AF15:AG15"/>
    <mergeCell ref="AH15:AI15"/>
    <mergeCell ref="AJ15:AK15"/>
    <mergeCell ref="AD9:AE9"/>
    <mergeCell ref="AF9:AG9"/>
    <mergeCell ref="AH9:AI9"/>
    <mergeCell ref="AJ9:AK9"/>
    <mergeCell ref="AD10:AE10"/>
    <mergeCell ref="AF10:AG10"/>
    <mergeCell ref="AH10:AI10"/>
    <mergeCell ref="AJ10:AK10"/>
    <mergeCell ref="AD11:AE11"/>
    <mergeCell ref="AF11:AG11"/>
    <mergeCell ref="AH11:AI11"/>
    <mergeCell ref="AJ11:AK11"/>
    <mergeCell ref="AD12:AE12"/>
    <mergeCell ref="AF12:AG12"/>
    <mergeCell ref="AB39:AC39"/>
    <mergeCell ref="AD2:AE2"/>
    <mergeCell ref="AF2:AG2"/>
    <mergeCell ref="AH2:AI2"/>
    <mergeCell ref="AJ2:AK2"/>
    <mergeCell ref="AD3:AE3"/>
    <mergeCell ref="AF3:AG3"/>
    <mergeCell ref="AH3:AI3"/>
    <mergeCell ref="AJ3:AK3"/>
    <mergeCell ref="AD4:AE4"/>
    <mergeCell ref="AF4:AG4"/>
    <mergeCell ref="AH4:AI4"/>
    <mergeCell ref="AJ4:AK4"/>
    <mergeCell ref="AD5:AE5"/>
    <mergeCell ref="AF5:AG5"/>
    <mergeCell ref="AH5:AI5"/>
    <mergeCell ref="AJ5:AK5"/>
    <mergeCell ref="AD7:AE7"/>
    <mergeCell ref="AF7:AG7"/>
    <mergeCell ref="AH7:AI7"/>
    <mergeCell ref="AJ7:AK7"/>
    <mergeCell ref="AD8:AE8"/>
    <mergeCell ref="AF8:AG8"/>
    <mergeCell ref="AB17:AC17"/>
    <mergeCell ref="AB18:AC18"/>
    <mergeCell ref="AB19:AC19"/>
    <mergeCell ref="AB20:AC20"/>
    <mergeCell ref="AB22:AC22"/>
    <mergeCell ref="AB34:AC36"/>
    <mergeCell ref="AB37:AC37"/>
    <mergeCell ref="AB38:AC38"/>
    <mergeCell ref="AB2:AC2"/>
    <mergeCell ref="AB3:AC3"/>
    <mergeCell ref="AB4:AC4"/>
    <mergeCell ref="AB5:AC5"/>
    <mergeCell ref="AB7:AC7"/>
    <mergeCell ref="AB8:AC8"/>
    <mergeCell ref="AB14:AC14"/>
    <mergeCell ref="AB15:AC15"/>
    <mergeCell ref="AB16:AC16"/>
    <mergeCell ref="AB13:AC13"/>
    <mergeCell ref="X37:Y37"/>
    <mergeCell ref="Z37:AA37"/>
    <mergeCell ref="X38:Y38"/>
    <mergeCell ref="Z38:AA38"/>
    <mergeCell ref="X39:Y39"/>
    <mergeCell ref="Z39:AA39"/>
    <mergeCell ref="V37:W37"/>
    <mergeCell ref="V38:W38"/>
    <mergeCell ref="V39:W39"/>
    <mergeCell ref="F39:G39"/>
    <mergeCell ref="H39:I39"/>
    <mergeCell ref="J39:K39"/>
    <mergeCell ref="D34:E36"/>
    <mergeCell ref="F34:G36"/>
    <mergeCell ref="H34:I36"/>
    <mergeCell ref="J34:K36"/>
    <mergeCell ref="H37:I37"/>
    <mergeCell ref="J37:K37"/>
    <mergeCell ref="J16:K16"/>
    <mergeCell ref="J19:K19"/>
    <mergeCell ref="J22:K22"/>
    <mergeCell ref="H19:I19"/>
    <mergeCell ref="A22:B22"/>
    <mergeCell ref="H18:I18"/>
    <mergeCell ref="F18:G18"/>
    <mergeCell ref="F19:G19"/>
    <mergeCell ref="J18:K18"/>
    <mergeCell ref="A15:A20"/>
    <mergeCell ref="D20:E20"/>
    <mergeCell ref="F20:G20"/>
    <mergeCell ref="D22:E22"/>
    <mergeCell ref="F22:G22"/>
    <mergeCell ref="D17:E17"/>
    <mergeCell ref="D18:E18"/>
    <mergeCell ref="D19:E19"/>
    <mergeCell ref="J20:K20"/>
    <mergeCell ref="H17:I17"/>
    <mergeCell ref="D37:E37"/>
    <mergeCell ref="F37:G37"/>
    <mergeCell ref="H22:I22"/>
    <mergeCell ref="L37:M37"/>
    <mergeCell ref="A38:B38"/>
    <mergeCell ref="D38:E38"/>
    <mergeCell ref="F38:G38"/>
    <mergeCell ref="H38:I38"/>
    <mergeCell ref="J38:K38"/>
    <mergeCell ref="L38:M38"/>
    <mergeCell ref="L39:M39"/>
    <mergeCell ref="A37:B37"/>
    <mergeCell ref="A31:B33"/>
    <mergeCell ref="A34:B36"/>
    <mergeCell ref="A23:B30"/>
    <mergeCell ref="A39:B39"/>
    <mergeCell ref="D39:E39"/>
    <mergeCell ref="X17:Y17"/>
    <mergeCell ref="Z17:AA17"/>
    <mergeCell ref="V34:W36"/>
    <mergeCell ref="V22:W22"/>
    <mergeCell ref="V16:W16"/>
    <mergeCell ref="X16:Y16"/>
    <mergeCell ref="Z16:AA16"/>
    <mergeCell ref="V18:W18"/>
    <mergeCell ref="V19:W19"/>
    <mergeCell ref="R18:S18"/>
    <mergeCell ref="L18:M18"/>
    <mergeCell ref="L19:M19"/>
    <mergeCell ref="N22:O22"/>
    <mergeCell ref="P22:Q22"/>
    <mergeCell ref="R22:S22"/>
    <mergeCell ref="T22:U22"/>
    <mergeCell ref="L22:M22"/>
    <mergeCell ref="P19:Q19"/>
    <mergeCell ref="R19:S19"/>
    <mergeCell ref="T19:U19"/>
    <mergeCell ref="T18:U18"/>
    <mergeCell ref="N19:O19"/>
    <mergeCell ref="V5:W5"/>
    <mergeCell ref="V2:W2"/>
    <mergeCell ref="L17:M17"/>
    <mergeCell ref="H20:I20"/>
    <mergeCell ref="L34:M36"/>
    <mergeCell ref="Z15:AA15"/>
    <mergeCell ref="X22:Y22"/>
    <mergeCell ref="Z22:AA22"/>
    <mergeCell ref="X34:Y36"/>
    <mergeCell ref="Z34:AA36"/>
    <mergeCell ref="X20:Y20"/>
    <mergeCell ref="Z20:AA20"/>
    <mergeCell ref="X18:Y18"/>
    <mergeCell ref="Z18:AA18"/>
    <mergeCell ref="X19:Y19"/>
    <mergeCell ref="Z19:AA19"/>
    <mergeCell ref="L16:M16"/>
    <mergeCell ref="L20:M20"/>
    <mergeCell ref="N18:O18"/>
    <mergeCell ref="R4:S4"/>
    <mergeCell ref="T4:U4"/>
    <mergeCell ref="L13:M13"/>
    <mergeCell ref="P8:Q8"/>
    <mergeCell ref="R8:S8"/>
    <mergeCell ref="T8:U8"/>
    <mergeCell ref="V8:W8"/>
    <mergeCell ref="L15:M15"/>
    <mergeCell ref="Z2:AA2"/>
    <mergeCell ref="X4:Y4"/>
    <mergeCell ref="Z4:AA4"/>
    <mergeCell ref="X7:Y7"/>
    <mergeCell ref="Z7:AA7"/>
    <mergeCell ref="X14:Y14"/>
    <mergeCell ref="Z14:AA14"/>
    <mergeCell ref="R2:S2"/>
    <mergeCell ref="T2:U2"/>
    <mergeCell ref="X8:Y8"/>
    <mergeCell ref="Z8:AA8"/>
    <mergeCell ref="X5:Y5"/>
    <mergeCell ref="Z5:AA5"/>
    <mergeCell ref="X3:Y3"/>
    <mergeCell ref="Z3:AA3"/>
    <mergeCell ref="T5:U5"/>
    <mergeCell ref="L8:M8"/>
    <mergeCell ref="L4:M4"/>
    <mergeCell ref="L5:M5"/>
    <mergeCell ref="L7:M7"/>
    <mergeCell ref="A9:A13"/>
    <mergeCell ref="A14:B14"/>
    <mergeCell ref="D13:E13"/>
    <mergeCell ref="J13:K13"/>
    <mergeCell ref="J4:K4"/>
    <mergeCell ref="J7:K7"/>
    <mergeCell ref="J8:K8"/>
    <mergeCell ref="D7:E7"/>
    <mergeCell ref="H8:I8"/>
    <mergeCell ref="C1:C8"/>
    <mergeCell ref="F2:G2"/>
    <mergeCell ref="H2:I2"/>
    <mergeCell ref="J3:K3"/>
    <mergeCell ref="J5:K5"/>
    <mergeCell ref="J14:K14"/>
    <mergeCell ref="F8:G8"/>
    <mergeCell ref="F4:G4"/>
    <mergeCell ref="H13:I13"/>
    <mergeCell ref="H14:I14"/>
    <mergeCell ref="H7:I7"/>
    <mergeCell ref="D15:E15"/>
    <mergeCell ref="D16:E16"/>
    <mergeCell ref="D14:E14"/>
    <mergeCell ref="F7:G7"/>
    <mergeCell ref="F13:G13"/>
    <mergeCell ref="H4:I4"/>
    <mergeCell ref="A2:B2"/>
    <mergeCell ref="H5:I5"/>
    <mergeCell ref="D3:E3"/>
    <mergeCell ref="F3:G3"/>
    <mergeCell ref="H3:I3"/>
    <mergeCell ref="A3:B3"/>
    <mergeCell ref="A5:B5"/>
    <mergeCell ref="A4:B4"/>
    <mergeCell ref="F5:G5"/>
    <mergeCell ref="D8:E8"/>
    <mergeCell ref="D5:E5"/>
    <mergeCell ref="D2:E2"/>
    <mergeCell ref="D4:E4"/>
    <mergeCell ref="A7:B7"/>
    <mergeCell ref="A8:B8"/>
    <mergeCell ref="H15:I15"/>
    <mergeCell ref="H16:I16"/>
    <mergeCell ref="D9:E9"/>
    <mergeCell ref="N3:O3"/>
    <mergeCell ref="P3:Q3"/>
    <mergeCell ref="R3:S3"/>
    <mergeCell ref="T3:U3"/>
    <mergeCell ref="V3:W3"/>
    <mergeCell ref="N4:O4"/>
    <mergeCell ref="P4:Q4"/>
    <mergeCell ref="V4:W4"/>
    <mergeCell ref="N17:O17"/>
    <mergeCell ref="N15:O15"/>
    <mergeCell ref="N14:O14"/>
    <mergeCell ref="T17:U17"/>
    <mergeCell ref="V17:W17"/>
    <mergeCell ref="V15:W15"/>
    <mergeCell ref="T15:U15"/>
    <mergeCell ref="T16:U16"/>
    <mergeCell ref="N8:O8"/>
    <mergeCell ref="N7:O7"/>
    <mergeCell ref="P7:Q7"/>
    <mergeCell ref="R7:S7"/>
    <mergeCell ref="T7:U7"/>
    <mergeCell ref="V7:W7"/>
    <mergeCell ref="N5:O5"/>
    <mergeCell ref="P5:Q5"/>
    <mergeCell ref="J15:K15"/>
    <mergeCell ref="J17:K17"/>
    <mergeCell ref="P16:Q16"/>
    <mergeCell ref="R16:S16"/>
    <mergeCell ref="R17:S17"/>
    <mergeCell ref="P17:Q17"/>
    <mergeCell ref="F1:G1"/>
    <mergeCell ref="H1:I1"/>
    <mergeCell ref="J1:K1"/>
    <mergeCell ref="P14:Q14"/>
    <mergeCell ref="N2:O2"/>
    <mergeCell ref="P2:Q2"/>
    <mergeCell ref="N16:O16"/>
    <mergeCell ref="F14:G14"/>
    <mergeCell ref="F15:G15"/>
    <mergeCell ref="F16:G16"/>
    <mergeCell ref="F17:G17"/>
    <mergeCell ref="L1:M1"/>
    <mergeCell ref="J2:K2"/>
    <mergeCell ref="L2:M2"/>
    <mergeCell ref="L14:M14"/>
    <mergeCell ref="L3:M3"/>
    <mergeCell ref="N1:O1"/>
    <mergeCell ref="P1:Q1"/>
    <mergeCell ref="N13:O13"/>
    <mergeCell ref="P13:Q13"/>
    <mergeCell ref="N37:O37"/>
    <mergeCell ref="N38:O38"/>
    <mergeCell ref="N39:O39"/>
    <mergeCell ref="P37:Q37"/>
    <mergeCell ref="P38:Q38"/>
    <mergeCell ref="P39:Q39"/>
    <mergeCell ref="N34:O36"/>
    <mergeCell ref="P34:Q36"/>
    <mergeCell ref="P15:Q15"/>
    <mergeCell ref="N20:O20"/>
    <mergeCell ref="P20:Q20"/>
    <mergeCell ref="P18:Q18"/>
    <mergeCell ref="X1:Y1"/>
    <mergeCell ref="T37:U37"/>
    <mergeCell ref="T38:U38"/>
    <mergeCell ref="T39:U39"/>
    <mergeCell ref="R37:S37"/>
    <mergeCell ref="R38:S38"/>
    <mergeCell ref="R39:S39"/>
    <mergeCell ref="R34:S36"/>
    <mergeCell ref="R15:S15"/>
    <mergeCell ref="T34:U36"/>
    <mergeCell ref="R1:S1"/>
    <mergeCell ref="T1:U1"/>
    <mergeCell ref="V1:W1"/>
    <mergeCell ref="R20:S20"/>
    <mergeCell ref="T20:U20"/>
    <mergeCell ref="V20:W20"/>
    <mergeCell ref="X2:Y2"/>
    <mergeCell ref="X15:Y15"/>
    <mergeCell ref="R5:S5"/>
    <mergeCell ref="R14:S14"/>
    <mergeCell ref="T14:U14"/>
    <mergeCell ref="V14:W14"/>
    <mergeCell ref="D10:E10"/>
    <mergeCell ref="D11:E11"/>
    <mergeCell ref="D12:E12"/>
    <mergeCell ref="F9:G9"/>
    <mergeCell ref="F10:G10"/>
    <mergeCell ref="F11:G11"/>
    <mergeCell ref="F12:G12"/>
    <mergeCell ref="H9:I9"/>
    <mergeCell ref="H10:I10"/>
    <mergeCell ref="H11:I11"/>
    <mergeCell ref="H12:I12"/>
    <mergeCell ref="J9:K9"/>
    <mergeCell ref="J10:K10"/>
    <mergeCell ref="J11:K11"/>
    <mergeCell ref="J12:K12"/>
    <mergeCell ref="L9:M9"/>
    <mergeCell ref="L10:M10"/>
    <mergeCell ref="L11:M11"/>
    <mergeCell ref="L12:M12"/>
    <mergeCell ref="N9:O9"/>
    <mergeCell ref="N10:O10"/>
    <mergeCell ref="N11:O11"/>
    <mergeCell ref="N12:O12"/>
    <mergeCell ref="P9:Q9"/>
    <mergeCell ref="P10:Q10"/>
    <mergeCell ref="P11:Q11"/>
    <mergeCell ref="P12:Q12"/>
    <mergeCell ref="R9:S9"/>
    <mergeCell ref="R10:S10"/>
    <mergeCell ref="R11:S11"/>
    <mergeCell ref="R12:S12"/>
    <mergeCell ref="R13:S13"/>
    <mergeCell ref="T9:U9"/>
    <mergeCell ref="T10:U10"/>
    <mergeCell ref="T11:U11"/>
    <mergeCell ref="T12:U12"/>
    <mergeCell ref="T13:U13"/>
    <mergeCell ref="V9:W9"/>
    <mergeCell ref="V10:W10"/>
    <mergeCell ref="V11:W11"/>
    <mergeCell ref="V12:W12"/>
    <mergeCell ref="X9:Y9"/>
    <mergeCell ref="X10:Y10"/>
    <mergeCell ref="X11:Y11"/>
    <mergeCell ref="X12:Y12"/>
    <mergeCell ref="Z9:AA9"/>
    <mergeCell ref="Z10:AA10"/>
    <mergeCell ref="Z11:AA11"/>
    <mergeCell ref="Z12:AA12"/>
    <mergeCell ref="AB9:AC9"/>
    <mergeCell ref="AB10:AC10"/>
    <mergeCell ref="AB11:AC11"/>
    <mergeCell ref="AB12:AC12"/>
    <mergeCell ref="AH12:AI12"/>
    <mergeCell ref="AJ12:AK12"/>
    <mergeCell ref="AD13:AE13"/>
    <mergeCell ref="AF13:AG13"/>
    <mergeCell ref="AH13:AI13"/>
    <mergeCell ref="AJ13:AK13"/>
    <mergeCell ref="V13:W13"/>
    <mergeCell ref="X13:Y13"/>
    <mergeCell ref="Z13:AA13"/>
    <mergeCell ref="A6:B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AJ6:AK6"/>
    <mergeCell ref="AL2:AM2"/>
    <mergeCell ref="AL3:AM3"/>
    <mergeCell ref="AL4:AM4"/>
    <mergeCell ref="AL5:AM5"/>
    <mergeCell ref="AL6:AM6"/>
    <mergeCell ref="AL7:AM7"/>
    <mergeCell ref="AL8:AM8"/>
    <mergeCell ref="AL9:AM9"/>
    <mergeCell ref="AL10:AM10"/>
    <mergeCell ref="AL11:AM11"/>
    <mergeCell ref="AL12:AM12"/>
    <mergeCell ref="AL13:AM13"/>
    <mergeCell ref="AL14:AM14"/>
    <mergeCell ref="AL15:AM15"/>
    <mergeCell ref="AL16:AM16"/>
    <mergeCell ref="AL17:AM17"/>
    <mergeCell ref="AL18:AM18"/>
    <mergeCell ref="AL19:AM19"/>
    <mergeCell ref="AL20:AM20"/>
    <mergeCell ref="AL22:AM22"/>
    <mergeCell ref="AL34:AM36"/>
    <mergeCell ref="AL37:AM37"/>
    <mergeCell ref="AL38:AM38"/>
    <mergeCell ref="AL39:AM39"/>
    <mergeCell ref="AN2:AO2"/>
    <mergeCell ref="AN3:AO3"/>
    <mergeCell ref="AN4:AO4"/>
    <mergeCell ref="AN5:AO5"/>
    <mergeCell ref="AN6:AO6"/>
    <mergeCell ref="AN7:AO7"/>
    <mergeCell ref="AN8:AO8"/>
    <mergeCell ref="AN9:AO9"/>
    <mergeCell ref="AN10:AO10"/>
    <mergeCell ref="AN11:AO11"/>
    <mergeCell ref="AN12:AO12"/>
    <mergeCell ref="AN13:AO13"/>
    <mergeCell ref="AN14:AO14"/>
    <mergeCell ref="AN15:AO15"/>
    <mergeCell ref="AN16:AO16"/>
    <mergeCell ref="AN17:AO17"/>
    <mergeCell ref="AP5:AQ5"/>
    <mergeCell ref="AR5:AS5"/>
    <mergeCell ref="AT5:AU5"/>
    <mergeCell ref="AP6:AQ6"/>
    <mergeCell ref="AR6:AS6"/>
    <mergeCell ref="AT6:AU6"/>
    <mergeCell ref="AP7:AQ7"/>
    <mergeCell ref="AR7:AS7"/>
    <mergeCell ref="AT7:AU7"/>
    <mergeCell ref="AP2:AQ2"/>
    <mergeCell ref="AR2:AS2"/>
    <mergeCell ref="AT2:AU2"/>
    <mergeCell ref="AP3:AQ3"/>
    <mergeCell ref="AR3:AS3"/>
    <mergeCell ref="AT3:AU3"/>
    <mergeCell ref="AP4:AQ4"/>
    <mergeCell ref="AR4:AS4"/>
    <mergeCell ref="AT4:AU4"/>
    <mergeCell ref="AP8:AQ8"/>
    <mergeCell ref="AR8:AS8"/>
    <mergeCell ref="AT8:AU8"/>
    <mergeCell ref="AV8:AW8"/>
    <mergeCell ref="AP9:AQ9"/>
    <mergeCell ref="AR9:AS9"/>
    <mergeCell ref="AT9:AU9"/>
    <mergeCell ref="AV9:AW9"/>
    <mergeCell ref="AN18:AO18"/>
    <mergeCell ref="AN19:AO19"/>
    <mergeCell ref="AN20:AO20"/>
    <mergeCell ref="AN22:AO22"/>
    <mergeCell ref="AN34:AO36"/>
    <mergeCell ref="AN37:AO37"/>
    <mergeCell ref="AN38:AO38"/>
    <mergeCell ref="AN39:AO39"/>
    <mergeCell ref="AP10:AQ10"/>
    <mergeCell ref="AR10:AS10"/>
    <mergeCell ref="AT10:AU10"/>
    <mergeCell ref="AP11:AQ11"/>
    <mergeCell ref="AR11:AS11"/>
    <mergeCell ref="AT11:AU11"/>
    <mergeCell ref="AP12:AQ12"/>
    <mergeCell ref="AR12:AS12"/>
    <mergeCell ref="AT12:AU12"/>
    <mergeCell ref="AP13:AQ13"/>
    <mergeCell ref="AR13:AS13"/>
    <mergeCell ref="AT13:AU13"/>
    <mergeCell ref="AP14:AQ14"/>
    <mergeCell ref="AR14:AS14"/>
    <mergeCell ref="AT14:AU14"/>
    <mergeCell ref="AP15:AQ15"/>
    <mergeCell ref="AR15:AS15"/>
    <mergeCell ref="AT15:AU15"/>
    <mergeCell ref="AP16:AQ16"/>
    <mergeCell ref="AR16:AS16"/>
    <mergeCell ref="AT16:AU16"/>
    <mergeCell ref="AP17:AQ17"/>
    <mergeCell ref="AR17:AS17"/>
    <mergeCell ref="AT17:AU17"/>
    <mergeCell ref="AP18:AQ18"/>
    <mergeCell ref="AR18:AS18"/>
    <mergeCell ref="AT18:AU18"/>
    <mergeCell ref="AP19:AQ19"/>
    <mergeCell ref="AR19:AS19"/>
    <mergeCell ref="AT19:AU19"/>
    <mergeCell ref="AP20:AQ20"/>
    <mergeCell ref="AR20:AS20"/>
    <mergeCell ref="AT20:AU20"/>
    <mergeCell ref="AP22:AQ22"/>
    <mergeCell ref="AR22:AS22"/>
    <mergeCell ref="AT22:AU22"/>
    <mergeCell ref="AP34:AQ36"/>
    <mergeCell ref="AR34:AS36"/>
    <mergeCell ref="AT34:AU36"/>
    <mergeCell ref="AP37:AQ37"/>
    <mergeCell ref="AR37:AS37"/>
    <mergeCell ref="AT37:AU37"/>
    <mergeCell ref="AP38:AQ38"/>
    <mergeCell ref="AR38:AS38"/>
    <mergeCell ref="AT38:AU38"/>
    <mergeCell ref="AP39:AQ39"/>
    <mergeCell ref="AR39:AS39"/>
    <mergeCell ref="AT39:AU39"/>
    <mergeCell ref="AV2:AW2"/>
    <mergeCell ref="AX2:AY2"/>
    <mergeCell ref="AZ2:BA2"/>
    <mergeCell ref="BB2:BC2"/>
    <mergeCell ref="BD2:BE2"/>
    <mergeCell ref="BF2:BG2"/>
    <mergeCell ref="AV4:AW4"/>
    <mergeCell ref="AX4:AY4"/>
    <mergeCell ref="AZ4:BA4"/>
    <mergeCell ref="BB4:BC4"/>
    <mergeCell ref="BD4:BE4"/>
    <mergeCell ref="BF4:BG4"/>
    <mergeCell ref="AV6:AW6"/>
    <mergeCell ref="AX6:AY6"/>
    <mergeCell ref="AZ6:BA6"/>
    <mergeCell ref="BB6:BC6"/>
    <mergeCell ref="BD6:BE6"/>
    <mergeCell ref="BF6:BG6"/>
    <mergeCell ref="AV7:AW7"/>
    <mergeCell ref="AX8:AY8"/>
    <mergeCell ref="AZ8:BA8"/>
    <mergeCell ref="BH2:BI2"/>
    <mergeCell ref="BJ2:BK2"/>
    <mergeCell ref="AV3:AW3"/>
    <mergeCell ref="AX3:AY3"/>
    <mergeCell ref="AZ3:BA3"/>
    <mergeCell ref="BB3:BC3"/>
    <mergeCell ref="BD3:BE3"/>
    <mergeCell ref="BF3:BG3"/>
    <mergeCell ref="BH3:BI3"/>
    <mergeCell ref="BJ3:BK3"/>
    <mergeCell ref="BH4:BI4"/>
    <mergeCell ref="BJ4:BK4"/>
    <mergeCell ref="AV5:AW5"/>
    <mergeCell ref="AX5:AY5"/>
    <mergeCell ref="AZ5:BA5"/>
    <mergeCell ref="BB5:BC5"/>
    <mergeCell ref="BD5:BE5"/>
    <mergeCell ref="BF5:BG5"/>
    <mergeCell ref="BH5:BI5"/>
    <mergeCell ref="BJ5:BK5"/>
    <mergeCell ref="BH6:BI6"/>
    <mergeCell ref="BJ6:BK6"/>
    <mergeCell ref="AX7:AY7"/>
    <mergeCell ref="AZ7:BA7"/>
    <mergeCell ref="BB7:BC7"/>
    <mergeCell ref="BD7:BE7"/>
    <mergeCell ref="BF7:BG7"/>
    <mergeCell ref="BH7:BI7"/>
    <mergeCell ref="BJ7:BK7"/>
    <mergeCell ref="BB8:BC8"/>
    <mergeCell ref="BD8:BE8"/>
    <mergeCell ref="BF8:BG8"/>
    <mergeCell ref="BH8:BI8"/>
    <mergeCell ref="BJ8:BK8"/>
    <mergeCell ref="AX9:AY9"/>
    <mergeCell ref="AZ9:BA9"/>
    <mergeCell ref="BB9:BC9"/>
    <mergeCell ref="BD9:BE9"/>
    <mergeCell ref="BF9:BG9"/>
    <mergeCell ref="BH9:BI9"/>
    <mergeCell ref="BJ9:BK9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AV34:AW36"/>
    <mergeCell ref="AX34:AY36"/>
    <mergeCell ref="AZ34:BA36"/>
    <mergeCell ref="BB34:BC36"/>
    <mergeCell ref="BD34:BE36"/>
    <mergeCell ref="BF34:BG36"/>
    <mergeCell ref="BH34:BI36"/>
    <mergeCell ref="BJ34:BK36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2:BM2"/>
    <mergeCell ref="BN2:BO2"/>
    <mergeCell ref="BP2:BQ2"/>
    <mergeCell ref="BR2:BS2"/>
    <mergeCell ref="BL3:BM3"/>
    <mergeCell ref="BN3:BO3"/>
    <mergeCell ref="BP3:BQ3"/>
    <mergeCell ref="BR3:BS3"/>
    <mergeCell ref="BL4:BM4"/>
    <mergeCell ref="BN4:BO4"/>
    <mergeCell ref="BP4:BQ4"/>
    <mergeCell ref="BR4:BS4"/>
    <mergeCell ref="BL5:BM5"/>
    <mergeCell ref="BN5:BO5"/>
    <mergeCell ref="BP5:BQ5"/>
    <mergeCell ref="BR5:BS5"/>
    <mergeCell ref="BL6:BM6"/>
    <mergeCell ref="BN6:BO6"/>
    <mergeCell ref="BP6:BQ6"/>
    <mergeCell ref="BR6:BS6"/>
    <mergeCell ref="BL7:BM7"/>
    <mergeCell ref="BN7:BO7"/>
    <mergeCell ref="BP7:BQ7"/>
    <mergeCell ref="BR7:BS7"/>
    <mergeCell ref="BL8:BM8"/>
    <mergeCell ref="BN8:BO8"/>
    <mergeCell ref="BP8:BQ8"/>
    <mergeCell ref="BR8:BS8"/>
    <mergeCell ref="BL9:BM9"/>
    <mergeCell ref="BN9:BO9"/>
    <mergeCell ref="BP9:BQ9"/>
    <mergeCell ref="BR9:BS9"/>
    <mergeCell ref="BL10:BM10"/>
    <mergeCell ref="BN10:BO10"/>
    <mergeCell ref="BP10:BQ10"/>
    <mergeCell ref="BR10:BS10"/>
    <mergeCell ref="BL11:BM11"/>
    <mergeCell ref="BN11:BO11"/>
    <mergeCell ref="BP11:BQ11"/>
    <mergeCell ref="BR11:BS11"/>
    <mergeCell ref="BL12:BM12"/>
    <mergeCell ref="BN12:BO12"/>
    <mergeCell ref="BP12:BQ12"/>
    <mergeCell ref="BR12:BS12"/>
    <mergeCell ref="BL13:BM13"/>
    <mergeCell ref="BN13:BO13"/>
    <mergeCell ref="BP13:BQ13"/>
    <mergeCell ref="BR13:BS13"/>
    <mergeCell ref="BL14:BM14"/>
    <mergeCell ref="BN14:BO14"/>
    <mergeCell ref="BP14:BQ14"/>
    <mergeCell ref="BR14:BS14"/>
    <mergeCell ref="BL15:BM15"/>
    <mergeCell ref="BN15:BO15"/>
    <mergeCell ref="BP15:BQ15"/>
    <mergeCell ref="BR15:BS15"/>
    <mergeCell ref="BL16:BM16"/>
    <mergeCell ref="BN16:BO16"/>
    <mergeCell ref="BP16:BQ16"/>
    <mergeCell ref="BR16:BS16"/>
    <mergeCell ref="BL17:BM17"/>
    <mergeCell ref="BN17:BO17"/>
    <mergeCell ref="BP17:BQ17"/>
    <mergeCell ref="BR17:BS17"/>
    <mergeCell ref="BL18:BM18"/>
    <mergeCell ref="BN18:BO18"/>
    <mergeCell ref="BP18:BQ18"/>
    <mergeCell ref="BR18:BS18"/>
    <mergeCell ref="BL19:BM19"/>
    <mergeCell ref="BN19:BO19"/>
    <mergeCell ref="BP19:BQ19"/>
    <mergeCell ref="BR19:BS19"/>
    <mergeCell ref="BL20:BM20"/>
    <mergeCell ref="BN20:BO20"/>
    <mergeCell ref="BP20:BQ20"/>
    <mergeCell ref="BR20:BS20"/>
    <mergeCell ref="BL22:BM22"/>
    <mergeCell ref="BN22:BO22"/>
    <mergeCell ref="BP22:BQ22"/>
    <mergeCell ref="BR22:BS22"/>
    <mergeCell ref="BL39:BM39"/>
    <mergeCell ref="BN39:BO39"/>
    <mergeCell ref="BP39:BQ39"/>
    <mergeCell ref="BR39:BS39"/>
    <mergeCell ref="BL34:BM36"/>
    <mergeCell ref="BN34:BO36"/>
    <mergeCell ref="BP34:BQ36"/>
    <mergeCell ref="BR34:BS36"/>
    <mergeCell ref="BL37:BM37"/>
    <mergeCell ref="BN37:BO37"/>
    <mergeCell ref="BP37:BQ37"/>
    <mergeCell ref="BR37:BS37"/>
    <mergeCell ref="BL38:BM38"/>
    <mergeCell ref="BN38:BO38"/>
    <mergeCell ref="BP38:BQ38"/>
    <mergeCell ref="BR38:BS38"/>
  </mergeCells>
  <conditionalFormatting sqref="D37:D39 A1:X1 A22:A23 A31 A37:A39 A9:D9 A2:B5 D13:L13 A21:AK21 A10:C20 D10:D12 A7:B8 A6 D6 F6 H6 J6 L6 N6 P6 R6 T6 V6 X6 Z6 AB6 AD6 AF6 AH6 AJ6 F9:F12 H9:H12 J9:J12 L9:L12 N9:N13 P9:P13 R9:R13 T9:T13 V9:V13 X9:X13 Z9:Z13 AB9:AB13 AD9:AD13 AF9:AF13 AH9:AH13 AJ9:AJ13 D14:AK20 AL6 AN6 AL9:AL13 AN9:AN13 AP6 AT6 AR6 AP9:AP13 AT9:AT13 AR9:AR13 A40:XFD42 Z1:XFD1 AX6 BB6 BF6 BJ6 AV6 AZ6 BD6 BH6 AX9:AX13 BB9:BB13 BF9:BF13 BJ9:BJ13 AV9:AV13 AZ9:AZ13 BD9:BD13 BH9:BH13 BN6 BR6 BL6 BP6 BN9:BN13 BR9:BR13 BL9:BL13 BP9:BP13 D2:BS5 D7:BS8 F37:F39 H37:H39 J37:J39 L37:L39 N37:N39 P37:P39 R37:R39 T37:T39 V37:V39 X37:X39 Z37:Z39 AB37:AB39 AD37:AD39 AF37:AF39 AH37:AH39 AJ37:AJ39 AL37:AL39 AN37:AN39 AP37:AP39 AR37:AR39 AT37:AT39 AV37:AV39 AX37:AX39 AZ37:AZ39 BB37:BB39 BD37:BD39 BF37:BF39 BH37:BH39 BJ37:BJ39 BL37:BL39 BN37:BN39 BP37:BP39 BR37:BR39 A43:D43 AM43:XFD43 A44:XFD44 A34 BT2:XFD39 D22:AK36 AL14:BS36 A46:XFD46 A45:D45 U45:XFD45 A48:XFD1048576 A47:D47 S47:XFD47">
    <cfRule type="cellIs" dxfId="7" priority="6" operator="equal">
      <formula>"NADEJDZIE"</formula>
    </cfRule>
  </conditionalFormatting>
  <conditionalFormatting sqref="C9:C12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{5D6EBCB7-3DEC-40D1-B8C2-6AA46DC6C290}</x14:id>
        </ext>
      </extLst>
    </cfRule>
  </conditionalFormatting>
  <conditionalFormatting sqref="C15:C18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{5A4D3CB3-47FB-4231-A3D6-C03D21DA4278}</x14:id>
        </ext>
      </extLst>
    </cfRule>
  </conditionalFormatting>
  <conditionalFormatting sqref="D37:BS37">
    <cfRule type="colorScale" priority="23">
      <colorScale>
        <cfvo type="min"/>
        <cfvo type="max"/>
        <color rgb="FFFCFCFF"/>
        <color rgb="FFF8696B"/>
      </colorScale>
    </cfRule>
  </conditionalFormatting>
  <conditionalFormatting sqref="D38:BS38">
    <cfRule type="colorScale" priority="24">
      <colorScale>
        <cfvo type="min"/>
        <cfvo type="max"/>
        <color rgb="FFFCFCFF"/>
        <color rgb="FF63BE7B"/>
      </colorScale>
    </cfRule>
  </conditionalFormatting>
  <conditionalFormatting sqref="D39:BS39">
    <cfRule type="dataBar" priority="2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{06A884C0-B681-4609-A1D3-FBB45D0166F3}</x14:id>
        </ext>
      </extLst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D6EBCB7-3DEC-40D1-B8C2-6AA46DC6C29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C9:C12</xm:sqref>
        </x14:conditionalFormatting>
        <x14:conditionalFormatting xmlns:xm="http://schemas.microsoft.com/office/excel/2006/main">
          <x14:cfRule type="dataBar" id="{5A4D3CB3-47FB-4231-A3D6-C03D21DA427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C15:C18</xm:sqref>
        </x14:conditionalFormatting>
        <x14:conditionalFormatting xmlns:xm="http://schemas.microsoft.com/office/excel/2006/main">
          <x14:cfRule type="dataBar" id="{06A884C0-B681-4609-A1D3-FBB45D0166F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D39:BS39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W36"/>
  <sheetViews>
    <sheetView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27" sqref="D27"/>
    </sheetView>
  </sheetViews>
  <sheetFormatPr defaultColWidth="10.85546875" defaultRowHeight="15" x14ac:dyDescent="0.25"/>
  <cols>
    <col min="1" max="16384" width="10.85546875" style="1"/>
  </cols>
  <sheetData>
    <row r="1" spans="1:1037" s="347" customFormat="1" ht="15.75" thickBot="1" x14ac:dyDescent="0.3">
      <c r="A1" s="359" t="s">
        <v>81</v>
      </c>
      <c r="B1" s="345">
        <v>42795</v>
      </c>
      <c r="C1" s="345">
        <v>42796</v>
      </c>
      <c r="D1" s="345">
        <v>42797</v>
      </c>
      <c r="E1" s="345">
        <v>42798</v>
      </c>
      <c r="F1" s="345">
        <v>42799</v>
      </c>
      <c r="G1" s="345">
        <v>42800</v>
      </c>
      <c r="H1" s="345">
        <v>42801</v>
      </c>
      <c r="I1" s="345">
        <v>42802</v>
      </c>
      <c r="J1" s="345">
        <v>42803</v>
      </c>
      <c r="K1" s="345">
        <v>42804</v>
      </c>
      <c r="L1" s="345">
        <v>42805</v>
      </c>
      <c r="M1" s="345">
        <v>42806</v>
      </c>
      <c r="N1" s="345">
        <v>42807</v>
      </c>
      <c r="O1" s="345">
        <v>42808</v>
      </c>
      <c r="P1" s="345">
        <v>42809</v>
      </c>
      <c r="Q1" s="345">
        <v>42810</v>
      </c>
      <c r="R1" s="345">
        <v>42811</v>
      </c>
      <c r="S1" s="345">
        <v>42812</v>
      </c>
      <c r="T1" s="345">
        <v>42813</v>
      </c>
      <c r="U1" s="345">
        <v>42814</v>
      </c>
      <c r="V1" s="345">
        <v>42815</v>
      </c>
      <c r="W1" s="345">
        <v>42816</v>
      </c>
      <c r="X1" s="345">
        <v>42817</v>
      </c>
      <c r="Y1" s="345">
        <v>42818</v>
      </c>
      <c r="Z1" s="345">
        <v>42819</v>
      </c>
      <c r="AA1" s="345">
        <v>42820</v>
      </c>
      <c r="AB1" s="345">
        <v>42821</v>
      </c>
      <c r="AC1" s="345">
        <v>42822</v>
      </c>
      <c r="AD1" s="345">
        <v>42823</v>
      </c>
      <c r="AE1" s="345">
        <v>42824</v>
      </c>
      <c r="AF1" s="345">
        <v>42825</v>
      </c>
      <c r="AG1" s="345">
        <v>42826</v>
      </c>
      <c r="AH1" s="345">
        <v>42827</v>
      </c>
      <c r="AI1" s="345">
        <v>42828</v>
      </c>
      <c r="AJ1" s="345">
        <v>42829</v>
      </c>
      <c r="AK1" s="345">
        <v>42830</v>
      </c>
      <c r="AL1" s="345">
        <v>42831</v>
      </c>
      <c r="AM1" s="345">
        <v>42832</v>
      </c>
      <c r="AN1" s="345">
        <v>42833</v>
      </c>
      <c r="AO1" s="345">
        <v>42834</v>
      </c>
      <c r="AP1" s="345">
        <v>42835</v>
      </c>
      <c r="AQ1" s="345">
        <v>42836</v>
      </c>
      <c r="AR1" s="345">
        <v>42837</v>
      </c>
      <c r="AS1" s="345">
        <v>42838</v>
      </c>
      <c r="AT1" s="345">
        <v>42839</v>
      </c>
      <c r="AU1" s="345">
        <v>42840</v>
      </c>
      <c r="AV1" s="345">
        <v>42841</v>
      </c>
      <c r="AW1" s="345">
        <v>42842</v>
      </c>
      <c r="AX1" s="345">
        <v>42843</v>
      </c>
      <c r="AY1" s="345">
        <v>42844</v>
      </c>
      <c r="AZ1" s="345">
        <v>42845</v>
      </c>
      <c r="BA1" s="345">
        <v>42846</v>
      </c>
      <c r="BB1" s="345">
        <v>42847</v>
      </c>
      <c r="BC1" s="345">
        <v>42848</v>
      </c>
      <c r="BD1" s="345">
        <v>42849</v>
      </c>
      <c r="BE1" s="345">
        <v>42850</v>
      </c>
      <c r="BF1" s="345">
        <v>42851</v>
      </c>
      <c r="BG1" s="345">
        <v>42852</v>
      </c>
      <c r="BH1" s="345">
        <v>42853</v>
      </c>
      <c r="BI1" s="345">
        <v>42854</v>
      </c>
      <c r="BJ1" s="345">
        <v>42855</v>
      </c>
      <c r="BK1" s="345">
        <v>42856</v>
      </c>
      <c r="BL1" s="345">
        <v>42857</v>
      </c>
      <c r="BM1" s="345">
        <v>42858</v>
      </c>
      <c r="BN1" s="345">
        <v>42859</v>
      </c>
      <c r="BO1" s="345">
        <v>42860</v>
      </c>
      <c r="BP1" s="345">
        <v>42861</v>
      </c>
      <c r="BQ1" s="345">
        <v>42862</v>
      </c>
      <c r="BR1" s="345">
        <v>42863</v>
      </c>
      <c r="BS1" s="345">
        <v>42864</v>
      </c>
      <c r="BT1" s="345">
        <v>42865</v>
      </c>
      <c r="BU1" s="345">
        <v>42866</v>
      </c>
      <c r="BV1" s="345">
        <v>42867</v>
      </c>
      <c r="BW1" s="345">
        <v>42868</v>
      </c>
      <c r="BX1" s="345">
        <v>42869</v>
      </c>
      <c r="BY1" s="345">
        <v>42870</v>
      </c>
      <c r="BZ1" s="345">
        <v>42871</v>
      </c>
      <c r="CA1" s="345">
        <v>42872</v>
      </c>
      <c r="CB1" s="345">
        <v>42873</v>
      </c>
      <c r="CC1" s="345">
        <v>42874</v>
      </c>
      <c r="CD1" s="345">
        <v>42875</v>
      </c>
      <c r="CE1" s="345">
        <v>42876</v>
      </c>
      <c r="CF1" s="345">
        <v>42877</v>
      </c>
      <c r="CG1" s="345">
        <v>42878</v>
      </c>
      <c r="CH1" s="345">
        <v>42879</v>
      </c>
      <c r="CI1" s="345">
        <v>42880</v>
      </c>
      <c r="CJ1" s="345">
        <v>42881</v>
      </c>
      <c r="CK1" s="345">
        <v>42882</v>
      </c>
      <c r="CL1" s="345">
        <v>42883</v>
      </c>
      <c r="CM1" s="345">
        <v>42884</v>
      </c>
      <c r="CN1" s="345">
        <v>42885</v>
      </c>
      <c r="CO1" s="345">
        <v>42886</v>
      </c>
      <c r="CP1" s="345">
        <v>42887</v>
      </c>
      <c r="CQ1" s="345">
        <v>42888</v>
      </c>
      <c r="CR1" s="345">
        <v>42889</v>
      </c>
      <c r="CS1" s="345">
        <v>42890</v>
      </c>
      <c r="CT1" s="345">
        <v>42891</v>
      </c>
      <c r="CU1" s="345">
        <v>42892</v>
      </c>
      <c r="CV1" s="345">
        <v>42893</v>
      </c>
      <c r="CW1" s="345">
        <v>42894</v>
      </c>
      <c r="CX1" s="345">
        <v>42895</v>
      </c>
      <c r="CY1" s="345">
        <v>42896</v>
      </c>
      <c r="CZ1" s="345">
        <v>42897</v>
      </c>
      <c r="DA1" s="345">
        <v>42898</v>
      </c>
      <c r="DB1" s="345">
        <v>42899</v>
      </c>
      <c r="DC1" s="345">
        <v>42900</v>
      </c>
      <c r="DD1" s="345">
        <v>42901</v>
      </c>
      <c r="DE1" s="345">
        <v>42902</v>
      </c>
      <c r="DF1" s="345">
        <v>42903</v>
      </c>
      <c r="DG1" s="345">
        <v>42904</v>
      </c>
      <c r="DH1" s="345">
        <v>42905</v>
      </c>
      <c r="DI1" s="345">
        <v>42906</v>
      </c>
      <c r="DJ1" s="345">
        <v>42907</v>
      </c>
      <c r="DK1" s="345">
        <v>42908</v>
      </c>
      <c r="DL1" s="345">
        <v>42909</v>
      </c>
      <c r="DM1" s="345">
        <v>42910</v>
      </c>
      <c r="DN1" s="345">
        <v>42911</v>
      </c>
      <c r="DO1" s="345">
        <v>42912</v>
      </c>
      <c r="DP1" s="345">
        <v>42913</v>
      </c>
      <c r="DQ1" s="345">
        <v>42914</v>
      </c>
      <c r="DR1" s="345">
        <v>42915</v>
      </c>
      <c r="DS1" s="345">
        <v>42916</v>
      </c>
      <c r="DT1" s="345">
        <v>42917</v>
      </c>
      <c r="DU1" s="345">
        <v>42918</v>
      </c>
      <c r="DV1" s="345">
        <v>42919</v>
      </c>
      <c r="DW1" s="345">
        <v>42920</v>
      </c>
      <c r="DX1" s="345">
        <v>42921</v>
      </c>
      <c r="DY1" s="345">
        <v>42922</v>
      </c>
      <c r="DZ1" s="345">
        <v>42923</v>
      </c>
      <c r="EA1" s="345">
        <v>42924</v>
      </c>
      <c r="EB1" s="345">
        <v>42925</v>
      </c>
      <c r="EC1" s="345">
        <v>42926</v>
      </c>
      <c r="ED1" s="345">
        <v>42927</v>
      </c>
      <c r="EE1" s="345">
        <v>42928</v>
      </c>
      <c r="EF1" s="345">
        <v>42929</v>
      </c>
      <c r="EG1" s="345">
        <v>42930</v>
      </c>
      <c r="EH1" s="345">
        <v>42931</v>
      </c>
      <c r="EI1" s="345">
        <v>42932</v>
      </c>
      <c r="EJ1" s="345">
        <v>42933</v>
      </c>
      <c r="EK1" s="345">
        <v>42934</v>
      </c>
      <c r="EL1" s="345">
        <v>42935</v>
      </c>
      <c r="EM1" s="345">
        <v>42936</v>
      </c>
      <c r="EN1" s="345">
        <v>42937</v>
      </c>
      <c r="EO1" s="345">
        <v>42938</v>
      </c>
      <c r="EP1" s="345">
        <v>42939</v>
      </c>
      <c r="EQ1" s="345">
        <v>42940</v>
      </c>
      <c r="ER1" s="345">
        <v>42941</v>
      </c>
      <c r="ES1" s="345">
        <v>42942</v>
      </c>
      <c r="ET1" s="345">
        <v>42943</v>
      </c>
      <c r="EU1" s="345">
        <v>42944</v>
      </c>
      <c r="EV1" s="345">
        <v>42945</v>
      </c>
      <c r="EW1" s="345">
        <v>42946</v>
      </c>
      <c r="EX1" s="345">
        <v>42947</v>
      </c>
      <c r="EY1" s="345">
        <v>42948</v>
      </c>
      <c r="EZ1" s="345">
        <v>42949</v>
      </c>
      <c r="FA1" s="345">
        <v>42950</v>
      </c>
      <c r="FB1" s="345">
        <v>42951</v>
      </c>
      <c r="FC1" s="345">
        <v>42952</v>
      </c>
      <c r="FD1" s="345">
        <v>42953</v>
      </c>
      <c r="FE1" s="345">
        <v>42954</v>
      </c>
      <c r="FF1" s="345">
        <v>42955</v>
      </c>
      <c r="FG1" s="345">
        <v>42956</v>
      </c>
      <c r="FH1" s="345">
        <v>42957</v>
      </c>
      <c r="FI1" s="345">
        <v>42958</v>
      </c>
      <c r="FJ1" s="345">
        <v>42959</v>
      </c>
      <c r="FK1" s="345">
        <v>42960</v>
      </c>
      <c r="FL1" s="345">
        <v>42961</v>
      </c>
      <c r="FM1" s="345">
        <v>42962</v>
      </c>
      <c r="FN1" s="345">
        <v>42963</v>
      </c>
      <c r="FO1" s="345">
        <v>42964</v>
      </c>
      <c r="FP1" s="345">
        <v>42965</v>
      </c>
      <c r="FQ1" s="345">
        <v>42966</v>
      </c>
      <c r="FR1" s="345">
        <v>42967</v>
      </c>
      <c r="FS1" s="345">
        <v>42968</v>
      </c>
      <c r="FT1" s="345">
        <v>42969</v>
      </c>
      <c r="FU1" s="345">
        <v>42970</v>
      </c>
      <c r="FV1" s="345">
        <v>42971</v>
      </c>
      <c r="FW1" s="345">
        <v>42972</v>
      </c>
      <c r="FX1" s="345">
        <v>42973</v>
      </c>
      <c r="FY1" s="345">
        <v>42974</v>
      </c>
      <c r="FZ1" s="345">
        <v>42975</v>
      </c>
      <c r="GA1" s="345">
        <v>42976</v>
      </c>
      <c r="GB1" s="345">
        <v>42977</v>
      </c>
      <c r="GC1" s="345">
        <v>42978</v>
      </c>
      <c r="GD1" s="345">
        <v>42979</v>
      </c>
      <c r="GE1" s="345">
        <v>42980</v>
      </c>
      <c r="GF1" s="345">
        <v>42981</v>
      </c>
      <c r="GG1" s="345">
        <v>42982</v>
      </c>
      <c r="GH1" s="345">
        <v>42983</v>
      </c>
      <c r="GI1" s="345">
        <v>42984</v>
      </c>
      <c r="GJ1" s="345">
        <v>42985</v>
      </c>
      <c r="GK1" s="345">
        <v>42986</v>
      </c>
      <c r="GL1" s="345">
        <v>42987</v>
      </c>
      <c r="GM1" s="345">
        <v>42988</v>
      </c>
      <c r="GN1" s="345">
        <v>42989</v>
      </c>
      <c r="GO1" s="345">
        <v>42990</v>
      </c>
      <c r="GP1" s="345">
        <v>42991</v>
      </c>
      <c r="GQ1" s="345">
        <v>42992</v>
      </c>
      <c r="GR1" s="345">
        <v>42993</v>
      </c>
      <c r="GS1" s="345">
        <v>42994</v>
      </c>
      <c r="GT1" s="345">
        <v>42995</v>
      </c>
      <c r="GU1" s="345">
        <v>42996</v>
      </c>
      <c r="GV1" s="345">
        <v>42997</v>
      </c>
      <c r="GW1" s="345">
        <v>42998</v>
      </c>
      <c r="GX1" s="345">
        <v>42999</v>
      </c>
      <c r="GY1" s="345">
        <v>43000</v>
      </c>
      <c r="GZ1" s="345">
        <v>43001</v>
      </c>
      <c r="HA1" s="345">
        <v>43002</v>
      </c>
      <c r="HB1" s="345">
        <v>43003</v>
      </c>
      <c r="HC1" s="345">
        <v>43004</v>
      </c>
      <c r="HD1" s="345">
        <v>43005</v>
      </c>
      <c r="HE1" s="345">
        <v>43006</v>
      </c>
      <c r="HF1" s="345">
        <v>43007</v>
      </c>
      <c r="HG1" s="345">
        <v>43008</v>
      </c>
      <c r="HH1" s="345">
        <v>43009</v>
      </c>
      <c r="HI1" s="345">
        <v>43010</v>
      </c>
      <c r="HJ1" s="345">
        <v>43011</v>
      </c>
      <c r="HK1" s="345">
        <v>43012</v>
      </c>
      <c r="HL1" s="345">
        <v>43013</v>
      </c>
      <c r="HM1" s="345">
        <v>43014</v>
      </c>
      <c r="HN1" s="345">
        <v>43015</v>
      </c>
      <c r="HO1" s="345">
        <v>43016</v>
      </c>
      <c r="HP1" s="345">
        <v>43017</v>
      </c>
      <c r="HQ1" s="345">
        <v>43018</v>
      </c>
      <c r="HR1" s="345">
        <v>43019</v>
      </c>
      <c r="HS1" s="345">
        <v>43020</v>
      </c>
      <c r="HT1" s="345">
        <v>43021</v>
      </c>
      <c r="HU1" s="345">
        <v>43022</v>
      </c>
      <c r="HV1" s="345">
        <v>43023</v>
      </c>
      <c r="HW1" s="345">
        <v>43024</v>
      </c>
      <c r="HX1" s="345">
        <v>43025</v>
      </c>
      <c r="HY1" s="345">
        <v>43026</v>
      </c>
      <c r="HZ1" s="345">
        <v>43027</v>
      </c>
      <c r="IA1" s="345">
        <v>43028</v>
      </c>
      <c r="IB1" s="345">
        <v>43029</v>
      </c>
      <c r="IC1" s="345">
        <v>43030</v>
      </c>
      <c r="ID1" s="345">
        <v>43031</v>
      </c>
      <c r="IE1" s="345">
        <v>43032</v>
      </c>
      <c r="IF1" s="345">
        <v>43033</v>
      </c>
      <c r="IG1" s="345">
        <v>43034</v>
      </c>
      <c r="IH1" s="345">
        <v>43035</v>
      </c>
      <c r="II1" s="345">
        <v>43036</v>
      </c>
      <c r="IJ1" s="345">
        <v>43037</v>
      </c>
      <c r="IK1" s="345">
        <v>43038</v>
      </c>
      <c r="IL1" s="345">
        <v>43039</v>
      </c>
      <c r="IM1" s="345">
        <v>43040</v>
      </c>
      <c r="IN1" s="345">
        <v>43041</v>
      </c>
      <c r="IO1" s="345">
        <v>43042</v>
      </c>
      <c r="IP1" s="345">
        <v>43043</v>
      </c>
      <c r="IQ1" s="345">
        <v>43044</v>
      </c>
      <c r="IR1" s="345">
        <v>43045</v>
      </c>
      <c r="IS1" s="345">
        <v>43046</v>
      </c>
      <c r="IT1" s="345">
        <v>43047</v>
      </c>
      <c r="IU1" s="345">
        <v>43048</v>
      </c>
      <c r="IV1" s="345">
        <v>43049</v>
      </c>
      <c r="IW1" s="345">
        <v>43050</v>
      </c>
      <c r="IX1" s="345">
        <v>43051</v>
      </c>
      <c r="IY1" s="345">
        <v>43052</v>
      </c>
      <c r="IZ1" s="345">
        <v>43053</v>
      </c>
      <c r="JA1" s="345">
        <v>43054</v>
      </c>
      <c r="JB1" s="345">
        <v>43055</v>
      </c>
      <c r="JC1" s="345">
        <v>43056</v>
      </c>
      <c r="JD1" s="345">
        <v>43057</v>
      </c>
      <c r="JE1" s="345">
        <v>43058</v>
      </c>
      <c r="JF1" s="345">
        <v>43059</v>
      </c>
      <c r="JG1" s="345">
        <v>43060</v>
      </c>
      <c r="JH1" s="345">
        <v>43061</v>
      </c>
      <c r="JI1" s="345">
        <v>43062</v>
      </c>
      <c r="JJ1" s="345">
        <v>43063</v>
      </c>
      <c r="JK1" s="345">
        <v>43064</v>
      </c>
      <c r="JL1" s="345">
        <v>43065</v>
      </c>
      <c r="JM1" s="345">
        <v>43066</v>
      </c>
      <c r="JN1" s="345">
        <v>43067</v>
      </c>
      <c r="JO1" s="345">
        <v>43068</v>
      </c>
      <c r="JP1" s="345">
        <v>43069</v>
      </c>
      <c r="JQ1" s="345">
        <v>43070</v>
      </c>
      <c r="JR1" s="345">
        <v>43071</v>
      </c>
      <c r="JS1" s="345">
        <v>43072</v>
      </c>
      <c r="JT1" s="345">
        <v>43073</v>
      </c>
      <c r="JU1" s="345">
        <v>43074</v>
      </c>
      <c r="JV1" s="345">
        <v>43075</v>
      </c>
      <c r="JW1" s="345">
        <v>43076</v>
      </c>
      <c r="JX1" s="345">
        <v>43077</v>
      </c>
      <c r="JY1" s="345">
        <v>43078</v>
      </c>
      <c r="JZ1" s="345">
        <v>43079</v>
      </c>
      <c r="KA1" s="345">
        <v>43080</v>
      </c>
      <c r="KB1" s="345">
        <v>43081</v>
      </c>
      <c r="KC1" s="345">
        <v>43082</v>
      </c>
      <c r="KD1" s="345">
        <v>43083</v>
      </c>
      <c r="KE1" s="345">
        <v>43084</v>
      </c>
      <c r="KF1" s="345">
        <v>43085</v>
      </c>
      <c r="KG1" s="345">
        <v>43086</v>
      </c>
      <c r="KH1" s="345">
        <v>43087</v>
      </c>
      <c r="KI1" s="345">
        <v>43088</v>
      </c>
      <c r="KJ1" s="345">
        <v>43089</v>
      </c>
      <c r="KK1" s="345">
        <v>43090</v>
      </c>
      <c r="KL1" s="345">
        <v>43091</v>
      </c>
      <c r="KM1" s="345">
        <v>43092</v>
      </c>
      <c r="KN1" s="345">
        <v>43093</v>
      </c>
      <c r="KO1" s="345">
        <v>43094</v>
      </c>
      <c r="KP1" s="345">
        <v>43095</v>
      </c>
      <c r="KQ1" s="345">
        <v>43096</v>
      </c>
      <c r="KR1" s="345">
        <v>43097</v>
      </c>
      <c r="KS1" s="345">
        <v>43098</v>
      </c>
      <c r="KT1" s="345">
        <v>43099</v>
      </c>
      <c r="KU1" s="345">
        <v>43100</v>
      </c>
      <c r="KV1" s="345">
        <v>43101</v>
      </c>
      <c r="KW1" s="345">
        <v>43102</v>
      </c>
      <c r="KX1" s="345">
        <v>43103</v>
      </c>
      <c r="KY1" s="345">
        <v>43104</v>
      </c>
      <c r="KZ1" s="345">
        <v>43105</v>
      </c>
      <c r="LA1" s="345">
        <v>43106</v>
      </c>
      <c r="LB1" s="345">
        <v>43107</v>
      </c>
      <c r="LC1" s="345">
        <v>43108</v>
      </c>
      <c r="LD1" s="345">
        <v>43109</v>
      </c>
      <c r="LE1" s="345">
        <v>43110</v>
      </c>
      <c r="LF1" s="345">
        <v>43111</v>
      </c>
      <c r="LG1" s="345">
        <v>43112</v>
      </c>
      <c r="LH1" s="345">
        <v>43113</v>
      </c>
      <c r="LI1" s="345">
        <v>43114</v>
      </c>
      <c r="LJ1" s="345">
        <v>43115</v>
      </c>
      <c r="LK1" s="345">
        <v>43116</v>
      </c>
      <c r="LL1" s="345">
        <v>43117</v>
      </c>
      <c r="LM1" s="345">
        <v>43118</v>
      </c>
      <c r="LN1" s="345">
        <v>43119</v>
      </c>
      <c r="LO1" s="345">
        <v>43120</v>
      </c>
      <c r="LP1" s="345">
        <v>43121</v>
      </c>
      <c r="LQ1" s="345">
        <v>43122</v>
      </c>
      <c r="LR1" s="345">
        <v>43123</v>
      </c>
      <c r="LS1" s="345">
        <v>43124</v>
      </c>
      <c r="LT1" s="345">
        <v>43125</v>
      </c>
      <c r="LU1" s="345">
        <v>43126</v>
      </c>
      <c r="LV1" s="345">
        <v>43127</v>
      </c>
      <c r="LW1" s="345">
        <v>43128</v>
      </c>
      <c r="LX1" s="345">
        <v>43129</v>
      </c>
      <c r="LY1" s="345">
        <v>43130</v>
      </c>
      <c r="LZ1" s="345">
        <v>43131</v>
      </c>
      <c r="MA1" s="345">
        <v>43132</v>
      </c>
      <c r="MB1" s="345">
        <v>43133</v>
      </c>
      <c r="MC1" s="345">
        <v>43134</v>
      </c>
      <c r="MD1" s="345">
        <v>43135</v>
      </c>
      <c r="ME1" s="345">
        <v>43136</v>
      </c>
      <c r="MF1" s="345">
        <v>43137</v>
      </c>
      <c r="MG1" s="345">
        <v>43138</v>
      </c>
      <c r="MH1" s="345">
        <v>43139</v>
      </c>
      <c r="MI1" s="345">
        <v>43140</v>
      </c>
      <c r="MJ1" s="345">
        <v>43141</v>
      </c>
      <c r="MK1" s="345">
        <v>43142</v>
      </c>
      <c r="ML1" s="345">
        <v>43143</v>
      </c>
      <c r="MM1" s="345">
        <v>43144</v>
      </c>
      <c r="MN1" s="345">
        <v>43145</v>
      </c>
      <c r="MO1" s="345">
        <v>43146</v>
      </c>
      <c r="MP1" s="345">
        <v>43147</v>
      </c>
      <c r="MQ1" s="345">
        <v>43148</v>
      </c>
      <c r="MR1" s="345">
        <v>43149</v>
      </c>
      <c r="MS1" s="345">
        <v>43150</v>
      </c>
      <c r="MT1" s="345">
        <v>43151</v>
      </c>
      <c r="MU1" s="345">
        <v>43152</v>
      </c>
      <c r="MV1" s="345">
        <v>43153</v>
      </c>
      <c r="MW1" s="345">
        <v>43154</v>
      </c>
      <c r="MX1" s="345">
        <v>43155</v>
      </c>
      <c r="MY1" s="345">
        <v>43156</v>
      </c>
      <c r="MZ1" s="345">
        <v>43157</v>
      </c>
      <c r="NA1" s="345">
        <v>43158</v>
      </c>
      <c r="NB1" s="345">
        <v>43159</v>
      </c>
      <c r="NC1" s="345">
        <v>43160</v>
      </c>
      <c r="ND1" s="345">
        <v>43161</v>
      </c>
      <c r="NE1" s="345">
        <v>43162</v>
      </c>
      <c r="NF1" s="345">
        <v>43163</v>
      </c>
      <c r="NG1" s="345">
        <v>43164</v>
      </c>
      <c r="NH1" s="345">
        <v>43165</v>
      </c>
      <c r="NI1" s="345">
        <v>43166</v>
      </c>
      <c r="NJ1" s="345">
        <v>43167</v>
      </c>
      <c r="NK1" s="345">
        <v>43168</v>
      </c>
      <c r="NL1" s="345">
        <v>43169</v>
      </c>
      <c r="NM1" s="345">
        <v>43170</v>
      </c>
      <c r="NN1" s="345">
        <v>43171</v>
      </c>
      <c r="NO1" s="345">
        <v>43172</v>
      </c>
      <c r="NP1" s="345">
        <v>43173</v>
      </c>
      <c r="NQ1" s="345">
        <v>43174</v>
      </c>
      <c r="NR1" s="345">
        <v>43175</v>
      </c>
      <c r="NS1" s="345">
        <v>43176</v>
      </c>
      <c r="NT1" s="345">
        <v>43177</v>
      </c>
      <c r="NU1" s="345">
        <v>43178</v>
      </c>
      <c r="NV1" s="345">
        <v>43179</v>
      </c>
      <c r="NW1" s="345">
        <v>43180</v>
      </c>
      <c r="NX1" s="345">
        <v>43181</v>
      </c>
      <c r="NY1" s="345">
        <v>43182</v>
      </c>
      <c r="NZ1" s="345">
        <v>43183</v>
      </c>
      <c r="OA1" s="345">
        <v>43184</v>
      </c>
      <c r="OB1" s="345">
        <v>43185</v>
      </c>
      <c r="OC1" s="345">
        <v>43186</v>
      </c>
      <c r="OD1" s="345">
        <v>43187</v>
      </c>
      <c r="OE1" s="345">
        <v>43188</v>
      </c>
      <c r="OF1" s="345">
        <v>43189</v>
      </c>
      <c r="OG1" s="345">
        <v>43190</v>
      </c>
      <c r="OH1" s="345">
        <v>43191</v>
      </c>
      <c r="OI1" s="345">
        <v>43192</v>
      </c>
      <c r="OJ1" s="345">
        <v>43193</v>
      </c>
      <c r="OK1" s="345">
        <v>43194</v>
      </c>
      <c r="OL1" s="345">
        <v>43195</v>
      </c>
      <c r="OM1" s="345">
        <v>43196</v>
      </c>
      <c r="ON1" s="345">
        <v>43197</v>
      </c>
      <c r="OO1" s="345">
        <v>43198</v>
      </c>
      <c r="OP1" s="345">
        <v>43199</v>
      </c>
      <c r="OQ1" s="345">
        <v>43200</v>
      </c>
      <c r="OR1" s="345">
        <v>43201</v>
      </c>
      <c r="OS1" s="345">
        <v>43202</v>
      </c>
      <c r="OT1" s="345">
        <v>43203</v>
      </c>
      <c r="OU1" s="345">
        <v>43204</v>
      </c>
      <c r="OV1" s="345">
        <v>43205</v>
      </c>
      <c r="OW1" s="345">
        <v>43206</v>
      </c>
      <c r="OX1" s="345">
        <v>43207</v>
      </c>
      <c r="OY1" s="345">
        <v>43208</v>
      </c>
      <c r="OZ1" s="345">
        <v>43209</v>
      </c>
      <c r="PA1" s="345">
        <v>43210</v>
      </c>
      <c r="PB1" s="345">
        <v>43211</v>
      </c>
      <c r="PC1" s="345">
        <v>43212</v>
      </c>
      <c r="PD1" s="345">
        <v>43213</v>
      </c>
      <c r="PE1" s="345">
        <v>43214</v>
      </c>
      <c r="PF1" s="345">
        <v>43215</v>
      </c>
      <c r="PG1" s="345">
        <v>43216</v>
      </c>
      <c r="PH1" s="345">
        <v>43217</v>
      </c>
      <c r="PI1" s="345">
        <v>43218</v>
      </c>
      <c r="PJ1" s="345">
        <v>43219</v>
      </c>
      <c r="PK1" s="345">
        <v>43220</v>
      </c>
      <c r="PL1" s="345">
        <v>43221</v>
      </c>
      <c r="PM1" s="345">
        <v>43222</v>
      </c>
      <c r="PN1" s="345">
        <v>43223</v>
      </c>
      <c r="PO1" s="345">
        <v>43224</v>
      </c>
      <c r="PP1" s="345">
        <v>43225</v>
      </c>
      <c r="PQ1" s="345">
        <v>43226</v>
      </c>
      <c r="PR1" s="345">
        <v>43227</v>
      </c>
      <c r="PS1" s="345">
        <v>43228</v>
      </c>
      <c r="PT1" s="345">
        <v>43229</v>
      </c>
      <c r="PU1" s="345">
        <v>43230</v>
      </c>
      <c r="PV1" s="345">
        <v>43231</v>
      </c>
      <c r="PW1" s="345">
        <v>43232</v>
      </c>
      <c r="PX1" s="345">
        <v>43233</v>
      </c>
      <c r="PY1" s="345">
        <v>43234</v>
      </c>
      <c r="PZ1" s="345">
        <v>43235</v>
      </c>
      <c r="QA1" s="345">
        <v>43236</v>
      </c>
      <c r="QB1" s="345">
        <v>43237</v>
      </c>
      <c r="QC1" s="345">
        <v>43238</v>
      </c>
      <c r="QD1" s="345">
        <v>43239</v>
      </c>
      <c r="QE1" s="345">
        <v>43240</v>
      </c>
      <c r="QF1" s="345">
        <v>43241</v>
      </c>
      <c r="QG1" s="345">
        <v>43242</v>
      </c>
      <c r="QH1" s="345">
        <v>43243</v>
      </c>
      <c r="QI1" s="345">
        <v>43244</v>
      </c>
      <c r="QJ1" s="345">
        <v>43245</v>
      </c>
      <c r="QK1" s="345">
        <v>43246</v>
      </c>
      <c r="QL1" s="345">
        <v>43247</v>
      </c>
      <c r="QM1" s="345">
        <v>43248</v>
      </c>
      <c r="QN1" s="345">
        <v>43249</v>
      </c>
      <c r="QO1" s="345">
        <v>43250</v>
      </c>
      <c r="QP1" s="345">
        <v>43251</v>
      </c>
      <c r="QQ1" s="345">
        <v>43252</v>
      </c>
      <c r="QR1" s="345">
        <v>43253</v>
      </c>
      <c r="QS1" s="345">
        <v>43254</v>
      </c>
      <c r="QT1" s="345">
        <v>43255</v>
      </c>
      <c r="QU1" s="345">
        <v>43256</v>
      </c>
      <c r="QV1" s="345">
        <v>43257</v>
      </c>
      <c r="QW1" s="345">
        <v>43258</v>
      </c>
      <c r="QX1" s="345">
        <v>43259</v>
      </c>
      <c r="QY1" s="345">
        <v>43260</v>
      </c>
      <c r="QZ1" s="345">
        <v>43261</v>
      </c>
      <c r="RA1" s="345">
        <v>43262</v>
      </c>
      <c r="RB1" s="345">
        <v>43263</v>
      </c>
      <c r="RC1" s="345">
        <v>43264</v>
      </c>
      <c r="RD1" s="345">
        <v>43265</v>
      </c>
      <c r="RE1" s="345">
        <v>43266</v>
      </c>
      <c r="RF1" s="345">
        <v>43267</v>
      </c>
      <c r="RG1" s="345">
        <v>43268</v>
      </c>
      <c r="RH1" s="345">
        <v>43269</v>
      </c>
      <c r="RI1" s="345">
        <v>43270</v>
      </c>
      <c r="RJ1" s="345">
        <v>43271</v>
      </c>
      <c r="RK1" s="345">
        <v>43272</v>
      </c>
      <c r="RL1" s="345">
        <v>43273</v>
      </c>
      <c r="RM1" s="345">
        <v>43274</v>
      </c>
      <c r="RN1" s="345">
        <v>43275</v>
      </c>
      <c r="RO1" s="345">
        <v>43276</v>
      </c>
      <c r="RP1" s="345">
        <v>43277</v>
      </c>
      <c r="RQ1" s="345">
        <v>43278</v>
      </c>
      <c r="RR1" s="345">
        <v>43279</v>
      </c>
      <c r="RS1" s="345">
        <v>43280</v>
      </c>
      <c r="RT1" s="345">
        <v>43281</v>
      </c>
      <c r="RU1" s="345">
        <v>43282</v>
      </c>
      <c r="RV1" s="345">
        <v>43283</v>
      </c>
      <c r="RW1" s="345">
        <v>43284</v>
      </c>
      <c r="RX1" s="345">
        <v>43285</v>
      </c>
      <c r="RY1" s="345">
        <v>43286</v>
      </c>
      <c r="RZ1" s="345">
        <v>43287</v>
      </c>
      <c r="SA1" s="345">
        <v>43288</v>
      </c>
      <c r="SB1" s="345">
        <v>43289</v>
      </c>
      <c r="SC1" s="345">
        <v>43290</v>
      </c>
      <c r="SD1" s="345">
        <v>43291</v>
      </c>
      <c r="SE1" s="345">
        <v>43292</v>
      </c>
      <c r="SF1" s="345">
        <v>43293</v>
      </c>
      <c r="SG1" s="345">
        <v>43294</v>
      </c>
      <c r="SH1" s="345">
        <v>43295</v>
      </c>
      <c r="SI1" s="345">
        <v>43296</v>
      </c>
      <c r="SJ1" s="345">
        <v>43297</v>
      </c>
      <c r="SK1" s="345">
        <v>43298</v>
      </c>
      <c r="SL1" s="345">
        <v>43299</v>
      </c>
      <c r="SM1" s="345">
        <v>43300</v>
      </c>
      <c r="SN1" s="345">
        <v>43301</v>
      </c>
      <c r="SO1" s="345">
        <v>43302</v>
      </c>
      <c r="SP1" s="345">
        <v>43303</v>
      </c>
      <c r="SQ1" s="345">
        <v>43304</v>
      </c>
      <c r="SR1" s="345">
        <v>43305</v>
      </c>
      <c r="SS1" s="345">
        <v>43306</v>
      </c>
      <c r="ST1" s="345">
        <v>43307</v>
      </c>
      <c r="SU1" s="345">
        <v>43308</v>
      </c>
      <c r="SV1" s="345">
        <v>43309</v>
      </c>
      <c r="SW1" s="345">
        <v>43310</v>
      </c>
      <c r="SX1" s="345">
        <v>43311</v>
      </c>
      <c r="SY1" s="345">
        <v>43312</v>
      </c>
      <c r="SZ1" s="345">
        <v>43313</v>
      </c>
      <c r="TA1" s="345">
        <v>43314</v>
      </c>
      <c r="TB1" s="345">
        <v>43315</v>
      </c>
      <c r="TC1" s="345">
        <v>43316</v>
      </c>
      <c r="TD1" s="345">
        <v>43317</v>
      </c>
      <c r="TE1" s="345">
        <v>43318</v>
      </c>
      <c r="TF1" s="345">
        <v>43319</v>
      </c>
      <c r="TG1" s="345">
        <v>43320</v>
      </c>
      <c r="TH1" s="345">
        <v>43321</v>
      </c>
      <c r="TI1" s="345">
        <v>43322</v>
      </c>
      <c r="TJ1" s="345">
        <v>43323</v>
      </c>
      <c r="TK1" s="345">
        <v>43324</v>
      </c>
      <c r="TL1" s="345">
        <v>43325</v>
      </c>
      <c r="TM1" s="345">
        <v>43326</v>
      </c>
      <c r="TN1" s="345">
        <v>43327</v>
      </c>
      <c r="TO1" s="345">
        <v>43328</v>
      </c>
      <c r="TP1" s="345">
        <v>43329</v>
      </c>
      <c r="TQ1" s="345">
        <v>43330</v>
      </c>
      <c r="TR1" s="345">
        <v>43331</v>
      </c>
      <c r="TS1" s="345">
        <v>43332</v>
      </c>
      <c r="TT1" s="345">
        <v>43333</v>
      </c>
      <c r="TU1" s="345">
        <v>43334</v>
      </c>
      <c r="TV1" s="345">
        <v>43335</v>
      </c>
      <c r="TW1" s="345">
        <v>43336</v>
      </c>
      <c r="TX1" s="345">
        <v>43337</v>
      </c>
      <c r="TY1" s="345">
        <v>43338</v>
      </c>
      <c r="TZ1" s="345">
        <v>43339</v>
      </c>
      <c r="UA1" s="345">
        <v>43340</v>
      </c>
      <c r="UB1" s="345">
        <v>43341</v>
      </c>
      <c r="UC1" s="345">
        <v>43342</v>
      </c>
      <c r="UD1" s="345">
        <v>43343</v>
      </c>
      <c r="UE1" s="345">
        <v>43344</v>
      </c>
      <c r="UF1" s="345">
        <v>43345</v>
      </c>
      <c r="UG1" s="345">
        <v>43346</v>
      </c>
      <c r="UH1" s="345">
        <v>43347</v>
      </c>
      <c r="UI1" s="345">
        <v>43348</v>
      </c>
      <c r="UJ1" s="345">
        <v>43349</v>
      </c>
      <c r="UK1" s="345">
        <v>43350</v>
      </c>
      <c r="UL1" s="345">
        <v>43351</v>
      </c>
      <c r="UM1" s="345">
        <v>43352</v>
      </c>
      <c r="UN1" s="345">
        <v>43353</v>
      </c>
      <c r="UO1" s="345">
        <v>43354</v>
      </c>
      <c r="UP1" s="345">
        <v>43355</v>
      </c>
      <c r="UQ1" s="345">
        <v>43356</v>
      </c>
      <c r="UR1" s="345">
        <v>43357</v>
      </c>
      <c r="US1" s="345">
        <v>43358</v>
      </c>
      <c r="UT1" s="345">
        <v>43359</v>
      </c>
      <c r="UU1" s="345">
        <v>43360</v>
      </c>
      <c r="UV1" s="345">
        <v>43361</v>
      </c>
      <c r="UW1" s="345">
        <v>43362</v>
      </c>
      <c r="UX1" s="345">
        <v>43363</v>
      </c>
      <c r="UY1" s="345">
        <v>43364</v>
      </c>
      <c r="UZ1" s="345">
        <v>43365</v>
      </c>
      <c r="VA1" s="345">
        <v>43366</v>
      </c>
      <c r="VB1" s="345">
        <v>43367</v>
      </c>
      <c r="VC1" s="345">
        <v>43368</v>
      </c>
      <c r="VD1" s="345">
        <v>43369</v>
      </c>
      <c r="VE1" s="345">
        <v>43370</v>
      </c>
      <c r="VF1" s="345">
        <v>43371</v>
      </c>
      <c r="VG1" s="345">
        <v>43372</v>
      </c>
      <c r="VH1" s="345">
        <v>43373</v>
      </c>
      <c r="VI1" s="345">
        <v>43374</v>
      </c>
      <c r="VJ1" s="345">
        <v>43375</v>
      </c>
      <c r="VK1" s="345">
        <v>43376</v>
      </c>
      <c r="VL1" s="345">
        <v>43377</v>
      </c>
      <c r="VM1" s="345">
        <v>43378</v>
      </c>
      <c r="VN1" s="345">
        <v>43379</v>
      </c>
      <c r="VO1" s="345">
        <v>43380</v>
      </c>
      <c r="VP1" s="345">
        <v>43381</v>
      </c>
      <c r="VQ1" s="345">
        <v>43382</v>
      </c>
      <c r="VR1" s="345">
        <v>43383</v>
      </c>
      <c r="VS1" s="345">
        <v>43384</v>
      </c>
      <c r="VT1" s="345">
        <v>43385</v>
      </c>
      <c r="VU1" s="345">
        <v>43386</v>
      </c>
      <c r="VV1" s="345">
        <v>43387</v>
      </c>
      <c r="VW1" s="345">
        <v>43388</v>
      </c>
      <c r="VX1" s="345">
        <v>43389</v>
      </c>
      <c r="VY1" s="345">
        <v>43390</v>
      </c>
      <c r="VZ1" s="345">
        <v>43391</v>
      </c>
      <c r="WA1" s="345">
        <v>43392</v>
      </c>
      <c r="WB1" s="345">
        <v>43393</v>
      </c>
      <c r="WC1" s="345">
        <v>43394</v>
      </c>
      <c r="WD1" s="345">
        <v>43395</v>
      </c>
      <c r="WE1" s="345">
        <v>43396</v>
      </c>
      <c r="WF1" s="345">
        <v>43397</v>
      </c>
      <c r="WG1" s="345">
        <v>43398</v>
      </c>
      <c r="WH1" s="345">
        <v>43399</v>
      </c>
      <c r="WI1" s="345">
        <v>43400</v>
      </c>
      <c r="WJ1" s="345">
        <v>43401</v>
      </c>
      <c r="WK1" s="345">
        <v>43402</v>
      </c>
      <c r="WL1" s="345">
        <v>43403</v>
      </c>
      <c r="WM1" s="345">
        <v>43404</v>
      </c>
      <c r="WN1" s="345">
        <v>43405</v>
      </c>
      <c r="WO1" s="345">
        <v>43406</v>
      </c>
      <c r="WP1" s="345">
        <v>43407</v>
      </c>
      <c r="WQ1" s="345">
        <v>43408</v>
      </c>
      <c r="WR1" s="345">
        <v>43409</v>
      </c>
      <c r="WS1" s="345">
        <v>43410</v>
      </c>
      <c r="WT1" s="345">
        <v>43411</v>
      </c>
      <c r="WU1" s="345">
        <v>43412</v>
      </c>
      <c r="WV1" s="345">
        <v>43413</v>
      </c>
      <c r="WW1" s="345">
        <v>43414</v>
      </c>
      <c r="WX1" s="345">
        <v>43415</v>
      </c>
      <c r="WY1" s="345">
        <v>43416</v>
      </c>
      <c r="WZ1" s="345">
        <v>43417</v>
      </c>
      <c r="XA1" s="345">
        <v>43418</v>
      </c>
      <c r="XB1" s="345">
        <v>43419</v>
      </c>
      <c r="XC1" s="345">
        <v>43420</v>
      </c>
      <c r="XD1" s="345">
        <v>43421</v>
      </c>
      <c r="XE1" s="345">
        <v>43422</v>
      </c>
      <c r="XF1" s="345">
        <v>43423</v>
      </c>
      <c r="XG1" s="345">
        <v>43424</v>
      </c>
      <c r="XH1" s="345">
        <v>43425</v>
      </c>
      <c r="XI1" s="345">
        <v>43426</v>
      </c>
      <c r="XJ1" s="345">
        <v>43427</v>
      </c>
      <c r="XK1" s="345">
        <v>43428</v>
      </c>
      <c r="XL1" s="345">
        <v>43429</v>
      </c>
      <c r="XM1" s="345">
        <v>43430</v>
      </c>
      <c r="XN1" s="345">
        <v>43431</v>
      </c>
      <c r="XO1" s="345">
        <v>43432</v>
      </c>
      <c r="XP1" s="345">
        <v>43433</v>
      </c>
      <c r="XQ1" s="345">
        <v>43434</v>
      </c>
      <c r="XR1" s="345">
        <v>43435</v>
      </c>
      <c r="XS1" s="345">
        <v>43436</v>
      </c>
      <c r="XT1" s="345">
        <v>43437</v>
      </c>
      <c r="XU1" s="345">
        <v>43438</v>
      </c>
      <c r="XV1" s="345">
        <v>43439</v>
      </c>
      <c r="XW1" s="345">
        <v>43440</v>
      </c>
      <c r="XX1" s="345">
        <v>43441</v>
      </c>
      <c r="XY1" s="345">
        <v>43442</v>
      </c>
      <c r="XZ1" s="345">
        <v>43443</v>
      </c>
      <c r="YA1" s="345">
        <v>43444</v>
      </c>
      <c r="YB1" s="345">
        <v>43445</v>
      </c>
      <c r="YC1" s="345">
        <v>43446</v>
      </c>
      <c r="YD1" s="345">
        <v>43447</v>
      </c>
      <c r="YE1" s="345">
        <v>43448</v>
      </c>
      <c r="YF1" s="345">
        <v>43449</v>
      </c>
      <c r="YG1" s="345">
        <v>43450</v>
      </c>
      <c r="YH1" s="345">
        <v>43451</v>
      </c>
      <c r="YI1" s="345">
        <v>43452</v>
      </c>
      <c r="YJ1" s="345">
        <v>43453</v>
      </c>
      <c r="YK1" s="345">
        <v>43454</v>
      </c>
      <c r="YL1" s="345">
        <v>43455</v>
      </c>
      <c r="YM1" s="345">
        <v>43456</v>
      </c>
      <c r="YN1" s="345">
        <v>43457</v>
      </c>
      <c r="YO1" s="345">
        <v>43458</v>
      </c>
      <c r="YP1" s="345">
        <v>43459</v>
      </c>
      <c r="YQ1" s="345">
        <v>43460</v>
      </c>
      <c r="YR1" s="345">
        <v>43461</v>
      </c>
      <c r="YS1" s="345">
        <v>43462</v>
      </c>
      <c r="YT1" s="345">
        <v>43463</v>
      </c>
      <c r="YU1" s="345">
        <v>43464</v>
      </c>
      <c r="YV1" s="345">
        <v>43465</v>
      </c>
      <c r="YW1" s="345">
        <v>43466</v>
      </c>
      <c r="YX1" s="345">
        <v>43467</v>
      </c>
      <c r="YY1" s="345">
        <v>43468</v>
      </c>
      <c r="YZ1" s="345">
        <v>43469</v>
      </c>
      <c r="ZA1" s="345">
        <v>43470</v>
      </c>
      <c r="ZB1" s="345">
        <v>43471</v>
      </c>
      <c r="ZC1" s="345">
        <v>43472</v>
      </c>
      <c r="ZD1" s="345">
        <v>43473</v>
      </c>
      <c r="ZE1" s="345">
        <v>43474</v>
      </c>
      <c r="ZF1" s="345">
        <v>43475</v>
      </c>
      <c r="ZG1" s="345">
        <v>43476</v>
      </c>
      <c r="ZH1" s="345">
        <v>43477</v>
      </c>
      <c r="ZI1" s="345">
        <v>43478</v>
      </c>
      <c r="ZJ1" s="345">
        <v>43479</v>
      </c>
      <c r="ZK1" s="345">
        <v>43480</v>
      </c>
      <c r="ZL1" s="345">
        <v>43481</v>
      </c>
      <c r="ZM1" s="345">
        <v>43482</v>
      </c>
      <c r="ZN1" s="345">
        <v>43483</v>
      </c>
      <c r="ZO1" s="345">
        <v>43484</v>
      </c>
      <c r="ZP1" s="345">
        <v>43485</v>
      </c>
      <c r="ZQ1" s="345">
        <v>43486</v>
      </c>
      <c r="ZR1" s="345">
        <v>43487</v>
      </c>
      <c r="ZS1" s="345">
        <v>43488</v>
      </c>
      <c r="ZT1" s="345">
        <v>43489</v>
      </c>
      <c r="ZU1" s="345">
        <v>43490</v>
      </c>
      <c r="ZV1" s="345">
        <v>43491</v>
      </c>
      <c r="ZW1" s="345">
        <v>43492</v>
      </c>
      <c r="ZX1" s="345">
        <v>43493</v>
      </c>
      <c r="ZY1" s="345">
        <v>43494</v>
      </c>
      <c r="ZZ1" s="345">
        <v>43495</v>
      </c>
      <c r="AAA1" s="345">
        <v>43496</v>
      </c>
      <c r="AAB1" s="345">
        <v>43497</v>
      </c>
      <c r="AAC1" s="345">
        <v>43498</v>
      </c>
      <c r="AAD1" s="345">
        <v>43499</v>
      </c>
      <c r="AAE1" s="345">
        <v>43500</v>
      </c>
      <c r="AAF1" s="345">
        <v>43501</v>
      </c>
      <c r="AAG1" s="345">
        <v>43502</v>
      </c>
      <c r="AAH1" s="345">
        <v>43503</v>
      </c>
      <c r="AAI1" s="345">
        <v>43504</v>
      </c>
      <c r="AAJ1" s="345">
        <v>43505</v>
      </c>
      <c r="AAK1" s="345">
        <v>43506</v>
      </c>
      <c r="AAL1" s="345">
        <v>43507</v>
      </c>
      <c r="AAM1" s="345">
        <v>43508</v>
      </c>
      <c r="AAN1" s="345">
        <v>43509</v>
      </c>
      <c r="AAO1" s="345">
        <v>43510</v>
      </c>
      <c r="AAP1" s="345">
        <v>43511</v>
      </c>
      <c r="AAQ1" s="345">
        <v>43512</v>
      </c>
      <c r="AAR1" s="345">
        <v>43513</v>
      </c>
      <c r="AAS1" s="345">
        <v>43514</v>
      </c>
      <c r="AAT1" s="345">
        <v>43515</v>
      </c>
      <c r="AAU1" s="345">
        <v>43516</v>
      </c>
      <c r="AAV1" s="345">
        <v>43517</v>
      </c>
      <c r="AAW1" s="345">
        <v>43518</v>
      </c>
      <c r="AAX1" s="345">
        <v>43519</v>
      </c>
      <c r="AAY1" s="345">
        <v>43520</v>
      </c>
      <c r="AAZ1" s="345">
        <v>43521</v>
      </c>
      <c r="ABA1" s="345">
        <v>43522</v>
      </c>
      <c r="ABB1" s="345">
        <v>43523</v>
      </c>
      <c r="ABC1" s="345">
        <v>43524</v>
      </c>
      <c r="ABD1" s="345">
        <v>43525</v>
      </c>
      <c r="ABE1" s="345">
        <v>43526</v>
      </c>
      <c r="ABF1" s="345">
        <v>43527</v>
      </c>
      <c r="ABG1" s="345">
        <v>43528</v>
      </c>
      <c r="ABH1" s="345">
        <v>43529</v>
      </c>
      <c r="ABI1" s="345">
        <v>43530</v>
      </c>
      <c r="ABJ1" s="345">
        <v>43531</v>
      </c>
      <c r="ABK1" s="345">
        <v>43532</v>
      </c>
      <c r="ABL1" s="345">
        <v>43533</v>
      </c>
      <c r="ABM1" s="345">
        <v>43534</v>
      </c>
      <c r="ABN1" s="345">
        <v>43535</v>
      </c>
      <c r="ABO1" s="345">
        <v>43536</v>
      </c>
      <c r="ABP1" s="345">
        <v>43537</v>
      </c>
      <c r="ABQ1" s="345">
        <v>43538</v>
      </c>
      <c r="ABR1" s="345">
        <v>43539</v>
      </c>
      <c r="ABS1" s="345">
        <v>43540</v>
      </c>
      <c r="ABT1" s="345">
        <v>43541</v>
      </c>
      <c r="ABU1" s="345">
        <v>43542</v>
      </c>
      <c r="ABV1" s="345">
        <v>43543</v>
      </c>
      <c r="ABW1" s="345">
        <v>43544</v>
      </c>
      <c r="ABX1" s="345">
        <v>43545</v>
      </c>
      <c r="ABY1" s="345">
        <v>43546</v>
      </c>
      <c r="ABZ1" s="345">
        <v>43547</v>
      </c>
      <c r="ACA1" s="345">
        <v>43548</v>
      </c>
      <c r="ACB1" s="345">
        <v>43549</v>
      </c>
      <c r="ACC1" s="345">
        <v>43550</v>
      </c>
      <c r="ACD1" s="345">
        <v>43551</v>
      </c>
      <c r="ACE1" s="345">
        <v>43552</v>
      </c>
      <c r="ACF1" s="345">
        <v>43553</v>
      </c>
      <c r="ACG1" s="345">
        <v>43554</v>
      </c>
      <c r="ACH1" s="345">
        <v>43555</v>
      </c>
      <c r="ACI1" s="345">
        <v>43556</v>
      </c>
      <c r="ACJ1" s="345">
        <v>43557</v>
      </c>
      <c r="ACK1" s="345">
        <v>43558</v>
      </c>
      <c r="ACL1" s="345">
        <v>43559</v>
      </c>
      <c r="ACM1" s="345">
        <v>43560</v>
      </c>
      <c r="ACN1" s="345">
        <v>43561</v>
      </c>
      <c r="ACO1" s="345">
        <v>43562</v>
      </c>
      <c r="ACP1" s="345">
        <v>43563</v>
      </c>
      <c r="ACQ1" s="345">
        <v>43564</v>
      </c>
      <c r="ACR1" s="345">
        <v>43565</v>
      </c>
      <c r="ACS1" s="345">
        <v>43566</v>
      </c>
      <c r="ACT1" s="345">
        <v>43567</v>
      </c>
      <c r="ACU1" s="345">
        <v>43568</v>
      </c>
      <c r="ACV1" s="345">
        <v>43569</v>
      </c>
      <c r="ACW1" s="345">
        <v>43570</v>
      </c>
      <c r="ACX1" s="345">
        <v>43571</v>
      </c>
      <c r="ACY1" s="345">
        <v>43572</v>
      </c>
      <c r="ACZ1" s="345">
        <v>43573</v>
      </c>
      <c r="ADA1" s="345">
        <v>43574</v>
      </c>
      <c r="ADB1" s="345">
        <v>43575</v>
      </c>
      <c r="ADC1" s="345">
        <v>43576</v>
      </c>
      <c r="ADD1" s="345">
        <v>43577</v>
      </c>
      <c r="ADE1" s="345">
        <v>43578</v>
      </c>
      <c r="ADF1" s="345">
        <v>43579</v>
      </c>
      <c r="ADG1" s="345">
        <v>43580</v>
      </c>
      <c r="ADH1" s="345">
        <v>43581</v>
      </c>
      <c r="ADI1" s="345">
        <v>43582</v>
      </c>
      <c r="ADJ1" s="345">
        <v>43583</v>
      </c>
      <c r="ADK1" s="345">
        <v>43584</v>
      </c>
      <c r="ADL1" s="345">
        <v>43585</v>
      </c>
      <c r="ADM1" s="345">
        <v>43586</v>
      </c>
      <c r="ADN1" s="345">
        <v>43587</v>
      </c>
      <c r="ADO1" s="345">
        <v>43588</v>
      </c>
      <c r="ADP1" s="345">
        <v>43589</v>
      </c>
      <c r="ADQ1" s="345">
        <v>43590</v>
      </c>
      <c r="ADR1" s="345">
        <v>43591</v>
      </c>
      <c r="ADS1" s="345">
        <v>43592</v>
      </c>
      <c r="ADT1" s="345">
        <v>43593</v>
      </c>
      <c r="ADU1" s="345">
        <v>43594</v>
      </c>
      <c r="ADV1" s="345">
        <v>43595</v>
      </c>
      <c r="ADW1" s="345">
        <v>43596</v>
      </c>
      <c r="ADX1" s="345">
        <v>43597</v>
      </c>
      <c r="ADY1" s="345">
        <v>43598</v>
      </c>
      <c r="ADZ1" s="345">
        <v>43599</v>
      </c>
      <c r="AEA1" s="345">
        <v>43600</v>
      </c>
      <c r="AEB1" s="345">
        <v>43601</v>
      </c>
      <c r="AEC1" s="345">
        <v>43602</v>
      </c>
      <c r="AED1" s="345">
        <v>43603</v>
      </c>
      <c r="AEE1" s="345">
        <v>43604</v>
      </c>
      <c r="AEF1" s="345">
        <v>43605</v>
      </c>
      <c r="AEG1" s="345">
        <v>43606</v>
      </c>
      <c r="AEH1" s="345">
        <v>43607</v>
      </c>
      <c r="AEI1" s="345">
        <v>43608</v>
      </c>
      <c r="AEJ1" s="345">
        <v>43609</v>
      </c>
      <c r="AEK1" s="345">
        <v>43610</v>
      </c>
      <c r="AEL1" s="345">
        <v>43611</v>
      </c>
      <c r="AEM1" s="345">
        <v>43612</v>
      </c>
      <c r="AEN1" s="345">
        <v>43613</v>
      </c>
      <c r="AEO1" s="345">
        <v>43614</v>
      </c>
      <c r="AEP1" s="345">
        <v>43615</v>
      </c>
      <c r="AEQ1" s="345">
        <v>43616</v>
      </c>
      <c r="AER1" s="345">
        <v>43617</v>
      </c>
      <c r="AES1" s="345">
        <v>43618</v>
      </c>
      <c r="AET1" s="345">
        <v>43619</v>
      </c>
      <c r="AEU1" s="345">
        <v>43620</v>
      </c>
      <c r="AEV1" s="345">
        <v>43621</v>
      </c>
      <c r="AEW1" s="345">
        <v>43622</v>
      </c>
      <c r="AEX1" s="345">
        <v>43623</v>
      </c>
      <c r="AEY1" s="345">
        <v>43624</v>
      </c>
      <c r="AEZ1" s="345">
        <v>43625</v>
      </c>
      <c r="AFA1" s="345">
        <v>43626</v>
      </c>
      <c r="AFB1" s="345">
        <v>43627</v>
      </c>
      <c r="AFC1" s="345">
        <v>43628</v>
      </c>
      <c r="AFD1" s="345">
        <v>43629</v>
      </c>
      <c r="AFE1" s="345">
        <v>43630</v>
      </c>
      <c r="AFF1" s="345">
        <v>43631</v>
      </c>
      <c r="AFG1" s="345">
        <v>43632</v>
      </c>
      <c r="AFH1" s="345">
        <v>43633</v>
      </c>
      <c r="AFI1" s="345">
        <v>43634</v>
      </c>
      <c r="AFJ1" s="345">
        <v>43635</v>
      </c>
      <c r="AFK1" s="345">
        <v>43636</v>
      </c>
      <c r="AFL1" s="345">
        <v>43637</v>
      </c>
      <c r="AFM1" s="345">
        <v>43638</v>
      </c>
      <c r="AFN1" s="345">
        <v>43639</v>
      </c>
      <c r="AFO1" s="345">
        <v>43640</v>
      </c>
      <c r="AFP1" s="345">
        <v>43641</v>
      </c>
      <c r="AFQ1" s="345">
        <v>43642</v>
      </c>
      <c r="AFR1" s="345">
        <v>43643</v>
      </c>
      <c r="AFS1" s="345">
        <v>43644</v>
      </c>
      <c r="AFT1" s="345">
        <v>43645</v>
      </c>
      <c r="AFU1" s="345">
        <v>43646</v>
      </c>
      <c r="AFV1" s="345">
        <v>43647</v>
      </c>
      <c r="AFW1" s="345">
        <v>43648</v>
      </c>
      <c r="AFX1" s="345">
        <v>43649</v>
      </c>
      <c r="AFY1" s="345">
        <v>43650</v>
      </c>
      <c r="AFZ1" s="345">
        <v>43651</v>
      </c>
      <c r="AGA1" s="345">
        <v>43652</v>
      </c>
      <c r="AGB1" s="345">
        <v>43653</v>
      </c>
      <c r="AGC1" s="345">
        <v>43654</v>
      </c>
      <c r="AGD1" s="345">
        <v>43655</v>
      </c>
      <c r="AGE1" s="345">
        <v>43656</v>
      </c>
      <c r="AGF1" s="345">
        <v>43657</v>
      </c>
      <c r="AGG1" s="345">
        <v>43658</v>
      </c>
      <c r="AGH1" s="345">
        <v>43659</v>
      </c>
      <c r="AGI1" s="345">
        <v>43660</v>
      </c>
      <c r="AGJ1" s="345">
        <v>43661</v>
      </c>
      <c r="AGK1" s="345">
        <v>43662</v>
      </c>
      <c r="AGL1" s="345">
        <v>43663</v>
      </c>
      <c r="AGM1" s="345">
        <v>43664</v>
      </c>
      <c r="AGN1" s="345">
        <v>43665</v>
      </c>
      <c r="AGO1" s="345">
        <v>43666</v>
      </c>
      <c r="AGP1" s="345">
        <v>43667</v>
      </c>
      <c r="AGQ1" s="345">
        <v>43668</v>
      </c>
      <c r="AGR1" s="345">
        <v>43669</v>
      </c>
      <c r="AGS1" s="345">
        <v>43670</v>
      </c>
      <c r="AGT1" s="345">
        <v>43671</v>
      </c>
      <c r="AGU1" s="345">
        <v>43672</v>
      </c>
      <c r="AGV1" s="345">
        <v>43673</v>
      </c>
      <c r="AGW1" s="345">
        <v>43674</v>
      </c>
      <c r="AGX1" s="345">
        <v>43675</v>
      </c>
      <c r="AGY1" s="345">
        <v>43676</v>
      </c>
      <c r="AGZ1" s="345">
        <v>43677</v>
      </c>
      <c r="AHA1" s="345">
        <v>43678</v>
      </c>
      <c r="AHB1" s="345">
        <v>43679</v>
      </c>
      <c r="AHC1" s="345">
        <v>43680</v>
      </c>
      <c r="AHD1" s="345">
        <v>43681</v>
      </c>
      <c r="AHE1" s="345">
        <v>43682</v>
      </c>
      <c r="AHF1" s="345">
        <v>43683</v>
      </c>
      <c r="AHG1" s="345">
        <v>43684</v>
      </c>
      <c r="AHH1" s="345">
        <v>43685</v>
      </c>
      <c r="AHI1" s="345">
        <v>43686</v>
      </c>
      <c r="AHJ1" s="345">
        <v>43687</v>
      </c>
      <c r="AHK1" s="345">
        <v>43688</v>
      </c>
      <c r="AHL1" s="345">
        <v>43689</v>
      </c>
      <c r="AHM1" s="345">
        <v>43690</v>
      </c>
      <c r="AHN1" s="345">
        <v>43691</v>
      </c>
      <c r="AHO1" s="345">
        <v>43692</v>
      </c>
      <c r="AHP1" s="345">
        <v>43693</v>
      </c>
      <c r="AHQ1" s="345">
        <v>43694</v>
      </c>
      <c r="AHR1" s="345">
        <v>43695</v>
      </c>
      <c r="AHS1" s="345">
        <v>43696</v>
      </c>
      <c r="AHT1" s="345">
        <v>43697</v>
      </c>
      <c r="AHU1" s="345">
        <v>43698</v>
      </c>
      <c r="AHV1" s="345">
        <v>43699</v>
      </c>
      <c r="AHW1" s="345">
        <v>43700</v>
      </c>
      <c r="AHX1" s="345">
        <v>43701</v>
      </c>
      <c r="AHY1" s="345">
        <v>43702</v>
      </c>
      <c r="AHZ1" s="345">
        <v>43703</v>
      </c>
      <c r="AIA1" s="345">
        <v>43704</v>
      </c>
      <c r="AIB1" s="345">
        <v>43705</v>
      </c>
      <c r="AIC1" s="345">
        <v>43706</v>
      </c>
      <c r="AID1" s="345">
        <v>43707</v>
      </c>
      <c r="AIE1" s="345">
        <v>43708</v>
      </c>
      <c r="AIF1" s="345">
        <v>43709</v>
      </c>
      <c r="AIG1" s="345">
        <v>43710</v>
      </c>
      <c r="AIH1" s="345">
        <v>43711</v>
      </c>
      <c r="AII1" s="345">
        <v>43712</v>
      </c>
      <c r="AIJ1" s="345">
        <v>43713</v>
      </c>
      <c r="AIK1" s="345">
        <v>43714</v>
      </c>
      <c r="AIL1" s="345">
        <v>43715</v>
      </c>
      <c r="AIM1" s="345">
        <v>43716</v>
      </c>
      <c r="AIN1" s="345">
        <v>43717</v>
      </c>
      <c r="AIO1" s="345">
        <v>43718</v>
      </c>
      <c r="AIP1" s="345">
        <v>43719</v>
      </c>
      <c r="AIQ1" s="345">
        <v>43720</v>
      </c>
      <c r="AIR1" s="345">
        <v>43721</v>
      </c>
      <c r="AIS1" s="345">
        <v>43722</v>
      </c>
      <c r="AIT1" s="345">
        <v>43723</v>
      </c>
      <c r="AIU1" s="345">
        <v>43724</v>
      </c>
      <c r="AIV1" s="345">
        <v>43725</v>
      </c>
      <c r="AIW1" s="345">
        <v>43726</v>
      </c>
      <c r="AIX1" s="345">
        <v>43727</v>
      </c>
      <c r="AIY1" s="345">
        <v>43728</v>
      </c>
      <c r="AIZ1" s="345">
        <v>43729</v>
      </c>
      <c r="AJA1" s="345">
        <v>43730</v>
      </c>
      <c r="AJB1" s="345">
        <v>43731</v>
      </c>
      <c r="AJC1" s="345">
        <v>43732</v>
      </c>
      <c r="AJD1" s="345">
        <v>43733</v>
      </c>
      <c r="AJE1" s="345">
        <v>43734</v>
      </c>
      <c r="AJF1" s="345">
        <v>43735</v>
      </c>
      <c r="AJG1" s="345">
        <v>43736</v>
      </c>
      <c r="AJH1" s="345">
        <v>43737</v>
      </c>
      <c r="AJI1" s="345">
        <v>43738</v>
      </c>
      <c r="AJJ1" s="345">
        <v>43739</v>
      </c>
      <c r="AJK1" s="345">
        <v>43740</v>
      </c>
      <c r="AJL1" s="345">
        <v>43741</v>
      </c>
      <c r="AJM1" s="345">
        <v>43742</v>
      </c>
      <c r="AJN1" s="345">
        <v>43743</v>
      </c>
      <c r="AJO1" s="345">
        <v>43744</v>
      </c>
      <c r="AJP1" s="345">
        <v>43745</v>
      </c>
      <c r="AJQ1" s="345">
        <v>43746</v>
      </c>
      <c r="AJR1" s="345">
        <v>43747</v>
      </c>
      <c r="AJS1" s="345">
        <v>43748</v>
      </c>
      <c r="AJT1" s="345">
        <v>43749</v>
      </c>
      <c r="AJU1" s="345">
        <v>43750</v>
      </c>
      <c r="AJV1" s="345">
        <v>43751</v>
      </c>
      <c r="AJW1" s="345">
        <v>43752</v>
      </c>
      <c r="AJX1" s="345">
        <v>43753</v>
      </c>
      <c r="AJY1" s="345">
        <v>43754</v>
      </c>
      <c r="AJZ1" s="345">
        <v>43755</v>
      </c>
      <c r="AKA1" s="345">
        <v>43756</v>
      </c>
      <c r="AKB1" s="345">
        <v>43757</v>
      </c>
      <c r="AKC1" s="345">
        <v>43758</v>
      </c>
      <c r="AKD1" s="345">
        <v>43759</v>
      </c>
      <c r="AKE1" s="345">
        <v>43760</v>
      </c>
      <c r="AKF1" s="345">
        <v>43761</v>
      </c>
      <c r="AKG1" s="345">
        <v>43762</v>
      </c>
      <c r="AKH1" s="345">
        <v>43763</v>
      </c>
      <c r="AKI1" s="345">
        <v>43764</v>
      </c>
      <c r="AKJ1" s="345">
        <v>43765</v>
      </c>
      <c r="AKK1" s="345">
        <v>43766</v>
      </c>
      <c r="AKL1" s="345">
        <v>43767</v>
      </c>
      <c r="AKM1" s="345">
        <v>43768</v>
      </c>
      <c r="AKN1" s="345">
        <v>43769</v>
      </c>
      <c r="AKO1" s="345">
        <v>43770</v>
      </c>
      <c r="AKP1" s="345">
        <v>43771</v>
      </c>
      <c r="AKQ1" s="345">
        <v>43772</v>
      </c>
      <c r="AKR1" s="345">
        <v>43773</v>
      </c>
      <c r="AKS1" s="345">
        <v>43774</v>
      </c>
      <c r="AKT1" s="345">
        <v>43775</v>
      </c>
      <c r="AKU1" s="345">
        <v>43776</v>
      </c>
      <c r="AKV1" s="345">
        <v>43777</v>
      </c>
      <c r="AKW1" s="345">
        <v>43778</v>
      </c>
      <c r="AKX1" s="345">
        <v>43779</v>
      </c>
      <c r="AKY1" s="345">
        <v>43780</v>
      </c>
      <c r="AKZ1" s="345">
        <v>43781</v>
      </c>
      <c r="ALA1" s="345">
        <v>43782</v>
      </c>
      <c r="ALB1" s="345">
        <v>43783</v>
      </c>
      <c r="ALC1" s="345">
        <v>43784</v>
      </c>
      <c r="ALD1" s="345">
        <v>43785</v>
      </c>
      <c r="ALE1" s="345">
        <v>43786</v>
      </c>
      <c r="ALF1" s="345">
        <v>43787</v>
      </c>
      <c r="ALG1" s="345">
        <v>43788</v>
      </c>
      <c r="ALH1" s="345">
        <v>43789</v>
      </c>
      <c r="ALI1" s="345">
        <v>43790</v>
      </c>
      <c r="ALJ1" s="345">
        <v>43791</v>
      </c>
      <c r="ALK1" s="345">
        <v>43792</v>
      </c>
      <c r="ALL1" s="345">
        <v>43793</v>
      </c>
      <c r="ALM1" s="345">
        <v>43794</v>
      </c>
      <c r="ALN1" s="345">
        <v>43795</v>
      </c>
      <c r="ALO1" s="345">
        <v>43796</v>
      </c>
      <c r="ALP1" s="345">
        <v>43797</v>
      </c>
      <c r="ALQ1" s="345">
        <v>43798</v>
      </c>
      <c r="ALR1" s="345">
        <v>43799</v>
      </c>
      <c r="ALS1" s="345">
        <v>43800</v>
      </c>
      <c r="ALT1" s="345">
        <v>43801</v>
      </c>
      <c r="ALU1" s="345">
        <v>43802</v>
      </c>
      <c r="ALV1" s="345">
        <v>43803</v>
      </c>
      <c r="ALW1" s="345">
        <v>43804</v>
      </c>
      <c r="ALX1" s="345">
        <v>43805</v>
      </c>
      <c r="ALY1" s="345">
        <v>43806</v>
      </c>
      <c r="ALZ1" s="345">
        <v>43807</v>
      </c>
      <c r="AMA1" s="345">
        <v>43808</v>
      </c>
      <c r="AMB1" s="345">
        <v>43809</v>
      </c>
      <c r="AMC1" s="345">
        <v>43810</v>
      </c>
      <c r="AMD1" s="345">
        <v>43811</v>
      </c>
      <c r="AME1" s="345">
        <v>43812</v>
      </c>
      <c r="AMF1" s="345">
        <v>43813</v>
      </c>
      <c r="AMG1" s="345">
        <v>43814</v>
      </c>
      <c r="AMH1" s="345">
        <v>43815</v>
      </c>
      <c r="AMI1" s="345">
        <v>43816</v>
      </c>
      <c r="AMJ1" s="345">
        <v>43817</v>
      </c>
      <c r="AMK1" s="345">
        <v>43818</v>
      </c>
      <c r="AML1" s="345">
        <v>43819</v>
      </c>
      <c r="AMM1" s="345">
        <v>43820</v>
      </c>
      <c r="AMN1" s="345">
        <v>43821</v>
      </c>
      <c r="AMO1" s="345">
        <v>43822</v>
      </c>
      <c r="AMP1" s="345">
        <v>43823</v>
      </c>
      <c r="AMQ1" s="345">
        <v>43824</v>
      </c>
      <c r="AMR1" s="345">
        <v>43825</v>
      </c>
      <c r="AMS1" s="345">
        <v>43826</v>
      </c>
      <c r="AMT1" s="345">
        <v>43827</v>
      </c>
      <c r="AMU1" s="345">
        <v>43828</v>
      </c>
      <c r="AMV1" s="345">
        <v>43829</v>
      </c>
      <c r="AMW1" s="346">
        <v>43830</v>
      </c>
    </row>
    <row r="2" spans="1:1037" s="2" customFormat="1" ht="15" hidden="1" customHeight="1" x14ac:dyDescent="0.25">
      <c r="A2" s="342" t="s">
        <v>66</v>
      </c>
      <c r="B2" s="343">
        <f>MONTH(B1)</f>
        <v>3</v>
      </c>
      <c r="C2" s="343">
        <f t="shared" ref="C2:BN2" si="0">MONTH(C1)</f>
        <v>3</v>
      </c>
      <c r="D2" s="343">
        <f t="shared" si="0"/>
        <v>3</v>
      </c>
      <c r="E2" s="343">
        <f t="shared" si="0"/>
        <v>3</v>
      </c>
      <c r="F2" s="343">
        <f t="shared" si="0"/>
        <v>3</v>
      </c>
      <c r="G2" s="343">
        <f t="shared" si="0"/>
        <v>3</v>
      </c>
      <c r="H2" s="343">
        <f t="shared" si="0"/>
        <v>3</v>
      </c>
      <c r="I2" s="343">
        <f t="shared" si="0"/>
        <v>3</v>
      </c>
      <c r="J2" s="343">
        <f t="shared" si="0"/>
        <v>3</v>
      </c>
      <c r="K2" s="343">
        <f t="shared" si="0"/>
        <v>3</v>
      </c>
      <c r="L2" s="343">
        <f t="shared" si="0"/>
        <v>3</v>
      </c>
      <c r="M2" s="343">
        <f t="shared" si="0"/>
        <v>3</v>
      </c>
      <c r="N2" s="343">
        <f t="shared" si="0"/>
        <v>3</v>
      </c>
      <c r="O2" s="343">
        <f t="shared" si="0"/>
        <v>3</v>
      </c>
      <c r="P2" s="343">
        <f t="shared" si="0"/>
        <v>3</v>
      </c>
      <c r="Q2" s="343">
        <f t="shared" si="0"/>
        <v>3</v>
      </c>
      <c r="R2" s="343">
        <f t="shared" si="0"/>
        <v>3</v>
      </c>
      <c r="S2" s="343">
        <f t="shared" si="0"/>
        <v>3</v>
      </c>
      <c r="T2" s="343">
        <f t="shared" si="0"/>
        <v>3</v>
      </c>
      <c r="U2" s="343">
        <f t="shared" si="0"/>
        <v>3</v>
      </c>
      <c r="V2" s="343">
        <f t="shared" si="0"/>
        <v>3</v>
      </c>
      <c r="W2" s="343">
        <f t="shared" si="0"/>
        <v>3</v>
      </c>
      <c r="X2" s="343">
        <f t="shared" si="0"/>
        <v>3</v>
      </c>
      <c r="Y2" s="343">
        <f t="shared" si="0"/>
        <v>3</v>
      </c>
      <c r="Z2" s="343">
        <f t="shared" si="0"/>
        <v>3</v>
      </c>
      <c r="AA2" s="343">
        <f t="shared" si="0"/>
        <v>3</v>
      </c>
      <c r="AB2" s="343">
        <f t="shared" si="0"/>
        <v>3</v>
      </c>
      <c r="AC2" s="343">
        <f t="shared" si="0"/>
        <v>3</v>
      </c>
      <c r="AD2" s="343">
        <f t="shared" si="0"/>
        <v>3</v>
      </c>
      <c r="AE2" s="343">
        <f t="shared" si="0"/>
        <v>3</v>
      </c>
      <c r="AF2" s="343">
        <f t="shared" si="0"/>
        <v>3</v>
      </c>
      <c r="AG2" s="343">
        <f t="shared" si="0"/>
        <v>4</v>
      </c>
      <c r="AH2" s="343">
        <f t="shared" si="0"/>
        <v>4</v>
      </c>
      <c r="AI2" s="343">
        <f t="shared" si="0"/>
        <v>4</v>
      </c>
      <c r="AJ2" s="343">
        <f t="shared" si="0"/>
        <v>4</v>
      </c>
      <c r="AK2" s="343">
        <f t="shared" si="0"/>
        <v>4</v>
      </c>
      <c r="AL2" s="343">
        <f t="shared" si="0"/>
        <v>4</v>
      </c>
      <c r="AM2" s="343">
        <f t="shared" si="0"/>
        <v>4</v>
      </c>
      <c r="AN2" s="343">
        <f t="shared" si="0"/>
        <v>4</v>
      </c>
      <c r="AO2" s="343">
        <f t="shared" si="0"/>
        <v>4</v>
      </c>
      <c r="AP2" s="343">
        <f t="shared" si="0"/>
        <v>4</v>
      </c>
      <c r="AQ2" s="343">
        <f t="shared" si="0"/>
        <v>4</v>
      </c>
      <c r="AR2" s="343">
        <f t="shared" si="0"/>
        <v>4</v>
      </c>
      <c r="AS2" s="343">
        <f t="shared" si="0"/>
        <v>4</v>
      </c>
      <c r="AT2" s="343">
        <f t="shared" si="0"/>
        <v>4</v>
      </c>
      <c r="AU2" s="343">
        <f t="shared" si="0"/>
        <v>4</v>
      </c>
      <c r="AV2" s="343">
        <f t="shared" si="0"/>
        <v>4</v>
      </c>
      <c r="AW2" s="343">
        <f t="shared" si="0"/>
        <v>4</v>
      </c>
      <c r="AX2" s="343">
        <f t="shared" si="0"/>
        <v>4</v>
      </c>
      <c r="AY2" s="343">
        <f t="shared" si="0"/>
        <v>4</v>
      </c>
      <c r="AZ2" s="343">
        <f t="shared" si="0"/>
        <v>4</v>
      </c>
      <c r="BA2" s="343">
        <f t="shared" si="0"/>
        <v>4</v>
      </c>
      <c r="BB2" s="343">
        <f t="shared" si="0"/>
        <v>4</v>
      </c>
      <c r="BC2" s="343">
        <f t="shared" si="0"/>
        <v>4</v>
      </c>
      <c r="BD2" s="343">
        <f t="shared" si="0"/>
        <v>4</v>
      </c>
      <c r="BE2" s="343">
        <f t="shared" si="0"/>
        <v>4</v>
      </c>
      <c r="BF2" s="343">
        <f t="shared" si="0"/>
        <v>4</v>
      </c>
      <c r="BG2" s="343">
        <f t="shared" si="0"/>
        <v>4</v>
      </c>
      <c r="BH2" s="343">
        <f t="shared" si="0"/>
        <v>4</v>
      </c>
      <c r="BI2" s="343">
        <f t="shared" si="0"/>
        <v>4</v>
      </c>
      <c r="BJ2" s="343">
        <f t="shared" si="0"/>
        <v>4</v>
      </c>
      <c r="BK2" s="343">
        <f t="shared" si="0"/>
        <v>5</v>
      </c>
      <c r="BL2" s="343">
        <f t="shared" si="0"/>
        <v>5</v>
      </c>
      <c r="BM2" s="343">
        <f t="shared" si="0"/>
        <v>5</v>
      </c>
      <c r="BN2" s="343">
        <f t="shared" si="0"/>
        <v>5</v>
      </c>
      <c r="BO2" s="343">
        <f t="shared" ref="BO2:DZ2" si="1">MONTH(BO1)</f>
        <v>5</v>
      </c>
      <c r="BP2" s="343">
        <f t="shared" si="1"/>
        <v>5</v>
      </c>
      <c r="BQ2" s="343">
        <f t="shared" si="1"/>
        <v>5</v>
      </c>
      <c r="BR2" s="343">
        <f t="shared" si="1"/>
        <v>5</v>
      </c>
      <c r="BS2" s="343">
        <f t="shared" si="1"/>
        <v>5</v>
      </c>
      <c r="BT2" s="343">
        <f t="shared" si="1"/>
        <v>5</v>
      </c>
      <c r="BU2" s="343">
        <f t="shared" si="1"/>
        <v>5</v>
      </c>
      <c r="BV2" s="343">
        <f t="shared" si="1"/>
        <v>5</v>
      </c>
      <c r="BW2" s="343">
        <f t="shared" si="1"/>
        <v>5</v>
      </c>
      <c r="BX2" s="343">
        <f t="shared" si="1"/>
        <v>5</v>
      </c>
      <c r="BY2" s="343">
        <f t="shared" si="1"/>
        <v>5</v>
      </c>
      <c r="BZ2" s="343">
        <f t="shared" si="1"/>
        <v>5</v>
      </c>
      <c r="CA2" s="343">
        <f t="shared" si="1"/>
        <v>5</v>
      </c>
      <c r="CB2" s="343">
        <f t="shared" si="1"/>
        <v>5</v>
      </c>
      <c r="CC2" s="343">
        <f t="shared" si="1"/>
        <v>5</v>
      </c>
      <c r="CD2" s="343">
        <f t="shared" si="1"/>
        <v>5</v>
      </c>
      <c r="CE2" s="343">
        <f t="shared" si="1"/>
        <v>5</v>
      </c>
      <c r="CF2" s="343">
        <f t="shared" si="1"/>
        <v>5</v>
      </c>
      <c r="CG2" s="343">
        <f t="shared" si="1"/>
        <v>5</v>
      </c>
      <c r="CH2" s="343">
        <f t="shared" si="1"/>
        <v>5</v>
      </c>
      <c r="CI2" s="343">
        <f t="shared" si="1"/>
        <v>5</v>
      </c>
      <c r="CJ2" s="343">
        <f t="shared" si="1"/>
        <v>5</v>
      </c>
      <c r="CK2" s="343">
        <f t="shared" si="1"/>
        <v>5</v>
      </c>
      <c r="CL2" s="343">
        <f t="shared" si="1"/>
        <v>5</v>
      </c>
      <c r="CM2" s="343">
        <f t="shared" si="1"/>
        <v>5</v>
      </c>
      <c r="CN2" s="343">
        <f t="shared" si="1"/>
        <v>5</v>
      </c>
      <c r="CO2" s="343">
        <f t="shared" si="1"/>
        <v>5</v>
      </c>
      <c r="CP2" s="343">
        <f t="shared" si="1"/>
        <v>6</v>
      </c>
      <c r="CQ2" s="343">
        <f t="shared" si="1"/>
        <v>6</v>
      </c>
      <c r="CR2" s="343">
        <f t="shared" si="1"/>
        <v>6</v>
      </c>
      <c r="CS2" s="343">
        <f t="shared" si="1"/>
        <v>6</v>
      </c>
      <c r="CT2" s="343">
        <f t="shared" si="1"/>
        <v>6</v>
      </c>
      <c r="CU2" s="343">
        <f t="shared" si="1"/>
        <v>6</v>
      </c>
      <c r="CV2" s="343">
        <f t="shared" si="1"/>
        <v>6</v>
      </c>
      <c r="CW2" s="343">
        <f t="shared" si="1"/>
        <v>6</v>
      </c>
      <c r="CX2" s="343">
        <f t="shared" si="1"/>
        <v>6</v>
      </c>
      <c r="CY2" s="343">
        <f t="shared" si="1"/>
        <v>6</v>
      </c>
      <c r="CZ2" s="343">
        <f t="shared" si="1"/>
        <v>6</v>
      </c>
      <c r="DA2" s="343">
        <f t="shared" si="1"/>
        <v>6</v>
      </c>
      <c r="DB2" s="343">
        <f t="shared" si="1"/>
        <v>6</v>
      </c>
      <c r="DC2" s="343">
        <f t="shared" si="1"/>
        <v>6</v>
      </c>
      <c r="DD2" s="343">
        <f t="shared" si="1"/>
        <v>6</v>
      </c>
      <c r="DE2" s="343">
        <f t="shared" si="1"/>
        <v>6</v>
      </c>
      <c r="DF2" s="343">
        <f t="shared" si="1"/>
        <v>6</v>
      </c>
      <c r="DG2" s="343">
        <f t="shared" si="1"/>
        <v>6</v>
      </c>
      <c r="DH2" s="343">
        <f t="shared" si="1"/>
        <v>6</v>
      </c>
      <c r="DI2" s="343">
        <f t="shared" si="1"/>
        <v>6</v>
      </c>
      <c r="DJ2" s="343">
        <f t="shared" si="1"/>
        <v>6</v>
      </c>
      <c r="DK2" s="343">
        <f t="shared" si="1"/>
        <v>6</v>
      </c>
      <c r="DL2" s="343">
        <f t="shared" si="1"/>
        <v>6</v>
      </c>
      <c r="DM2" s="343">
        <f t="shared" si="1"/>
        <v>6</v>
      </c>
      <c r="DN2" s="343">
        <f t="shared" si="1"/>
        <v>6</v>
      </c>
      <c r="DO2" s="343">
        <f t="shared" si="1"/>
        <v>6</v>
      </c>
      <c r="DP2" s="343">
        <f t="shared" si="1"/>
        <v>6</v>
      </c>
      <c r="DQ2" s="343">
        <f t="shared" si="1"/>
        <v>6</v>
      </c>
      <c r="DR2" s="343">
        <f t="shared" si="1"/>
        <v>6</v>
      </c>
      <c r="DS2" s="343">
        <f t="shared" si="1"/>
        <v>6</v>
      </c>
      <c r="DT2" s="343">
        <f t="shared" si="1"/>
        <v>7</v>
      </c>
      <c r="DU2" s="343">
        <f t="shared" si="1"/>
        <v>7</v>
      </c>
      <c r="DV2" s="343">
        <f t="shared" si="1"/>
        <v>7</v>
      </c>
      <c r="DW2" s="343">
        <f t="shared" si="1"/>
        <v>7</v>
      </c>
      <c r="DX2" s="343">
        <f t="shared" si="1"/>
        <v>7</v>
      </c>
      <c r="DY2" s="343">
        <f t="shared" si="1"/>
        <v>7</v>
      </c>
      <c r="DZ2" s="343">
        <f t="shared" si="1"/>
        <v>7</v>
      </c>
      <c r="EA2" s="343">
        <f t="shared" ref="EA2:GL2" si="2">MONTH(EA1)</f>
        <v>7</v>
      </c>
      <c r="EB2" s="343">
        <f t="shared" si="2"/>
        <v>7</v>
      </c>
      <c r="EC2" s="343">
        <f t="shared" si="2"/>
        <v>7</v>
      </c>
      <c r="ED2" s="343">
        <f t="shared" si="2"/>
        <v>7</v>
      </c>
      <c r="EE2" s="343">
        <f t="shared" si="2"/>
        <v>7</v>
      </c>
      <c r="EF2" s="343">
        <f t="shared" si="2"/>
        <v>7</v>
      </c>
      <c r="EG2" s="343">
        <f t="shared" si="2"/>
        <v>7</v>
      </c>
      <c r="EH2" s="343">
        <f t="shared" si="2"/>
        <v>7</v>
      </c>
      <c r="EI2" s="343">
        <f t="shared" si="2"/>
        <v>7</v>
      </c>
      <c r="EJ2" s="343">
        <f t="shared" si="2"/>
        <v>7</v>
      </c>
      <c r="EK2" s="343">
        <f t="shared" si="2"/>
        <v>7</v>
      </c>
      <c r="EL2" s="343">
        <f t="shared" si="2"/>
        <v>7</v>
      </c>
      <c r="EM2" s="343">
        <f t="shared" si="2"/>
        <v>7</v>
      </c>
      <c r="EN2" s="343">
        <f t="shared" si="2"/>
        <v>7</v>
      </c>
      <c r="EO2" s="343">
        <f t="shared" si="2"/>
        <v>7</v>
      </c>
      <c r="EP2" s="343">
        <f t="shared" si="2"/>
        <v>7</v>
      </c>
      <c r="EQ2" s="343">
        <f t="shared" si="2"/>
        <v>7</v>
      </c>
      <c r="ER2" s="343">
        <f t="shared" si="2"/>
        <v>7</v>
      </c>
      <c r="ES2" s="343">
        <f t="shared" si="2"/>
        <v>7</v>
      </c>
      <c r="ET2" s="343">
        <f t="shared" si="2"/>
        <v>7</v>
      </c>
      <c r="EU2" s="343">
        <f t="shared" si="2"/>
        <v>7</v>
      </c>
      <c r="EV2" s="343">
        <f t="shared" si="2"/>
        <v>7</v>
      </c>
      <c r="EW2" s="343">
        <f t="shared" si="2"/>
        <v>7</v>
      </c>
      <c r="EX2" s="343">
        <f t="shared" si="2"/>
        <v>7</v>
      </c>
      <c r="EY2" s="343">
        <f t="shared" si="2"/>
        <v>8</v>
      </c>
      <c r="EZ2" s="343">
        <f t="shared" si="2"/>
        <v>8</v>
      </c>
      <c r="FA2" s="343">
        <f t="shared" si="2"/>
        <v>8</v>
      </c>
      <c r="FB2" s="343">
        <f t="shared" si="2"/>
        <v>8</v>
      </c>
      <c r="FC2" s="343">
        <f t="shared" si="2"/>
        <v>8</v>
      </c>
      <c r="FD2" s="343">
        <f t="shared" si="2"/>
        <v>8</v>
      </c>
      <c r="FE2" s="343">
        <f t="shared" si="2"/>
        <v>8</v>
      </c>
      <c r="FF2" s="343">
        <f t="shared" si="2"/>
        <v>8</v>
      </c>
      <c r="FG2" s="343">
        <f t="shared" si="2"/>
        <v>8</v>
      </c>
      <c r="FH2" s="343">
        <f t="shared" si="2"/>
        <v>8</v>
      </c>
      <c r="FI2" s="343">
        <f t="shared" si="2"/>
        <v>8</v>
      </c>
      <c r="FJ2" s="343">
        <f t="shared" si="2"/>
        <v>8</v>
      </c>
      <c r="FK2" s="343">
        <f t="shared" si="2"/>
        <v>8</v>
      </c>
      <c r="FL2" s="343">
        <f t="shared" si="2"/>
        <v>8</v>
      </c>
      <c r="FM2" s="343">
        <f t="shared" si="2"/>
        <v>8</v>
      </c>
      <c r="FN2" s="343">
        <f t="shared" si="2"/>
        <v>8</v>
      </c>
      <c r="FO2" s="343">
        <f t="shared" si="2"/>
        <v>8</v>
      </c>
      <c r="FP2" s="343">
        <f t="shared" si="2"/>
        <v>8</v>
      </c>
      <c r="FQ2" s="343">
        <f t="shared" si="2"/>
        <v>8</v>
      </c>
      <c r="FR2" s="343">
        <f t="shared" si="2"/>
        <v>8</v>
      </c>
      <c r="FS2" s="343">
        <f t="shared" si="2"/>
        <v>8</v>
      </c>
      <c r="FT2" s="343">
        <f t="shared" si="2"/>
        <v>8</v>
      </c>
      <c r="FU2" s="343">
        <f t="shared" si="2"/>
        <v>8</v>
      </c>
      <c r="FV2" s="343">
        <f t="shared" si="2"/>
        <v>8</v>
      </c>
      <c r="FW2" s="343">
        <f t="shared" si="2"/>
        <v>8</v>
      </c>
      <c r="FX2" s="343">
        <f t="shared" si="2"/>
        <v>8</v>
      </c>
      <c r="FY2" s="343">
        <f t="shared" si="2"/>
        <v>8</v>
      </c>
      <c r="FZ2" s="343">
        <f t="shared" si="2"/>
        <v>8</v>
      </c>
      <c r="GA2" s="343">
        <f t="shared" si="2"/>
        <v>8</v>
      </c>
      <c r="GB2" s="343">
        <f t="shared" si="2"/>
        <v>8</v>
      </c>
      <c r="GC2" s="343">
        <f t="shared" si="2"/>
        <v>8</v>
      </c>
      <c r="GD2" s="343">
        <f t="shared" si="2"/>
        <v>9</v>
      </c>
      <c r="GE2" s="343">
        <f t="shared" si="2"/>
        <v>9</v>
      </c>
      <c r="GF2" s="343">
        <f t="shared" si="2"/>
        <v>9</v>
      </c>
      <c r="GG2" s="343">
        <f t="shared" si="2"/>
        <v>9</v>
      </c>
      <c r="GH2" s="343">
        <f t="shared" si="2"/>
        <v>9</v>
      </c>
      <c r="GI2" s="343">
        <f t="shared" si="2"/>
        <v>9</v>
      </c>
      <c r="GJ2" s="343">
        <f t="shared" si="2"/>
        <v>9</v>
      </c>
      <c r="GK2" s="343">
        <f t="shared" si="2"/>
        <v>9</v>
      </c>
      <c r="GL2" s="343">
        <f t="shared" si="2"/>
        <v>9</v>
      </c>
      <c r="GM2" s="343">
        <f t="shared" ref="GM2:IX2" si="3">MONTH(GM1)</f>
        <v>9</v>
      </c>
      <c r="GN2" s="343">
        <f t="shared" si="3"/>
        <v>9</v>
      </c>
      <c r="GO2" s="343">
        <f t="shared" si="3"/>
        <v>9</v>
      </c>
      <c r="GP2" s="343">
        <f t="shared" si="3"/>
        <v>9</v>
      </c>
      <c r="GQ2" s="343">
        <f t="shared" si="3"/>
        <v>9</v>
      </c>
      <c r="GR2" s="343">
        <f t="shared" si="3"/>
        <v>9</v>
      </c>
      <c r="GS2" s="343">
        <f t="shared" si="3"/>
        <v>9</v>
      </c>
      <c r="GT2" s="343">
        <f t="shared" si="3"/>
        <v>9</v>
      </c>
      <c r="GU2" s="343">
        <f t="shared" si="3"/>
        <v>9</v>
      </c>
      <c r="GV2" s="343">
        <f t="shared" si="3"/>
        <v>9</v>
      </c>
      <c r="GW2" s="343">
        <f t="shared" si="3"/>
        <v>9</v>
      </c>
      <c r="GX2" s="343">
        <f t="shared" si="3"/>
        <v>9</v>
      </c>
      <c r="GY2" s="343">
        <f t="shared" si="3"/>
        <v>9</v>
      </c>
      <c r="GZ2" s="343">
        <f t="shared" si="3"/>
        <v>9</v>
      </c>
      <c r="HA2" s="343">
        <f t="shared" si="3"/>
        <v>9</v>
      </c>
      <c r="HB2" s="343">
        <f t="shared" si="3"/>
        <v>9</v>
      </c>
      <c r="HC2" s="343">
        <f t="shared" si="3"/>
        <v>9</v>
      </c>
      <c r="HD2" s="343">
        <f t="shared" si="3"/>
        <v>9</v>
      </c>
      <c r="HE2" s="343">
        <f t="shared" si="3"/>
        <v>9</v>
      </c>
      <c r="HF2" s="343">
        <f t="shared" si="3"/>
        <v>9</v>
      </c>
      <c r="HG2" s="343">
        <f t="shared" si="3"/>
        <v>9</v>
      </c>
      <c r="HH2" s="343">
        <f t="shared" si="3"/>
        <v>10</v>
      </c>
      <c r="HI2" s="343">
        <f t="shared" si="3"/>
        <v>10</v>
      </c>
      <c r="HJ2" s="343">
        <f t="shared" si="3"/>
        <v>10</v>
      </c>
      <c r="HK2" s="343">
        <f t="shared" si="3"/>
        <v>10</v>
      </c>
      <c r="HL2" s="343">
        <f t="shared" si="3"/>
        <v>10</v>
      </c>
      <c r="HM2" s="343">
        <f t="shared" si="3"/>
        <v>10</v>
      </c>
      <c r="HN2" s="343">
        <f t="shared" si="3"/>
        <v>10</v>
      </c>
      <c r="HO2" s="343">
        <f t="shared" si="3"/>
        <v>10</v>
      </c>
      <c r="HP2" s="343">
        <f t="shared" si="3"/>
        <v>10</v>
      </c>
      <c r="HQ2" s="343">
        <f t="shared" si="3"/>
        <v>10</v>
      </c>
      <c r="HR2" s="343">
        <f t="shared" si="3"/>
        <v>10</v>
      </c>
      <c r="HS2" s="343">
        <f t="shared" si="3"/>
        <v>10</v>
      </c>
      <c r="HT2" s="343">
        <f t="shared" si="3"/>
        <v>10</v>
      </c>
      <c r="HU2" s="343">
        <f t="shared" si="3"/>
        <v>10</v>
      </c>
      <c r="HV2" s="343">
        <f t="shared" si="3"/>
        <v>10</v>
      </c>
      <c r="HW2" s="343">
        <f t="shared" si="3"/>
        <v>10</v>
      </c>
      <c r="HX2" s="343">
        <f t="shared" si="3"/>
        <v>10</v>
      </c>
      <c r="HY2" s="343">
        <f t="shared" si="3"/>
        <v>10</v>
      </c>
      <c r="HZ2" s="343">
        <f t="shared" si="3"/>
        <v>10</v>
      </c>
      <c r="IA2" s="343">
        <f t="shared" si="3"/>
        <v>10</v>
      </c>
      <c r="IB2" s="343">
        <f t="shared" si="3"/>
        <v>10</v>
      </c>
      <c r="IC2" s="343">
        <f t="shared" si="3"/>
        <v>10</v>
      </c>
      <c r="ID2" s="343">
        <f t="shared" si="3"/>
        <v>10</v>
      </c>
      <c r="IE2" s="343">
        <f t="shared" si="3"/>
        <v>10</v>
      </c>
      <c r="IF2" s="343">
        <f t="shared" si="3"/>
        <v>10</v>
      </c>
      <c r="IG2" s="343">
        <f t="shared" si="3"/>
        <v>10</v>
      </c>
      <c r="IH2" s="343">
        <f t="shared" si="3"/>
        <v>10</v>
      </c>
      <c r="II2" s="343">
        <f t="shared" si="3"/>
        <v>10</v>
      </c>
      <c r="IJ2" s="343">
        <f t="shared" si="3"/>
        <v>10</v>
      </c>
      <c r="IK2" s="343">
        <f t="shared" si="3"/>
        <v>10</v>
      </c>
      <c r="IL2" s="343">
        <f t="shared" si="3"/>
        <v>10</v>
      </c>
      <c r="IM2" s="343">
        <f t="shared" si="3"/>
        <v>11</v>
      </c>
      <c r="IN2" s="343">
        <f t="shared" si="3"/>
        <v>11</v>
      </c>
      <c r="IO2" s="343">
        <f t="shared" si="3"/>
        <v>11</v>
      </c>
      <c r="IP2" s="343">
        <f t="shared" si="3"/>
        <v>11</v>
      </c>
      <c r="IQ2" s="343">
        <f t="shared" si="3"/>
        <v>11</v>
      </c>
      <c r="IR2" s="343">
        <f t="shared" si="3"/>
        <v>11</v>
      </c>
      <c r="IS2" s="343">
        <f t="shared" si="3"/>
        <v>11</v>
      </c>
      <c r="IT2" s="343">
        <f t="shared" si="3"/>
        <v>11</v>
      </c>
      <c r="IU2" s="343">
        <f t="shared" si="3"/>
        <v>11</v>
      </c>
      <c r="IV2" s="343">
        <f t="shared" si="3"/>
        <v>11</v>
      </c>
      <c r="IW2" s="343">
        <f t="shared" si="3"/>
        <v>11</v>
      </c>
      <c r="IX2" s="343">
        <f t="shared" si="3"/>
        <v>11</v>
      </c>
      <c r="IY2" s="343">
        <f t="shared" ref="IY2:KS2" si="4">MONTH(IY1)</f>
        <v>11</v>
      </c>
      <c r="IZ2" s="343">
        <f t="shared" si="4"/>
        <v>11</v>
      </c>
      <c r="JA2" s="343">
        <f t="shared" si="4"/>
        <v>11</v>
      </c>
      <c r="JB2" s="343">
        <f t="shared" si="4"/>
        <v>11</v>
      </c>
      <c r="JC2" s="343">
        <f t="shared" si="4"/>
        <v>11</v>
      </c>
      <c r="JD2" s="343">
        <f t="shared" si="4"/>
        <v>11</v>
      </c>
      <c r="JE2" s="343">
        <f t="shared" si="4"/>
        <v>11</v>
      </c>
      <c r="JF2" s="343">
        <f t="shared" si="4"/>
        <v>11</v>
      </c>
      <c r="JG2" s="343">
        <f t="shared" si="4"/>
        <v>11</v>
      </c>
      <c r="JH2" s="343">
        <f t="shared" si="4"/>
        <v>11</v>
      </c>
      <c r="JI2" s="343">
        <f t="shared" si="4"/>
        <v>11</v>
      </c>
      <c r="JJ2" s="343">
        <f t="shared" si="4"/>
        <v>11</v>
      </c>
      <c r="JK2" s="343">
        <f t="shared" si="4"/>
        <v>11</v>
      </c>
      <c r="JL2" s="343">
        <f t="shared" si="4"/>
        <v>11</v>
      </c>
      <c r="JM2" s="343">
        <f t="shared" si="4"/>
        <v>11</v>
      </c>
      <c r="JN2" s="343">
        <f t="shared" si="4"/>
        <v>11</v>
      </c>
      <c r="JO2" s="343">
        <f t="shared" si="4"/>
        <v>11</v>
      </c>
      <c r="JP2" s="343">
        <f t="shared" si="4"/>
        <v>11</v>
      </c>
      <c r="JQ2" s="343">
        <f t="shared" si="4"/>
        <v>12</v>
      </c>
      <c r="JR2" s="343">
        <f t="shared" si="4"/>
        <v>12</v>
      </c>
      <c r="JS2" s="343">
        <f t="shared" si="4"/>
        <v>12</v>
      </c>
      <c r="JT2" s="343">
        <f t="shared" si="4"/>
        <v>12</v>
      </c>
      <c r="JU2" s="343">
        <f t="shared" si="4"/>
        <v>12</v>
      </c>
      <c r="JV2" s="343">
        <f t="shared" si="4"/>
        <v>12</v>
      </c>
      <c r="JW2" s="343">
        <f t="shared" si="4"/>
        <v>12</v>
      </c>
      <c r="JX2" s="343">
        <f t="shared" si="4"/>
        <v>12</v>
      </c>
      <c r="JY2" s="343">
        <f t="shared" si="4"/>
        <v>12</v>
      </c>
      <c r="JZ2" s="343">
        <f t="shared" si="4"/>
        <v>12</v>
      </c>
      <c r="KA2" s="343">
        <f t="shared" si="4"/>
        <v>12</v>
      </c>
      <c r="KB2" s="343">
        <f t="shared" si="4"/>
        <v>12</v>
      </c>
      <c r="KC2" s="343">
        <f t="shared" si="4"/>
        <v>12</v>
      </c>
      <c r="KD2" s="343">
        <f t="shared" si="4"/>
        <v>12</v>
      </c>
      <c r="KE2" s="343">
        <f t="shared" si="4"/>
        <v>12</v>
      </c>
      <c r="KF2" s="343">
        <f t="shared" si="4"/>
        <v>12</v>
      </c>
      <c r="KG2" s="343">
        <f t="shared" si="4"/>
        <v>12</v>
      </c>
      <c r="KH2" s="343">
        <f t="shared" si="4"/>
        <v>12</v>
      </c>
      <c r="KI2" s="343">
        <f t="shared" si="4"/>
        <v>12</v>
      </c>
      <c r="KJ2" s="343">
        <f t="shared" si="4"/>
        <v>12</v>
      </c>
      <c r="KK2" s="343">
        <f t="shared" si="4"/>
        <v>12</v>
      </c>
      <c r="KL2" s="343">
        <f t="shared" si="4"/>
        <v>12</v>
      </c>
      <c r="KM2" s="343">
        <f t="shared" si="4"/>
        <v>12</v>
      </c>
      <c r="KN2" s="343">
        <f t="shared" si="4"/>
        <v>12</v>
      </c>
      <c r="KO2" s="343">
        <f t="shared" si="4"/>
        <v>12</v>
      </c>
      <c r="KP2" s="343">
        <f t="shared" si="4"/>
        <v>12</v>
      </c>
      <c r="KQ2" s="343">
        <f t="shared" si="4"/>
        <v>12</v>
      </c>
      <c r="KR2" s="343">
        <f t="shared" si="4"/>
        <v>12</v>
      </c>
      <c r="KS2" s="343">
        <f t="shared" si="4"/>
        <v>12</v>
      </c>
      <c r="KT2" s="343">
        <f t="shared" ref="KT2:NB2" si="5">MONTH(KT1)</f>
        <v>12</v>
      </c>
      <c r="KU2" s="343">
        <f t="shared" si="5"/>
        <v>12</v>
      </c>
      <c r="KV2" s="343">
        <f t="shared" si="5"/>
        <v>1</v>
      </c>
      <c r="KW2" s="343">
        <f t="shared" si="5"/>
        <v>1</v>
      </c>
      <c r="KX2" s="343">
        <f t="shared" si="5"/>
        <v>1</v>
      </c>
      <c r="KY2" s="343">
        <f t="shared" si="5"/>
        <v>1</v>
      </c>
      <c r="KZ2" s="343">
        <f t="shared" si="5"/>
        <v>1</v>
      </c>
      <c r="LA2" s="343">
        <f t="shared" si="5"/>
        <v>1</v>
      </c>
      <c r="LB2" s="343">
        <f t="shared" si="5"/>
        <v>1</v>
      </c>
      <c r="LC2" s="343">
        <f t="shared" si="5"/>
        <v>1</v>
      </c>
      <c r="LD2" s="343">
        <f t="shared" si="5"/>
        <v>1</v>
      </c>
      <c r="LE2" s="343">
        <f t="shared" si="5"/>
        <v>1</v>
      </c>
      <c r="LF2" s="343">
        <f t="shared" si="5"/>
        <v>1</v>
      </c>
      <c r="LG2" s="343">
        <f t="shared" si="5"/>
        <v>1</v>
      </c>
      <c r="LH2" s="343">
        <f t="shared" si="5"/>
        <v>1</v>
      </c>
      <c r="LI2" s="343">
        <f t="shared" si="5"/>
        <v>1</v>
      </c>
      <c r="LJ2" s="343">
        <f t="shared" si="5"/>
        <v>1</v>
      </c>
      <c r="LK2" s="343">
        <f t="shared" si="5"/>
        <v>1</v>
      </c>
      <c r="LL2" s="343">
        <f t="shared" si="5"/>
        <v>1</v>
      </c>
      <c r="LM2" s="343">
        <f t="shared" si="5"/>
        <v>1</v>
      </c>
      <c r="LN2" s="343">
        <f t="shared" si="5"/>
        <v>1</v>
      </c>
      <c r="LO2" s="343">
        <f t="shared" si="5"/>
        <v>1</v>
      </c>
      <c r="LP2" s="343">
        <f t="shared" si="5"/>
        <v>1</v>
      </c>
      <c r="LQ2" s="343">
        <f t="shared" si="5"/>
        <v>1</v>
      </c>
      <c r="LR2" s="343">
        <f t="shared" si="5"/>
        <v>1</v>
      </c>
      <c r="LS2" s="343">
        <f t="shared" si="5"/>
        <v>1</v>
      </c>
      <c r="LT2" s="343">
        <f t="shared" si="5"/>
        <v>1</v>
      </c>
      <c r="LU2" s="343">
        <f t="shared" si="5"/>
        <v>1</v>
      </c>
      <c r="LV2" s="343">
        <f t="shared" si="5"/>
        <v>1</v>
      </c>
      <c r="LW2" s="343">
        <f t="shared" si="5"/>
        <v>1</v>
      </c>
      <c r="LX2" s="343">
        <f t="shared" si="5"/>
        <v>1</v>
      </c>
      <c r="LY2" s="343">
        <f t="shared" si="5"/>
        <v>1</v>
      </c>
      <c r="LZ2" s="343">
        <f t="shared" si="5"/>
        <v>1</v>
      </c>
      <c r="MA2" s="343">
        <f t="shared" si="5"/>
        <v>2</v>
      </c>
      <c r="MB2" s="343">
        <f t="shared" si="5"/>
        <v>2</v>
      </c>
      <c r="MC2" s="343">
        <f t="shared" si="5"/>
        <v>2</v>
      </c>
      <c r="MD2" s="343">
        <f t="shared" si="5"/>
        <v>2</v>
      </c>
      <c r="ME2" s="343">
        <f t="shared" si="5"/>
        <v>2</v>
      </c>
      <c r="MF2" s="343">
        <f t="shared" si="5"/>
        <v>2</v>
      </c>
      <c r="MG2" s="343">
        <f t="shared" si="5"/>
        <v>2</v>
      </c>
      <c r="MH2" s="343">
        <f t="shared" si="5"/>
        <v>2</v>
      </c>
      <c r="MI2" s="343">
        <f t="shared" si="5"/>
        <v>2</v>
      </c>
      <c r="MJ2" s="343">
        <f t="shared" si="5"/>
        <v>2</v>
      </c>
      <c r="MK2" s="343">
        <f t="shared" si="5"/>
        <v>2</v>
      </c>
      <c r="ML2" s="343">
        <f t="shared" si="5"/>
        <v>2</v>
      </c>
      <c r="MM2" s="343">
        <f t="shared" si="5"/>
        <v>2</v>
      </c>
      <c r="MN2" s="343">
        <f t="shared" si="5"/>
        <v>2</v>
      </c>
      <c r="MO2" s="343">
        <f t="shared" si="5"/>
        <v>2</v>
      </c>
      <c r="MP2" s="343">
        <f t="shared" si="5"/>
        <v>2</v>
      </c>
      <c r="MQ2" s="343">
        <f t="shared" si="5"/>
        <v>2</v>
      </c>
      <c r="MR2" s="343">
        <f t="shared" si="5"/>
        <v>2</v>
      </c>
      <c r="MS2" s="343">
        <f t="shared" si="5"/>
        <v>2</v>
      </c>
      <c r="MT2" s="343">
        <f t="shared" si="5"/>
        <v>2</v>
      </c>
      <c r="MU2" s="343">
        <f t="shared" si="5"/>
        <v>2</v>
      </c>
      <c r="MV2" s="343">
        <f t="shared" si="5"/>
        <v>2</v>
      </c>
      <c r="MW2" s="343">
        <f t="shared" si="5"/>
        <v>2</v>
      </c>
      <c r="MX2" s="343">
        <f t="shared" si="5"/>
        <v>2</v>
      </c>
      <c r="MY2" s="343">
        <f t="shared" si="5"/>
        <v>2</v>
      </c>
      <c r="MZ2" s="343">
        <f t="shared" si="5"/>
        <v>2</v>
      </c>
      <c r="NA2" s="343">
        <f t="shared" si="5"/>
        <v>2</v>
      </c>
      <c r="NB2" s="343">
        <f t="shared" si="5"/>
        <v>2</v>
      </c>
      <c r="NC2" s="343">
        <f t="shared" ref="NC2:NV2" si="6">MONTH(NC1)</f>
        <v>3</v>
      </c>
      <c r="ND2" s="343">
        <f t="shared" si="6"/>
        <v>3</v>
      </c>
      <c r="NE2" s="343">
        <f t="shared" si="6"/>
        <v>3</v>
      </c>
      <c r="NF2" s="343">
        <f t="shared" si="6"/>
        <v>3</v>
      </c>
      <c r="NG2" s="343">
        <f t="shared" si="6"/>
        <v>3</v>
      </c>
      <c r="NH2" s="343">
        <f t="shared" si="6"/>
        <v>3</v>
      </c>
      <c r="NI2" s="343">
        <f t="shared" si="6"/>
        <v>3</v>
      </c>
      <c r="NJ2" s="343">
        <f t="shared" si="6"/>
        <v>3</v>
      </c>
      <c r="NK2" s="343">
        <f t="shared" si="6"/>
        <v>3</v>
      </c>
      <c r="NL2" s="343">
        <f t="shared" si="6"/>
        <v>3</v>
      </c>
      <c r="NM2" s="343">
        <f t="shared" si="6"/>
        <v>3</v>
      </c>
      <c r="NN2" s="343">
        <f t="shared" si="6"/>
        <v>3</v>
      </c>
      <c r="NO2" s="343">
        <f t="shared" si="6"/>
        <v>3</v>
      </c>
      <c r="NP2" s="343">
        <f t="shared" si="6"/>
        <v>3</v>
      </c>
      <c r="NQ2" s="343">
        <f t="shared" si="6"/>
        <v>3</v>
      </c>
      <c r="NR2" s="343">
        <f t="shared" si="6"/>
        <v>3</v>
      </c>
      <c r="NS2" s="343">
        <f t="shared" si="6"/>
        <v>3</v>
      </c>
      <c r="NT2" s="343">
        <f t="shared" si="6"/>
        <v>3</v>
      </c>
      <c r="NU2" s="343">
        <f t="shared" si="6"/>
        <v>3</v>
      </c>
      <c r="NV2" s="343">
        <f t="shared" si="6"/>
        <v>3</v>
      </c>
      <c r="NW2" s="343">
        <f t="shared" ref="NW2:OF2" si="7">MONTH(NW1)</f>
        <v>3</v>
      </c>
      <c r="NX2" s="343">
        <f t="shared" si="7"/>
        <v>3</v>
      </c>
      <c r="NY2" s="343">
        <f t="shared" si="7"/>
        <v>3</v>
      </c>
      <c r="NZ2" s="343">
        <f t="shared" si="7"/>
        <v>3</v>
      </c>
      <c r="OA2" s="343">
        <f t="shared" si="7"/>
        <v>3</v>
      </c>
      <c r="OB2" s="343">
        <f t="shared" si="7"/>
        <v>3</v>
      </c>
      <c r="OC2" s="343">
        <f t="shared" si="7"/>
        <v>3</v>
      </c>
      <c r="OD2" s="343">
        <f t="shared" si="7"/>
        <v>3</v>
      </c>
      <c r="OE2" s="343">
        <f t="shared" si="7"/>
        <v>3</v>
      </c>
      <c r="OF2" s="343">
        <f t="shared" si="7"/>
        <v>3</v>
      </c>
      <c r="OG2" s="343">
        <f t="shared" ref="OG2:QR2" si="8">MONTH(OG1)</f>
        <v>3</v>
      </c>
      <c r="OH2" s="343">
        <f t="shared" si="8"/>
        <v>4</v>
      </c>
      <c r="OI2" s="343">
        <f t="shared" si="8"/>
        <v>4</v>
      </c>
      <c r="OJ2" s="343">
        <f t="shared" si="8"/>
        <v>4</v>
      </c>
      <c r="OK2" s="343">
        <f t="shared" si="8"/>
        <v>4</v>
      </c>
      <c r="OL2" s="343">
        <f t="shared" si="8"/>
        <v>4</v>
      </c>
      <c r="OM2" s="343">
        <f t="shared" si="8"/>
        <v>4</v>
      </c>
      <c r="ON2" s="343">
        <f t="shared" si="8"/>
        <v>4</v>
      </c>
      <c r="OO2" s="343">
        <f t="shared" si="8"/>
        <v>4</v>
      </c>
      <c r="OP2" s="343">
        <f t="shared" si="8"/>
        <v>4</v>
      </c>
      <c r="OQ2" s="343">
        <f t="shared" si="8"/>
        <v>4</v>
      </c>
      <c r="OR2" s="343">
        <f t="shared" si="8"/>
        <v>4</v>
      </c>
      <c r="OS2" s="343">
        <f t="shared" si="8"/>
        <v>4</v>
      </c>
      <c r="OT2" s="343">
        <f t="shared" si="8"/>
        <v>4</v>
      </c>
      <c r="OU2" s="343">
        <f t="shared" si="8"/>
        <v>4</v>
      </c>
      <c r="OV2" s="343">
        <f t="shared" si="8"/>
        <v>4</v>
      </c>
      <c r="OW2" s="343">
        <f t="shared" si="8"/>
        <v>4</v>
      </c>
      <c r="OX2" s="343">
        <f t="shared" si="8"/>
        <v>4</v>
      </c>
      <c r="OY2" s="343">
        <f t="shared" si="8"/>
        <v>4</v>
      </c>
      <c r="OZ2" s="343">
        <f t="shared" si="8"/>
        <v>4</v>
      </c>
      <c r="PA2" s="343">
        <f t="shared" si="8"/>
        <v>4</v>
      </c>
      <c r="PB2" s="343">
        <f t="shared" si="8"/>
        <v>4</v>
      </c>
      <c r="PC2" s="343">
        <f t="shared" si="8"/>
        <v>4</v>
      </c>
      <c r="PD2" s="343">
        <f t="shared" si="8"/>
        <v>4</v>
      </c>
      <c r="PE2" s="343">
        <f t="shared" si="8"/>
        <v>4</v>
      </c>
      <c r="PF2" s="343">
        <f t="shared" si="8"/>
        <v>4</v>
      </c>
      <c r="PG2" s="343">
        <f t="shared" si="8"/>
        <v>4</v>
      </c>
      <c r="PH2" s="343">
        <f t="shared" si="8"/>
        <v>4</v>
      </c>
      <c r="PI2" s="343">
        <f t="shared" si="8"/>
        <v>4</v>
      </c>
      <c r="PJ2" s="343">
        <f t="shared" si="8"/>
        <v>4</v>
      </c>
      <c r="PK2" s="343">
        <f t="shared" si="8"/>
        <v>4</v>
      </c>
      <c r="PL2" s="343">
        <f t="shared" si="8"/>
        <v>5</v>
      </c>
      <c r="PM2" s="343">
        <f t="shared" si="8"/>
        <v>5</v>
      </c>
      <c r="PN2" s="343">
        <f t="shared" si="8"/>
        <v>5</v>
      </c>
      <c r="PO2" s="343">
        <f t="shared" si="8"/>
        <v>5</v>
      </c>
      <c r="PP2" s="343">
        <f t="shared" si="8"/>
        <v>5</v>
      </c>
      <c r="PQ2" s="343">
        <f t="shared" si="8"/>
        <v>5</v>
      </c>
      <c r="PR2" s="343">
        <f t="shared" si="8"/>
        <v>5</v>
      </c>
      <c r="PS2" s="343">
        <f t="shared" si="8"/>
        <v>5</v>
      </c>
      <c r="PT2" s="343">
        <f t="shared" si="8"/>
        <v>5</v>
      </c>
      <c r="PU2" s="343">
        <f t="shared" si="8"/>
        <v>5</v>
      </c>
      <c r="PV2" s="343">
        <f t="shared" si="8"/>
        <v>5</v>
      </c>
      <c r="PW2" s="343">
        <f t="shared" si="8"/>
        <v>5</v>
      </c>
      <c r="PX2" s="343">
        <f t="shared" si="8"/>
        <v>5</v>
      </c>
      <c r="PY2" s="343">
        <f t="shared" si="8"/>
        <v>5</v>
      </c>
      <c r="PZ2" s="343">
        <f t="shared" si="8"/>
        <v>5</v>
      </c>
      <c r="QA2" s="343">
        <f t="shared" si="8"/>
        <v>5</v>
      </c>
      <c r="QB2" s="343">
        <f t="shared" si="8"/>
        <v>5</v>
      </c>
      <c r="QC2" s="343">
        <f t="shared" si="8"/>
        <v>5</v>
      </c>
      <c r="QD2" s="343">
        <f t="shared" si="8"/>
        <v>5</v>
      </c>
      <c r="QE2" s="343">
        <f t="shared" si="8"/>
        <v>5</v>
      </c>
      <c r="QF2" s="343">
        <f t="shared" si="8"/>
        <v>5</v>
      </c>
      <c r="QG2" s="343">
        <f t="shared" si="8"/>
        <v>5</v>
      </c>
      <c r="QH2" s="343">
        <f t="shared" si="8"/>
        <v>5</v>
      </c>
      <c r="QI2" s="343">
        <f t="shared" si="8"/>
        <v>5</v>
      </c>
      <c r="QJ2" s="343">
        <f t="shared" si="8"/>
        <v>5</v>
      </c>
      <c r="QK2" s="343">
        <f t="shared" si="8"/>
        <v>5</v>
      </c>
      <c r="QL2" s="343">
        <f t="shared" si="8"/>
        <v>5</v>
      </c>
      <c r="QM2" s="343">
        <f t="shared" si="8"/>
        <v>5</v>
      </c>
      <c r="QN2" s="343">
        <f t="shared" si="8"/>
        <v>5</v>
      </c>
      <c r="QO2" s="343">
        <f t="shared" si="8"/>
        <v>5</v>
      </c>
      <c r="QP2" s="343">
        <f t="shared" si="8"/>
        <v>5</v>
      </c>
      <c r="QQ2" s="343">
        <f t="shared" si="8"/>
        <v>6</v>
      </c>
      <c r="QR2" s="343">
        <f t="shared" si="8"/>
        <v>6</v>
      </c>
      <c r="QS2" s="343">
        <f t="shared" ref="QS2:SX2" si="9">MONTH(QS1)</f>
        <v>6</v>
      </c>
      <c r="QT2" s="343">
        <f t="shared" si="9"/>
        <v>6</v>
      </c>
      <c r="QU2" s="343">
        <f t="shared" si="9"/>
        <v>6</v>
      </c>
      <c r="QV2" s="343">
        <f t="shared" si="9"/>
        <v>6</v>
      </c>
      <c r="QW2" s="343">
        <f t="shared" si="9"/>
        <v>6</v>
      </c>
      <c r="QX2" s="343">
        <f t="shared" si="9"/>
        <v>6</v>
      </c>
      <c r="QY2" s="343">
        <f t="shared" si="9"/>
        <v>6</v>
      </c>
      <c r="QZ2" s="343">
        <f t="shared" si="9"/>
        <v>6</v>
      </c>
      <c r="RA2" s="343">
        <f t="shared" si="9"/>
        <v>6</v>
      </c>
      <c r="RB2" s="343">
        <f t="shared" si="9"/>
        <v>6</v>
      </c>
      <c r="RC2" s="343">
        <f t="shared" si="9"/>
        <v>6</v>
      </c>
      <c r="RD2" s="343">
        <f t="shared" si="9"/>
        <v>6</v>
      </c>
      <c r="RE2" s="343">
        <f t="shared" si="9"/>
        <v>6</v>
      </c>
      <c r="RF2" s="343">
        <f t="shared" si="9"/>
        <v>6</v>
      </c>
      <c r="RG2" s="343">
        <f t="shared" si="9"/>
        <v>6</v>
      </c>
      <c r="RH2" s="343">
        <f t="shared" si="9"/>
        <v>6</v>
      </c>
      <c r="RI2" s="343">
        <f t="shared" si="9"/>
        <v>6</v>
      </c>
      <c r="RJ2" s="343">
        <f t="shared" si="9"/>
        <v>6</v>
      </c>
      <c r="RK2" s="343">
        <f t="shared" si="9"/>
        <v>6</v>
      </c>
      <c r="RL2" s="343">
        <f t="shared" si="9"/>
        <v>6</v>
      </c>
      <c r="RM2" s="343">
        <f t="shared" si="9"/>
        <v>6</v>
      </c>
      <c r="RN2" s="343">
        <f t="shared" si="9"/>
        <v>6</v>
      </c>
      <c r="RO2" s="343">
        <f t="shared" si="9"/>
        <v>6</v>
      </c>
      <c r="RP2" s="343">
        <f t="shared" si="9"/>
        <v>6</v>
      </c>
      <c r="RQ2" s="343">
        <f t="shared" si="9"/>
        <v>6</v>
      </c>
      <c r="RR2" s="343">
        <f t="shared" si="9"/>
        <v>6</v>
      </c>
      <c r="RS2" s="343">
        <f t="shared" si="9"/>
        <v>6</v>
      </c>
      <c r="RT2" s="343">
        <f t="shared" si="9"/>
        <v>6</v>
      </c>
      <c r="RU2" s="343">
        <f t="shared" si="9"/>
        <v>7</v>
      </c>
      <c r="RV2" s="343">
        <f t="shared" si="9"/>
        <v>7</v>
      </c>
      <c r="RW2" s="343">
        <f t="shared" si="9"/>
        <v>7</v>
      </c>
      <c r="RX2" s="343">
        <f t="shared" si="9"/>
        <v>7</v>
      </c>
      <c r="RY2" s="343">
        <f t="shared" si="9"/>
        <v>7</v>
      </c>
      <c r="RZ2" s="343">
        <f t="shared" si="9"/>
        <v>7</v>
      </c>
      <c r="SA2" s="343">
        <f t="shared" si="9"/>
        <v>7</v>
      </c>
      <c r="SB2" s="343">
        <f t="shared" si="9"/>
        <v>7</v>
      </c>
      <c r="SC2" s="343">
        <f t="shared" si="9"/>
        <v>7</v>
      </c>
      <c r="SD2" s="343">
        <f t="shared" si="9"/>
        <v>7</v>
      </c>
      <c r="SE2" s="343">
        <f t="shared" si="9"/>
        <v>7</v>
      </c>
      <c r="SF2" s="343">
        <f t="shared" si="9"/>
        <v>7</v>
      </c>
      <c r="SG2" s="343">
        <f t="shared" si="9"/>
        <v>7</v>
      </c>
      <c r="SH2" s="343">
        <f t="shared" si="9"/>
        <v>7</v>
      </c>
      <c r="SI2" s="343">
        <f t="shared" si="9"/>
        <v>7</v>
      </c>
      <c r="SJ2" s="343">
        <f t="shared" si="9"/>
        <v>7</v>
      </c>
      <c r="SK2" s="343">
        <f t="shared" si="9"/>
        <v>7</v>
      </c>
      <c r="SL2" s="343">
        <f t="shared" si="9"/>
        <v>7</v>
      </c>
      <c r="SM2" s="343">
        <f t="shared" si="9"/>
        <v>7</v>
      </c>
      <c r="SN2" s="343">
        <f t="shared" si="9"/>
        <v>7</v>
      </c>
      <c r="SO2" s="343">
        <f t="shared" si="9"/>
        <v>7</v>
      </c>
      <c r="SP2" s="343">
        <f t="shared" si="9"/>
        <v>7</v>
      </c>
      <c r="SQ2" s="343">
        <f t="shared" si="9"/>
        <v>7</v>
      </c>
      <c r="SR2" s="343">
        <f t="shared" si="9"/>
        <v>7</v>
      </c>
      <c r="SS2" s="343">
        <f t="shared" si="9"/>
        <v>7</v>
      </c>
      <c r="ST2" s="343">
        <f t="shared" si="9"/>
        <v>7</v>
      </c>
      <c r="SU2" s="343">
        <f t="shared" si="9"/>
        <v>7</v>
      </c>
      <c r="SV2" s="343">
        <f t="shared" si="9"/>
        <v>7</v>
      </c>
      <c r="SW2" s="343">
        <f t="shared" si="9"/>
        <v>7</v>
      </c>
      <c r="SX2" s="343">
        <f t="shared" si="9"/>
        <v>7</v>
      </c>
      <c r="SY2" s="343">
        <f t="shared" ref="SY2:SZ2" si="10">MONTH(SY1)</f>
        <v>7</v>
      </c>
      <c r="SZ2" s="343">
        <f t="shared" si="10"/>
        <v>8</v>
      </c>
      <c r="TA2" s="343">
        <f t="shared" ref="TA2" si="11">MONTH(TA1)</f>
        <v>8</v>
      </c>
      <c r="TB2" s="343">
        <f t="shared" ref="TB2:VM2" si="12">MONTH(TB1)</f>
        <v>8</v>
      </c>
      <c r="TC2" s="343">
        <f t="shared" si="12"/>
        <v>8</v>
      </c>
      <c r="TD2" s="343">
        <f t="shared" si="12"/>
        <v>8</v>
      </c>
      <c r="TE2" s="343">
        <f t="shared" si="12"/>
        <v>8</v>
      </c>
      <c r="TF2" s="343">
        <f t="shared" si="12"/>
        <v>8</v>
      </c>
      <c r="TG2" s="343">
        <f t="shared" si="12"/>
        <v>8</v>
      </c>
      <c r="TH2" s="343">
        <f t="shared" si="12"/>
        <v>8</v>
      </c>
      <c r="TI2" s="343">
        <f t="shared" si="12"/>
        <v>8</v>
      </c>
      <c r="TJ2" s="343">
        <f t="shared" si="12"/>
        <v>8</v>
      </c>
      <c r="TK2" s="343">
        <f t="shared" si="12"/>
        <v>8</v>
      </c>
      <c r="TL2" s="343">
        <f t="shared" si="12"/>
        <v>8</v>
      </c>
      <c r="TM2" s="343">
        <f t="shared" si="12"/>
        <v>8</v>
      </c>
      <c r="TN2" s="343">
        <f t="shared" si="12"/>
        <v>8</v>
      </c>
      <c r="TO2" s="343">
        <f t="shared" si="12"/>
        <v>8</v>
      </c>
      <c r="TP2" s="343">
        <f t="shared" si="12"/>
        <v>8</v>
      </c>
      <c r="TQ2" s="343">
        <f t="shared" si="12"/>
        <v>8</v>
      </c>
      <c r="TR2" s="343">
        <f t="shared" si="12"/>
        <v>8</v>
      </c>
      <c r="TS2" s="343">
        <f t="shared" si="12"/>
        <v>8</v>
      </c>
      <c r="TT2" s="343">
        <f t="shared" si="12"/>
        <v>8</v>
      </c>
      <c r="TU2" s="343">
        <f t="shared" si="12"/>
        <v>8</v>
      </c>
      <c r="TV2" s="343">
        <f t="shared" si="12"/>
        <v>8</v>
      </c>
      <c r="TW2" s="343">
        <f t="shared" si="12"/>
        <v>8</v>
      </c>
      <c r="TX2" s="343">
        <f t="shared" si="12"/>
        <v>8</v>
      </c>
      <c r="TY2" s="343">
        <f t="shared" si="12"/>
        <v>8</v>
      </c>
      <c r="TZ2" s="343">
        <f t="shared" si="12"/>
        <v>8</v>
      </c>
      <c r="UA2" s="343">
        <f t="shared" si="12"/>
        <v>8</v>
      </c>
      <c r="UB2" s="343">
        <f t="shared" si="12"/>
        <v>8</v>
      </c>
      <c r="UC2" s="343">
        <f t="shared" si="12"/>
        <v>8</v>
      </c>
      <c r="UD2" s="343">
        <f t="shared" si="12"/>
        <v>8</v>
      </c>
      <c r="UE2" s="343">
        <f t="shared" si="12"/>
        <v>9</v>
      </c>
      <c r="UF2" s="343">
        <f t="shared" si="12"/>
        <v>9</v>
      </c>
      <c r="UG2" s="343">
        <f t="shared" si="12"/>
        <v>9</v>
      </c>
      <c r="UH2" s="343">
        <f t="shared" si="12"/>
        <v>9</v>
      </c>
      <c r="UI2" s="343">
        <f t="shared" si="12"/>
        <v>9</v>
      </c>
      <c r="UJ2" s="343">
        <f t="shared" si="12"/>
        <v>9</v>
      </c>
      <c r="UK2" s="343">
        <f t="shared" si="12"/>
        <v>9</v>
      </c>
      <c r="UL2" s="343">
        <f t="shared" si="12"/>
        <v>9</v>
      </c>
      <c r="UM2" s="343">
        <f t="shared" si="12"/>
        <v>9</v>
      </c>
      <c r="UN2" s="343">
        <f t="shared" si="12"/>
        <v>9</v>
      </c>
      <c r="UO2" s="343">
        <f t="shared" si="12"/>
        <v>9</v>
      </c>
      <c r="UP2" s="343">
        <f t="shared" si="12"/>
        <v>9</v>
      </c>
      <c r="UQ2" s="343">
        <f t="shared" si="12"/>
        <v>9</v>
      </c>
      <c r="UR2" s="343">
        <f t="shared" si="12"/>
        <v>9</v>
      </c>
      <c r="US2" s="343">
        <f t="shared" si="12"/>
        <v>9</v>
      </c>
      <c r="UT2" s="343">
        <f t="shared" si="12"/>
        <v>9</v>
      </c>
      <c r="UU2" s="343">
        <f t="shared" si="12"/>
        <v>9</v>
      </c>
      <c r="UV2" s="343">
        <f t="shared" si="12"/>
        <v>9</v>
      </c>
      <c r="UW2" s="343">
        <f t="shared" si="12"/>
        <v>9</v>
      </c>
      <c r="UX2" s="343">
        <f t="shared" si="12"/>
        <v>9</v>
      </c>
      <c r="UY2" s="343">
        <f t="shared" si="12"/>
        <v>9</v>
      </c>
      <c r="UZ2" s="343">
        <f t="shared" si="12"/>
        <v>9</v>
      </c>
      <c r="VA2" s="343">
        <f t="shared" si="12"/>
        <v>9</v>
      </c>
      <c r="VB2" s="343">
        <f t="shared" si="12"/>
        <v>9</v>
      </c>
      <c r="VC2" s="343">
        <f t="shared" si="12"/>
        <v>9</v>
      </c>
      <c r="VD2" s="343">
        <f t="shared" si="12"/>
        <v>9</v>
      </c>
      <c r="VE2" s="343">
        <f t="shared" si="12"/>
        <v>9</v>
      </c>
      <c r="VF2" s="343">
        <f t="shared" si="12"/>
        <v>9</v>
      </c>
      <c r="VG2" s="343">
        <f t="shared" si="12"/>
        <v>9</v>
      </c>
      <c r="VH2" s="343">
        <f t="shared" si="12"/>
        <v>9</v>
      </c>
      <c r="VI2" s="343">
        <f t="shared" si="12"/>
        <v>10</v>
      </c>
      <c r="VJ2" s="343">
        <f t="shared" si="12"/>
        <v>10</v>
      </c>
      <c r="VK2" s="343">
        <f t="shared" si="12"/>
        <v>10</v>
      </c>
      <c r="VL2" s="343">
        <f t="shared" si="12"/>
        <v>10</v>
      </c>
      <c r="VM2" s="343">
        <f t="shared" si="12"/>
        <v>10</v>
      </c>
      <c r="VN2" s="343">
        <f t="shared" ref="VN2:XY2" si="13">MONTH(VN1)</f>
        <v>10</v>
      </c>
      <c r="VO2" s="343">
        <f t="shared" si="13"/>
        <v>10</v>
      </c>
      <c r="VP2" s="343">
        <f t="shared" si="13"/>
        <v>10</v>
      </c>
      <c r="VQ2" s="343">
        <f t="shared" si="13"/>
        <v>10</v>
      </c>
      <c r="VR2" s="343">
        <f t="shared" si="13"/>
        <v>10</v>
      </c>
      <c r="VS2" s="343">
        <f t="shared" si="13"/>
        <v>10</v>
      </c>
      <c r="VT2" s="343">
        <f t="shared" si="13"/>
        <v>10</v>
      </c>
      <c r="VU2" s="343">
        <f t="shared" si="13"/>
        <v>10</v>
      </c>
      <c r="VV2" s="343">
        <f t="shared" si="13"/>
        <v>10</v>
      </c>
      <c r="VW2" s="343">
        <f t="shared" si="13"/>
        <v>10</v>
      </c>
      <c r="VX2" s="343">
        <f t="shared" si="13"/>
        <v>10</v>
      </c>
      <c r="VY2" s="343">
        <f t="shared" si="13"/>
        <v>10</v>
      </c>
      <c r="VZ2" s="343">
        <f t="shared" si="13"/>
        <v>10</v>
      </c>
      <c r="WA2" s="343">
        <f t="shared" si="13"/>
        <v>10</v>
      </c>
      <c r="WB2" s="343">
        <f t="shared" si="13"/>
        <v>10</v>
      </c>
      <c r="WC2" s="343">
        <f t="shared" si="13"/>
        <v>10</v>
      </c>
      <c r="WD2" s="343">
        <f t="shared" si="13"/>
        <v>10</v>
      </c>
      <c r="WE2" s="343">
        <f t="shared" si="13"/>
        <v>10</v>
      </c>
      <c r="WF2" s="343">
        <f t="shared" si="13"/>
        <v>10</v>
      </c>
      <c r="WG2" s="343">
        <f t="shared" si="13"/>
        <v>10</v>
      </c>
      <c r="WH2" s="343">
        <f t="shared" si="13"/>
        <v>10</v>
      </c>
      <c r="WI2" s="343">
        <f t="shared" si="13"/>
        <v>10</v>
      </c>
      <c r="WJ2" s="343">
        <f t="shared" si="13"/>
        <v>10</v>
      </c>
      <c r="WK2" s="343">
        <f t="shared" si="13"/>
        <v>10</v>
      </c>
      <c r="WL2" s="343">
        <f t="shared" si="13"/>
        <v>10</v>
      </c>
      <c r="WM2" s="343">
        <f t="shared" si="13"/>
        <v>10</v>
      </c>
      <c r="WN2" s="343">
        <f t="shared" si="13"/>
        <v>11</v>
      </c>
      <c r="WO2" s="343">
        <f t="shared" si="13"/>
        <v>11</v>
      </c>
      <c r="WP2" s="343">
        <f t="shared" si="13"/>
        <v>11</v>
      </c>
      <c r="WQ2" s="343">
        <f t="shared" si="13"/>
        <v>11</v>
      </c>
      <c r="WR2" s="343">
        <f t="shared" si="13"/>
        <v>11</v>
      </c>
      <c r="WS2" s="343">
        <f t="shared" si="13"/>
        <v>11</v>
      </c>
      <c r="WT2" s="343">
        <f t="shared" si="13"/>
        <v>11</v>
      </c>
      <c r="WU2" s="343">
        <f t="shared" si="13"/>
        <v>11</v>
      </c>
      <c r="WV2" s="343">
        <f t="shared" si="13"/>
        <v>11</v>
      </c>
      <c r="WW2" s="343">
        <f t="shared" si="13"/>
        <v>11</v>
      </c>
      <c r="WX2" s="343">
        <f t="shared" si="13"/>
        <v>11</v>
      </c>
      <c r="WY2" s="343">
        <f t="shared" si="13"/>
        <v>11</v>
      </c>
      <c r="WZ2" s="343">
        <f t="shared" si="13"/>
        <v>11</v>
      </c>
      <c r="XA2" s="343">
        <f t="shared" si="13"/>
        <v>11</v>
      </c>
      <c r="XB2" s="343">
        <f t="shared" si="13"/>
        <v>11</v>
      </c>
      <c r="XC2" s="343">
        <f t="shared" si="13"/>
        <v>11</v>
      </c>
      <c r="XD2" s="343">
        <f t="shared" si="13"/>
        <v>11</v>
      </c>
      <c r="XE2" s="343">
        <f t="shared" si="13"/>
        <v>11</v>
      </c>
      <c r="XF2" s="343">
        <f t="shared" si="13"/>
        <v>11</v>
      </c>
      <c r="XG2" s="343">
        <f t="shared" si="13"/>
        <v>11</v>
      </c>
      <c r="XH2" s="343">
        <f t="shared" si="13"/>
        <v>11</v>
      </c>
      <c r="XI2" s="343">
        <f t="shared" si="13"/>
        <v>11</v>
      </c>
      <c r="XJ2" s="343">
        <f t="shared" si="13"/>
        <v>11</v>
      </c>
      <c r="XK2" s="343">
        <f t="shared" si="13"/>
        <v>11</v>
      </c>
      <c r="XL2" s="343">
        <f t="shared" si="13"/>
        <v>11</v>
      </c>
      <c r="XM2" s="343">
        <f t="shared" si="13"/>
        <v>11</v>
      </c>
      <c r="XN2" s="343">
        <f t="shared" si="13"/>
        <v>11</v>
      </c>
      <c r="XO2" s="343">
        <f t="shared" si="13"/>
        <v>11</v>
      </c>
      <c r="XP2" s="343">
        <f t="shared" si="13"/>
        <v>11</v>
      </c>
      <c r="XQ2" s="343">
        <f t="shared" si="13"/>
        <v>11</v>
      </c>
      <c r="XR2" s="343">
        <f t="shared" si="13"/>
        <v>12</v>
      </c>
      <c r="XS2" s="343">
        <f t="shared" si="13"/>
        <v>12</v>
      </c>
      <c r="XT2" s="343">
        <f t="shared" si="13"/>
        <v>12</v>
      </c>
      <c r="XU2" s="343">
        <f t="shared" si="13"/>
        <v>12</v>
      </c>
      <c r="XV2" s="343">
        <f t="shared" si="13"/>
        <v>12</v>
      </c>
      <c r="XW2" s="343">
        <f t="shared" si="13"/>
        <v>12</v>
      </c>
      <c r="XX2" s="343">
        <f t="shared" si="13"/>
        <v>12</v>
      </c>
      <c r="XY2" s="343">
        <f t="shared" si="13"/>
        <v>12</v>
      </c>
      <c r="XZ2" s="343">
        <f t="shared" ref="XZ2:AAK2" si="14">MONTH(XZ1)</f>
        <v>12</v>
      </c>
      <c r="YA2" s="343">
        <f t="shared" si="14"/>
        <v>12</v>
      </c>
      <c r="YB2" s="343">
        <f t="shared" si="14"/>
        <v>12</v>
      </c>
      <c r="YC2" s="343">
        <f t="shared" si="14"/>
        <v>12</v>
      </c>
      <c r="YD2" s="343">
        <f t="shared" si="14"/>
        <v>12</v>
      </c>
      <c r="YE2" s="343">
        <f t="shared" si="14"/>
        <v>12</v>
      </c>
      <c r="YF2" s="343">
        <f t="shared" si="14"/>
        <v>12</v>
      </c>
      <c r="YG2" s="343">
        <f t="shared" si="14"/>
        <v>12</v>
      </c>
      <c r="YH2" s="343">
        <f t="shared" si="14"/>
        <v>12</v>
      </c>
      <c r="YI2" s="343">
        <f t="shared" si="14"/>
        <v>12</v>
      </c>
      <c r="YJ2" s="343">
        <f t="shared" si="14"/>
        <v>12</v>
      </c>
      <c r="YK2" s="343">
        <f t="shared" si="14"/>
        <v>12</v>
      </c>
      <c r="YL2" s="343">
        <f t="shared" si="14"/>
        <v>12</v>
      </c>
      <c r="YM2" s="343">
        <f t="shared" si="14"/>
        <v>12</v>
      </c>
      <c r="YN2" s="343">
        <f t="shared" si="14"/>
        <v>12</v>
      </c>
      <c r="YO2" s="343">
        <f t="shared" si="14"/>
        <v>12</v>
      </c>
      <c r="YP2" s="343">
        <f t="shared" si="14"/>
        <v>12</v>
      </c>
      <c r="YQ2" s="343">
        <f t="shared" si="14"/>
        <v>12</v>
      </c>
      <c r="YR2" s="343">
        <f t="shared" si="14"/>
        <v>12</v>
      </c>
      <c r="YS2" s="343">
        <f t="shared" si="14"/>
        <v>12</v>
      </c>
      <c r="YT2" s="343">
        <f t="shared" si="14"/>
        <v>12</v>
      </c>
      <c r="YU2" s="343">
        <f t="shared" si="14"/>
        <v>12</v>
      </c>
      <c r="YV2" s="343">
        <f t="shared" si="14"/>
        <v>12</v>
      </c>
      <c r="YW2" s="343">
        <f t="shared" si="14"/>
        <v>1</v>
      </c>
      <c r="YX2" s="343">
        <f t="shared" si="14"/>
        <v>1</v>
      </c>
      <c r="YY2" s="343">
        <f t="shared" si="14"/>
        <v>1</v>
      </c>
      <c r="YZ2" s="343">
        <f t="shared" si="14"/>
        <v>1</v>
      </c>
      <c r="ZA2" s="343">
        <f t="shared" si="14"/>
        <v>1</v>
      </c>
      <c r="ZB2" s="343">
        <f t="shared" si="14"/>
        <v>1</v>
      </c>
      <c r="ZC2" s="343">
        <f t="shared" si="14"/>
        <v>1</v>
      </c>
      <c r="ZD2" s="343">
        <f t="shared" si="14"/>
        <v>1</v>
      </c>
      <c r="ZE2" s="343">
        <f t="shared" si="14"/>
        <v>1</v>
      </c>
      <c r="ZF2" s="343">
        <f t="shared" si="14"/>
        <v>1</v>
      </c>
      <c r="ZG2" s="343">
        <f t="shared" si="14"/>
        <v>1</v>
      </c>
      <c r="ZH2" s="343">
        <f t="shared" si="14"/>
        <v>1</v>
      </c>
      <c r="ZI2" s="343">
        <f t="shared" si="14"/>
        <v>1</v>
      </c>
      <c r="ZJ2" s="343">
        <f t="shared" si="14"/>
        <v>1</v>
      </c>
      <c r="ZK2" s="343">
        <f t="shared" si="14"/>
        <v>1</v>
      </c>
      <c r="ZL2" s="343">
        <f t="shared" si="14"/>
        <v>1</v>
      </c>
      <c r="ZM2" s="343">
        <f t="shared" si="14"/>
        <v>1</v>
      </c>
      <c r="ZN2" s="343">
        <f t="shared" si="14"/>
        <v>1</v>
      </c>
      <c r="ZO2" s="343">
        <f t="shared" si="14"/>
        <v>1</v>
      </c>
      <c r="ZP2" s="343">
        <f t="shared" si="14"/>
        <v>1</v>
      </c>
      <c r="ZQ2" s="343">
        <f t="shared" si="14"/>
        <v>1</v>
      </c>
      <c r="ZR2" s="343">
        <f t="shared" si="14"/>
        <v>1</v>
      </c>
      <c r="ZS2" s="343">
        <f t="shared" si="14"/>
        <v>1</v>
      </c>
      <c r="ZT2" s="343">
        <f t="shared" si="14"/>
        <v>1</v>
      </c>
      <c r="ZU2" s="343">
        <f t="shared" si="14"/>
        <v>1</v>
      </c>
      <c r="ZV2" s="343">
        <f t="shared" si="14"/>
        <v>1</v>
      </c>
      <c r="ZW2" s="343">
        <f t="shared" si="14"/>
        <v>1</v>
      </c>
      <c r="ZX2" s="343">
        <f t="shared" si="14"/>
        <v>1</v>
      </c>
      <c r="ZY2" s="343">
        <f t="shared" si="14"/>
        <v>1</v>
      </c>
      <c r="ZZ2" s="343">
        <f t="shared" si="14"/>
        <v>1</v>
      </c>
      <c r="AAA2" s="343">
        <f t="shared" si="14"/>
        <v>1</v>
      </c>
      <c r="AAB2" s="343">
        <f t="shared" si="14"/>
        <v>2</v>
      </c>
      <c r="AAC2" s="343">
        <f t="shared" si="14"/>
        <v>2</v>
      </c>
      <c r="AAD2" s="343">
        <f t="shared" si="14"/>
        <v>2</v>
      </c>
      <c r="AAE2" s="343">
        <f t="shared" si="14"/>
        <v>2</v>
      </c>
      <c r="AAF2" s="343">
        <f t="shared" si="14"/>
        <v>2</v>
      </c>
      <c r="AAG2" s="343">
        <f t="shared" si="14"/>
        <v>2</v>
      </c>
      <c r="AAH2" s="343">
        <f t="shared" si="14"/>
        <v>2</v>
      </c>
      <c r="AAI2" s="343">
        <f t="shared" si="14"/>
        <v>2</v>
      </c>
      <c r="AAJ2" s="343">
        <f t="shared" si="14"/>
        <v>2</v>
      </c>
      <c r="AAK2" s="343">
        <f t="shared" si="14"/>
        <v>2</v>
      </c>
      <c r="AAL2" s="343">
        <f t="shared" ref="AAL2:ABB2" si="15">MONTH(AAL1)</f>
        <v>2</v>
      </c>
      <c r="AAM2" s="343">
        <f t="shared" si="15"/>
        <v>2</v>
      </c>
      <c r="AAN2" s="343">
        <f t="shared" si="15"/>
        <v>2</v>
      </c>
      <c r="AAO2" s="343">
        <f t="shared" si="15"/>
        <v>2</v>
      </c>
      <c r="AAP2" s="343">
        <f t="shared" si="15"/>
        <v>2</v>
      </c>
      <c r="AAQ2" s="343">
        <f t="shared" si="15"/>
        <v>2</v>
      </c>
      <c r="AAR2" s="343">
        <f t="shared" si="15"/>
        <v>2</v>
      </c>
      <c r="AAS2" s="343">
        <f t="shared" si="15"/>
        <v>2</v>
      </c>
      <c r="AAT2" s="343">
        <f t="shared" si="15"/>
        <v>2</v>
      </c>
      <c r="AAU2" s="343">
        <f t="shared" si="15"/>
        <v>2</v>
      </c>
      <c r="AAV2" s="343">
        <f t="shared" si="15"/>
        <v>2</v>
      </c>
      <c r="AAW2" s="343">
        <f t="shared" si="15"/>
        <v>2</v>
      </c>
      <c r="AAX2" s="343">
        <f t="shared" si="15"/>
        <v>2</v>
      </c>
      <c r="AAY2" s="343">
        <f t="shared" si="15"/>
        <v>2</v>
      </c>
      <c r="AAZ2" s="343">
        <f t="shared" si="15"/>
        <v>2</v>
      </c>
      <c r="ABA2" s="343">
        <f t="shared" si="15"/>
        <v>2</v>
      </c>
      <c r="ABB2" s="343">
        <f t="shared" si="15"/>
        <v>2</v>
      </c>
      <c r="ABC2" s="343">
        <f t="shared" ref="ABC2:ADN2" si="16">MONTH(ABC1)</f>
        <v>2</v>
      </c>
      <c r="ABD2" s="343">
        <f t="shared" si="16"/>
        <v>3</v>
      </c>
      <c r="ABE2" s="343">
        <f t="shared" si="16"/>
        <v>3</v>
      </c>
      <c r="ABF2" s="343">
        <f t="shared" si="16"/>
        <v>3</v>
      </c>
      <c r="ABG2" s="343">
        <f t="shared" si="16"/>
        <v>3</v>
      </c>
      <c r="ABH2" s="343">
        <f t="shared" si="16"/>
        <v>3</v>
      </c>
      <c r="ABI2" s="343">
        <f t="shared" si="16"/>
        <v>3</v>
      </c>
      <c r="ABJ2" s="343">
        <f t="shared" si="16"/>
        <v>3</v>
      </c>
      <c r="ABK2" s="343">
        <f t="shared" si="16"/>
        <v>3</v>
      </c>
      <c r="ABL2" s="343">
        <f t="shared" si="16"/>
        <v>3</v>
      </c>
      <c r="ABM2" s="343">
        <f t="shared" si="16"/>
        <v>3</v>
      </c>
      <c r="ABN2" s="343">
        <f t="shared" si="16"/>
        <v>3</v>
      </c>
      <c r="ABO2" s="343">
        <f t="shared" si="16"/>
        <v>3</v>
      </c>
      <c r="ABP2" s="343">
        <f t="shared" si="16"/>
        <v>3</v>
      </c>
      <c r="ABQ2" s="343">
        <f t="shared" si="16"/>
        <v>3</v>
      </c>
      <c r="ABR2" s="343">
        <f t="shared" si="16"/>
        <v>3</v>
      </c>
      <c r="ABS2" s="343">
        <f t="shared" si="16"/>
        <v>3</v>
      </c>
      <c r="ABT2" s="343">
        <f t="shared" si="16"/>
        <v>3</v>
      </c>
      <c r="ABU2" s="343">
        <f t="shared" si="16"/>
        <v>3</v>
      </c>
      <c r="ABV2" s="343">
        <f t="shared" si="16"/>
        <v>3</v>
      </c>
      <c r="ABW2" s="343">
        <f t="shared" si="16"/>
        <v>3</v>
      </c>
      <c r="ABX2" s="343">
        <f t="shared" si="16"/>
        <v>3</v>
      </c>
      <c r="ABY2" s="343">
        <f t="shared" si="16"/>
        <v>3</v>
      </c>
      <c r="ABZ2" s="343">
        <f t="shared" si="16"/>
        <v>3</v>
      </c>
      <c r="ACA2" s="343">
        <f t="shared" si="16"/>
        <v>3</v>
      </c>
      <c r="ACB2" s="343">
        <f t="shared" si="16"/>
        <v>3</v>
      </c>
      <c r="ACC2" s="343">
        <f t="shared" si="16"/>
        <v>3</v>
      </c>
      <c r="ACD2" s="343">
        <f t="shared" si="16"/>
        <v>3</v>
      </c>
      <c r="ACE2" s="343">
        <f t="shared" si="16"/>
        <v>3</v>
      </c>
      <c r="ACF2" s="343">
        <f t="shared" si="16"/>
        <v>3</v>
      </c>
      <c r="ACG2" s="343">
        <f t="shared" si="16"/>
        <v>3</v>
      </c>
      <c r="ACH2" s="343">
        <f t="shared" si="16"/>
        <v>3</v>
      </c>
      <c r="ACI2" s="343">
        <f t="shared" si="16"/>
        <v>4</v>
      </c>
      <c r="ACJ2" s="343">
        <f t="shared" si="16"/>
        <v>4</v>
      </c>
      <c r="ACK2" s="343">
        <f t="shared" si="16"/>
        <v>4</v>
      </c>
      <c r="ACL2" s="343">
        <f t="shared" si="16"/>
        <v>4</v>
      </c>
      <c r="ACM2" s="343">
        <f t="shared" si="16"/>
        <v>4</v>
      </c>
      <c r="ACN2" s="343">
        <f t="shared" si="16"/>
        <v>4</v>
      </c>
      <c r="ACO2" s="343">
        <f t="shared" si="16"/>
        <v>4</v>
      </c>
      <c r="ACP2" s="343">
        <f t="shared" si="16"/>
        <v>4</v>
      </c>
      <c r="ACQ2" s="343">
        <f t="shared" si="16"/>
        <v>4</v>
      </c>
      <c r="ACR2" s="343">
        <f t="shared" si="16"/>
        <v>4</v>
      </c>
      <c r="ACS2" s="343">
        <f t="shared" si="16"/>
        <v>4</v>
      </c>
      <c r="ACT2" s="343">
        <f t="shared" si="16"/>
        <v>4</v>
      </c>
      <c r="ACU2" s="343">
        <f t="shared" si="16"/>
        <v>4</v>
      </c>
      <c r="ACV2" s="343">
        <f t="shared" si="16"/>
        <v>4</v>
      </c>
      <c r="ACW2" s="343">
        <f t="shared" si="16"/>
        <v>4</v>
      </c>
      <c r="ACX2" s="343">
        <f t="shared" si="16"/>
        <v>4</v>
      </c>
      <c r="ACY2" s="343">
        <f t="shared" si="16"/>
        <v>4</v>
      </c>
      <c r="ACZ2" s="343">
        <f t="shared" si="16"/>
        <v>4</v>
      </c>
      <c r="ADA2" s="343">
        <f t="shared" si="16"/>
        <v>4</v>
      </c>
      <c r="ADB2" s="343">
        <f t="shared" si="16"/>
        <v>4</v>
      </c>
      <c r="ADC2" s="343">
        <f t="shared" si="16"/>
        <v>4</v>
      </c>
      <c r="ADD2" s="343">
        <f t="shared" si="16"/>
        <v>4</v>
      </c>
      <c r="ADE2" s="343">
        <f t="shared" si="16"/>
        <v>4</v>
      </c>
      <c r="ADF2" s="343">
        <f t="shared" si="16"/>
        <v>4</v>
      </c>
      <c r="ADG2" s="343">
        <f t="shared" si="16"/>
        <v>4</v>
      </c>
      <c r="ADH2" s="343">
        <f t="shared" si="16"/>
        <v>4</v>
      </c>
      <c r="ADI2" s="343">
        <f t="shared" si="16"/>
        <v>4</v>
      </c>
      <c r="ADJ2" s="343">
        <f t="shared" si="16"/>
        <v>4</v>
      </c>
      <c r="ADK2" s="343">
        <f t="shared" si="16"/>
        <v>4</v>
      </c>
      <c r="ADL2" s="343">
        <f t="shared" si="16"/>
        <v>4</v>
      </c>
      <c r="ADM2" s="343">
        <f t="shared" si="16"/>
        <v>5</v>
      </c>
      <c r="ADN2" s="343">
        <f t="shared" si="16"/>
        <v>5</v>
      </c>
      <c r="ADO2" s="343">
        <f t="shared" ref="ADO2:AFZ2" si="17">MONTH(ADO1)</f>
        <v>5</v>
      </c>
      <c r="ADP2" s="343">
        <f t="shared" si="17"/>
        <v>5</v>
      </c>
      <c r="ADQ2" s="343">
        <f t="shared" si="17"/>
        <v>5</v>
      </c>
      <c r="ADR2" s="343">
        <f t="shared" si="17"/>
        <v>5</v>
      </c>
      <c r="ADS2" s="343">
        <f t="shared" si="17"/>
        <v>5</v>
      </c>
      <c r="ADT2" s="343">
        <f t="shared" si="17"/>
        <v>5</v>
      </c>
      <c r="ADU2" s="343">
        <f t="shared" si="17"/>
        <v>5</v>
      </c>
      <c r="ADV2" s="343">
        <f t="shared" si="17"/>
        <v>5</v>
      </c>
      <c r="ADW2" s="343">
        <f t="shared" si="17"/>
        <v>5</v>
      </c>
      <c r="ADX2" s="343">
        <f t="shared" si="17"/>
        <v>5</v>
      </c>
      <c r="ADY2" s="343">
        <f t="shared" si="17"/>
        <v>5</v>
      </c>
      <c r="ADZ2" s="343">
        <f t="shared" si="17"/>
        <v>5</v>
      </c>
      <c r="AEA2" s="343">
        <f t="shared" si="17"/>
        <v>5</v>
      </c>
      <c r="AEB2" s="343">
        <f t="shared" si="17"/>
        <v>5</v>
      </c>
      <c r="AEC2" s="343">
        <f t="shared" si="17"/>
        <v>5</v>
      </c>
      <c r="AED2" s="343">
        <f t="shared" si="17"/>
        <v>5</v>
      </c>
      <c r="AEE2" s="343">
        <f t="shared" si="17"/>
        <v>5</v>
      </c>
      <c r="AEF2" s="343">
        <f t="shared" si="17"/>
        <v>5</v>
      </c>
      <c r="AEG2" s="343">
        <f t="shared" si="17"/>
        <v>5</v>
      </c>
      <c r="AEH2" s="343">
        <f t="shared" si="17"/>
        <v>5</v>
      </c>
      <c r="AEI2" s="343">
        <f t="shared" si="17"/>
        <v>5</v>
      </c>
      <c r="AEJ2" s="343">
        <f t="shared" si="17"/>
        <v>5</v>
      </c>
      <c r="AEK2" s="343">
        <f t="shared" si="17"/>
        <v>5</v>
      </c>
      <c r="AEL2" s="343">
        <f t="shared" si="17"/>
        <v>5</v>
      </c>
      <c r="AEM2" s="343">
        <f t="shared" si="17"/>
        <v>5</v>
      </c>
      <c r="AEN2" s="343">
        <f t="shared" si="17"/>
        <v>5</v>
      </c>
      <c r="AEO2" s="343">
        <f t="shared" si="17"/>
        <v>5</v>
      </c>
      <c r="AEP2" s="343">
        <f t="shared" si="17"/>
        <v>5</v>
      </c>
      <c r="AEQ2" s="343">
        <f t="shared" si="17"/>
        <v>5</v>
      </c>
      <c r="AER2" s="343">
        <f t="shared" si="17"/>
        <v>6</v>
      </c>
      <c r="AES2" s="343">
        <f t="shared" si="17"/>
        <v>6</v>
      </c>
      <c r="AET2" s="343">
        <f t="shared" si="17"/>
        <v>6</v>
      </c>
      <c r="AEU2" s="343">
        <f t="shared" si="17"/>
        <v>6</v>
      </c>
      <c r="AEV2" s="343">
        <f t="shared" si="17"/>
        <v>6</v>
      </c>
      <c r="AEW2" s="343">
        <f t="shared" si="17"/>
        <v>6</v>
      </c>
      <c r="AEX2" s="343">
        <f t="shared" si="17"/>
        <v>6</v>
      </c>
      <c r="AEY2" s="343">
        <f t="shared" si="17"/>
        <v>6</v>
      </c>
      <c r="AEZ2" s="343">
        <f t="shared" si="17"/>
        <v>6</v>
      </c>
      <c r="AFA2" s="343">
        <f t="shared" si="17"/>
        <v>6</v>
      </c>
      <c r="AFB2" s="343">
        <f t="shared" si="17"/>
        <v>6</v>
      </c>
      <c r="AFC2" s="343">
        <f t="shared" si="17"/>
        <v>6</v>
      </c>
      <c r="AFD2" s="343">
        <f t="shared" si="17"/>
        <v>6</v>
      </c>
      <c r="AFE2" s="343">
        <f t="shared" si="17"/>
        <v>6</v>
      </c>
      <c r="AFF2" s="343">
        <f t="shared" si="17"/>
        <v>6</v>
      </c>
      <c r="AFG2" s="343">
        <f t="shared" si="17"/>
        <v>6</v>
      </c>
      <c r="AFH2" s="343">
        <f t="shared" si="17"/>
        <v>6</v>
      </c>
      <c r="AFI2" s="343">
        <f t="shared" si="17"/>
        <v>6</v>
      </c>
      <c r="AFJ2" s="343">
        <f t="shared" si="17"/>
        <v>6</v>
      </c>
      <c r="AFK2" s="343">
        <f t="shared" si="17"/>
        <v>6</v>
      </c>
      <c r="AFL2" s="343">
        <f t="shared" si="17"/>
        <v>6</v>
      </c>
      <c r="AFM2" s="343">
        <f t="shared" si="17"/>
        <v>6</v>
      </c>
      <c r="AFN2" s="343">
        <f t="shared" si="17"/>
        <v>6</v>
      </c>
      <c r="AFO2" s="343">
        <f t="shared" si="17"/>
        <v>6</v>
      </c>
      <c r="AFP2" s="343">
        <f t="shared" si="17"/>
        <v>6</v>
      </c>
      <c r="AFQ2" s="343">
        <f t="shared" si="17"/>
        <v>6</v>
      </c>
      <c r="AFR2" s="343">
        <f t="shared" si="17"/>
        <v>6</v>
      </c>
      <c r="AFS2" s="343">
        <f t="shared" si="17"/>
        <v>6</v>
      </c>
      <c r="AFT2" s="343">
        <f t="shared" si="17"/>
        <v>6</v>
      </c>
      <c r="AFU2" s="343">
        <f t="shared" si="17"/>
        <v>6</v>
      </c>
      <c r="AFV2" s="343">
        <f t="shared" si="17"/>
        <v>7</v>
      </c>
      <c r="AFW2" s="343">
        <f t="shared" si="17"/>
        <v>7</v>
      </c>
      <c r="AFX2" s="343">
        <f t="shared" si="17"/>
        <v>7</v>
      </c>
      <c r="AFY2" s="343">
        <f t="shared" si="17"/>
        <v>7</v>
      </c>
      <c r="AFZ2" s="343">
        <f t="shared" si="17"/>
        <v>7</v>
      </c>
      <c r="AGA2" s="343">
        <f t="shared" ref="AGA2:AHK2" si="18">MONTH(AGA1)</f>
        <v>7</v>
      </c>
      <c r="AGB2" s="343">
        <f t="shared" si="18"/>
        <v>7</v>
      </c>
      <c r="AGC2" s="343">
        <f t="shared" si="18"/>
        <v>7</v>
      </c>
      <c r="AGD2" s="343">
        <f t="shared" si="18"/>
        <v>7</v>
      </c>
      <c r="AGE2" s="343">
        <f t="shared" si="18"/>
        <v>7</v>
      </c>
      <c r="AGF2" s="343">
        <f t="shared" si="18"/>
        <v>7</v>
      </c>
      <c r="AGG2" s="343">
        <f t="shared" si="18"/>
        <v>7</v>
      </c>
      <c r="AGH2" s="343">
        <f t="shared" si="18"/>
        <v>7</v>
      </c>
      <c r="AGI2" s="343">
        <f t="shared" si="18"/>
        <v>7</v>
      </c>
      <c r="AGJ2" s="343">
        <f t="shared" si="18"/>
        <v>7</v>
      </c>
      <c r="AGK2" s="343">
        <f t="shared" si="18"/>
        <v>7</v>
      </c>
      <c r="AGL2" s="343">
        <f t="shared" si="18"/>
        <v>7</v>
      </c>
      <c r="AGM2" s="343">
        <f t="shared" si="18"/>
        <v>7</v>
      </c>
      <c r="AGN2" s="343">
        <f t="shared" si="18"/>
        <v>7</v>
      </c>
      <c r="AGO2" s="343">
        <f t="shared" si="18"/>
        <v>7</v>
      </c>
      <c r="AGP2" s="343">
        <f t="shared" si="18"/>
        <v>7</v>
      </c>
      <c r="AGQ2" s="343">
        <f t="shared" si="18"/>
        <v>7</v>
      </c>
      <c r="AGR2" s="343">
        <f t="shared" si="18"/>
        <v>7</v>
      </c>
      <c r="AGS2" s="343">
        <f t="shared" si="18"/>
        <v>7</v>
      </c>
      <c r="AGT2" s="343">
        <f t="shared" si="18"/>
        <v>7</v>
      </c>
      <c r="AGU2" s="343">
        <f t="shared" si="18"/>
        <v>7</v>
      </c>
      <c r="AGV2" s="343">
        <f t="shared" si="18"/>
        <v>7</v>
      </c>
      <c r="AGW2" s="343">
        <f t="shared" si="18"/>
        <v>7</v>
      </c>
      <c r="AGX2" s="343">
        <f t="shared" si="18"/>
        <v>7</v>
      </c>
      <c r="AGY2" s="343">
        <f t="shared" si="18"/>
        <v>7</v>
      </c>
      <c r="AGZ2" s="343">
        <f t="shared" si="18"/>
        <v>7</v>
      </c>
      <c r="AHA2" s="343">
        <f t="shared" si="18"/>
        <v>8</v>
      </c>
      <c r="AHB2" s="343">
        <f t="shared" si="18"/>
        <v>8</v>
      </c>
      <c r="AHC2" s="343">
        <f t="shared" si="18"/>
        <v>8</v>
      </c>
      <c r="AHD2" s="343">
        <f t="shared" si="18"/>
        <v>8</v>
      </c>
      <c r="AHE2" s="343">
        <f t="shared" si="18"/>
        <v>8</v>
      </c>
      <c r="AHF2" s="343">
        <f t="shared" si="18"/>
        <v>8</v>
      </c>
      <c r="AHG2" s="343">
        <f t="shared" si="18"/>
        <v>8</v>
      </c>
      <c r="AHH2" s="343">
        <f t="shared" si="18"/>
        <v>8</v>
      </c>
      <c r="AHI2" s="343">
        <f t="shared" si="18"/>
        <v>8</v>
      </c>
      <c r="AHJ2" s="343">
        <f t="shared" si="18"/>
        <v>8</v>
      </c>
      <c r="AHK2" s="343">
        <f t="shared" si="18"/>
        <v>8</v>
      </c>
      <c r="AHL2" s="343">
        <f t="shared" ref="AHL2:AJG2" si="19">MONTH(AHL1)</f>
        <v>8</v>
      </c>
      <c r="AHM2" s="343">
        <f t="shared" si="19"/>
        <v>8</v>
      </c>
      <c r="AHN2" s="343">
        <f t="shared" si="19"/>
        <v>8</v>
      </c>
      <c r="AHO2" s="343">
        <f t="shared" si="19"/>
        <v>8</v>
      </c>
      <c r="AHP2" s="343">
        <f t="shared" si="19"/>
        <v>8</v>
      </c>
      <c r="AHQ2" s="343">
        <f t="shared" si="19"/>
        <v>8</v>
      </c>
      <c r="AHR2" s="343">
        <f t="shared" si="19"/>
        <v>8</v>
      </c>
      <c r="AHS2" s="343">
        <f t="shared" si="19"/>
        <v>8</v>
      </c>
      <c r="AHT2" s="343">
        <f t="shared" si="19"/>
        <v>8</v>
      </c>
      <c r="AHU2" s="343">
        <f t="shared" si="19"/>
        <v>8</v>
      </c>
      <c r="AHV2" s="343">
        <f t="shared" si="19"/>
        <v>8</v>
      </c>
      <c r="AHW2" s="343">
        <f t="shared" si="19"/>
        <v>8</v>
      </c>
      <c r="AHX2" s="343">
        <f t="shared" si="19"/>
        <v>8</v>
      </c>
      <c r="AHY2" s="343">
        <f t="shared" si="19"/>
        <v>8</v>
      </c>
      <c r="AHZ2" s="343">
        <f t="shared" si="19"/>
        <v>8</v>
      </c>
      <c r="AIA2" s="343">
        <f t="shared" si="19"/>
        <v>8</v>
      </c>
      <c r="AIB2" s="343">
        <f t="shared" si="19"/>
        <v>8</v>
      </c>
      <c r="AIC2" s="343">
        <f t="shared" si="19"/>
        <v>8</v>
      </c>
      <c r="AID2" s="343">
        <f t="shared" si="19"/>
        <v>8</v>
      </c>
      <c r="AIE2" s="343">
        <f t="shared" si="19"/>
        <v>8</v>
      </c>
      <c r="AIF2" s="343">
        <f t="shared" si="19"/>
        <v>9</v>
      </c>
      <c r="AIG2" s="343">
        <f t="shared" si="19"/>
        <v>9</v>
      </c>
      <c r="AIH2" s="343">
        <f t="shared" si="19"/>
        <v>9</v>
      </c>
      <c r="AII2" s="343">
        <f t="shared" si="19"/>
        <v>9</v>
      </c>
      <c r="AIJ2" s="343">
        <f t="shared" si="19"/>
        <v>9</v>
      </c>
      <c r="AIK2" s="343">
        <f t="shared" si="19"/>
        <v>9</v>
      </c>
      <c r="AIL2" s="343">
        <f t="shared" si="19"/>
        <v>9</v>
      </c>
      <c r="AIM2" s="343">
        <f t="shared" si="19"/>
        <v>9</v>
      </c>
      <c r="AIN2" s="343">
        <f t="shared" si="19"/>
        <v>9</v>
      </c>
      <c r="AIO2" s="343">
        <f t="shared" si="19"/>
        <v>9</v>
      </c>
      <c r="AIP2" s="343">
        <f t="shared" si="19"/>
        <v>9</v>
      </c>
      <c r="AIQ2" s="343">
        <f t="shared" si="19"/>
        <v>9</v>
      </c>
      <c r="AIR2" s="343">
        <f t="shared" si="19"/>
        <v>9</v>
      </c>
      <c r="AIS2" s="343">
        <f t="shared" si="19"/>
        <v>9</v>
      </c>
      <c r="AIT2" s="343">
        <f t="shared" si="19"/>
        <v>9</v>
      </c>
      <c r="AIU2" s="343">
        <f t="shared" si="19"/>
        <v>9</v>
      </c>
      <c r="AIV2" s="343">
        <f t="shared" si="19"/>
        <v>9</v>
      </c>
      <c r="AIW2" s="343">
        <f t="shared" si="19"/>
        <v>9</v>
      </c>
      <c r="AIX2" s="343">
        <f t="shared" si="19"/>
        <v>9</v>
      </c>
      <c r="AIY2" s="343">
        <f t="shared" si="19"/>
        <v>9</v>
      </c>
      <c r="AIZ2" s="343">
        <f t="shared" si="19"/>
        <v>9</v>
      </c>
      <c r="AJA2" s="343">
        <f t="shared" si="19"/>
        <v>9</v>
      </c>
      <c r="AJB2" s="343">
        <f t="shared" si="19"/>
        <v>9</v>
      </c>
      <c r="AJC2" s="343">
        <f t="shared" si="19"/>
        <v>9</v>
      </c>
      <c r="AJD2" s="343">
        <f t="shared" si="19"/>
        <v>9</v>
      </c>
      <c r="AJE2" s="343">
        <f t="shared" si="19"/>
        <v>9</v>
      </c>
      <c r="AJF2" s="343">
        <f t="shared" si="19"/>
        <v>9</v>
      </c>
      <c r="AJG2" s="343">
        <f t="shared" si="19"/>
        <v>9</v>
      </c>
      <c r="AJH2" s="343">
        <f t="shared" ref="AJH2:ALS2" si="20">MONTH(AJH1)</f>
        <v>9</v>
      </c>
      <c r="AJI2" s="343">
        <f t="shared" si="20"/>
        <v>9</v>
      </c>
      <c r="AJJ2" s="343">
        <f t="shared" si="20"/>
        <v>10</v>
      </c>
      <c r="AJK2" s="343">
        <f t="shared" si="20"/>
        <v>10</v>
      </c>
      <c r="AJL2" s="343">
        <f t="shared" si="20"/>
        <v>10</v>
      </c>
      <c r="AJM2" s="343">
        <f t="shared" si="20"/>
        <v>10</v>
      </c>
      <c r="AJN2" s="343">
        <f t="shared" si="20"/>
        <v>10</v>
      </c>
      <c r="AJO2" s="343">
        <f t="shared" si="20"/>
        <v>10</v>
      </c>
      <c r="AJP2" s="343">
        <f t="shared" si="20"/>
        <v>10</v>
      </c>
      <c r="AJQ2" s="343">
        <f t="shared" si="20"/>
        <v>10</v>
      </c>
      <c r="AJR2" s="343">
        <f t="shared" si="20"/>
        <v>10</v>
      </c>
      <c r="AJS2" s="343">
        <f t="shared" si="20"/>
        <v>10</v>
      </c>
      <c r="AJT2" s="343">
        <f t="shared" si="20"/>
        <v>10</v>
      </c>
      <c r="AJU2" s="343">
        <f t="shared" si="20"/>
        <v>10</v>
      </c>
      <c r="AJV2" s="343">
        <f t="shared" si="20"/>
        <v>10</v>
      </c>
      <c r="AJW2" s="343">
        <f t="shared" si="20"/>
        <v>10</v>
      </c>
      <c r="AJX2" s="343">
        <f t="shared" si="20"/>
        <v>10</v>
      </c>
      <c r="AJY2" s="343">
        <f t="shared" si="20"/>
        <v>10</v>
      </c>
      <c r="AJZ2" s="343">
        <f t="shared" si="20"/>
        <v>10</v>
      </c>
      <c r="AKA2" s="343">
        <f t="shared" si="20"/>
        <v>10</v>
      </c>
      <c r="AKB2" s="343">
        <f t="shared" si="20"/>
        <v>10</v>
      </c>
      <c r="AKC2" s="343">
        <f t="shared" si="20"/>
        <v>10</v>
      </c>
      <c r="AKD2" s="343">
        <f t="shared" si="20"/>
        <v>10</v>
      </c>
      <c r="AKE2" s="343">
        <f t="shared" si="20"/>
        <v>10</v>
      </c>
      <c r="AKF2" s="343">
        <f t="shared" si="20"/>
        <v>10</v>
      </c>
      <c r="AKG2" s="343">
        <f t="shared" si="20"/>
        <v>10</v>
      </c>
      <c r="AKH2" s="343">
        <f t="shared" si="20"/>
        <v>10</v>
      </c>
      <c r="AKI2" s="343">
        <f t="shared" si="20"/>
        <v>10</v>
      </c>
      <c r="AKJ2" s="343">
        <f t="shared" si="20"/>
        <v>10</v>
      </c>
      <c r="AKK2" s="343">
        <f t="shared" si="20"/>
        <v>10</v>
      </c>
      <c r="AKL2" s="343">
        <f t="shared" si="20"/>
        <v>10</v>
      </c>
      <c r="AKM2" s="343">
        <f t="shared" si="20"/>
        <v>10</v>
      </c>
      <c r="AKN2" s="343">
        <f t="shared" si="20"/>
        <v>10</v>
      </c>
      <c r="AKO2" s="343">
        <f t="shared" si="20"/>
        <v>11</v>
      </c>
      <c r="AKP2" s="343">
        <f t="shared" si="20"/>
        <v>11</v>
      </c>
      <c r="AKQ2" s="343">
        <f t="shared" si="20"/>
        <v>11</v>
      </c>
      <c r="AKR2" s="343">
        <f t="shared" si="20"/>
        <v>11</v>
      </c>
      <c r="AKS2" s="343">
        <f t="shared" si="20"/>
        <v>11</v>
      </c>
      <c r="AKT2" s="343">
        <f t="shared" si="20"/>
        <v>11</v>
      </c>
      <c r="AKU2" s="343">
        <f t="shared" si="20"/>
        <v>11</v>
      </c>
      <c r="AKV2" s="343">
        <f t="shared" si="20"/>
        <v>11</v>
      </c>
      <c r="AKW2" s="343">
        <f t="shared" si="20"/>
        <v>11</v>
      </c>
      <c r="AKX2" s="343">
        <f t="shared" si="20"/>
        <v>11</v>
      </c>
      <c r="AKY2" s="343">
        <f t="shared" si="20"/>
        <v>11</v>
      </c>
      <c r="AKZ2" s="343">
        <f t="shared" si="20"/>
        <v>11</v>
      </c>
      <c r="ALA2" s="343">
        <f t="shared" si="20"/>
        <v>11</v>
      </c>
      <c r="ALB2" s="343">
        <f t="shared" si="20"/>
        <v>11</v>
      </c>
      <c r="ALC2" s="343">
        <f t="shared" si="20"/>
        <v>11</v>
      </c>
      <c r="ALD2" s="343">
        <f t="shared" si="20"/>
        <v>11</v>
      </c>
      <c r="ALE2" s="343">
        <f t="shared" si="20"/>
        <v>11</v>
      </c>
      <c r="ALF2" s="343">
        <f t="shared" si="20"/>
        <v>11</v>
      </c>
      <c r="ALG2" s="343">
        <f t="shared" si="20"/>
        <v>11</v>
      </c>
      <c r="ALH2" s="343">
        <f t="shared" si="20"/>
        <v>11</v>
      </c>
      <c r="ALI2" s="343">
        <f t="shared" si="20"/>
        <v>11</v>
      </c>
      <c r="ALJ2" s="343">
        <f t="shared" si="20"/>
        <v>11</v>
      </c>
      <c r="ALK2" s="343">
        <f t="shared" si="20"/>
        <v>11</v>
      </c>
      <c r="ALL2" s="343">
        <f t="shared" si="20"/>
        <v>11</v>
      </c>
      <c r="ALM2" s="343">
        <f t="shared" si="20"/>
        <v>11</v>
      </c>
      <c r="ALN2" s="343">
        <f t="shared" si="20"/>
        <v>11</v>
      </c>
      <c r="ALO2" s="343">
        <f t="shared" si="20"/>
        <v>11</v>
      </c>
      <c r="ALP2" s="343">
        <f t="shared" si="20"/>
        <v>11</v>
      </c>
      <c r="ALQ2" s="343">
        <f t="shared" si="20"/>
        <v>11</v>
      </c>
      <c r="ALR2" s="343">
        <f t="shared" si="20"/>
        <v>11</v>
      </c>
      <c r="ALS2" s="343">
        <f t="shared" si="20"/>
        <v>12</v>
      </c>
      <c r="ALT2" s="343">
        <f t="shared" ref="ALT2:AMT2" si="21">MONTH(ALT1)</f>
        <v>12</v>
      </c>
      <c r="ALU2" s="343">
        <f t="shared" si="21"/>
        <v>12</v>
      </c>
      <c r="ALV2" s="343">
        <f t="shared" si="21"/>
        <v>12</v>
      </c>
      <c r="ALW2" s="343">
        <f t="shared" si="21"/>
        <v>12</v>
      </c>
      <c r="ALX2" s="343">
        <f t="shared" si="21"/>
        <v>12</v>
      </c>
      <c r="ALY2" s="343">
        <f t="shared" si="21"/>
        <v>12</v>
      </c>
      <c r="ALZ2" s="343">
        <f t="shared" si="21"/>
        <v>12</v>
      </c>
      <c r="AMA2" s="343">
        <f t="shared" si="21"/>
        <v>12</v>
      </c>
      <c r="AMB2" s="343">
        <f t="shared" si="21"/>
        <v>12</v>
      </c>
      <c r="AMC2" s="343">
        <f t="shared" si="21"/>
        <v>12</v>
      </c>
      <c r="AMD2" s="343">
        <f t="shared" si="21"/>
        <v>12</v>
      </c>
      <c r="AME2" s="343">
        <f t="shared" si="21"/>
        <v>12</v>
      </c>
      <c r="AMF2" s="343">
        <f t="shared" si="21"/>
        <v>12</v>
      </c>
      <c r="AMG2" s="343">
        <f t="shared" si="21"/>
        <v>12</v>
      </c>
      <c r="AMH2" s="343">
        <f t="shared" si="21"/>
        <v>12</v>
      </c>
      <c r="AMI2" s="343">
        <f t="shared" si="21"/>
        <v>12</v>
      </c>
      <c r="AMJ2" s="343">
        <f t="shared" si="21"/>
        <v>12</v>
      </c>
      <c r="AMK2" s="343">
        <f t="shared" si="21"/>
        <v>12</v>
      </c>
      <c r="AML2" s="343">
        <f t="shared" si="21"/>
        <v>12</v>
      </c>
      <c r="AMM2" s="343">
        <f t="shared" si="21"/>
        <v>12</v>
      </c>
      <c r="AMN2" s="343">
        <f t="shared" si="21"/>
        <v>12</v>
      </c>
      <c r="AMO2" s="343">
        <f t="shared" si="21"/>
        <v>12</v>
      </c>
      <c r="AMP2" s="343">
        <f t="shared" si="21"/>
        <v>12</v>
      </c>
      <c r="AMQ2" s="343">
        <f t="shared" si="21"/>
        <v>12</v>
      </c>
      <c r="AMR2" s="343">
        <f t="shared" si="21"/>
        <v>12</v>
      </c>
      <c r="AMS2" s="343">
        <f t="shared" si="21"/>
        <v>12</v>
      </c>
      <c r="AMT2" s="343">
        <f t="shared" si="21"/>
        <v>12</v>
      </c>
      <c r="AMU2" s="343">
        <f t="shared" ref="AMU2:AMV2" si="22">MONTH(AMU1)</f>
        <v>12</v>
      </c>
      <c r="AMV2" s="343">
        <f t="shared" si="22"/>
        <v>12</v>
      </c>
      <c r="AMW2" s="344">
        <f t="shared" ref="AMW2" si="23">MONTH(AMW1)</f>
        <v>12</v>
      </c>
    </row>
    <row r="3" spans="1:1037" s="2" customFormat="1" ht="15" hidden="1" customHeight="1" x14ac:dyDescent="0.25">
      <c r="A3" s="337" t="s">
        <v>67</v>
      </c>
      <c r="B3" s="336">
        <v>2017</v>
      </c>
      <c r="C3" s="336">
        <v>2017</v>
      </c>
      <c r="D3" s="336">
        <v>2017</v>
      </c>
      <c r="E3" s="336">
        <v>2017</v>
      </c>
      <c r="F3" s="336">
        <v>2017</v>
      </c>
      <c r="G3" s="336">
        <v>2017</v>
      </c>
      <c r="H3" s="336">
        <v>2017</v>
      </c>
      <c r="I3" s="336">
        <v>2017</v>
      </c>
      <c r="J3" s="336">
        <v>2017</v>
      </c>
      <c r="K3" s="336">
        <v>2017</v>
      </c>
      <c r="L3" s="336">
        <v>2017</v>
      </c>
      <c r="M3" s="336">
        <v>2017</v>
      </c>
      <c r="N3" s="336">
        <v>2017</v>
      </c>
      <c r="O3" s="336">
        <v>2017</v>
      </c>
      <c r="P3" s="336">
        <v>2017</v>
      </c>
      <c r="Q3" s="336">
        <v>2017</v>
      </c>
      <c r="R3" s="336">
        <v>2017</v>
      </c>
      <c r="S3" s="336">
        <v>2017</v>
      </c>
      <c r="T3" s="336">
        <v>2017</v>
      </c>
      <c r="U3" s="336">
        <v>2017</v>
      </c>
      <c r="V3" s="336">
        <v>2017</v>
      </c>
      <c r="W3" s="336">
        <v>2017</v>
      </c>
      <c r="X3" s="336">
        <v>2017</v>
      </c>
      <c r="Y3" s="336">
        <v>2017</v>
      </c>
      <c r="Z3" s="336">
        <v>2017</v>
      </c>
      <c r="AA3" s="336">
        <v>2017</v>
      </c>
      <c r="AB3" s="336">
        <v>2017</v>
      </c>
      <c r="AC3" s="336">
        <v>2017</v>
      </c>
      <c r="AD3" s="336">
        <v>2017</v>
      </c>
      <c r="AE3" s="336">
        <v>2017</v>
      </c>
      <c r="AF3" s="336">
        <v>2017</v>
      </c>
      <c r="AG3" s="336">
        <v>2017</v>
      </c>
      <c r="AH3" s="336">
        <v>2017</v>
      </c>
      <c r="AI3" s="336">
        <v>2017</v>
      </c>
      <c r="AJ3" s="336">
        <v>2017</v>
      </c>
      <c r="AK3" s="336">
        <v>2017</v>
      </c>
      <c r="AL3" s="336">
        <v>2017</v>
      </c>
      <c r="AM3" s="336">
        <v>2017</v>
      </c>
      <c r="AN3" s="336">
        <v>2017</v>
      </c>
      <c r="AO3" s="336">
        <v>2017</v>
      </c>
      <c r="AP3" s="336">
        <v>2017</v>
      </c>
      <c r="AQ3" s="336">
        <v>2017</v>
      </c>
      <c r="AR3" s="336">
        <v>2017</v>
      </c>
      <c r="AS3" s="336">
        <v>2017</v>
      </c>
      <c r="AT3" s="336">
        <v>2017</v>
      </c>
      <c r="AU3" s="336">
        <v>2017</v>
      </c>
      <c r="AV3" s="336">
        <v>2017</v>
      </c>
      <c r="AW3" s="336">
        <v>2017</v>
      </c>
      <c r="AX3" s="336">
        <v>2017</v>
      </c>
      <c r="AY3" s="336">
        <v>2017</v>
      </c>
      <c r="AZ3" s="336">
        <v>2017</v>
      </c>
      <c r="BA3" s="336">
        <v>2017</v>
      </c>
      <c r="BB3" s="336">
        <v>2017</v>
      </c>
      <c r="BC3" s="336">
        <v>2017</v>
      </c>
      <c r="BD3" s="336">
        <v>2017</v>
      </c>
      <c r="BE3" s="336">
        <v>2017</v>
      </c>
      <c r="BF3" s="336">
        <v>2017</v>
      </c>
      <c r="BG3" s="336">
        <v>2017</v>
      </c>
      <c r="BH3" s="336">
        <v>2017</v>
      </c>
      <c r="BI3" s="336">
        <v>2017</v>
      </c>
      <c r="BJ3" s="336">
        <v>2017</v>
      </c>
      <c r="BK3" s="336">
        <v>2017</v>
      </c>
      <c r="BL3" s="336">
        <v>2017</v>
      </c>
      <c r="BM3" s="336">
        <v>2017</v>
      </c>
      <c r="BN3" s="336">
        <v>2017</v>
      </c>
      <c r="BO3" s="336">
        <v>2017</v>
      </c>
      <c r="BP3" s="336">
        <v>2017</v>
      </c>
      <c r="BQ3" s="336">
        <v>2017</v>
      </c>
      <c r="BR3" s="336">
        <v>2017</v>
      </c>
      <c r="BS3" s="336">
        <v>2017</v>
      </c>
      <c r="BT3" s="336">
        <v>2017</v>
      </c>
      <c r="BU3" s="336">
        <v>2017</v>
      </c>
      <c r="BV3" s="336">
        <v>2017</v>
      </c>
      <c r="BW3" s="336">
        <v>2017</v>
      </c>
      <c r="BX3" s="336">
        <v>2017</v>
      </c>
      <c r="BY3" s="336">
        <v>2017</v>
      </c>
      <c r="BZ3" s="336">
        <v>2017</v>
      </c>
      <c r="CA3" s="336">
        <v>2017</v>
      </c>
      <c r="CB3" s="336">
        <v>2017</v>
      </c>
      <c r="CC3" s="336">
        <v>2017</v>
      </c>
      <c r="CD3" s="336">
        <v>2017</v>
      </c>
      <c r="CE3" s="336">
        <v>2017</v>
      </c>
      <c r="CF3" s="336">
        <v>2017</v>
      </c>
      <c r="CG3" s="336">
        <v>2017</v>
      </c>
      <c r="CH3" s="336">
        <v>2017</v>
      </c>
      <c r="CI3" s="336">
        <v>2017</v>
      </c>
      <c r="CJ3" s="336">
        <v>2017</v>
      </c>
      <c r="CK3" s="336">
        <v>2017</v>
      </c>
      <c r="CL3" s="336">
        <v>2017</v>
      </c>
      <c r="CM3" s="336">
        <v>2017</v>
      </c>
      <c r="CN3" s="336">
        <v>2017</v>
      </c>
      <c r="CO3" s="336">
        <v>2017</v>
      </c>
      <c r="CP3" s="336">
        <v>2017</v>
      </c>
      <c r="CQ3" s="336">
        <v>2017</v>
      </c>
      <c r="CR3" s="336">
        <v>2017</v>
      </c>
      <c r="CS3" s="336">
        <v>2017</v>
      </c>
      <c r="CT3" s="336">
        <v>2017</v>
      </c>
      <c r="CU3" s="336">
        <v>2017</v>
      </c>
      <c r="CV3" s="336">
        <v>2017</v>
      </c>
      <c r="CW3" s="336">
        <v>2017</v>
      </c>
      <c r="CX3" s="336">
        <v>2017</v>
      </c>
      <c r="CY3" s="336">
        <v>2017</v>
      </c>
      <c r="CZ3" s="336">
        <v>2017</v>
      </c>
      <c r="DA3" s="336">
        <v>2017</v>
      </c>
      <c r="DB3" s="336">
        <v>2017</v>
      </c>
      <c r="DC3" s="336">
        <v>2017</v>
      </c>
      <c r="DD3" s="336">
        <v>2017</v>
      </c>
      <c r="DE3" s="336">
        <v>2017</v>
      </c>
      <c r="DF3" s="336">
        <v>2017</v>
      </c>
      <c r="DG3" s="336">
        <v>2017</v>
      </c>
      <c r="DH3" s="336">
        <v>2017</v>
      </c>
      <c r="DI3" s="336">
        <v>2017</v>
      </c>
      <c r="DJ3" s="336">
        <v>2017</v>
      </c>
      <c r="DK3" s="336">
        <v>2017</v>
      </c>
      <c r="DL3" s="336">
        <v>2017</v>
      </c>
      <c r="DM3" s="336">
        <v>2017</v>
      </c>
      <c r="DN3" s="336">
        <v>2017</v>
      </c>
      <c r="DO3" s="336">
        <v>2017</v>
      </c>
      <c r="DP3" s="336">
        <v>2017</v>
      </c>
      <c r="DQ3" s="336">
        <v>2017</v>
      </c>
      <c r="DR3" s="336">
        <v>2017</v>
      </c>
      <c r="DS3" s="336">
        <v>2017</v>
      </c>
      <c r="DT3" s="336">
        <v>2017</v>
      </c>
      <c r="DU3" s="336">
        <v>2017</v>
      </c>
      <c r="DV3" s="336">
        <v>2017</v>
      </c>
      <c r="DW3" s="336">
        <v>2017</v>
      </c>
      <c r="DX3" s="336">
        <v>2017</v>
      </c>
      <c r="DY3" s="336">
        <v>2017</v>
      </c>
      <c r="DZ3" s="336">
        <v>2017</v>
      </c>
      <c r="EA3" s="336">
        <v>2017</v>
      </c>
      <c r="EB3" s="336">
        <v>2017</v>
      </c>
      <c r="EC3" s="336">
        <v>2017</v>
      </c>
      <c r="ED3" s="336">
        <v>2017</v>
      </c>
      <c r="EE3" s="336">
        <v>2017</v>
      </c>
      <c r="EF3" s="336">
        <v>2017</v>
      </c>
      <c r="EG3" s="336">
        <v>2017</v>
      </c>
      <c r="EH3" s="336">
        <v>2017</v>
      </c>
      <c r="EI3" s="336">
        <v>2017</v>
      </c>
      <c r="EJ3" s="336">
        <v>2017</v>
      </c>
      <c r="EK3" s="336">
        <v>2017</v>
      </c>
      <c r="EL3" s="336">
        <v>2017</v>
      </c>
      <c r="EM3" s="336">
        <v>2017</v>
      </c>
      <c r="EN3" s="336">
        <v>2017</v>
      </c>
      <c r="EO3" s="336">
        <v>2017</v>
      </c>
      <c r="EP3" s="336">
        <v>2017</v>
      </c>
      <c r="EQ3" s="336">
        <v>2017</v>
      </c>
      <c r="ER3" s="336">
        <v>2017</v>
      </c>
      <c r="ES3" s="336">
        <v>2017</v>
      </c>
      <c r="ET3" s="336">
        <v>2017</v>
      </c>
      <c r="EU3" s="336">
        <v>2017</v>
      </c>
      <c r="EV3" s="336">
        <v>2017</v>
      </c>
      <c r="EW3" s="336">
        <v>2017</v>
      </c>
      <c r="EX3" s="336">
        <v>2017</v>
      </c>
      <c r="EY3" s="336">
        <v>2017</v>
      </c>
      <c r="EZ3" s="336">
        <v>2017</v>
      </c>
      <c r="FA3" s="336">
        <v>2017</v>
      </c>
      <c r="FB3" s="336">
        <v>2017</v>
      </c>
      <c r="FC3" s="336">
        <v>2017</v>
      </c>
      <c r="FD3" s="336">
        <v>2017</v>
      </c>
      <c r="FE3" s="336">
        <v>2017</v>
      </c>
      <c r="FF3" s="336">
        <v>2017</v>
      </c>
      <c r="FG3" s="336">
        <v>2017</v>
      </c>
      <c r="FH3" s="336">
        <v>2017</v>
      </c>
      <c r="FI3" s="336">
        <v>2017</v>
      </c>
      <c r="FJ3" s="336">
        <v>2017</v>
      </c>
      <c r="FK3" s="336">
        <v>2017</v>
      </c>
      <c r="FL3" s="336">
        <v>2017</v>
      </c>
      <c r="FM3" s="336">
        <v>2017</v>
      </c>
      <c r="FN3" s="336">
        <v>2017</v>
      </c>
      <c r="FO3" s="336">
        <v>2017</v>
      </c>
      <c r="FP3" s="336">
        <v>2017</v>
      </c>
      <c r="FQ3" s="336">
        <v>2017</v>
      </c>
      <c r="FR3" s="336">
        <v>2017</v>
      </c>
      <c r="FS3" s="336">
        <v>2017</v>
      </c>
      <c r="FT3" s="336">
        <v>2017</v>
      </c>
      <c r="FU3" s="336">
        <v>2017</v>
      </c>
      <c r="FV3" s="336">
        <v>2017</v>
      </c>
      <c r="FW3" s="336">
        <v>2017</v>
      </c>
      <c r="FX3" s="336">
        <v>2017</v>
      </c>
      <c r="FY3" s="336">
        <v>2017</v>
      </c>
      <c r="FZ3" s="336">
        <v>2017</v>
      </c>
      <c r="GA3" s="336">
        <v>2017</v>
      </c>
      <c r="GB3" s="336">
        <v>2017</v>
      </c>
      <c r="GC3" s="336">
        <v>2017</v>
      </c>
      <c r="GD3" s="336">
        <v>2017</v>
      </c>
      <c r="GE3" s="336">
        <v>2017</v>
      </c>
      <c r="GF3" s="336">
        <v>2017</v>
      </c>
      <c r="GG3" s="336">
        <v>2017</v>
      </c>
      <c r="GH3" s="336">
        <v>2017</v>
      </c>
      <c r="GI3" s="336">
        <v>2017</v>
      </c>
      <c r="GJ3" s="336">
        <v>2017</v>
      </c>
      <c r="GK3" s="336">
        <v>2017</v>
      </c>
      <c r="GL3" s="336">
        <v>2017</v>
      </c>
      <c r="GM3" s="336">
        <v>2017</v>
      </c>
      <c r="GN3" s="336">
        <v>2017</v>
      </c>
      <c r="GO3" s="336">
        <v>2017</v>
      </c>
      <c r="GP3" s="336">
        <v>2017</v>
      </c>
      <c r="GQ3" s="336">
        <v>2017</v>
      </c>
      <c r="GR3" s="336">
        <v>2017</v>
      </c>
      <c r="GS3" s="336">
        <v>2017</v>
      </c>
      <c r="GT3" s="336">
        <v>2017</v>
      </c>
      <c r="GU3" s="336">
        <v>2017</v>
      </c>
      <c r="GV3" s="336">
        <v>2017</v>
      </c>
      <c r="GW3" s="336">
        <v>2017</v>
      </c>
      <c r="GX3" s="336">
        <v>2017</v>
      </c>
      <c r="GY3" s="336">
        <v>2017</v>
      </c>
      <c r="GZ3" s="336">
        <v>2017</v>
      </c>
      <c r="HA3" s="336">
        <v>2017</v>
      </c>
      <c r="HB3" s="336">
        <v>2017</v>
      </c>
      <c r="HC3" s="336">
        <v>2017</v>
      </c>
      <c r="HD3" s="336">
        <v>2017</v>
      </c>
      <c r="HE3" s="336">
        <v>2017</v>
      </c>
      <c r="HF3" s="336">
        <v>2017</v>
      </c>
      <c r="HG3" s="336">
        <v>2017</v>
      </c>
      <c r="HH3" s="336">
        <v>2017</v>
      </c>
      <c r="HI3" s="336">
        <v>2017</v>
      </c>
      <c r="HJ3" s="336">
        <v>2017</v>
      </c>
      <c r="HK3" s="336">
        <v>2017</v>
      </c>
      <c r="HL3" s="336">
        <v>2017</v>
      </c>
      <c r="HM3" s="336">
        <v>2017</v>
      </c>
      <c r="HN3" s="336">
        <v>2017</v>
      </c>
      <c r="HO3" s="336">
        <v>2017</v>
      </c>
      <c r="HP3" s="336">
        <v>2017</v>
      </c>
      <c r="HQ3" s="336">
        <v>2017</v>
      </c>
      <c r="HR3" s="336">
        <v>2017</v>
      </c>
      <c r="HS3" s="336">
        <v>2017</v>
      </c>
      <c r="HT3" s="336">
        <v>2017</v>
      </c>
      <c r="HU3" s="336">
        <v>2017</v>
      </c>
      <c r="HV3" s="336">
        <v>2017</v>
      </c>
      <c r="HW3" s="336">
        <v>2017</v>
      </c>
      <c r="HX3" s="336">
        <v>2017</v>
      </c>
      <c r="HY3" s="336">
        <v>2017</v>
      </c>
      <c r="HZ3" s="336">
        <v>2017</v>
      </c>
      <c r="IA3" s="336">
        <v>2017</v>
      </c>
      <c r="IB3" s="336">
        <v>2017</v>
      </c>
      <c r="IC3" s="336">
        <v>2017</v>
      </c>
      <c r="ID3" s="336">
        <v>2017</v>
      </c>
      <c r="IE3" s="336">
        <v>2017</v>
      </c>
      <c r="IF3" s="336">
        <v>2017</v>
      </c>
      <c r="IG3" s="336">
        <v>2017</v>
      </c>
      <c r="IH3" s="336">
        <v>2017</v>
      </c>
      <c r="II3" s="336">
        <v>2017</v>
      </c>
      <c r="IJ3" s="336">
        <v>2017</v>
      </c>
      <c r="IK3" s="336">
        <v>2017</v>
      </c>
      <c r="IL3" s="336">
        <v>2017</v>
      </c>
      <c r="IM3" s="336">
        <v>2017</v>
      </c>
      <c r="IN3" s="336">
        <v>2017</v>
      </c>
      <c r="IO3" s="336">
        <v>2017</v>
      </c>
      <c r="IP3" s="336">
        <v>2017</v>
      </c>
      <c r="IQ3" s="336">
        <v>2017</v>
      </c>
      <c r="IR3" s="336">
        <v>2017</v>
      </c>
      <c r="IS3" s="336">
        <v>2017</v>
      </c>
      <c r="IT3" s="336">
        <v>2017</v>
      </c>
      <c r="IU3" s="336">
        <v>2017</v>
      </c>
      <c r="IV3" s="336">
        <v>2017</v>
      </c>
      <c r="IW3" s="336">
        <v>2017</v>
      </c>
      <c r="IX3" s="336">
        <v>2017</v>
      </c>
      <c r="IY3" s="336">
        <v>2017</v>
      </c>
      <c r="IZ3" s="336">
        <v>2017</v>
      </c>
      <c r="JA3" s="336">
        <v>2017</v>
      </c>
      <c r="JB3" s="336">
        <v>2017</v>
      </c>
      <c r="JC3" s="336">
        <v>2017</v>
      </c>
      <c r="JD3" s="336">
        <v>2017</v>
      </c>
      <c r="JE3" s="336">
        <v>2017</v>
      </c>
      <c r="JF3" s="336">
        <v>2017</v>
      </c>
      <c r="JG3" s="336">
        <v>2017</v>
      </c>
      <c r="JH3" s="336">
        <v>2017</v>
      </c>
      <c r="JI3" s="336">
        <v>2017</v>
      </c>
      <c r="JJ3" s="336">
        <v>2017</v>
      </c>
      <c r="JK3" s="336">
        <v>2017</v>
      </c>
      <c r="JL3" s="336">
        <v>2017</v>
      </c>
      <c r="JM3" s="336">
        <v>2017</v>
      </c>
      <c r="JN3" s="336">
        <v>2017</v>
      </c>
      <c r="JO3" s="336">
        <v>2017</v>
      </c>
      <c r="JP3" s="336">
        <v>2017</v>
      </c>
      <c r="JQ3" s="336">
        <v>2017</v>
      </c>
      <c r="JR3" s="336">
        <v>2017</v>
      </c>
      <c r="JS3" s="336">
        <v>2017</v>
      </c>
      <c r="JT3" s="336">
        <v>2017</v>
      </c>
      <c r="JU3" s="336">
        <v>2017</v>
      </c>
      <c r="JV3" s="336">
        <v>2017</v>
      </c>
      <c r="JW3" s="336">
        <v>2017</v>
      </c>
      <c r="JX3" s="336">
        <v>2017</v>
      </c>
      <c r="JY3" s="336">
        <v>2017</v>
      </c>
      <c r="JZ3" s="336">
        <v>2017</v>
      </c>
      <c r="KA3" s="336">
        <v>2017</v>
      </c>
      <c r="KB3" s="336">
        <v>2017</v>
      </c>
      <c r="KC3" s="336">
        <v>2017</v>
      </c>
      <c r="KD3" s="336">
        <v>2017</v>
      </c>
      <c r="KE3" s="336">
        <v>2017</v>
      </c>
      <c r="KF3" s="336">
        <v>2017</v>
      </c>
      <c r="KG3" s="336">
        <v>2017</v>
      </c>
      <c r="KH3" s="336">
        <v>2017</v>
      </c>
      <c r="KI3" s="336">
        <v>2017</v>
      </c>
      <c r="KJ3" s="336">
        <v>2017</v>
      </c>
      <c r="KK3" s="336">
        <v>2017</v>
      </c>
      <c r="KL3" s="336">
        <v>2017</v>
      </c>
      <c r="KM3" s="336">
        <v>2017</v>
      </c>
      <c r="KN3" s="336">
        <v>2017</v>
      </c>
      <c r="KO3" s="336">
        <v>2017</v>
      </c>
      <c r="KP3" s="336">
        <v>2017</v>
      </c>
      <c r="KQ3" s="336">
        <v>2017</v>
      </c>
      <c r="KR3" s="336">
        <v>2017</v>
      </c>
      <c r="KS3" s="336">
        <v>2017</v>
      </c>
      <c r="KT3" s="336">
        <v>2017</v>
      </c>
      <c r="KU3" s="336">
        <v>2017</v>
      </c>
      <c r="KV3" s="336">
        <v>2018</v>
      </c>
      <c r="KW3" s="335">
        <v>2018</v>
      </c>
      <c r="KX3" s="336">
        <v>2018</v>
      </c>
      <c r="KY3" s="335">
        <v>2018</v>
      </c>
      <c r="KZ3" s="336">
        <v>2018</v>
      </c>
      <c r="LA3" s="335">
        <v>2018</v>
      </c>
      <c r="LB3" s="336">
        <v>2018</v>
      </c>
      <c r="LC3" s="335">
        <v>2018</v>
      </c>
      <c r="LD3" s="336">
        <v>2018</v>
      </c>
      <c r="LE3" s="335">
        <v>2018</v>
      </c>
      <c r="LF3" s="336">
        <v>2018</v>
      </c>
      <c r="LG3" s="335">
        <v>2018</v>
      </c>
      <c r="LH3" s="336">
        <v>2018</v>
      </c>
      <c r="LI3" s="335">
        <v>2018</v>
      </c>
      <c r="LJ3" s="336">
        <v>2018</v>
      </c>
      <c r="LK3" s="335">
        <v>2018</v>
      </c>
      <c r="LL3" s="336">
        <v>2018</v>
      </c>
      <c r="LM3" s="335">
        <v>2018</v>
      </c>
      <c r="LN3" s="336">
        <v>2018</v>
      </c>
      <c r="LO3" s="335">
        <v>2018</v>
      </c>
      <c r="LP3" s="336">
        <v>2018</v>
      </c>
      <c r="LQ3" s="335">
        <v>2018</v>
      </c>
      <c r="LR3" s="336">
        <v>2018</v>
      </c>
      <c r="LS3" s="335">
        <v>2018</v>
      </c>
      <c r="LT3" s="336">
        <v>2018</v>
      </c>
      <c r="LU3" s="335">
        <v>2018</v>
      </c>
      <c r="LV3" s="336">
        <v>2018</v>
      </c>
      <c r="LW3" s="335">
        <v>2018</v>
      </c>
      <c r="LX3" s="336">
        <v>2018</v>
      </c>
      <c r="LY3" s="335">
        <v>2018</v>
      </c>
      <c r="LZ3" s="336">
        <v>2018</v>
      </c>
      <c r="MA3" s="335">
        <v>2018</v>
      </c>
      <c r="MB3" s="336">
        <v>2018</v>
      </c>
      <c r="MC3" s="335">
        <v>2018</v>
      </c>
      <c r="MD3" s="336">
        <v>2018</v>
      </c>
      <c r="ME3" s="335">
        <v>2018</v>
      </c>
      <c r="MF3" s="336">
        <v>2018</v>
      </c>
      <c r="MG3" s="335">
        <v>2018</v>
      </c>
      <c r="MH3" s="336">
        <v>2018</v>
      </c>
      <c r="MI3" s="335">
        <v>2018</v>
      </c>
      <c r="MJ3" s="336">
        <v>2018</v>
      </c>
      <c r="MK3" s="335">
        <v>2018</v>
      </c>
      <c r="ML3" s="336">
        <v>2018</v>
      </c>
      <c r="MM3" s="335">
        <v>2018</v>
      </c>
      <c r="MN3" s="336">
        <v>2018</v>
      </c>
      <c r="MO3" s="335">
        <v>2018</v>
      </c>
      <c r="MP3" s="336">
        <v>2018</v>
      </c>
      <c r="MQ3" s="335">
        <v>2018</v>
      </c>
      <c r="MR3" s="336">
        <v>2018</v>
      </c>
      <c r="MS3" s="335">
        <v>2018</v>
      </c>
      <c r="MT3" s="336">
        <v>2018</v>
      </c>
      <c r="MU3" s="335">
        <v>2018</v>
      </c>
      <c r="MV3" s="336">
        <v>2018</v>
      </c>
      <c r="MW3" s="335">
        <v>2018</v>
      </c>
      <c r="MX3" s="336">
        <v>2018</v>
      </c>
      <c r="MY3" s="335">
        <v>2018</v>
      </c>
      <c r="MZ3" s="336">
        <v>2018</v>
      </c>
      <c r="NA3" s="335">
        <v>2018</v>
      </c>
      <c r="NB3" s="336">
        <v>2018</v>
      </c>
      <c r="NC3" s="335">
        <v>2018</v>
      </c>
      <c r="ND3" s="336">
        <v>2018</v>
      </c>
      <c r="NE3" s="335">
        <v>2018</v>
      </c>
      <c r="NF3" s="336">
        <v>2018</v>
      </c>
      <c r="NG3" s="335">
        <v>2018</v>
      </c>
      <c r="NH3" s="336">
        <v>2018</v>
      </c>
      <c r="NI3" s="335">
        <v>2018</v>
      </c>
      <c r="NJ3" s="336">
        <v>2018</v>
      </c>
      <c r="NK3" s="335">
        <v>2018</v>
      </c>
      <c r="NL3" s="336">
        <v>2018</v>
      </c>
      <c r="NM3" s="335">
        <v>2018</v>
      </c>
      <c r="NN3" s="336">
        <v>2018</v>
      </c>
      <c r="NO3" s="335">
        <v>2018</v>
      </c>
      <c r="NP3" s="336">
        <v>2018</v>
      </c>
      <c r="NQ3" s="335">
        <v>2018</v>
      </c>
      <c r="NR3" s="336">
        <v>2018</v>
      </c>
      <c r="NS3" s="335">
        <v>2018</v>
      </c>
      <c r="NT3" s="336">
        <v>2018</v>
      </c>
      <c r="NU3" s="335">
        <v>2018</v>
      </c>
      <c r="NV3" s="336">
        <v>2018</v>
      </c>
      <c r="NW3" s="335">
        <v>2018</v>
      </c>
      <c r="NX3" s="336">
        <v>2018</v>
      </c>
      <c r="NY3" s="335">
        <v>2018</v>
      </c>
      <c r="NZ3" s="336">
        <v>2018</v>
      </c>
      <c r="OA3" s="335">
        <v>2018</v>
      </c>
      <c r="OB3" s="336">
        <v>2018</v>
      </c>
      <c r="OC3" s="335">
        <v>2018</v>
      </c>
      <c r="OD3" s="336">
        <v>2018</v>
      </c>
      <c r="OE3" s="335">
        <v>2018</v>
      </c>
      <c r="OF3" s="336">
        <v>2018</v>
      </c>
      <c r="OG3" s="335">
        <v>2018</v>
      </c>
      <c r="OH3" s="336">
        <v>2018</v>
      </c>
      <c r="OI3" s="335">
        <v>2018</v>
      </c>
      <c r="OJ3" s="336">
        <v>2018</v>
      </c>
      <c r="OK3" s="335">
        <v>2018</v>
      </c>
      <c r="OL3" s="336">
        <v>2018</v>
      </c>
      <c r="OM3" s="335">
        <v>2018</v>
      </c>
      <c r="ON3" s="336">
        <v>2018</v>
      </c>
      <c r="OO3" s="335">
        <v>2018</v>
      </c>
      <c r="OP3" s="336">
        <v>2018</v>
      </c>
      <c r="OQ3" s="335">
        <v>2018</v>
      </c>
      <c r="OR3" s="336">
        <v>2018</v>
      </c>
      <c r="OS3" s="335">
        <v>2018</v>
      </c>
      <c r="OT3" s="336">
        <v>2018</v>
      </c>
      <c r="OU3" s="335">
        <v>2018</v>
      </c>
      <c r="OV3" s="336">
        <v>2018</v>
      </c>
      <c r="OW3" s="335">
        <v>2018</v>
      </c>
      <c r="OX3" s="336">
        <v>2018</v>
      </c>
      <c r="OY3" s="335">
        <v>2018</v>
      </c>
      <c r="OZ3" s="336">
        <v>2018</v>
      </c>
      <c r="PA3" s="335">
        <v>2018</v>
      </c>
      <c r="PB3" s="336">
        <v>2018</v>
      </c>
      <c r="PC3" s="335">
        <v>2018</v>
      </c>
      <c r="PD3" s="336">
        <v>2018</v>
      </c>
      <c r="PE3" s="335">
        <v>2018</v>
      </c>
      <c r="PF3" s="336">
        <v>2018</v>
      </c>
      <c r="PG3" s="335">
        <v>2018</v>
      </c>
      <c r="PH3" s="336">
        <v>2018</v>
      </c>
      <c r="PI3" s="335">
        <v>2018</v>
      </c>
      <c r="PJ3" s="336">
        <v>2018</v>
      </c>
      <c r="PK3" s="335">
        <v>2018</v>
      </c>
      <c r="PL3" s="336">
        <v>2018</v>
      </c>
      <c r="PM3" s="335">
        <v>2018</v>
      </c>
      <c r="PN3" s="336">
        <v>2018</v>
      </c>
      <c r="PO3" s="335">
        <v>2018</v>
      </c>
      <c r="PP3" s="336">
        <v>2018</v>
      </c>
      <c r="PQ3" s="335">
        <v>2018</v>
      </c>
      <c r="PR3" s="336">
        <v>2018</v>
      </c>
      <c r="PS3" s="335">
        <v>2018</v>
      </c>
      <c r="PT3" s="336">
        <v>2018</v>
      </c>
      <c r="PU3" s="335">
        <v>2018</v>
      </c>
      <c r="PV3" s="336">
        <v>2018</v>
      </c>
      <c r="PW3" s="335">
        <v>2018</v>
      </c>
      <c r="PX3" s="336">
        <v>2018</v>
      </c>
      <c r="PY3" s="335">
        <v>2018</v>
      </c>
      <c r="PZ3" s="336">
        <v>2018</v>
      </c>
      <c r="QA3" s="335">
        <v>2018</v>
      </c>
      <c r="QB3" s="336">
        <v>2018</v>
      </c>
      <c r="QC3" s="335">
        <v>2018</v>
      </c>
      <c r="QD3" s="336">
        <v>2018</v>
      </c>
      <c r="QE3" s="335">
        <v>2018</v>
      </c>
      <c r="QF3" s="336">
        <v>2018</v>
      </c>
      <c r="QG3" s="335">
        <v>2018</v>
      </c>
      <c r="QH3" s="336">
        <v>2018</v>
      </c>
      <c r="QI3" s="335">
        <v>2018</v>
      </c>
      <c r="QJ3" s="336">
        <v>2018</v>
      </c>
      <c r="QK3" s="335">
        <v>2018</v>
      </c>
      <c r="QL3" s="336">
        <v>2018</v>
      </c>
      <c r="QM3" s="335">
        <v>2018</v>
      </c>
      <c r="QN3" s="336">
        <v>2018</v>
      </c>
      <c r="QO3" s="335">
        <v>2018</v>
      </c>
      <c r="QP3" s="336">
        <v>2018</v>
      </c>
      <c r="QQ3" s="335">
        <v>2018</v>
      </c>
      <c r="QR3" s="336">
        <v>2018</v>
      </c>
      <c r="QS3" s="335">
        <v>2018</v>
      </c>
      <c r="QT3" s="336">
        <v>2018</v>
      </c>
      <c r="QU3" s="335">
        <v>2018</v>
      </c>
      <c r="QV3" s="336">
        <v>2018</v>
      </c>
      <c r="QW3" s="335">
        <v>2018</v>
      </c>
      <c r="QX3" s="336">
        <v>2018</v>
      </c>
      <c r="QY3" s="335">
        <v>2018</v>
      </c>
      <c r="QZ3" s="336">
        <v>2018</v>
      </c>
      <c r="RA3" s="335">
        <v>2018</v>
      </c>
      <c r="RB3" s="336">
        <v>2018</v>
      </c>
      <c r="RC3" s="335">
        <v>2018</v>
      </c>
      <c r="RD3" s="336">
        <v>2018</v>
      </c>
      <c r="RE3" s="335">
        <v>2018</v>
      </c>
      <c r="RF3" s="336">
        <v>2018</v>
      </c>
      <c r="RG3" s="335">
        <v>2018</v>
      </c>
      <c r="RH3" s="336">
        <v>2018</v>
      </c>
      <c r="RI3" s="335">
        <v>2018</v>
      </c>
      <c r="RJ3" s="336">
        <v>2018</v>
      </c>
      <c r="RK3" s="335">
        <v>2018</v>
      </c>
      <c r="RL3" s="336">
        <v>2018</v>
      </c>
      <c r="RM3" s="335">
        <v>2018</v>
      </c>
      <c r="RN3" s="336">
        <v>2018</v>
      </c>
      <c r="RO3" s="335">
        <v>2018</v>
      </c>
      <c r="RP3" s="336">
        <v>2018</v>
      </c>
      <c r="RQ3" s="335">
        <v>2018</v>
      </c>
      <c r="RR3" s="336">
        <v>2018</v>
      </c>
      <c r="RS3" s="335">
        <v>2018</v>
      </c>
      <c r="RT3" s="336">
        <v>2018</v>
      </c>
      <c r="RU3" s="335">
        <v>2018</v>
      </c>
      <c r="RV3" s="336">
        <v>2018</v>
      </c>
      <c r="RW3" s="335">
        <v>2018</v>
      </c>
      <c r="RX3" s="336">
        <v>2018</v>
      </c>
      <c r="RY3" s="335">
        <v>2018</v>
      </c>
      <c r="RZ3" s="336">
        <v>2018</v>
      </c>
      <c r="SA3" s="335">
        <v>2018</v>
      </c>
      <c r="SB3" s="336">
        <v>2018</v>
      </c>
      <c r="SC3" s="335">
        <v>2018</v>
      </c>
      <c r="SD3" s="336">
        <v>2018</v>
      </c>
      <c r="SE3" s="335">
        <v>2018</v>
      </c>
      <c r="SF3" s="336">
        <v>2018</v>
      </c>
      <c r="SG3" s="335">
        <v>2018</v>
      </c>
      <c r="SH3" s="336">
        <v>2018</v>
      </c>
      <c r="SI3" s="335">
        <v>2018</v>
      </c>
      <c r="SJ3" s="336">
        <v>2018</v>
      </c>
      <c r="SK3" s="336">
        <v>2018</v>
      </c>
      <c r="SL3" s="336">
        <v>2018</v>
      </c>
      <c r="SM3" s="336">
        <v>2018</v>
      </c>
      <c r="SN3" s="336">
        <v>2018</v>
      </c>
      <c r="SO3" s="336">
        <v>2018</v>
      </c>
      <c r="SP3" s="336">
        <v>2018</v>
      </c>
      <c r="SQ3" s="336">
        <v>2018</v>
      </c>
      <c r="SR3" s="336">
        <v>2018</v>
      </c>
      <c r="SS3" s="336">
        <v>2018</v>
      </c>
      <c r="ST3" s="336">
        <v>2018</v>
      </c>
      <c r="SU3" s="336">
        <v>2018</v>
      </c>
      <c r="SV3" s="336">
        <v>2018</v>
      </c>
      <c r="SW3" s="336">
        <v>2018</v>
      </c>
      <c r="SX3" s="336">
        <v>2018</v>
      </c>
      <c r="SY3" s="336">
        <v>2018</v>
      </c>
      <c r="SZ3" s="336">
        <v>2018</v>
      </c>
      <c r="TA3" s="336">
        <v>2018</v>
      </c>
      <c r="TB3" s="336">
        <v>2018</v>
      </c>
      <c r="TC3" s="336">
        <v>2018</v>
      </c>
      <c r="TD3" s="336">
        <v>2018</v>
      </c>
      <c r="TE3" s="336">
        <v>2018</v>
      </c>
      <c r="TF3" s="336">
        <v>2018</v>
      </c>
      <c r="TG3" s="336">
        <v>2018</v>
      </c>
      <c r="TH3" s="336">
        <v>2018</v>
      </c>
      <c r="TI3" s="336">
        <v>2018</v>
      </c>
      <c r="TJ3" s="336">
        <v>2018</v>
      </c>
      <c r="TK3" s="336">
        <v>2018</v>
      </c>
      <c r="TL3" s="336">
        <v>2018</v>
      </c>
      <c r="TM3" s="336">
        <v>2018</v>
      </c>
      <c r="TN3" s="336">
        <v>2018</v>
      </c>
      <c r="TO3" s="336">
        <v>2018</v>
      </c>
      <c r="TP3" s="336">
        <v>2018</v>
      </c>
      <c r="TQ3" s="336">
        <v>2018</v>
      </c>
      <c r="TR3" s="336">
        <v>2018</v>
      </c>
      <c r="TS3" s="336">
        <v>2018</v>
      </c>
      <c r="TT3" s="336">
        <v>2018</v>
      </c>
      <c r="TU3" s="336">
        <v>2018</v>
      </c>
      <c r="TV3" s="336">
        <v>2018</v>
      </c>
      <c r="TW3" s="336">
        <v>2018</v>
      </c>
      <c r="TX3" s="336">
        <v>2018</v>
      </c>
      <c r="TY3" s="336">
        <v>2018</v>
      </c>
      <c r="TZ3" s="336">
        <v>2018</v>
      </c>
      <c r="UA3" s="336">
        <v>2018</v>
      </c>
      <c r="UB3" s="336">
        <v>2018</v>
      </c>
      <c r="UC3" s="336">
        <v>2018</v>
      </c>
      <c r="UD3" s="336">
        <v>2018</v>
      </c>
      <c r="UE3" s="336">
        <v>2018</v>
      </c>
      <c r="UF3" s="336">
        <v>2018</v>
      </c>
      <c r="UG3" s="336">
        <v>2018</v>
      </c>
      <c r="UH3" s="336">
        <v>2018</v>
      </c>
      <c r="UI3" s="336">
        <v>2018</v>
      </c>
      <c r="UJ3" s="336">
        <v>2018</v>
      </c>
      <c r="UK3" s="336">
        <v>2018</v>
      </c>
      <c r="UL3" s="336">
        <v>2018</v>
      </c>
      <c r="UM3" s="336">
        <v>2018</v>
      </c>
      <c r="UN3" s="336">
        <v>2018</v>
      </c>
      <c r="UO3" s="336">
        <v>2018</v>
      </c>
      <c r="UP3" s="336">
        <v>2018</v>
      </c>
      <c r="UQ3" s="336">
        <v>2018</v>
      </c>
      <c r="UR3" s="336">
        <v>2018</v>
      </c>
      <c r="US3" s="336">
        <v>2018</v>
      </c>
      <c r="UT3" s="336">
        <v>2018</v>
      </c>
      <c r="UU3" s="336">
        <v>2018</v>
      </c>
      <c r="UV3" s="336">
        <v>2018</v>
      </c>
      <c r="UW3" s="336">
        <v>2018</v>
      </c>
      <c r="UX3" s="336">
        <v>2018</v>
      </c>
      <c r="UY3" s="336">
        <v>2018</v>
      </c>
      <c r="UZ3" s="336">
        <v>2018</v>
      </c>
      <c r="VA3" s="336">
        <v>2018</v>
      </c>
      <c r="VB3" s="336">
        <v>2018</v>
      </c>
      <c r="VC3" s="336">
        <v>2018</v>
      </c>
      <c r="VD3" s="336">
        <v>2018</v>
      </c>
      <c r="VE3" s="336">
        <v>2018</v>
      </c>
      <c r="VF3" s="336">
        <v>2018</v>
      </c>
      <c r="VG3" s="336">
        <v>2018</v>
      </c>
      <c r="VH3" s="336">
        <v>2018</v>
      </c>
      <c r="VI3" s="336">
        <v>2018</v>
      </c>
      <c r="VJ3" s="336">
        <v>2018</v>
      </c>
      <c r="VK3" s="336">
        <v>2018</v>
      </c>
      <c r="VL3" s="336">
        <v>2018</v>
      </c>
      <c r="VM3" s="336">
        <v>2018</v>
      </c>
      <c r="VN3" s="336">
        <v>2018</v>
      </c>
      <c r="VO3" s="336">
        <v>2018</v>
      </c>
      <c r="VP3" s="336">
        <v>2018</v>
      </c>
      <c r="VQ3" s="336">
        <v>2018</v>
      </c>
      <c r="VR3" s="336">
        <v>2018</v>
      </c>
      <c r="VS3" s="336">
        <v>2018</v>
      </c>
      <c r="VT3" s="336">
        <v>2018</v>
      </c>
      <c r="VU3" s="336">
        <v>2018</v>
      </c>
      <c r="VV3" s="336">
        <v>2018</v>
      </c>
      <c r="VW3" s="336">
        <v>2018</v>
      </c>
      <c r="VX3" s="336">
        <v>2018</v>
      </c>
      <c r="VY3" s="336">
        <v>2018</v>
      </c>
      <c r="VZ3" s="336">
        <v>2018</v>
      </c>
      <c r="WA3" s="336">
        <v>2018</v>
      </c>
      <c r="WB3" s="336">
        <v>2018</v>
      </c>
      <c r="WC3" s="336">
        <v>2018</v>
      </c>
      <c r="WD3" s="336">
        <v>2018</v>
      </c>
      <c r="WE3" s="336">
        <v>2018</v>
      </c>
      <c r="WF3" s="336">
        <v>2018</v>
      </c>
      <c r="WG3" s="336">
        <v>2018</v>
      </c>
      <c r="WH3" s="336">
        <v>2018</v>
      </c>
      <c r="WI3" s="336">
        <v>2018</v>
      </c>
      <c r="WJ3" s="336">
        <v>2018</v>
      </c>
      <c r="WK3" s="336">
        <v>2018</v>
      </c>
      <c r="WL3" s="336">
        <v>2018</v>
      </c>
      <c r="WM3" s="336">
        <v>2018</v>
      </c>
      <c r="WN3" s="336">
        <v>2018</v>
      </c>
      <c r="WO3" s="336">
        <v>2018</v>
      </c>
      <c r="WP3" s="336">
        <v>2018</v>
      </c>
      <c r="WQ3" s="336">
        <v>2018</v>
      </c>
      <c r="WR3" s="336">
        <v>2018</v>
      </c>
      <c r="WS3" s="336">
        <v>2018</v>
      </c>
      <c r="WT3" s="336">
        <v>2018</v>
      </c>
      <c r="WU3" s="336">
        <v>2018</v>
      </c>
      <c r="WV3" s="336">
        <v>2018</v>
      </c>
      <c r="WW3" s="336">
        <v>2018</v>
      </c>
      <c r="WX3" s="336">
        <v>2018</v>
      </c>
      <c r="WY3" s="336">
        <v>2018</v>
      </c>
      <c r="WZ3" s="336">
        <v>2018</v>
      </c>
      <c r="XA3" s="336">
        <v>2018</v>
      </c>
      <c r="XB3" s="336">
        <v>2018</v>
      </c>
      <c r="XC3" s="336">
        <v>2018</v>
      </c>
      <c r="XD3" s="336">
        <v>2018</v>
      </c>
      <c r="XE3" s="336">
        <v>2018</v>
      </c>
      <c r="XF3" s="336">
        <v>2018</v>
      </c>
      <c r="XG3" s="336">
        <v>2018</v>
      </c>
      <c r="XH3" s="336">
        <v>2018</v>
      </c>
      <c r="XI3" s="336">
        <v>2018</v>
      </c>
      <c r="XJ3" s="336">
        <v>2018</v>
      </c>
      <c r="XK3" s="336">
        <v>2018</v>
      </c>
      <c r="XL3" s="336">
        <v>2018</v>
      </c>
      <c r="XM3" s="336">
        <v>2018</v>
      </c>
      <c r="XN3" s="336">
        <v>2018</v>
      </c>
      <c r="XO3" s="336">
        <v>2018</v>
      </c>
      <c r="XP3" s="336">
        <v>2018</v>
      </c>
      <c r="XQ3" s="336">
        <v>2018</v>
      </c>
      <c r="XR3" s="336">
        <v>2018</v>
      </c>
      <c r="XS3" s="336">
        <v>2018</v>
      </c>
      <c r="XT3" s="336">
        <v>2018</v>
      </c>
      <c r="XU3" s="336">
        <v>2018</v>
      </c>
      <c r="XV3" s="336">
        <v>2018</v>
      </c>
      <c r="XW3" s="336">
        <v>2018</v>
      </c>
      <c r="XX3" s="336">
        <v>2018</v>
      </c>
      <c r="XY3" s="336">
        <v>2018</v>
      </c>
      <c r="XZ3" s="336">
        <v>2018</v>
      </c>
      <c r="YA3" s="336">
        <v>2018</v>
      </c>
      <c r="YB3" s="336">
        <v>2018</v>
      </c>
      <c r="YC3" s="336">
        <v>2018</v>
      </c>
      <c r="YD3" s="336">
        <v>2018</v>
      </c>
      <c r="YE3" s="336">
        <v>2018</v>
      </c>
      <c r="YF3" s="336">
        <v>2018</v>
      </c>
      <c r="YG3" s="336">
        <v>2018</v>
      </c>
      <c r="YH3" s="336">
        <v>2018</v>
      </c>
      <c r="YI3" s="336">
        <v>2018</v>
      </c>
      <c r="YJ3" s="336">
        <v>2018</v>
      </c>
      <c r="YK3" s="336">
        <v>2018</v>
      </c>
      <c r="YL3" s="336">
        <v>2018</v>
      </c>
      <c r="YM3" s="336">
        <v>2018</v>
      </c>
      <c r="YN3" s="336">
        <v>2018</v>
      </c>
      <c r="YO3" s="336">
        <v>2018</v>
      </c>
      <c r="YP3" s="336">
        <v>2018</v>
      </c>
      <c r="YQ3" s="336">
        <v>2018</v>
      </c>
      <c r="YR3" s="336">
        <v>2018</v>
      </c>
      <c r="YS3" s="336">
        <v>2018</v>
      </c>
      <c r="YT3" s="336">
        <v>2018</v>
      </c>
      <c r="YU3" s="336">
        <v>2018</v>
      </c>
      <c r="YV3" s="336">
        <v>2018</v>
      </c>
      <c r="YW3" s="336">
        <v>2019</v>
      </c>
      <c r="YX3" s="336">
        <v>2019</v>
      </c>
      <c r="YY3" s="336">
        <v>2019</v>
      </c>
      <c r="YZ3" s="336">
        <v>2019</v>
      </c>
      <c r="ZA3" s="336">
        <v>2019</v>
      </c>
      <c r="ZB3" s="336">
        <v>2019</v>
      </c>
      <c r="ZC3" s="336">
        <v>2019</v>
      </c>
      <c r="ZD3" s="336">
        <v>2019</v>
      </c>
      <c r="ZE3" s="336">
        <v>2019</v>
      </c>
      <c r="ZF3" s="336">
        <v>2019</v>
      </c>
      <c r="ZG3" s="336">
        <v>2019</v>
      </c>
      <c r="ZH3" s="336">
        <v>2019</v>
      </c>
      <c r="ZI3" s="336">
        <v>2019</v>
      </c>
      <c r="ZJ3" s="336">
        <v>2019</v>
      </c>
      <c r="ZK3" s="336">
        <v>2019</v>
      </c>
      <c r="ZL3" s="336">
        <v>2019</v>
      </c>
      <c r="ZM3" s="336">
        <v>2019</v>
      </c>
      <c r="ZN3" s="336">
        <v>2019</v>
      </c>
      <c r="ZO3" s="336">
        <v>2019</v>
      </c>
      <c r="ZP3" s="336">
        <v>2019</v>
      </c>
      <c r="ZQ3" s="336">
        <v>2019</v>
      </c>
      <c r="ZR3" s="336">
        <v>2019</v>
      </c>
      <c r="ZS3" s="336">
        <v>2019</v>
      </c>
      <c r="ZT3" s="336">
        <v>2019</v>
      </c>
      <c r="ZU3" s="336">
        <v>2019</v>
      </c>
      <c r="ZV3" s="336">
        <v>2019</v>
      </c>
      <c r="ZW3" s="336">
        <v>2019</v>
      </c>
      <c r="ZX3" s="336">
        <v>2019</v>
      </c>
      <c r="ZY3" s="336">
        <v>2019</v>
      </c>
      <c r="ZZ3" s="336">
        <v>2019</v>
      </c>
      <c r="AAA3" s="336">
        <v>2019</v>
      </c>
      <c r="AAB3" s="336">
        <v>2019</v>
      </c>
      <c r="AAC3" s="336">
        <v>2019</v>
      </c>
      <c r="AAD3" s="336">
        <v>2019</v>
      </c>
      <c r="AAE3" s="336">
        <v>2019</v>
      </c>
      <c r="AAF3" s="336">
        <v>2019</v>
      </c>
      <c r="AAG3" s="336">
        <v>2019</v>
      </c>
      <c r="AAH3" s="336">
        <v>2019</v>
      </c>
      <c r="AAI3" s="336">
        <v>2019</v>
      </c>
      <c r="AAJ3" s="336">
        <v>2019</v>
      </c>
      <c r="AAK3" s="336">
        <v>2019</v>
      </c>
      <c r="AAL3" s="336">
        <v>2019</v>
      </c>
      <c r="AAM3" s="336">
        <v>2019</v>
      </c>
      <c r="AAN3" s="336">
        <v>2019</v>
      </c>
      <c r="AAO3" s="336">
        <v>2019</v>
      </c>
      <c r="AAP3" s="336">
        <v>2019</v>
      </c>
      <c r="AAQ3" s="336">
        <v>2019</v>
      </c>
      <c r="AAR3" s="336">
        <v>2019</v>
      </c>
      <c r="AAS3" s="336">
        <v>2019</v>
      </c>
      <c r="AAT3" s="336">
        <v>2019</v>
      </c>
      <c r="AAU3" s="336">
        <v>2019</v>
      </c>
      <c r="AAV3" s="336">
        <v>2019</v>
      </c>
      <c r="AAW3" s="336">
        <v>2019</v>
      </c>
      <c r="AAX3" s="336">
        <v>2019</v>
      </c>
      <c r="AAY3" s="336">
        <v>2019</v>
      </c>
      <c r="AAZ3" s="336">
        <v>2019</v>
      </c>
      <c r="ABA3" s="336">
        <v>2019</v>
      </c>
      <c r="ABB3" s="336">
        <v>2019</v>
      </c>
      <c r="ABC3" s="336">
        <v>2019</v>
      </c>
      <c r="ABD3" s="336">
        <v>2019</v>
      </c>
      <c r="ABE3" s="336">
        <v>2019</v>
      </c>
      <c r="ABF3" s="336">
        <v>2019</v>
      </c>
      <c r="ABG3" s="336">
        <v>2019</v>
      </c>
      <c r="ABH3" s="336">
        <v>2019</v>
      </c>
      <c r="ABI3" s="336">
        <v>2019</v>
      </c>
      <c r="ABJ3" s="336">
        <v>2019</v>
      </c>
      <c r="ABK3" s="336">
        <v>2019</v>
      </c>
      <c r="ABL3" s="336">
        <v>2019</v>
      </c>
      <c r="ABM3" s="336">
        <v>2019</v>
      </c>
      <c r="ABN3" s="336">
        <v>2019</v>
      </c>
      <c r="ABO3" s="336">
        <v>2019</v>
      </c>
      <c r="ABP3" s="336">
        <v>2019</v>
      </c>
      <c r="ABQ3" s="336">
        <v>2019</v>
      </c>
      <c r="ABR3" s="336">
        <v>2019</v>
      </c>
      <c r="ABS3" s="336">
        <v>2019</v>
      </c>
      <c r="ABT3" s="336">
        <v>2019</v>
      </c>
      <c r="ABU3" s="336">
        <v>2019</v>
      </c>
      <c r="ABV3" s="336">
        <v>2019</v>
      </c>
      <c r="ABW3" s="336">
        <v>2019</v>
      </c>
      <c r="ABX3" s="336">
        <v>2019</v>
      </c>
      <c r="ABY3" s="336">
        <v>2019</v>
      </c>
      <c r="ABZ3" s="336">
        <v>2019</v>
      </c>
      <c r="ACA3" s="336">
        <v>2019</v>
      </c>
      <c r="ACB3" s="336">
        <v>2019</v>
      </c>
      <c r="ACC3" s="336">
        <v>2019</v>
      </c>
      <c r="ACD3" s="336">
        <v>2019</v>
      </c>
      <c r="ACE3" s="336">
        <v>2019</v>
      </c>
      <c r="ACF3" s="336">
        <v>2019</v>
      </c>
      <c r="ACG3" s="336">
        <v>2019</v>
      </c>
      <c r="ACH3" s="336">
        <v>2019</v>
      </c>
      <c r="ACI3" s="336">
        <v>2019</v>
      </c>
      <c r="ACJ3" s="336">
        <v>2019</v>
      </c>
      <c r="ACK3" s="336">
        <v>2019</v>
      </c>
      <c r="ACL3" s="336">
        <v>2019</v>
      </c>
      <c r="ACM3" s="336">
        <v>2019</v>
      </c>
      <c r="ACN3" s="336">
        <v>2019</v>
      </c>
      <c r="ACO3" s="336">
        <v>2019</v>
      </c>
      <c r="ACP3" s="336">
        <v>2019</v>
      </c>
      <c r="ACQ3" s="336">
        <v>2019</v>
      </c>
      <c r="ACR3" s="336">
        <v>2019</v>
      </c>
      <c r="ACS3" s="336">
        <v>2019</v>
      </c>
      <c r="ACT3" s="336">
        <v>2019</v>
      </c>
      <c r="ACU3" s="336">
        <v>2019</v>
      </c>
      <c r="ACV3" s="336">
        <v>2019</v>
      </c>
      <c r="ACW3" s="336">
        <v>2019</v>
      </c>
      <c r="ACX3" s="336">
        <v>2019</v>
      </c>
      <c r="ACY3" s="336">
        <v>2019</v>
      </c>
      <c r="ACZ3" s="336">
        <v>2019</v>
      </c>
      <c r="ADA3" s="336">
        <v>2019</v>
      </c>
      <c r="ADB3" s="336">
        <v>2019</v>
      </c>
      <c r="ADC3" s="336">
        <v>2019</v>
      </c>
      <c r="ADD3" s="336">
        <v>2019</v>
      </c>
      <c r="ADE3" s="336">
        <v>2019</v>
      </c>
      <c r="ADF3" s="336">
        <v>2019</v>
      </c>
      <c r="ADG3" s="336">
        <v>2019</v>
      </c>
      <c r="ADH3" s="336">
        <v>2019</v>
      </c>
      <c r="ADI3" s="336">
        <v>2019</v>
      </c>
      <c r="ADJ3" s="336">
        <v>2019</v>
      </c>
      <c r="ADK3" s="336">
        <v>2019</v>
      </c>
      <c r="ADL3" s="336">
        <v>2019</v>
      </c>
      <c r="ADM3" s="336">
        <v>2019</v>
      </c>
      <c r="ADN3" s="336">
        <v>2019</v>
      </c>
      <c r="ADO3" s="336">
        <v>2019</v>
      </c>
      <c r="ADP3" s="336">
        <v>2019</v>
      </c>
      <c r="ADQ3" s="336">
        <v>2019</v>
      </c>
      <c r="ADR3" s="336">
        <v>2019</v>
      </c>
      <c r="ADS3" s="336">
        <v>2019</v>
      </c>
      <c r="ADT3" s="336">
        <v>2019</v>
      </c>
      <c r="ADU3" s="336">
        <v>2019</v>
      </c>
      <c r="ADV3" s="336">
        <v>2019</v>
      </c>
      <c r="ADW3" s="336">
        <v>2019</v>
      </c>
      <c r="ADX3" s="336">
        <v>2019</v>
      </c>
      <c r="ADY3" s="336">
        <v>2019</v>
      </c>
      <c r="ADZ3" s="336">
        <v>2019</v>
      </c>
      <c r="AEA3" s="336">
        <v>2019</v>
      </c>
      <c r="AEB3" s="336">
        <v>2019</v>
      </c>
      <c r="AEC3" s="336">
        <v>2019</v>
      </c>
      <c r="AED3" s="336">
        <v>2019</v>
      </c>
      <c r="AEE3" s="336">
        <v>2019</v>
      </c>
      <c r="AEF3" s="336">
        <v>2019</v>
      </c>
      <c r="AEG3" s="336">
        <v>2019</v>
      </c>
      <c r="AEH3" s="336">
        <v>2019</v>
      </c>
      <c r="AEI3" s="336">
        <v>2019</v>
      </c>
      <c r="AEJ3" s="336">
        <v>2019</v>
      </c>
      <c r="AEK3" s="336">
        <v>2019</v>
      </c>
      <c r="AEL3" s="336">
        <v>2019</v>
      </c>
      <c r="AEM3" s="336">
        <v>2019</v>
      </c>
      <c r="AEN3" s="336">
        <v>2019</v>
      </c>
      <c r="AEO3" s="336">
        <v>2019</v>
      </c>
      <c r="AEP3" s="336">
        <v>2019</v>
      </c>
      <c r="AEQ3" s="336">
        <v>2019</v>
      </c>
      <c r="AER3" s="336">
        <v>2019</v>
      </c>
      <c r="AES3" s="336">
        <v>2019</v>
      </c>
      <c r="AET3" s="336">
        <v>2019</v>
      </c>
      <c r="AEU3" s="336">
        <v>2019</v>
      </c>
      <c r="AEV3" s="336">
        <v>2019</v>
      </c>
      <c r="AEW3" s="336">
        <v>2019</v>
      </c>
      <c r="AEX3" s="336">
        <v>2019</v>
      </c>
      <c r="AEY3" s="336">
        <v>2019</v>
      </c>
      <c r="AEZ3" s="336">
        <v>2019</v>
      </c>
      <c r="AFA3" s="336">
        <v>2019</v>
      </c>
      <c r="AFB3" s="336">
        <v>2019</v>
      </c>
      <c r="AFC3" s="336">
        <v>2019</v>
      </c>
      <c r="AFD3" s="336">
        <v>2019</v>
      </c>
      <c r="AFE3" s="336">
        <v>2019</v>
      </c>
      <c r="AFF3" s="336">
        <v>2019</v>
      </c>
      <c r="AFG3" s="336">
        <v>2019</v>
      </c>
      <c r="AFH3" s="336">
        <v>2019</v>
      </c>
      <c r="AFI3" s="336">
        <v>2019</v>
      </c>
      <c r="AFJ3" s="336">
        <v>2019</v>
      </c>
      <c r="AFK3" s="336">
        <v>2019</v>
      </c>
      <c r="AFL3" s="336">
        <v>2019</v>
      </c>
      <c r="AFM3" s="336">
        <v>2019</v>
      </c>
      <c r="AFN3" s="336">
        <v>2019</v>
      </c>
      <c r="AFO3" s="336">
        <v>2019</v>
      </c>
      <c r="AFP3" s="336">
        <v>2019</v>
      </c>
      <c r="AFQ3" s="336">
        <v>2019</v>
      </c>
      <c r="AFR3" s="336">
        <v>2019</v>
      </c>
      <c r="AFS3" s="336">
        <v>2019</v>
      </c>
      <c r="AFT3" s="336">
        <v>2019</v>
      </c>
      <c r="AFU3" s="336">
        <v>2019</v>
      </c>
      <c r="AFV3" s="336">
        <v>2019</v>
      </c>
      <c r="AFW3" s="336">
        <v>2019</v>
      </c>
      <c r="AFX3" s="336">
        <v>2019</v>
      </c>
      <c r="AFY3" s="336">
        <v>2019</v>
      </c>
      <c r="AFZ3" s="336">
        <v>2019</v>
      </c>
      <c r="AGA3" s="336">
        <v>2019</v>
      </c>
      <c r="AGB3" s="336">
        <v>2019</v>
      </c>
      <c r="AGC3" s="336">
        <v>2019</v>
      </c>
      <c r="AGD3" s="336">
        <v>2019</v>
      </c>
      <c r="AGE3" s="336">
        <v>2019</v>
      </c>
      <c r="AGF3" s="336">
        <v>2019</v>
      </c>
      <c r="AGG3" s="336">
        <v>2019</v>
      </c>
      <c r="AGH3" s="336">
        <v>2019</v>
      </c>
      <c r="AGI3" s="336">
        <v>2019</v>
      </c>
      <c r="AGJ3" s="336">
        <v>2019</v>
      </c>
      <c r="AGK3" s="336">
        <v>2019</v>
      </c>
      <c r="AGL3" s="336">
        <v>2019</v>
      </c>
      <c r="AGM3" s="336">
        <v>2019</v>
      </c>
      <c r="AGN3" s="336">
        <v>2019</v>
      </c>
      <c r="AGO3" s="336">
        <v>2019</v>
      </c>
      <c r="AGP3" s="336">
        <v>2019</v>
      </c>
      <c r="AGQ3" s="336">
        <v>2019</v>
      </c>
      <c r="AGR3" s="336">
        <v>2019</v>
      </c>
      <c r="AGS3" s="336">
        <v>2019</v>
      </c>
      <c r="AGT3" s="336">
        <v>2019</v>
      </c>
      <c r="AGU3" s="336">
        <v>2019</v>
      </c>
      <c r="AGV3" s="336">
        <v>2019</v>
      </c>
      <c r="AGW3" s="336">
        <v>2019</v>
      </c>
      <c r="AGX3" s="336">
        <v>2019</v>
      </c>
      <c r="AGY3" s="336">
        <v>2019</v>
      </c>
      <c r="AGZ3" s="336">
        <v>2019</v>
      </c>
      <c r="AHA3" s="336">
        <v>2019</v>
      </c>
      <c r="AHB3" s="336">
        <v>2019</v>
      </c>
      <c r="AHC3" s="336">
        <v>2019</v>
      </c>
      <c r="AHD3" s="336">
        <v>2019</v>
      </c>
      <c r="AHE3" s="336">
        <v>2019</v>
      </c>
      <c r="AHF3" s="336">
        <v>2019</v>
      </c>
      <c r="AHG3" s="336">
        <v>2019</v>
      </c>
      <c r="AHH3" s="336">
        <v>2019</v>
      </c>
      <c r="AHI3" s="336">
        <v>2019</v>
      </c>
      <c r="AHJ3" s="336">
        <v>2019</v>
      </c>
      <c r="AHK3" s="336">
        <v>2019</v>
      </c>
      <c r="AHL3" s="336">
        <v>2019</v>
      </c>
      <c r="AHM3" s="336">
        <v>2019</v>
      </c>
      <c r="AHN3" s="336">
        <v>2019</v>
      </c>
      <c r="AHO3" s="336">
        <v>2019</v>
      </c>
      <c r="AHP3" s="336">
        <v>2019</v>
      </c>
      <c r="AHQ3" s="336">
        <v>2019</v>
      </c>
      <c r="AHR3" s="336">
        <v>2019</v>
      </c>
      <c r="AHS3" s="336">
        <v>2019</v>
      </c>
      <c r="AHT3" s="336">
        <v>2019</v>
      </c>
      <c r="AHU3" s="336">
        <v>2019</v>
      </c>
      <c r="AHV3" s="336">
        <v>2019</v>
      </c>
      <c r="AHW3" s="336">
        <v>2019</v>
      </c>
      <c r="AHX3" s="336">
        <v>2019</v>
      </c>
      <c r="AHY3" s="336">
        <v>2019</v>
      </c>
      <c r="AHZ3" s="336">
        <v>2019</v>
      </c>
      <c r="AIA3" s="336">
        <v>2019</v>
      </c>
      <c r="AIB3" s="336">
        <v>2019</v>
      </c>
      <c r="AIC3" s="336">
        <v>2019</v>
      </c>
      <c r="AID3" s="336">
        <v>2019</v>
      </c>
      <c r="AIE3" s="336">
        <v>2019</v>
      </c>
      <c r="AIF3" s="336">
        <v>2019</v>
      </c>
      <c r="AIG3" s="336">
        <v>2019</v>
      </c>
      <c r="AIH3" s="336">
        <v>2019</v>
      </c>
      <c r="AII3" s="336">
        <v>2019</v>
      </c>
      <c r="AIJ3" s="336">
        <v>2019</v>
      </c>
      <c r="AIK3" s="336">
        <v>2019</v>
      </c>
      <c r="AIL3" s="336">
        <v>2019</v>
      </c>
      <c r="AIM3" s="336">
        <v>2019</v>
      </c>
      <c r="AIN3" s="336">
        <v>2019</v>
      </c>
      <c r="AIO3" s="336">
        <v>2019</v>
      </c>
      <c r="AIP3" s="336">
        <v>2019</v>
      </c>
      <c r="AIQ3" s="336">
        <v>2019</v>
      </c>
      <c r="AIR3" s="336">
        <v>2019</v>
      </c>
      <c r="AIS3" s="336">
        <v>2019</v>
      </c>
      <c r="AIT3" s="336">
        <v>2019</v>
      </c>
      <c r="AIU3" s="336">
        <v>2019</v>
      </c>
      <c r="AIV3" s="336">
        <v>2019</v>
      </c>
      <c r="AIW3" s="336">
        <v>2019</v>
      </c>
      <c r="AIX3" s="336">
        <v>2019</v>
      </c>
      <c r="AIY3" s="336">
        <v>2019</v>
      </c>
      <c r="AIZ3" s="336">
        <v>2019</v>
      </c>
      <c r="AJA3" s="336">
        <v>2019</v>
      </c>
      <c r="AJB3" s="336">
        <v>2019</v>
      </c>
      <c r="AJC3" s="336">
        <v>2019</v>
      </c>
      <c r="AJD3" s="336">
        <v>2019</v>
      </c>
      <c r="AJE3" s="336">
        <v>2019</v>
      </c>
      <c r="AJF3" s="336">
        <v>2019</v>
      </c>
      <c r="AJG3" s="336">
        <v>2019</v>
      </c>
      <c r="AJH3" s="336">
        <v>2019</v>
      </c>
      <c r="AJI3" s="336">
        <v>2019</v>
      </c>
      <c r="AJJ3" s="336">
        <v>2019</v>
      </c>
      <c r="AJK3" s="336">
        <v>2019</v>
      </c>
      <c r="AJL3" s="336">
        <v>2019</v>
      </c>
      <c r="AJM3" s="336">
        <v>2019</v>
      </c>
      <c r="AJN3" s="336">
        <v>2019</v>
      </c>
      <c r="AJO3" s="336">
        <v>2019</v>
      </c>
      <c r="AJP3" s="336">
        <v>2019</v>
      </c>
      <c r="AJQ3" s="336">
        <v>2019</v>
      </c>
      <c r="AJR3" s="336">
        <v>2019</v>
      </c>
      <c r="AJS3" s="336">
        <v>2019</v>
      </c>
      <c r="AJT3" s="336">
        <v>2019</v>
      </c>
      <c r="AJU3" s="336">
        <v>2019</v>
      </c>
      <c r="AJV3" s="336">
        <v>2019</v>
      </c>
      <c r="AJW3" s="336">
        <v>2019</v>
      </c>
      <c r="AJX3" s="336">
        <v>2019</v>
      </c>
      <c r="AJY3" s="336">
        <v>2019</v>
      </c>
      <c r="AJZ3" s="336">
        <v>2019</v>
      </c>
      <c r="AKA3" s="336">
        <v>2019</v>
      </c>
      <c r="AKB3" s="336">
        <v>2019</v>
      </c>
      <c r="AKC3" s="336">
        <v>2019</v>
      </c>
      <c r="AKD3" s="336">
        <v>2019</v>
      </c>
      <c r="AKE3" s="336">
        <v>2019</v>
      </c>
      <c r="AKF3" s="336">
        <v>2019</v>
      </c>
      <c r="AKG3" s="336">
        <v>2019</v>
      </c>
      <c r="AKH3" s="336">
        <v>2019</v>
      </c>
      <c r="AKI3" s="336">
        <v>2019</v>
      </c>
      <c r="AKJ3" s="336">
        <v>2019</v>
      </c>
      <c r="AKK3" s="336">
        <v>2019</v>
      </c>
      <c r="AKL3" s="336">
        <v>2019</v>
      </c>
      <c r="AKM3" s="336">
        <v>2019</v>
      </c>
      <c r="AKN3" s="336">
        <v>2019</v>
      </c>
      <c r="AKO3" s="336">
        <v>2019</v>
      </c>
      <c r="AKP3" s="336">
        <v>2019</v>
      </c>
      <c r="AKQ3" s="336">
        <v>2019</v>
      </c>
      <c r="AKR3" s="336">
        <v>2019</v>
      </c>
      <c r="AKS3" s="336">
        <v>2019</v>
      </c>
      <c r="AKT3" s="336">
        <v>2019</v>
      </c>
      <c r="AKU3" s="336">
        <v>2019</v>
      </c>
      <c r="AKV3" s="336">
        <v>2019</v>
      </c>
      <c r="AKW3" s="336">
        <v>2019</v>
      </c>
      <c r="AKX3" s="336">
        <v>2019</v>
      </c>
      <c r="AKY3" s="336">
        <v>2019</v>
      </c>
      <c r="AKZ3" s="336">
        <v>2019</v>
      </c>
      <c r="ALA3" s="336">
        <v>2019</v>
      </c>
      <c r="ALB3" s="336">
        <v>2019</v>
      </c>
      <c r="ALC3" s="336">
        <v>2019</v>
      </c>
      <c r="ALD3" s="336">
        <v>2019</v>
      </c>
      <c r="ALE3" s="336">
        <v>2019</v>
      </c>
      <c r="ALF3" s="336">
        <v>2019</v>
      </c>
      <c r="ALG3" s="336">
        <v>2019</v>
      </c>
      <c r="ALH3" s="336">
        <v>2019</v>
      </c>
      <c r="ALI3" s="336">
        <v>2019</v>
      </c>
      <c r="ALJ3" s="336">
        <v>2019</v>
      </c>
      <c r="ALK3" s="336">
        <v>2019</v>
      </c>
      <c r="ALL3" s="336">
        <v>2019</v>
      </c>
      <c r="ALM3" s="336">
        <v>2019</v>
      </c>
      <c r="ALN3" s="336">
        <v>2019</v>
      </c>
      <c r="ALO3" s="336">
        <v>2019</v>
      </c>
      <c r="ALP3" s="336">
        <v>2019</v>
      </c>
      <c r="ALQ3" s="336">
        <v>2019</v>
      </c>
      <c r="ALR3" s="336">
        <v>2019</v>
      </c>
      <c r="ALS3" s="336">
        <v>2019</v>
      </c>
      <c r="ALT3" s="336">
        <v>2019</v>
      </c>
      <c r="ALU3" s="336">
        <v>2019</v>
      </c>
      <c r="ALV3" s="336">
        <v>2019</v>
      </c>
      <c r="ALW3" s="336">
        <v>2019</v>
      </c>
      <c r="ALX3" s="336">
        <v>2019</v>
      </c>
      <c r="ALY3" s="336">
        <v>2019</v>
      </c>
      <c r="ALZ3" s="336">
        <v>2019</v>
      </c>
      <c r="AMA3" s="336">
        <v>2019</v>
      </c>
      <c r="AMB3" s="336">
        <v>2019</v>
      </c>
      <c r="AMC3" s="336">
        <v>2019</v>
      </c>
      <c r="AMD3" s="336">
        <v>2019</v>
      </c>
      <c r="AME3" s="336">
        <v>2019</v>
      </c>
      <c r="AMF3" s="336">
        <v>2019</v>
      </c>
      <c r="AMG3" s="336">
        <v>2019</v>
      </c>
      <c r="AMH3" s="336">
        <v>2019</v>
      </c>
      <c r="AMI3" s="336">
        <v>2019</v>
      </c>
      <c r="AMJ3" s="336">
        <v>2019</v>
      </c>
      <c r="AMK3" s="336">
        <v>2019</v>
      </c>
      <c r="AML3" s="336">
        <v>2019</v>
      </c>
      <c r="AMM3" s="336">
        <v>2019</v>
      </c>
      <c r="AMN3" s="336">
        <v>2019</v>
      </c>
      <c r="AMO3" s="336">
        <v>2019</v>
      </c>
      <c r="AMP3" s="336">
        <v>2019</v>
      </c>
      <c r="AMQ3" s="336">
        <v>2019</v>
      </c>
      <c r="AMR3" s="336">
        <v>2019</v>
      </c>
      <c r="AMS3" s="336">
        <v>2019</v>
      </c>
      <c r="AMT3" s="336">
        <v>2019</v>
      </c>
      <c r="AMU3" s="336">
        <v>2019</v>
      </c>
      <c r="AMV3" s="336">
        <v>2019</v>
      </c>
      <c r="AMW3" s="338">
        <v>2019</v>
      </c>
    </row>
    <row r="4" spans="1:1037" s="2" customFormat="1" ht="39" hidden="1" customHeight="1" x14ac:dyDescent="0.25">
      <c r="A4" s="337" t="s">
        <v>68</v>
      </c>
      <c r="B4" s="336" t="str">
        <f>_xlfn.CONCAT(B2,B3)</f>
        <v>32017</v>
      </c>
      <c r="C4" s="336" t="str">
        <f t="shared" ref="C4:BN4" si="24">_xlfn.CONCAT(C2,C3)</f>
        <v>32017</v>
      </c>
      <c r="D4" s="336" t="str">
        <f t="shared" si="24"/>
        <v>32017</v>
      </c>
      <c r="E4" s="336" t="str">
        <f t="shared" si="24"/>
        <v>32017</v>
      </c>
      <c r="F4" s="336" t="str">
        <f t="shared" si="24"/>
        <v>32017</v>
      </c>
      <c r="G4" s="336" t="str">
        <f t="shared" si="24"/>
        <v>32017</v>
      </c>
      <c r="H4" s="336" t="str">
        <f t="shared" si="24"/>
        <v>32017</v>
      </c>
      <c r="I4" s="336" t="str">
        <f t="shared" si="24"/>
        <v>32017</v>
      </c>
      <c r="J4" s="336" t="str">
        <f t="shared" si="24"/>
        <v>32017</v>
      </c>
      <c r="K4" s="336" t="str">
        <f t="shared" si="24"/>
        <v>32017</v>
      </c>
      <c r="L4" s="336" t="str">
        <f t="shared" si="24"/>
        <v>32017</v>
      </c>
      <c r="M4" s="336" t="str">
        <f t="shared" si="24"/>
        <v>32017</v>
      </c>
      <c r="N4" s="336" t="str">
        <f t="shared" si="24"/>
        <v>32017</v>
      </c>
      <c r="O4" s="336" t="str">
        <f t="shared" si="24"/>
        <v>32017</v>
      </c>
      <c r="P4" s="336" t="str">
        <f t="shared" si="24"/>
        <v>32017</v>
      </c>
      <c r="Q4" s="336" t="str">
        <f t="shared" si="24"/>
        <v>32017</v>
      </c>
      <c r="R4" s="336" t="str">
        <f t="shared" si="24"/>
        <v>32017</v>
      </c>
      <c r="S4" s="336" t="str">
        <f t="shared" si="24"/>
        <v>32017</v>
      </c>
      <c r="T4" s="336" t="str">
        <f t="shared" si="24"/>
        <v>32017</v>
      </c>
      <c r="U4" s="336" t="str">
        <f t="shared" si="24"/>
        <v>32017</v>
      </c>
      <c r="V4" s="336" t="str">
        <f t="shared" si="24"/>
        <v>32017</v>
      </c>
      <c r="W4" s="336" t="str">
        <f t="shared" si="24"/>
        <v>32017</v>
      </c>
      <c r="X4" s="336" t="str">
        <f t="shared" si="24"/>
        <v>32017</v>
      </c>
      <c r="Y4" s="336" t="str">
        <f t="shared" si="24"/>
        <v>32017</v>
      </c>
      <c r="Z4" s="336" t="str">
        <f t="shared" si="24"/>
        <v>32017</v>
      </c>
      <c r="AA4" s="336" t="str">
        <f t="shared" si="24"/>
        <v>32017</v>
      </c>
      <c r="AB4" s="336" t="str">
        <f t="shared" si="24"/>
        <v>32017</v>
      </c>
      <c r="AC4" s="336" t="str">
        <f t="shared" si="24"/>
        <v>32017</v>
      </c>
      <c r="AD4" s="336" t="str">
        <f t="shared" si="24"/>
        <v>32017</v>
      </c>
      <c r="AE4" s="336" t="str">
        <f t="shared" si="24"/>
        <v>32017</v>
      </c>
      <c r="AF4" s="336" t="str">
        <f t="shared" si="24"/>
        <v>32017</v>
      </c>
      <c r="AG4" s="336" t="str">
        <f t="shared" si="24"/>
        <v>42017</v>
      </c>
      <c r="AH4" s="336" t="str">
        <f t="shared" si="24"/>
        <v>42017</v>
      </c>
      <c r="AI4" s="336" t="str">
        <f t="shared" si="24"/>
        <v>42017</v>
      </c>
      <c r="AJ4" s="336" t="str">
        <f t="shared" si="24"/>
        <v>42017</v>
      </c>
      <c r="AK4" s="336" t="str">
        <f t="shared" si="24"/>
        <v>42017</v>
      </c>
      <c r="AL4" s="336" t="str">
        <f t="shared" si="24"/>
        <v>42017</v>
      </c>
      <c r="AM4" s="336" t="str">
        <f t="shared" si="24"/>
        <v>42017</v>
      </c>
      <c r="AN4" s="336" t="str">
        <f t="shared" si="24"/>
        <v>42017</v>
      </c>
      <c r="AO4" s="336" t="str">
        <f t="shared" si="24"/>
        <v>42017</v>
      </c>
      <c r="AP4" s="336" t="str">
        <f t="shared" si="24"/>
        <v>42017</v>
      </c>
      <c r="AQ4" s="336" t="str">
        <f t="shared" si="24"/>
        <v>42017</v>
      </c>
      <c r="AR4" s="336" t="str">
        <f t="shared" si="24"/>
        <v>42017</v>
      </c>
      <c r="AS4" s="336" t="str">
        <f t="shared" si="24"/>
        <v>42017</v>
      </c>
      <c r="AT4" s="336" t="str">
        <f t="shared" si="24"/>
        <v>42017</v>
      </c>
      <c r="AU4" s="336" t="str">
        <f t="shared" si="24"/>
        <v>42017</v>
      </c>
      <c r="AV4" s="336" t="str">
        <f t="shared" si="24"/>
        <v>42017</v>
      </c>
      <c r="AW4" s="336" t="str">
        <f t="shared" si="24"/>
        <v>42017</v>
      </c>
      <c r="AX4" s="336" t="str">
        <f t="shared" si="24"/>
        <v>42017</v>
      </c>
      <c r="AY4" s="336" t="str">
        <f t="shared" si="24"/>
        <v>42017</v>
      </c>
      <c r="AZ4" s="336" t="str">
        <f t="shared" si="24"/>
        <v>42017</v>
      </c>
      <c r="BA4" s="336" t="str">
        <f t="shared" si="24"/>
        <v>42017</v>
      </c>
      <c r="BB4" s="336" t="str">
        <f t="shared" si="24"/>
        <v>42017</v>
      </c>
      <c r="BC4" s="336" t="str">
        <f t="shared" si="24"/>
        <v>42017</v>
      </c>
      <c r="BD4" s="336" t="str">
        <f t="shared" si="24"/>
        <v>42017</v>
      </c>
      <c r="BE4" s="336" t="str">
        <f t="shared" si="24"/>
        <v>42017</v>
      </c>
      <c r="BF4" s="336" t="str">
        <f t="shared" si="24"/>
        <v>42017</v>
      </c>
      <c r="BG4" s="336" t="str">
        <f t="shared" si="24"/>
        <v>42017</v>
      </c>
      <c r="BH4" s="336" t="str">
        <f t="shared" si="24"/>
        <v>42017</v>
      </c>
      <c r="BI4" s="336" t="str">
        <f t="shared" si="24"/>
        <v>42017</v>
      </c>
      <c r="BJ4" s="336" t="str">
        <f t="shared" si="24"/>
        <v>42017</v>
      </c>
      <c r="BK4" s="336" t="str">
        <f t="shared" si="24"/>
        <v>52017</v>
      </c>
      <c r="BL4" s="336" t="str">
        <f t="shared" si="24"/>
        <v>52017</v>
      </c>
      <c r="BM4" s="336" t="str">
        <f t="shared" si="24"/>
        <v>52017</v>
      </c>
      <c r="BN4" s="336" t="str">
        <f t="shared" si="24"/>
        <v>52017</v>
      </c>
      <c r="BO4" s="336" t="str">
        <f t="shared" ref="BO4:DZ4" si="25">_xlfn.CONCAT(BO2,BO3)</f>
        <v>52017</v>
      </c>
      <c r="BP4" s="336" t="str">
        <f t="shared" si="25"/>
        <v>52017</v>
      </c>
      <c r="BQ4" s="336" t="str">
        <f t="shared" si="25"/>
        <v>52017</v>
      </c>
      <c r="BR4" s="336" t="str">
        <f t="shared" si="25"/>
        <v>52017</v>
      </c>
      <c r="BS4" s="336" t="str">
        <f t="shared" si="25"/>
        <v>52017</v>
      </c>
      <c r="BT4" s="336" t="str">
        <f t="shared" si="25"/>
        <v>52017</v>
      </c>
      <c r="BU4" s="336" t="str">
        <f t="shared" si="25"/>
        <v>52017</v>
      </c>
      <c r="BV4" s="336" t="str">
        <f t="shared" si="25"/>
        <v>52017</v>
      </c>
      <c r="BW4" s="336" t="str">
        <f t="shared" si="25"/>
        <v>52017</v>
      </c>
      <c r="BX4" s="336" t="str">
        <f t="shared" si="25"/>
        <v>52017</v>
      </c>
      <c r="BY4" s="336" t="str">
        <f t="shared" si="25"/>
        <v>52017</v>
      </c>
      <c r="BZ4" s="336" t="str">
        <f t="shared" si="25"/>
        <v>52017</v>
      </c>
      <c r="CA4" s="336" t="str">
        <f t="shared" si="25"/>
        <v>52017</v>
      </c>
      <c r="CB4" s="336" t="str">
        <f t="shared" si="25"/>
        <v>52017</v>
      </c>
      <c r="CC4" s="336" t="str">
        <f t="shared" si="25"/>
        <v>52017</v>
      </c>
      <c r="CD4" s="336" t="str">
        <f t="shared" si="25"/>
        <v>52017</v>
      </c>
      <c r="CE4" s="336" t="str">
        <f t="shared" si="25"/>
        <v>52017</v>
      </c>
      <c r="CF4" s="336" t="str">
        <f t="shared" si="25"/>
        <v>52017</v>
      </c>
      <c r="CG4" s="336" t="str">
        <f t="shared" si="25"/>
        <v>52017</v>
      </c>
      <c r="CH4" s="336" t="str">
        <f t="shared" si="25"/>
        <v>52017</v>
      </c>
      <c r="CI4" s="336" t="str">
        <f t="shared" si="25"/>
        <v>52017</v>
      </c>
      <c r="CJ4" s="336" t="str">
        <f t="shared" si="25"/>
        <v>52017</v>
      </c>
      <c r="CK4" s="336" t="str">
        <f t="shared" si="25"/>
        <v>52017</v>
      </c>
      <c r="CL4" s="336" t="str">
        <f t="shared" si="25"/>
        <v>52017</v>
      </c>
      <c r="CM4" s="336" t="str">
        <f t="shared" si="25"/>
        <v>52017</v>
      </c>
      <c r="CN4" s="336" t="str">
        <f t="shared" si="25"/>
        <v>52017</v>
      </c>
      <c r="CO4" s="336" t="str">
        <f t="shared" si="25"/>
        <v>52017</v>
      </c>
      <c r="CP4" s="336" t="str">
        <f t="shared" si="25"/>
        <v>62017</v>
      </c>
      <c r="CQ4" s="336" t="str">
        <f t="shared" si="25"/>
        <v>62017</v>
      </c>
      <c r="CR4" s="336" t="str">
        <f t="shared" si="25"/>
        <v>62017</v>
      </c>
      <c r="CS4" s="336" t="str">
        <f t="shared" si="25"/>
        <v>62017</v>
      </c>
      <c r="CT4" s="336" t="str">
        <f t="shared" si="25"/>
        <v>62017</v>
      </c>
      <c r="CU4" s="336" t="str">
        <f t="shared" si="25"/>
        <v>62017</v>
      </c>
      <c r="CV4" s="336" t="str">
        <f t="shared" si="25"/>
        <v>62017</v>
      </c>
      <c r="CW4" s="336" t="str">
        <f t="shared" si="25"/>
        <v>62017</v>
      </c>
      <c r="CX4" s="336" t="str">
        <f t="shared" si="25"/>
        <v>62017</v>
      </c>
      <c r="CY4" s="336" t="str">
        <f t="shared" si="25"/>
        <v>62017</v>
      </c>
      <c r="CZ4" s="336" t="str">
        <f t="shared" si="25"/>
        <v>62017</v>
      </c>
      <c r="DA4" s="336" t="str">
        <f t="shared" si="25"/>
        <v>62017</v>
      </c>
      <c r="DB4" s="336" t="str">
        <f t="shared" si="25"/>
        <v>62017</v>
      </c>
      <c r="DC4" s="336" t="str">
        <f t="shared" si="25"/>
        <v>62017</v>
      </c>
      <c r="DD4" s="336" t="str">
        <f t="shared" si="25"/>
        <v>62017</v>
      </c>
      <c r="DE4" s="336" t="str">
        <f t="shared" si="25"/>
        <v>62017</v>
      </c>
      <c r="DF4" s="336" t="str">
        <f t="shared" si="25"/>
        <v>62017</v>
      </c>
      <c r="DG4" s="336" t="str">
        <f t="shared" si="25"/>
        <v>62017</v>
      </c>
      <c r="DH4" s="336" t="str">
        <f t="shared" si="25"/>
        <v>62017</v>
      </c>
      <c r="DI4" s="336" t="str">
        <f t="shared" si="25"/>
        <v>62017</v>
      </c>
      <c r="DJ4" s="336" t="str">
        <f t="shared" si="25"/>
        <v>62017</v>
      </c>
      <c r="DK4" s="336" t="str">
        <f t="shared" si="25"/>
        <v>62017</v>
      </c>
      <c r="DL4" s="336" t="str">
        <f t="shared" si="25"/>
        <v>62017</v>
      </c>
      <c r="DM4" s="336" t="str">
        <f t="shared" si="25"/>
        <v>62017</v>
      </c>
      <c r="DN4" s="336" t="str">
        <f t="shared" si="25"/>
        <v>62017</v>
      </c>
      <c r="DO4" s="336" t="str">
        <f t="shared" si="25"/>
        <v>62017</v>
      </c>
      <c r="DP4" s="336" t="str">
        <f t="shared" si="25"/>
        <v>62017</v>
      </c>
      <c r="DQ4" s="336" t="str">
        <f t="shared" si="25"/>
        <v>62017</v>
      </c>
      <c r="DR4" s="336" t="str">
        <f t="shared" si="25"/>
        <v>62017</v>
      </c>
      <c r="DS4" s="336" t="str">
        <f t="shared" si="25"/>
        <v>62017</v>
      </c>
      <c r="DT4" s="336" t="str">
        <f t="shared" si="25"/>
        <v>72017</v>
      </c>
      <c r="DU4" s="336" t="str">
        <f t="shared" si="25"/>
        <v>72017</v>
      </c>
      <c r="DV4" s="336" t="str">
        <f t="shared" si="25"/>
        <v>72017</v>
      </c>
      <c r="DW4" s="336" t="str">
        <f t="shared" si="25"/>
        <v>72017</v>
      </c>
      <c r="DX4" s="336" t="str">
        <f t="shared" si="25"/>
        <v>72017</v>
      </c>
      <c r="DY4" s="336" t="str">
        <f t="shared" si="25"/>
        <v>72017</v>
      </c>
      <c r="DZ4" s="336" t="str">
        <f t="shared" si="25"/>
        <v>72017</v>
      </c>
      <c r="EA4" s="336" t="str">
        <f t="shared" ref="EA4:GL4" si="26">_xlfn.CONCAT(EA2,EA3)</f>
        <v>72017</v>
      </c>
      <c r="EB4" s="336" t="str">
        <f t="shared" si="26"/>
        <v>72017</v>
      </c>
      <c r="EC4" s="336" t="str">
        <f t="shared" si="26"/>
        <v>72017</v>
      </c>
      <c r="ED4" s="336" t="str">
        <f t="shared" si="26"/>
        <v>72017</v>
      </c>
      <c r="EE4" s="336" t="str">
        <f t="shared" si="26"/>
        <v>72017</v>
      </c>
      <c r="EF4" s="336" t="str">
        <f t="shared" si="26"/>
        <v>72017</v>
      </c>
      <c r="EG4" s="336" t="str">
        <f t="shared" si="26"/>
        <v>72017</v>
      </c>
      <c r="EH4" s="336" t="str">
        <f t="shared" si="26"/>
        <v>72017</v>
      </c>
      <c r="EI4" s="336" t="str">
        <f t="shared" si="26"/>
        <v>72017</v>
      </c>
      <c r="EJ4" s="336" t="str">
        <f t="shared" si="26"/>
        <v>72017</v>
      </c>
      <c r="EK4" s="336" t="str">
        <f t="shared" si="26"/>
        <v>72017</v>
      </c>
      <c r="EL4" s="336" t="str">
        <f t="shared" si="26"/>
        <v>72017</v>
      </c>
      <c r="EM4" s="336" t="str">
        <f t="shared" si="26"/>
        <v>72017</v>
      </c>
      <c r="EN4" s="336" t="str">
        <f t="shared" si="26"/>
        <v>72017</v>
      </c>
      <c r="EO4" s="336" t="str">
        <f t="shared" si="26"/>
        <v>72017</v>
      </c>
      <c r="EP4" s="336" t="str">
        <f t="shared" si="26"/>
        <v>72017</v>
      </c>
      <c r="EQ4" s="336" t="str">
        <f t="shared" si="26"/>
        <v>72017</v>
      </c>
      <c r="ER4" s="336" t="str">
        <f t="shared" si="26"/>
        <v>72017</v>
      </c>
      <c r="ES4" s="336" t="str">
        <f t="shared" si="26"/>
        <v>72017</v>
      </c>
      <c r="ET4" s="336" t="str">
        <f t="shared" si="26"/>
        <v>72017</v>
      </c>
      <c r="EU4" s="336" t="str">
        <f t="shared" si="26"/>
        <v>72017</v>
      </c>
      <c r="EV4" s="336" t="str">
        <f t="shared" si="26"/>
        <v>72017</v>
      </c>
      <c r="EW4" s="336" t="str">
        <f t="shared" si="26"/>
        <v>72017</v>
      </c>
      <c r="EX4" s="336" t="str">
        <f t="shared" si="26"/>
        <v>72017</v>
      </c>
      <c r="EY4" s="336" t="str">
        <f t="shared" si="26"/>
        <v>82017</v>
      </c>
      <c r="EZ4" s="336" t="str">
        <f t="shared" si="26"/>
        <v>82017</v>
      </c>
      <c r="FA4" s="336" t="str">
        <f t="shared" si="26"/>
        <v>82017</v>
      </c>
      <c r="FB4" s="336" t="str">
        <f t="shared" si="26"/>
        <v>82017</v>
      </c>
      <c r="FC4" s="336" t="str">
        <f t="shared" si="26"/>
        <v>82017</v>
      </c>
      <c r="FD4" s="336" t="str">
        <f t="shared" si="26"/>
        <v>82017</v>
      </c>
      <c r="FE4" s="336" t="str">
        <f t="shared" si="26"/>
        <v>82017</v>
      </c>
      <c r="FF4" s="336" t="str">
        <f t="shared" si="26"/>
        <v>82017</v>
      </c>
      <c r="FG4" s="336" t="str">
        <f t="shared" si="26"/>
        <v>82017</v>
      </c>
      <c r="FH4" s="336" t="str">
        <f t="shared" si="26"/>
        <v>82017</v>
      </c>
      <c r="FI4" s="336" t="str">
        <f t="shared" si="26"/>
        <v>82017</v>
      </c>
      <c r="FJ4" s="336" t="str">
        <f t="shared" si="26"/>
        <v>82017</v>
      </c>
      <c r="FK4" s="336" t="str">
        <f t="shared" si="26"/>
        <v>82017</v>
      </c>
      <c r="FL4" s="336" t="str">
        <f t="shared" si="26"/>
        <v>82017</v>
      </c>
      <c r="FM4" s="336" t="str">
        <f t="shared" si="26"/>
        <v>82017</v>
      </c>
      <c r="FN4" s="336" t="str">
        <f t="shared" si="26"/>
        <v>82017</v>
      </c>
      <c r="FO4" s="336" t="str">
        <f t="shared" si="26"/>
        <v>82017</v>
      </c>
      <c r="FP4" s="336" t="str">
        <f t="shared" si="26"/>
        <v>82017</v>
      </c>
      <c r="FQ4" s="336" t="str">
        <f t="shared" si="26"/>
        <v>82017</v>
      </c>
      <c r="FR4" s="336" t="str">
        <f t="shared" si="26"/>
        <v>82017</v>
      </c>
      <c r="FS4" s="336" t="str">
        <f t="shared" si="26"/>
        <v>82017</v>
      </c>
      <c r="FT4" s="336" t="str">
        <f t="shared" si="26"/>
        <v>82017</v>
      </c>
      <c r="FU4" s="336" t="str">
        <f t="shared" si="26"/>
        <v>82017</v>
      </c>
      <c r="FV4" s="336" t="str">
        <f t="shared" si="26"/>
        <v>82017</v>
      </c>
      <c r="FW4" s="336" t="str">
        <f t="shared" si="26"/>
        <v>82017</v>
      </c>
      <c r="FX4" s="336" t="str">
        <f t="shared" si="26"/>
        <v>82017</v>
      </c>
      <c r="FY4" s="336" t="str">
        <f t="shared" si="26"/>
        <v>82017</v>
      </c>
      <c r="FZ4" s="336" t="str">
        <f t="shared" si="26"/>
        <v>82017</v>
      </c>
      <c r="GA4" s="336" t="str">
        <f t="shared" si="26"/>
        <v>82017</v>
      </c>
      <c r="GB4" s="336" t="str">
        <f t="shared" si="26"/>
        <v>82017</v>
      </c>
      <c r="GC4" s="336" t="str">
        <f t="shared" si="26"/>
        <v>82017</v>
      </c>
      <c r="GD4" s="336" t="str">
        <f t="shared" si="26"/>
        <v>92017</v>
      </c>
      <c r="GE4" s="336" t="str">
        <f t="shared" si="26"/>
        <v>92017</v>
      </c>
      <c r="GF4" s="336" t="str">
        <f t="shared" si="26"/>
        <v>92017</v>
      </c>
      <c r="GG4" s="336" t="str">
        <f t="shared" si="26"/>
        <v>92017</v>
      </c>
      <c r="GH4" s="336" t="str">
        <f t="shared" si="26"/>
        <v>92017</v>
      </c>
      <c r="GI4" s="336" t="str">
        <f t="shared" si="26"/>
        <v>92017</v>
      </c>
      <c r="GJ4" s="336" t="str">
        <f t="shared" si="26"/>
        <v>92017</v>
      </c>
      <c r="GK4" s="336" t="str">
        <f t="shared" si="26"/>
        <v>92017</v>
      </c>
      <c r="GL4" s="336" t="str">
        <f t="shared" si="26"/>
        <v>92017</v>
      </c>
      <c r="GM4" s="336" t="str">
        <f t="shared" ref="GM4:IX4" si="27">_xlfn.CONCAT(GM2,GM3)</f>
        <v>92017</v>
      </c>
      <c r="GN4" s="336" t="str">
        <f t="shared" si="27"/>
        <v>92017</v>
      </c>
      <c r="GO4" s="336" t="str">
        <f t="shared" si="27"/>
        <v>92017</v>
      </c>
      <c r="GP4" s="336" t="str">
        <f t="shared" si="27"/>
        <v>92017</v>
      </c>
      <c r="GQ4" s="336" t="str">
        <f t="shared" si="27"/>
        <v>92017</v>
      </c>
      <c r="GR4" s="336" t="str">
        <f t="shared" si="27"/>
        <v>92017</v>
      </c>
      <c r="GS4" s="336" t="str">
        <f t="shared" si="27"/>
        <v>92017</v>
      </c>
      <c r="GT4" s="336" t="str">
        <f t="shared" si="27"/>
        <v>92017</v>
      </c>
      <c r="GU4" s="336" t="str">
        <f t="shared" si="27"/>
        <v>92017</v>
      </c>
      <c r="GV4" s="336" t="str">
        <f t="shared" si="27"/>
        <v>92017</v>
      </c>
      <c r="GW4" s="336" t="str">
        <f t="shared" si="27"/>
        <v>92017</v>
      </c>
      <c r="GX4" s="336" t="str">
        <f t="shared" si="27"/>
        <v>92017</v>
      </c>
      <c r="GY4" s="336" t="str">
        <f t="shared" si="27"/>
        <v>92017</v>
      </c>
      <c r="GZ4" s="336" t="str">
        <f t="shared" si="27"/>
        <v>92017</v>
      </c>
      <c r="HA4" s="336" t="str">
        <f t="shared" si="27"/>
        <v>92017</v>
      </c>
      <c r="HB4" s="336" t="str">
        <f t="shared" si="27"/>
        <v>92017</v>
      </c>
      <c r="HC4" s="336" t="str">
        <f t="shared" si="27"/>
        <v>92017</v>
      </c>
      <c r="HD4" s="336" t="str">
        <f t="shared" si="27"/>
        <v>92017</v>
      </c>
      <c r="HE4" s="336" t="str">
        <f t="shared" si="27"/>
        <v>92017</v>
      </c>
      <c r="HF4" s="336" t="str">
        <f t="shared" si="27"/>
        <v>92017</v>
      </c>
      <c r="HG4" s="336" t="str">
        <f t="shared" si="27"/>
        <v>92017</v>
      </c>
      <c r="HH4" s="336" t="str">
        <f t="shared" si="27"/>
        <v>102017</v>
      </c>
      <c r="HI4" s="336" t="str">
        <f t="shared" si="27"/>
        <v>102017</v>
      </c>
      <c r="HJ4" s="336" t="str">
        <f t="shared" si="27"/>
        <v>102017</v>
      </c>
      <c r="HK4" s="336" t="str">
        <f t="shared" si="27"/>
        <v>102017</v>
      </c>
      <c r="HL4" s="336" t="str">
        <f t="shared" si="27"/>
        <v>102017</v>
      </c>
      <c r="HM4" s="336" t="str">
        <f t="shared" si="27"/>
        <v>102017</v>
      </c>
      <c r="HN4" s="336" t="str">
        <f t="shared" si="27"/>
        <v>102017</v>
      </c>
      <c r="HO4" s="336" t="str">
        <f t="shared" si="27"/>
        <v>102017</v>
      </c>
      <c r="HP4" s="336" t="str">
        <f t="shared" si="27"/>
        <v>102017</v>
      </c>
      <c r="HQ4" s="336" t="str">
        <f t="shared" si="27"/>
        <v>102017</v>
      </c>
      <c r="HR4" s="336" t="str">
        <f t="shared" si="27"/>
        <v>102017</v>
      </c>
      <c r="HS4" s="336" t="str">
        <f t="shared" si="27"/>
        <v>102017</v>
      </c>
      <c r="HT4" s="336" t="str">
        <f t="shared" si="27"/>
        <v>102017</v>
      </c>
      <c r="HU4" s="336" t="str">
        <f t="shared" si="27"/>
        <v>102017</v>
      </c>
      <c r="HV4" s="336" t="str">
        <f t="shared" si="27"/>
        <v>102017</v>
      </c>
      <c r="HW4" s="336" t="str">
        <f t="shared" si="27"/>
        <v>102017</v>
      </c>
      <c r="HX4" s="336" t="str">
        <f t="shared" si="27"/>
        <v>102017</v>
      </c>
      <c r="HY4" s="336" t="str">
        <f t="shared" si="27"/>
        <v>102017</v>
      </c>
      <c r="HZ4" s="336" t="str">
        <f t="shared" si="27"/>
        <v>102017</v>
      </c>
      <c r="IA4" s="336" t="str">
        <f t="shared" si="27"/>
        <v>102017</v>
      </c>
      <c r="IB4" s="336" t="str">
        <f t="shared" si="27"/>
        <v>102017</v>
      </c>
      <c r="IC4" s="336" t="str">
        <f t="shared" si="27"/>
        <v>102017</v>
      </c>
      <c r="ID4" s="336" t="str">
        <f t="shared" si="27"/>
        <v>102017</v>
      </c>
      <c r="IE4" s="336" t="str">
        <f t="shared" si="27"/>
        <v>102017</v>
      </c>
      <c r="IF4" s="336" t="str">
        <f t="shared" si="27"/>
        <v>102017</v>
      </c>
      <c r="IG4" s="336" t="str">
        <f t="shared" si="27"/>
        <v>102017</v>
      </c>
      <c r="IH4" s="336" t="str">
        <f t="shared" si="27"/>
        <v>102017</v>
      </c>
      <c r="II4" s="336" t="str">
        <f t="shared" si="27"/>
        <v>102017</v>
      </c>
      <c r="IJ4" s="336" t="str">
        <f t="shared" si="27"/>
        <v>102017</v>
      </c>
      <c r="IK4" s="336" t="str">
        <f t="shared" si="27"/>
        <v>102017</v>
      </c>
      <c r="IL4" s="336" t="str">
        <f t="shared" si="27"/>
        <v>102017</v>
      </c>
      <c r="IM4" s="336" t="str">
        <f t="shared" si="27"/>
        <v>112017</v>
      </c>
      <c r="IN4" s="336" t="str">
        <f t="shared" si="27"/>
        <v>112017</v>
      </c>
      <c r="IO4" s="336" t="str">
        <f t="shared" si="27"/>
        <v>112017</v>
      </c>
      <c r="IP4" s="336" t="str">
        <f t="shared" si="27"/>
        <v>112017</v>
      </c>
      <c r="IQ4" s="336" t="str">
        <f t="shared" si="27"/>
        <v>112017</v>
      </c>
      <c r="IR4" s="336" t="str">
        <f t="shared" si="27"/>
        <v>112017</v>
      </c>
      <c r="IS4" s="336" t="str">
        <f t="shared" si="27"/>
        <v>112017</v>
      </c>
      <c r="IT4" s="336" t="str">
        <f t="shared" si="27"/>
        <v>112017</v>
      </c>
      <c r="IU4" s="336" t="str">
        <f t="shared" si="27"/>
        <v>112017</v>
      </c>
      <c r="IV4" s="336" t="str">
        <f t="shared" si="27"/>
        <v>112017</v>
      </c>
      <c r="IW4" s="336" t="str">
        <f t="shared" si="27"/>
        <v>112017</v>
      </c>
      <c r="IX4" s="336" t="str">
        <f t="shared" si="27"/>
        <v>112017</v>
      </c>
      <c r="IY4" s="336" t="str">
        <f t="shared" ref="IY4:LJ4" si="28">_xlfn.CONCAT(IY2,IY3)</f>
        <v>112017</v>
      </c>
      <c r="IZ4" s="336" t="str">
        <f t="shared" si="28"/>
        <v>112017</v>
      </c>
      <c r="JA4" s="336" t="str">
        <f t="shared" si="28"/>
        <v>112017</v>
      </c>
      <c r="JB4" s="336" t="str">
        <f t="shared" si="28"/>
        <v>112017</v>
      </c>
      <c r="JC4" s="336" t="str">
        <f t="shared" si="28"/>
        <v>112017</v>
      </c>
      <c r="JD4" s="336" t="str">
        <f t="shared" si="28"/>
        <v>112017</v>
      </c>
      <c r="JE4" s="336" t="str">
        <f t="shared" si="28"/>
        <v>112017</v>
      </c>
      <c r="JF4" s="336" t="str">
        <f t="shared" si="28"/>
        <v>112017</v>
      </c>
      <c r="JG4" s="336" t="str">
        <f t="shared" si="28"/>
        <v>112017</v>
      </c>
      <c r="JH4" s="336" t="str">
        <f t="shared" si="28"/>
        <v>112017</v>
      </c>
      <c r="JI4" s="336" t="str">
        <f t="shared" si="28"/>
        <v>112017</v>
      </c>
      <c r="JJ4" s="336" t="str">
        <f t="shared" si="28"/>
        <v>112017</v>
      </c>
      <c r="JK4" s="336" t="str">
        <f t="shared" si="28"/>
        <v>112017</v>
      </c>
      <c r="JL4" s="336" t="str">
        <f t="shared" si="28"/>
        <v>112017</v>
      </c>
      <c r="JM4" s="336" t="str">
        <f t="shared" si="28"/>
        <v>112017</v>
      </c>
      <c r="JN4" s="336" t="str">
        <f t="shared" si="28"/>
        <v>112017</v>
      </c>
      <c r="JO4" s="336" t="str">
        <f t="shared" si="28"/>
        <v>112017</v>
      </c>
      <c r="JP4" s="336" t="str">
        <f t="shared" si="28"/>
        <v>112017</v>
      </c>
      <c r="JQ4" s="336" t="str">
        <f t="shared" si="28"/>
        <v>122017</v>
      </c>
      <c r="JR4" s="336" t="str">
        <f t="shared" si="28"/>
        <v>122017</v>
      </c>
      <c r="JS4" s="336" t="str">
        <f t="shared" si="28"/>
        <v>122017</v>
      </c>
      <c r="JT4" s="336" t="str">
        <f t="shared" si="28"/>
        <v>122017</v>
      </c>
      <c r="JU4" s="336" t="str">
        <f t="shared" si="28"/>
        <v>122017</v>
      </c>
      <c r="JV4" s="336" t="str">
        <f t="shared" si="28"/>
        <v>122017</v>
      </c>
      <c r="JW4" s="336" t="str">
        <f t="shared" si="28"/>
        <v>122017</v>
      </c>
      <c r="JX4" s="336" t="str">
        <f t="shared" si="28"/>
        <v>122017</v>
      </c>
      <c r="JY4" s="336" t="str">
        <f t="shared" si="28"/>
        <v>122017</v>
      </c>
      <c r="JZ4" s="336" t="str">
        <f t="shared" si="28"/>
        <v>122017</v>
      </c>
      <c r="KA4" s="336" t="str">
        <f t="shared" si="28"/>
        <v>122017</v>
      </c>
      <c r="KB4" s="336" t="str">
        <f t="shared" si="28"/>
        <v>122017</v>
      </c>
      <c r="KC4" s="336" t="str">
        <f t="shared" si="28"/>
        <v>122017</v>
      </c>
      <c r="KD4" s="336" t="str">
        <f t="shared" si="28"/>
        <v>122017</v>
      </c>
      <c r="KE4" s="336" t="str">
        <f t="shared" si="28"/>
        <v>122017</v>
      </c>
      <c r="KF4" s="336" t="str">
        <f t="shared" si="28"/>
        <v>122017</v>
      </c>
      <c r="KG4" s="336" t="str">
        <f t="shared" si="28"/>
        <v>122017</v>
      </c>
      <c r="KH4" s="336" t="str">
        <f t="shared" si="28"/>
        <v>122017</v>
      </c>
      <c r="KI4" s="336" t="str">
        <f t="shared" si="28"/>
        <v>122017</v>
      </c>
      <c r="KJ4" s="336" t="str">
        <f t="shared" si="28"/>
        <v>122017</v>
      </c>
      <c r="KK4" s="336" t="str">
        <f t="shared" si="28"/>
        <v>122017</v>
      </c>
      <c r="KL4" s="336" t="str">
        <f t="shared" si="28"/>
        <v>122017</v>
      </c>
      <c r="KM4" s="336" t="str">
        <f t="shared" si="28"/>
        <v>122017</v>
      </c>
      <c r="KN4" s="336" t="str">
        <f t="shared" si="28"/>
        <v>122017</v>
      </c>
      <c r="KO4" s="336" t="str">
        <f t="shared" si="28"/>
        <v>122017</v>
      </c>
      <c r="KP4" s="336" t="str">
        <f t="shared" si="28"/>
        <v>122017</v>
      </c>
      <c r="KQ4" s="336" t="str">
        <f t="shared" si="28"/>
        <v>122017</v>
      </c>
      <c r="KR4" s="336" t="str">
        <f t="shared" si="28"/>
        <v>122017</v>
      </c>
      <c r="KS4" s="336" t="str">
        <f t="shared" si="28"/>
        <v>122017</v>
      </c>
      <c r="KT4" s="336" t="str">
        <f t="shared" si="28"/>
        <v>122017</v>
      </c>
      <c r="KU4" s="336" t="str">
        <f t="shared" si="28"/>
        <v>122017</v>
      </c>
      <c r="KV4" s="336" t="str">
        <f t="shared" si="28"/>
        <v>12018</v>
      </c>
      <c r="KW4" s="336" t="str">
        <f t="shared" si="28"/>
        <v>12018</v>
      </c>
      <c r="KX4" s="336" t="str">
        <f t="shared" si="28"/>
        <v>12018</v>
      </c>
      <c r="KY4" s="336" t="str">
        <f t="shared" si="28"/>
        <v>12018</v>
      </c>
      <c r="KZ4" s="336" t="str">
        <f t="shared" si="28"/>
        <v>12018</v>
      </c>
      <c r="LA4" s="336" t="str">
        <f t="shared" si="28"/>
        <v>12018</v>
      </c>
      <c r="LB4" s="336" t="str">
        <f t="shared" si="28"/>
        <v>12018</v>
      </c>
      <c r="LC4" s="336" t="str">
        <f t="shared" si="28"/>
        <v>12018</v>
      </c>
      <c r="LD4" s="336" t="str">
        <f t="shared" si="28"/>
        <v>12018</v>
      </c>
      <c r="LE4" s="336" t="str">
        <f t="shared" si="28"/>
        <v>12018</v>
      </c>
      <c r="LF4" s="336" t="str">
        <f t="shared" si="28"/>
        <v>12018</v>
      </c>
      <c r="LG4" s="336" t="str">
        <f t="shared" si="28"/>
        <v>12018</v>
      </c>
      <c r="LH4" s="336" t="str">
        <f t="shared" si="28"/>
        <v>12018</v>
      </c>
      <c r="LI4" s="336" t="str">
        <f t="shared" si="28"/>
        <v>12018</v>
      </c>
      <c r="LJ4" s="336" t="str">
        <f t="shared" si="28"/>
        <v>12018</v>
      </c>
      <c r="LK4" s="336" t="str">
        <f t="shared" ref="LK4:NV4" si="29">_xlfn.CONCAT(LK2,LK3)</f>
        <v>12018</v>
      </c>
      <c r="LL4" s="336" t="str">
        <f t="shared" si="29"/>
        <v>12018</v>
      </c>
      <c r="LM4" s="336" t="str">
        <f t="shared" si="29"/>
        <v>12018</v>
      </c>
      <c r="LN4" s="336" t="str">
        <f t="shared" si="29"/>
        <v>12018</v>
      </c>
      <c r="LO4" s="336" t="str">
        <f t="shared" si="29"/>
        <v>12018</v>
      </c>
      <c r="LP4" s="336" t="str">
        <f t="shared" si="29"/>
        <v>12018</v>
      </c>
      <c r="LQ4" s="336" t="str">
        <f t="shared" si="29"/>
        <v>12018</v>
      </c>
      <c r="LR4" s="336" t="str">
        <f t="shared" si="29"/>
        <v>12018</v>
      </c>
      <c r="LS4" s="336" t="str">
        <f t="shared" si="29"/>
        <v>12018</v>
      </c>
      <c r="LT4" s="336" t="str">
        <f t="shared" si="29"/>
        <v>12018</v>
      </c>
      <c r="LU4" s="336" t="str">
        <f t="shared" si="29"/>
        <v>12018</v>
      </c>
      <c r="LV4" s="336" t="str">
        <f t="shared" si="29"/>
        <v>12018</v>
      </c>
      <c r="LW4" s="336" t="str">
        <f t="shared" si="29"/>
        <v>12018</v>
      </c>
      <c r="LX4" s="336" t="str">
        <f t="shared" si="29"/>
        <v>12018</v>
      </c>
      <c r="LY4" s="336" t="str">
        <f t="shared" si="29"/>
        <v>12018</v>
      </c>
      <c r="LZ4" s="336" t="str">
        <f t="shared" si="29"/>
        <v>12018</v>
      </c>
      <c r="MA4" s="336" t="str">
        <f t="shared" si="29"/>
        <v>22018</v>
      </c>
      <c r="MB4" s="336" t="str">
        <f t="shared" si="29"/>
        <v>22018</v>
      </c>
      <c r="MC4" s="336" t="str">
        <f t="shared" si="29"/>
        <v>22018</v>
      </c>
      <c r="MD4" s="336" t="str">
        <f t="shared" si="29"/>
        <v>22018</v>
      </c>
      <c r="ME4" s="336" t="str">
        <f t="shared" si="29"/>
        <v>22018</v>
      </c>
      <c r="MF4" s="336" t="str">
        <f t="shared" si="29"/>
        <v>22018</v>
      </c>
      <c r="MG4" s="336" t="str">
        <f t="shared" si="29"/>
        <v>22018</v>
      </c>
      <c r="MH4" s="336" t="str">
        <f t="shared" si="29"/>
        <v>22018</v>
      </c>
      <c r="MI4" s="336" t="str">
        <f t="shared" si="29"/>
        <v>22018</v>
      </c>
      <c r="MJ4" s="336" t="str">
        <f t="shared" si="29"/>
        <v>22018</v>
      </c>
      <c r="MK4" s="336" t="str">
        <f t="shared" si="29"/>
        <v>22018</v>
      </c>
      <c r="ML4" s="336" t="str">
        <f t="shared" si="29"/>
        <v>22018</v>
      </c>
      <c r="MM4" s="336" t="str">
        <f t="shared" si="29"/>
        <v>22018</v>
      </c>
      <c r="MN4" s="336" t="str">
        <f t="shared" si="29"/>
        <v>22018</v>
      </c>
      <c r="MO4" s="336" t="str">
        <f t="shared" si="29"/>
        <v>22018</v>
      </c>
      <c r="MP4" s="336" t="str">
        <f t="shared" si="29"/>
        <v>22018</v>
      </c>
      <c r="MQ4" s="336" t="str">
        <f t="shared" si="29"/>
        <v>22018</v>
      </c>
      <c r="MR4" s="336" t="str">
        <f t="shared" si="29"/>
        <v>22018</v>
      </c>
      <c r="MS4" s="336" t="str">
        <f t="shared" si="29"/>
        <v>22018</v>
      </c>
      <c r="MT4" s="336" t="str">
        <f t="shared" si="29"/>
        <v>22018</v>
      </c>
      <c r="MU4" s="336" t="str">
        <f t="shared" si="29"/>
        <v>22018</v>
      </c>
      <c r="MV4" s="336" t="str">
        <f t="shared" si="29"/>
        <v>22018</v>
      </c>
      <c r="MW4" s="336" t="str">
        <f t="shared" si="29"/>
        <v>22018</v>
      </c>
      <c r="MX4" s="336" t="str">
        <f t="shared" si="29"/>
        <v>22018</v>
      </c>
      <c r="MY4" s="336" t="str">
        <f t="shared" si="29"/>
        <v>22018</v>
      </c>
      <c r="MZ4" s="336" t="str">
        <f t="shared" si="29"/>
        <v>22018</v>
      </c>
      <c r="NA4" s="336" t="str">
        <f t="shared" si="29"/>
        <v>22018</v>
      </c>
      <c r="NB4" s="336" t="str">
        <f t="shared" si="29"/>
        <v>22018</v>
      </c>
      <c r="NC4" s="336" t="str">
        <f t="shared" si="29"/>
        <v>32018</v>
      </c>
      <c r="ND4" s="336" t="str">
        <f t="shared" si="29"/>
        <v>32018</v>
      </c>
      <c r="NE4" s="336" t="str">
        <f t="shared" si="29"/>
        <v>32018</v>
      </c>
      <c r="NF4" s="336" t="str">
        <f t="shared" si="29"/>
        <v>32018</v>
      </c>
      <c r="NG4" s="336" t="str">
        <f t="shared" si="29"/>
        <v>32018</v>
      </c>
      <c r="NH4" s="336" t="str">
        <f t="shared" si="29"/>
        <v>32018</v>
      </c>
      <c r="NI4" s="336" t="str">
        <f t="shared" si="29"/>
        <v>32018</v>
      </c>
      <c r="NJ4" s="336" t="str">
        <f t="shared" si="29"/>
        <v>32018</v>
      </c>
      <c r="NK4" s="336" t="str">
        <f t="shared" si="29"/>
        <v>32018</v>
      </c>
      <c r="NL4" s="336" t="str">
        <f t="shared" si="29"/>
        <v>32018</v>
      </c>
      <c r="NM4" s="336" t="str">
        <f t="shared" si="29"/>
        <v>32018</v>
      </c>
      <c r="NN4" s="336" t="str">
        <f t="shared" si="29"/>
        <v>32018</v>
      </c>
      <c r="NO4" s="336" t="str">
        <f t="shared" si="29"/>
        <v>32018</v>
      </c>
      <c r="NP4" s="336" t="str">
        <f t="shared" si="29"/>
        <v>32018</v>
      </c>
      <c r="NQ4" s="336" t="str">
        <f t="shared" si="29"/>
        <v>32018</v>
      </c>
      <c r="NR4" s="336" t="str">
        <f t="shared" si="29"/>
        <v>32018</v>
      </c>
      <c r="NS4" s="336" t="str">
        <f t="shared" si="29"/>
        <v>32018</v>
      </c>
      <c r="NT4" s="336" t="str">
        <f t="shared" si="29"/>
        <v>32018</v>
      </c>
      <c r="NU4" s="336" t="str">
        <f t="shared" si="29"/>
        <v>32018</v>
      </c>
      <c r="NV4" s="336" t="str">
        <f t="shared" si="29"/>
        <v>32018</v>
      </c>
      <c r="NW4" s="336" t="str">
        <f t="shared" ref="NW4:QH4" si="30">_xlfn.CONCAT(NW2,NW3)</f>
        <v>32018</v>
      </c>
      <c r="NX4" s="336" t="str">
        <f t="shared" si="30"/>
        <v>32018</v>
      </c>
      <c r="NY4" s="336" t="str">
        <f t="shared" si="30"/>
        <v>32018</v>
      </c>
      <c r="NZ4" s="336" t="str">
        <f t="shared" si="30"/>
        <v>32018</v>
      </c>
      <c r="OA4" s="336" t="str">
        <f t="shared" si="30"/>
        <v>32018</v>
      </c>
      <c r="OB4" s="336" t="str">
        <f t="shared" si="30"/>
        <v>32018</v>
      </c>
      <c r="OC4" s="336" t="str">
        <f t="shared" si="30"/>
        <v>32018</v>
      </c>
      <c r="OD4" s="336" t="str">
        <f t="shared" si="30"/>
        <v>32018</v>
      </c>
      <c r="OE4" s="336" t="str">
        <f t="shared" si="30"/>
        <v>32018</v>
      </c>
      <c r="OF4" s="336" t="str">
        <f t="shared" si="30"/>
        <v>32018</v>
      </c>
      <c r="OG4" s="336" t="str">
        <f t="shared" si="30"/>
        <v>32018</v>
      </c>
      <c r="OH4" s="336" t="str">
        <f t="shared" si="30"/>
        <v>42018</v>
      </c>
      <c r="OI4" s="336" t="str">
        <f t="shared" si="30"/>
        <v>42018</v>
      </c>
      <c r="OJ4" s="336" t="str">
        <f t="shared" si="30"/>
        <v>42018</v>
      </c>
      <c r="OK4" s="336" t="str">
        <f t="shared" si="30"/>
        <v>42018</v>
      </c>
      <c r="OL4" s="336" t="str">
        <f t="shared" si="30"/>
        <v>42018</v>
      </c>
      <c r="OM4" s="336" t="str">
        <f t="shared" si="30"/>
        <v>42018</v>
      </c>
      <c r="ON4" s="336" t="str">
        <f t="shared" si="30"/>
        <v>42018</v>
      </c>
      <c r="OO4" s="336" t="str">
        <f t="shared" si="30"/>
        <v>42018</v>
      </c>
      <c r="OP4" s="336" t="str">
        <f t="shared" si="30"/>
        <v>42018</v>
      </c>
      <c r="OQ4" s="336" t="str">
        <f t="shared" si="30"/>
        <v>42018</v>
      </c>
      <c r="OR4" s="336" t="str">
        <f t="shared" si="30"/>
        <v>42018</v>
      </c>
      <c r="OS4" s="336" t="str">
        <f t="shared" si="30"/>
        <v>42018</v>
      </c>
      <c r="OT4" s="336" t="str">
        <f t="shared" si="30"/>
        <v>42018</v>
      </c>
      <c r="OU4" s="336" t="str">
        <f t="shared" si="30"/>
        <v>42018</v>
      </c>
      <c r="OV4" s="336" t="str">
        <f t="shared" si="30"/>
        <v>42018</v>
      </c>
      <c r="OW4" s="336" t="str">
        <f t="shared" si="30"/>
        <v>42018</v>
      </c>
      <c r="OX4" s="336" t="str">
        <f t="shared" si="30"/>
        <v>42018</v>
      </c>
      <c r="OY4" s="336" t="str">
        <f t="shared" si="30"/>
        <v>42018</v>
      </c>
      <c r="OZ4" s="336" t="str">
        <f t="shared" si="30"/>
        <v>42018</v>
      </c>
      <c r="PA4" s="336" t="str">
        <f t="shared" si="30"/>
        <v>42018</v>
      </c>
      <c r="PB4" s="336" t="str">
        <f t="shared" si="30"/>
        <v>42018</v>
      </c>
      <c r="PC4" s="336" t="str">
        <f t="shared" si="30"/>
        <v>42018</v>
      </c>
      <c r="PD4" s="336" t="str">
        <f t="shared" si="30"/>
        <v>42018</v>
      </c>
      <c r="PE4" s="336" t="str">
        <f t="shared" si="30"/>
        <v>42018</v>
      </c>
      <c r="PF4" s="336" t="str">
        <f t="shared" si="30"/>
        <v>42018</v>
      </c>
      <c r="PG4" s="336" t="str">
        <f t="shared" si="30"/>
        <v>42018</v>
      </c>
      <c r="PH4" s="336" t="str">
        <f t="shared" si="30"/>
        <v>42018</v>
      </c>
      <c r="PI4" s="336" t="str">
        <f t="shared" si="30"/>
        <v>42018</v>
      </c>
      <c r="PJ4" s="336" t="str">
        <f t="shared" si="30"/>
        <v>42018</v>
      </c>
      <c r="PK4" s="336" t="str">
        <f t="shared" si="30"/>
        <v>42018</v>
      </c>
      <c r="PL4" s="336" t="str">
        <f t="shared" si="30"/>
        <v>52018</v>
      </c>
      <c r="PM4" s="336" t="str">
        <f t="shared" si="30"/>
        <v>52018</v>
      </c>
      <c r="PN4" s="336" t="str">
        <f t="shared" si="30"/>
        <v>52018</v>
      </c>
      <c r="PO4" s="336" t="str">
        <f t="shared" si="30"/>
        <v>52018</v>
      </c>
      <c r="PP4" s="336" t="str">
        <f t="shared" si="30"/>
        <v>52018</v>
      </c>
      <c r="PQ4" s="336" t="str">
        <f t="shared" si="30"/>
        <v>52018</v>
      </c>
      <c r="PR4" s="336" t="str">
        <f t="shared" si="30"/>
        <v>52018</v>
      </c>
      <c r="PS4" s="336" t="str">
        <f t="shared" si="30"/>
        <v>52018</v>
      </c>
      <c r="PT4" s="336" t="str">
        <f t="shared" si="30"/>
        <v>52018</v>
      </c>
      <c r="PU4" s="336" t="str">
        <f t="shared" si="30"/>
        <v>52018</v>
      </c>
      <c r="PV4" s="336" t="str">
        <f t="shared" si="30"/>
        <v>52018</v>
      </c>
      <c r="PW4" s="336" t="str">
        <f t="shared" si="30"/>
        <v>52018</v>
      </c>
      <c r="PX4" s="336" t="str">
        <f t="shared" si="30"/>
        <v>52018</v>
      </c>
      <c r="PY4" s="336" t="str">
        <f t="shared" si="30"/>
        <v>52018</v>
      </c>
      <c r="PZ4" s="336" t="str">
        <f t="shared" si="30"/>
        <v>52018</v>
      </c>
      <c r="QA4" s="336" t="str">
        <f t="shared" si="30"/>
        <v>52018</v>
      </c>
      <c r="QB4" s="336" t="str">
        <f t="shared" si="30"/>
        <v>52018</v>
      </c>
      <c r="QC4" s="336" t="str">
        <f t="shared" si="30"/>
        <v>52018</v>
      </c>
      <c r="QD4" s="336" t="str">
        <f t="shared" si="30"/>
        <v>52018</v>
      </c>
      <c r="QE4" s="336" t="str">
        <f t="shared" si="30"/>
        <v>52018</v>
      </c>
      <c r="QF4" s="336" t="str">
        <f t="shared" si="30"/>
        <v>52018</v>
      </c>
      <c r="QG4" s="336" t="str">
        <f t="shared" si="30"/>
        <v>52018</v>
      </c>
      <c r="QH4" s="336" t="str">
        <f t="shared" si="30"/>
        <v>52018</v>
      </c>
      <c r="QI4" s="336" t="str">
        <f t="shared" ref="QI4:ST4" si="31">_xlfn.CONCAT(QI2,QI3)</f>
        <v>52018</v>
      </c>
      <c r="QJ4" s="336" t="str">
        <f t="shared" si="31"/>
        <v>52018</v>
      </c>
      <c r="QK4" s="336" t="str">
        <f t="shared" si="31"/>
        <v>52018</v>
      </c>
      <c r="QL4" s="336" t="str">
        <f t="shared" si="31"/>
        <v>52018</v>
      </c>
      <c r="QM4" s="336" t="str">
        <f t="shared" si="31"/>
        <v>52018</v>
      </c>
      <c r="QN4" s="336" t="str">
        <f t="shared" si="31"/>
        <v>52018</v>
      </c>
      <c r="QO4" s="336" t="str">
        <f t="shared" si="31"/>
        <v>52018</v>
      </c>
      <c r="QP4" s="336" t="str">
        <f t="shared" si="31"/>
        <v>52018</v>
      </c>
      <c r="QQ4" s="336" t="str">
        <f t="shared" si="31"/>
        <v>62018</v>
      </c>
      <c r="QR4" s="336" t="str">
        <f t="shared" si="31"/>
        <v>62018</v>
      </c>
      <c r="QS4" s="336" t="str">
        <f t="shared" si="31"/>
        <v>62018</v>
      </c>
      <c r="QT4" s="336" t="str">
        <f t="shared" si="31"/>
        <v>62018</v>
      </c>
      <c r="QU4" s="336" t="str">
        <f t="shared" si="31"/>
        <v>62018</v>
      </c>
      <c r="QV4" s="336" t="str">
        <f t="shared" si="31"/>
        <v>62018</v>
      </c>
      <c r="QW4" s="336" t="str">
        <f t="shared" si="31"/>
        <v>62018</v>
      </c>
      <c r="QX4" s="336" t="str">
        <f t="shared" si="31"/>
        <v>62018</v>
      </c>
      <c r="QY4" s="336" t="str">
        <f t="shared" si="31"/>
        <v>62018</v>
      </c>
      <c r="QZ4" s="336" t="str">
        <f t="shared" si="31"/>
        <v>62018</v>
      </c>
      <c r="RA4" s="336" t="str">
        <f t="shared" si="31"/>
        <v>62018</v>
      </c>
      <c r="RB4" s="336" t="str">
        <f t="shared" si="31"/>
        <v>62018</v>
      </c>
      <c r="RC4" s="336" t="str">
        <f t="shared" si="31"/>
        <v>62018</v>
      </c>
      <c r="RD4" s="336" t="str">
        <f t="shared" si="31"/>
        <v>62018</v>
      </c>
      <c r="RE4" s="336" t="str">
        <f t="shared" si="31"/>
        <v>62018</v>
      </c>
      <c r="RF4" s="336" t="str">
        <f t="shared" si="31"/>
        <v>62018</v>
      </c>
      <c r="RG4" s="336" t="str">
        <f t="shared" si="31"/>
        <v>62018</v>
      </c>
      <c r="RH4" s="336" t="str">
        <f t="shared" si="31"/>
        <v>62018</v>
      </c>
      <c r="RI4" s="336" t="str">
        <f t="shared" si="31"/>
        <v>62018</v>
      </c>
      <c r="RJ4" s="336" t="str">
        <f t="shared" si="31"/>
        <v>62018</v>
      </c>
      <c r="RK4" s="336" t="str">
        <f t="shared" si="31"/>
        <v>62018</v>
      </c>
      <c r="RL4" s="336" t="str">
        <f t="shared" si="31"/>
        <v>62018</v>
      </c>
      <c r="RM4" s="336" t="str">
        <f t="shared" si="31"/>
        <v>62018</v>
      </c>
      <c r="RN4" s="336" t="str">
        <f t="shared" si="31"/>
        <v>62018</v>
      </c>
      <c r="RO4" s="336" t="str">
        <f t="shared" si="31"/>
        <v>62018</v>
      </c>
      <c r="RP4" s="336" t="str">
        <f t="shared" si="31"/>
        <v>62018</v>
      </c>
      <c r="RQ4" s="336" t="str">
        <f t="shared" si="31"/>
        <v>62018</v>
      </c>
      <c r="RR4" s="336" t="str">
        <f t="shared" si="31"/>
        <v>62018</v>
      </c>
      <c r="RS4" s="336" t="str">
        <f t="shared" si="31"/>
        <v>62018</v>
      </c>
      <c r="RT4" s="336" t="str">
        <f t="shared" si="31"/>
        <v>62018</v>
      </c>
      <c r="RU4" s="336" t="str">
        <f t="shared" si="31"/>
        <v>72018</v>
      </c>
      <c r="RV4" s="336" t="str">
        <f t="shared" si="31"/>
        <v>72018</v>
      </c>
      <c r="RW4" s="336" t="str">
        <f t="shared" si="31"/>
        <v>72018</v>
      </c>
      <c r="RX4" s="336" t="str">
        <f t="shared" si="31"/>
        <v>72018</v>
      </c>
      <c r="RY4" s="336" t="str">
        <f t="shared" si="31"/>
        <v>72018</v>
      </c>
      <c r="RZ4" s="336" t="str">
        <f t="shared" si="31"/>
        <v>72018</v>
      </c>
      <c r="SA4" s="336" t="str">
        <f t="shared" si="31"/>
        <v>72018</v>
      </c>
      <c r="SB4" s="336" t="str">
        <f t="shared" si="31"/>
        <v>72018</v>
      </c>
      <c r="SC4" s="336" t="str">
        <f t="shared" si="31"/>
        <v>72018</v>
      </c>
      <c r="SD4" s="336" t="str">
        <f t="shared" si="31"/>
        <v>72018</v>
      </c>
      <c r="SE4" s="336" t="str">
        <f t="shared" si="31"/>
        <v>72018</v>
      </c>
      <c r="SF4" s="336" t="str">
        <f t="shared" si="31"/>
        <v>72018</v>
      </c>
      <c r="SG4" s="336" t="str">
        <f t="shared" si="31"/>
        <v>72018</v>
      </c>
      <c r="SH4" s="336" t="str">
        <f t="shared" si="31"/>
        <v>72018</v>
      </c>
      <c r="SI4" s="336" t="str">
        <f t="shared" si="31"/>
        <v>72018</v>
      </c>
      <c r="SJ4" s="336" t="str">
        <f t="shared" si="31"/>
        <v>72018</v>
      </c>
      <c r="SK4" s="336" t="str">
        <f t="shared" si="31"/>
        <v>72018</v>
      </c>
      <c r="SL4" s="336" t="str">
        <f t="shared" si="31"/>
        <v>72018</v>
      </c>
      <c r="SM4" s="336" t="str">
        <f t="shared" si="31"/>
        <v>72018</v>
      </c>
      <c r="SN4" s="336" t="str">
        <f t="shared" si="31"/>
        <v>72018</v>
      </c>
      <c r="SO4" s="336" t="str">
        <f t="shared" si="31"/>
        <v>72018</v>
      </c>
      <c r="SP4" s="336" t="str">
        <f t="shared" si="31"/>
        <v>72018</v>
      </c>
      <c r="SQ4" s="336" t="str">
        <f t="shared" si="31"/>
        <v>72018</v>
      </c>
      <c r="SR4" s="336" t="str">
        <f t="shared" si="31"/>
        <v>72018</v>
      </c>
      <c r="SS4" s="336" t="str">
        <f t="shared" si="31"/>
        <v>72018</v>
      </c>
      <c r="ST4" s="336" t="str">
        <f t="shared" si="31"/>
        <v>72018</v>
      </c>
      <c r="SU4" s="336" t="str">
        <f t="shared" ref="SU4:SX4" si="32">_xlfn.CONCAT(SU2,SU3)</f>
        <v>72018</v>
      </c>
      <c r="SV4" s="336" t="str">
        <f t="shared" si="32"/>
        <v>72018</v>
      </c>
      <c r="SW4" s="336" t="str">
        <f t="shared" si="32"/>
        <v>72018</v>
      </c>
      <c r="SX4" s="336" t="str">
        <f t="shared" si="32"/>
        <v>72018</v>
      </c>
      <c r="SY4" s="336" t="str">
        <f t="shared" ref="SY4:SZ4" si="33">_xlfn.CONCAT(SY2,SY3)</f>
        <v>72018</v>
      </c>
      <c r="SZ4" s="336" t="str">
        <f t="shared" si="33"/>
        <v>82018</v>
      </c>
      <c r="TA4" s="336" t="str">
        <f t="shared" ref="TA4" si="34">_xlfn.CONCAT(TA2,TA3)</f>
        <v>82018</v>
      </c>
      <c r="TB4" s="336" t="str">
        <f t="shared" ref="TB4:VM4" si="35">_xlfn.CONCAT(TB2,TB3)</f>
        <v>82018</v>
      </c>
      <c r="TC4" s="336" t="str">
        <f t="shared" si="35"/>
        <v>82018</v>
      </c>
      <c r="TD4" s="336" t="str">
        <f t="shared" si="35"/>
        <v>82018</v>
      </c>
      <c r="TE4" s="336" t="str">
        <f t="shared" si="35"/>
        <v>82018</v>
      </c>
      <c r="TF4" s="336" t="str">
        <f t="shared" si="35"/>
        <v>82018</v>
      </c>
      <c r="TG4" s="336" t="str">
        <f t="shared" si="35"/>
        <v>82018</v>
      </c>
      <c r="TH4" s="336" t="str">
        <f t="shared" si="35"/>
        <v>82018</v>
      </c>
      <c r="TI4" s="336" t="str">
        <f t="shared" si="35"/>
        <v>82018</v>
      </c>
      <c r="TJ4" s="336" t="str">
        <f t="shared" si="35"/>
        <v>82018</v>
      </c>
      <c r="TK4" s="336" t="str">
        <f t="shared" si="35"/>
        <v>82018</v>
      </c>
      <c r="TL4" s="336" t="str">
        <f t="shared" si="35"/>
        <v>82018</v>
      </c>
      <c r="TM4" s="336" t="str">
        <f t="shared" si="35"/>
        <v>82018</v>
      </c>
      <c r="TN4" s="336" t="str">
        <f t="shared" si="35"/>
        <v>82018</v>
      </c>
      <c r="TO4" s="336" t="str">
        <f t="shared" si="35"/>
        <v>82018</v>
      </c>
      <c r="TP4" s="336" t="str">
        <f t="shared" si="35"/>
        <v>82018</v>
      </c>
      <c r="TQ4" s="336" t="str">
        <f t="shared" si="35"/>
        <v>82018</v>
      </c>
      <c r="TR4" s="336" t="str">
        <f t="shared" si="35"/>
        <v>82018</v>
      </c>
      <c r="TS4" s="336" t="str">
        <f t="shared" si="35"/>
        <v>82018</v>
      </c>
      <c r="TT4" s="336" t="str">
        <f t="shared" si="35"/>
        <v>82018</v>
      </c>
      <c r="TU4" s="336" t="str">
        <f t="shared" si="35"/>
        <v>82018</v>
      </c>
      <c r="TV4" s="336" t="str">
        <f t="shared" si="35"/>
        <v>82018</v>
      </c>
      <c r="TW4" s="336" t="str">
        <f t="shared" si="35"/>
        <v>82018</v>
      </c>
      <c r="TX4" s="336" t="str">
        <f t="shared" si="35"/>
        <v>82018</v>
      </c>
      <c r="TY4" s="336" t="str">
        <f t="shared" si="35"/>
        <v>82018</v>
      </c>
      <c r="TZ4" s="336" t="str">
        <f t="shared" si="35"/>
        <v>82018</v>
      </c>
      <c r="UA4" s="336" t="str">
        <f t="shared" si="35"/>
        <v>82018</v>
      </c>
      <c r="UB4" s="336" t="str">
        <f t="shared" si="35"/>
        <v>82018</v>
      </c>
      <c r="UC4" s="336" t="str">
        <f t="shared" si="35"/>
        <v>82018</v>
      </c>
      <c r="UD4" s="336" t="str">
        <f t="shared" si="35"/>
        <v>82018</v>
      </c>
      <c r="UE4" s="336" t="str">
        <f t="shared" si="35"/>
        <v>92018</v>
      </c>
      <c r="UF4" s="336" t="str">
        <f t="shared" si="35"/>
        <v>92018</v>
      </c>
      <c r="UG4" s="336" t="str">
        <f t="shared" si="35"/>
        <v>92018</v>
      </c>
      <c r="UH4" s="336" t="str">
        <f t="shared" si="35"/>
        <v>92018</v>
      </c>
      <c r="UI4" s="336" t="str">
        <f t="shared" si="35"/>
        <v>92018</v>
      </c>
      <c r="UJ4" s="336" t="str">
        <f t="shared" si="35"/>
        <v>92018</v>
      </c>
      <c r="UK4" s="336" t="str">
        <f t="shared" si="35"/>
        <v>92018</v>
      </c>
      <c r="UL4" s="336" t="str">
        <f t="shared" si="35"/>
        <v>92018</v>
      </c>
      <c r="UM4" s="336" t="str">
        <f t="shared" si="35"/>
        <v>92018</v>
      </c>
      <c r="UN4" s="336" t="str">
        <f t="shared" si="35"/>
        <v>92018</v>
      </c>
      <c r="UO4" s="336" t="str">
        <f t="shared" si="35"/>
        <v>92018</v>
      </c>
      <c r="UP4" s="336" t="str">
        <f t="shared" si="35"/>
        <v>92018</v>
      </c>
      <c r="UQ4" s="336" t="str">
        <f t="shared" si="35"/>
        <v>92018</v>
      </c>
      <c r="UR4" s="336" t="str">
        <f t="shared" si="35"/>
        <v>92018</v>
      </c>
      <c r="US4" s="336" t="str">
        <f t="shared" si="35"/>
        <v>92018</v>
      </c>
      <c r="UT4" s="336" t="str">
        <f t="shared" si="35"/>
        <v>92018</v>
      </c>
      <c r="UU4" s="336" t="str">
        <f t="shared" si="35"/>
        <v>92018</v>
      </c>
      <c r="UV4" s="336" t="str">
        <f t="shared" si="35"/>
        <v>92018</v>
      </c>
      <c r="UW4" s="336" t="str">
        <f t="shared" si="35"/>
        <v>92018</v>
      </c>
      <c r="UX4" s="336" t="str">
        <f t="shared" si="35"/>
        <v>92018</v>
      </c>
      <c r="UY4" s="336" t="str">
        <f t="shared" si="35"/>
        <v>92018</v>
      </c>
      <c r="UZ4" s="336" t="str">
        <f t="shared" si="35"/>
        <v>92018</v>
      </c>
      <c r="VA4" s="336" t="str">
        <f t="shared" si="35"/>
        <v>92018</v>
      </c>
      <c r="VB4" s="336" t="str">
        <f t="shared" si="35"/>
        <v>92018</v>
      </c>
      <c r="VC4" s="336" t="str">
        <f t="shared" si="35"/>
        <v>92018</v>
      </c>
      <c r="VD4" s="336" t="str">
        <f t="shared" si="35"/>
        <v>92018</v>
      </c>
      <c r="VE4" s="336" t="str">
        <f t="shared" si="35"/>
        <v>92018</v>
      </c>
      <c r="VF4" s="336" t="str">
        <f t="shared" si="35"/>
        <v>92018</v>
      </c>
      <c r="VG4" s="336" t="str">
        <f t="shared" si="35"/>
        <v>92018</v>
      </c>
      <c r="VH4" s="336" t="str">
        <f t="shared" si="35"/>
        <v>92018</v>
      </c>
      <c r="VI4" s="336" t="str">
        <f t="shared" si="35"/>
        <v>102018</v>
      </c>
      <c r="VJ4" s="336" t="str">
        <f t="shared" si="35"/>
        <v>102018</v>
      </c>
      <c r="VK4" s="336" t="str">
        <f t="shared" si="35"/>
        <v>102018</v>
      </c>
      <c r="VL4" s="336" t="str">
        <f t="shared" si="35"/>
        <v>102018</v>
      </c>
      <c r="VM4" s="336" t="str">
        <f t="shared" si="35"/>
        <v>102018</v>
      </c>
      <c r="VN4" s="336" t="str">
        <f t="shared" ref="VN4:XY4" si="36">_xlfn.CONCAT(VN2,VN3)</f>
        <v>102018</v>
      </c>
      <c r="VO4" s="336" t="str">
        <f t="shared" si="36"/>
        <v>102018</v>
      </c>
      <c r="VP4" s="336" t="str">
        <f t="shared" si="36"/>
        <v>102018</v>
      </c>
      <c r="VQ4" s="336" t="str">
        <f t="shared" si="36"/>
        <v>102018</v>
      </c>
      <c r="VR4" s="336" t="str">
        <f t="shared" si="36"/>
        <v>102018</v>
      </c>
      <c r="VS4" s="336" t="str">
        <f t="shared" si="36"/>
        <v>102018</v>
      </c>
      <c r="VT4" s="336" t="str">
        <f t="shared" si="36"/>
        <v>102018</v>
      </c>
      <c r="VU4" s="336" t="str">
        <f t="shared" si="36"/>
        <v>102018</v>
      </c>
      <c r="VV4" s="336" t="str">
        <f t="shared" si="36"/>
        <v>102018</v>
      </c>
      <c r="VW4" s="336" t="str">
        <f t="shared" si="36"/>
        <v>102018</v>
      </c>
      <c r="VX4" s="336" t="str">
        <f t="shared" si="36"/>
        <v>102018</v>
      </c>
      <c r="VY4" s="336" t="str">
        <f t="shared" si="36"/>
        <v>102018</v>
      </c>
      <c r="VZ4" s="336" t="str">
        <f t="shared" si="36"/>
        <v>102018</v>
      </c>
      <c r="WA4" s="336" t="str">
        <f t="shared" si="36"/>
        <v>102018</v>
      </c>
      <c r="WB4" s="336" t="str">
        <f t="shared" si="36"/>
        <v>102018</v>
      </c>
      <c r="WC4" s="336" t="str">
        <f t="shared" si="36"/>
        <v>102018</v>
      </c>
      <c r="WD4" s="336" t="str">
        <f t="shared" si="36"/>
        <v>102018</v>
      </c>
      <c r="WE4" s="336" t="str">
        <f t="shared" si="36"/>
        <v>102018</v>
      </c>
      <c r="WF4" s="336" t="str">
        <f t="shared" si="36"/>
        <v>102018</v>
      </c>
      <c r="WG4" s="336" t="str">
        <f t="shared" si="36"/>
        <v>102018</v>
      </c>
      <c r="WH4" s="336" t="str">
        <f t="shared" si="36"/>
        <v>102018</v>
      </c>
      <c r="WI4" s="336" t="str">
        <f t="shared" si="36"/>
        <v>102018</v>
      </c>
      <c r="WJ4" s="336" t="str">
        <f t="shared" si="36"/>
        <v>102018</v>
      </c>
      <c r="WK4" s="336" t="str">
        <f t="shared" si="36"/>
        <v>102018</v>
      </c>
      <c r="WL4" s="336" t="str">
        <f t="shared" si="36"/>
        <v>102018</v>
      </c>
      <c r="WM4" s="336" t="str">
        <f t="shared" si="36"/>
        <v>102018</v>
      </c>
      <c r="WN4" s="336" t="str">
        <f t="shared" si="36"/>
        <v>112018</v>
      </c>
      <c r="WO4" s="336" t="str">
        <f t="shared" si="36"/>
        <v>112018</v>
      </c>
      <c r="WP4" s="336" t="str">
        <f t="shared" si="36"/>
        <v>112018</v>
      </c>
      <c r="WQ4" s="336" t="str">
        <f t="shared" si="36"/>
        <v>112018</v>
      </c>
      <c r="WR4" s="336" t="str">
        <f t="shared" si="36"/>
        <v>112018</v>
      </c>
      <c r="WS4" s="336" t="str">
        <f t="shared" si="36"/>
        <v>112018</v>
      </c>
      <c r="WT4" s="336" t="str">
        <f t="shared" si="36"/>
        <v>112018</v>
      </c>
      <c r="WU4" s="336" t="str">
        <f t="shared" si="36"/>
        <v>112018</v>
      </c>
      <c r="WV4" s="336" t="str">
        <f t="shared" si="36"/>
        <v>112018</v>
      </c>
      <c r="WW4" s="336" t="str">
        <f t="shared" si="36"/>
        <v>112018</v>
      </c>
      <c r="WX4" s="336" t="str">
        <f t="shared" si="36"/>
        <v>112018</v>
      </c>
      <c r="WY4" s="336" t="str">
        <f t="shared" si="36"/>
        <v>112018</v>
      </c>
      <c r="WZ4" s="336" t="str">
        <f t="shared" si="36"/>
        <v>112018</v>
      </c>
      <c r="XA4" s="336" t="str">
        <f t="shared" si="36"/>
        <v>112018</v>
      </c>
      <c r="XB4" s="336" t="str">
        <f t="shared" si="36"/>
        <v>112018</v>
      </c>
      <c r="XC4" s="336" t="str">
        <f t="shared" si="36"/>
        <v>112018</v>
      </c>
      <c r="XD4" s="336" t="str">
        <f t="shared" si="36"/>
        <v>112018</v>
      </c>
      <c r="XE4" s="336" t="str">
        <f t="shared" si="36"/>
        <v>112018</v>
      </c>
      <c r="XF4" s="336" t="str">
        <f t="shared" si="36"/>
        <v>112018</v>
      </c>
      <c r="XG4" s="336" t="str">
        <f t="shared" si="36"/>
        <v>112018</v>
      </c>
      <c r="XH4" s="336" t="str">
        <f t="shared" si="36"/>
        <v>112018</v>
      </c>
      <c r="XI4" s="336" t="str">
        <f t="shared" si="36"/>
        <v>112018</v>
      </c>
      <c r="XJ4" s="336" t="str">
        <f t="shared" si="36"/>
        <v>112018</v>
      </c>
      <c r="XK4" s="336" t="str">
        <f t="shared" si="36"/>
        <v>112018</v>
      </c>
      <c r="XL4" s="336" t="str">
        <f t="shared" si="36"/>
        <v>112018</v>
      </c>
      <c r="XM4" s="336" t="str">
        <f t="shared" si="36"/>
        <v>112018</v>
      </c>
      <c r="XN4" s="336" t="str">
        <f t="shared" si="36"/>
        <v>112018</v>
      </c>
      <c r="XO4" s="336" t="str">
        <f t="shared" si="36"/>
        <v>112018</v>
      </c>
      <c r="XP4" s="336" t="str">
        <f t="shared" si="36"/>
        <v>112018</v>
      </c>
      <c r="XQ4" s="336" t="str">
        <f t="shared" si="36"/>
        <v>112018</v>
      </c>
      <c r="XR4" s="336" t="str">
        <f t="shared" si="36"/>
        <v>122018</v>
      </c>
      <c r="XS4" s="336" t="str">
        <f t="shared" si="36"/>
        <v>122018</v>
      </c>
      <c r="XT4" s="336" t="str">
        <f t="shared" si="36"/>
        <v>122018</v>
      </c>
      <c r="XU4" s="336" t="str">
        <f t="shared" si="36"/>
        <v>122018</v>
      </c>
      <c r="XV4" s="336" t="str">
        <f t="shared" si="36"/>
        <v>122018</v>
      </c>
      <c r="XW4" s="336" t="str">
        <f t="shared" si="36"/>
        <v>122018</v>
      </c>
      <c r="XX4" s="336" t="str">
        <f t="shared" si="36"/>
        <v>122018</v>
      </c>
      <c r="XY4" s="336" t="str">
        <f t="shared" si="36"/>
        <v>122018</v>
      </c>
      <c r="XZ4" s="336" t="str">
        <f t="shared" ref="XZ4:AAK4" si="37">_xlfn.CONCAT(XZ2,XZ3)</f>
        <v>122018</v>
      </c>
      <c r="YA4" s="336" t="str">
        <f t="shared" si="37"/>
        <v>122018</v>
      </c>
      <c r="YB4" s="336" t="str">
        <f t="shared" si="37"/>
        <v>122018</v>
      </c>
      <c r="YC4" s="336" t="str">
        <f t="shared" si="37"/>
        <v>122018</v>
      </c>
      <c r="YD4" s="336" t="str">
        <f t="shared" si="37"/>
        <v>122018</v>
      </c>
      <c r="YE4" s="336" t="str">
        <f t="shared" si="37"/>
        <v>122018</v>
      </c>
      <c r="YF4" s="336" t="str">
        <f t="shared" si="37"/>
        <v>122018</v>
      </c>
      <c r="YG4" s="336" t="str">
        <f t="shared" si="37"/>
        <v>122018</v>
      </c>
      <c r="YH4" s="336" t="str">
        <f t="shared" si="37"/>
        <v>122018</v>
      </c>
      <c r="YI4" s="336" t="str">
        <f t="shared" si="37"/>
        <v>122018</v>
      </c>
      <c r="YJ4" s="336" t="str">
        <f t="shared" si="37"/>
        <v>122018</v>
      </c>
      <c r="YK4" s="336" t="str">
        <f t="shared" si="37"/>
        <v>122018</v>
      </c>
      <c r="YL4" s="336" t="str">
        <f t="shared" si="37"/>
        <v>122018</v>
      </c>
      <c r="YM4" s="336" t="str">
        <f t="shared" si="37"/>
        <v>122018</v>
      </c>
      <c r="YN4" s="336" t="str">
        <f t="shared" si="37"/>
        <v>122018</v>
      </c>
      <c r="YO4" s="336" t="str">
        <f t="shared" si="37"/>
        <v>122018</v>
      </c>
      <c r="YP4" s="336" t="str">
        <f t="shared" si="37"/>
        <v>122018</v>
      </c>
      <c r="YQ4" s="336" t="str">
        <f t="shared" si="37"/>
        <v>122018</v>
      </c>
      <c r="YR4" s="336" t="str">
        <f t="shared" si="37"/>
        <v>122018</v>
      </c>
      <c r="YS4" s="336" t="str">
        <f t="shared" si="37"/>
        <v>122018</v>
      </c>
      <c r="YT4" s="336" t="str">
        <f t="shared" si="37"/>
        <v>122018</v>
      </c>
      <c r="YU4" s="336" t="str">
        <f t="shared" si="37"/>
        <v>122018</v>
      </c>
      <c r="YV4" s="336" t="str">
        <f t="shared" si="37"/>
        <v>122018</v>
      </c>
      <c r="YW4" s="336" t="str">
        <f t="shared" si="37"/>
        <v>12019</v>
      </c>
      <c r="YX4" s="336" t="str">
        <f t="shared" si="37"/>
        <v>12019</v>
      </c>
      <c r="YY4" s="336" t="str">
        <f t="shared" si="37"/>
        <v>12019</v>
      </c>
      <c r="YZ4" s="336" t="str">
        <f t="shared" si="37"/>
        <v>12019</v>
      </c>
      <c r="ZA4" s="336" t="str">
        <f t="shared" si="37"/>
        <v>12019</v>
      </c>
      <c r="ZB4" s="336" t="str">
        <f t="shared" si="37"/>
        <v>12019</v>
      </c>
      <c r="ZC4" s="336" t="str">
        <f t="shared" si="37"/>
        <v>12019</v>
      </c>
      <c r="ZD4" s="336" t="str">
        <f t="shared" si="37"/>
        <v>12019</v>
      </c>
      <c r="ZE4" s="336" t="str">
        <f t="shared" si="37"/>
        <v>12019</v>
      </c>
      <c r="ZF4" s="336" t="str">
        <f t="shared" si="37"/>
        <v>12019</v>
      </c>
      <c r="ZG4" s="336" t="str">
        <f t="shared" si="37"/>
        <v>12019</v>
      </c>
      <c r="ZH4" s="336" t="str">
        <f t="shared" si="37"/>
        <v>12019</v>
      </c>
      <c r="ZI4" s="336" t="str">
        <f t="shared" si="37"/>
        <v>12019</v>
      </c>
      <c r="ZJ4" s="336" t="str">
        <f t="shared" si="37"/>
        <v>12019</v>
      </c>
      <c r="ZK4" s="336" t="str">
        <f t="shared" si="37"/>
        <v>12019</v>
      </c>
      <c r="ZL4" s="336" t="str">
        <f t="shared" si="37"/>
        <v>12019</v>
      </c>
      <c r="ZM4" s="336" t="str">
        <f t="shared" si="37"/>
        <v>12019</v>
      </c>
      <c r="ZN4" s="336" t="str">
        <f t="shared" si="37"/>
        <v>12019</v>
      </c>
      <c r="ZO4" s="336" t="str">
        <f t="shared" si="37"/>
        <v>12019</v>
      </c>
      <c r="ZP4" s="336" t="str">
        <f t="shared" si="37"/>
        <v>12019</v>
      </c>
      <c r="ZQ4" s="336" t="str">
        <f t="shared" si="37"/>
        <v>12019</v>
      </c>
      <c r="ZR4" s="336" t="str">
        <f t="shared" si="37"/>
        <v>12019</v>
      </c>
      <c r="ZS4" s="336" t="str">
        <f t="shared" si="37"/>
        <v>12019</v>
      </c>
      <c r="ZT4" s="336" t="str">
        <f t="shared" si="37"/>
        <v>12019</v>
      </c>
      <c r="ZU4" s="336" t="str">
        <f t="shared" si="37"/>
        <v>12019</v>
      </c>
      <c r="ZV4" s="336" t="str">
        <f t="shared" si="37"/>
        <v>12019</v>
      </c>
      <c r="ZW4" s="336" t="str">
        <f t="shared" si="37"/>
        <v>12019</v>
      </c>
      <c r="ZX4" s="336" t="str">
        <f t="shared" si="37"/>
        <v>12019</v>
      </c>
      <c r="ZY4" s="336" t="str">
        <f t="shared" si="37"/>
        <v>12019</v>
      </c>
      <c r="ZZ4" s="336" t="str">
        <f t="shared" si="37"/>
        <v>12019</v>
      </c>
      <c r="AAA4" s="336" t="str">
        <f t="shared" si="37"/>
        <v>12019</v>
      </c>
      <c r="AAB4" s="336" t="str">
        <f t="shared" si="37"/>
        <v>22019</v>
      </c>
      <c r="AAC4" s="336" t="str">
        <f t="shared" si="37"/>
        <v>22019</v>
      </c>
      <c r="AAD4" s="336" t="str">
        <f t="shared" si="37"/>
        <v>22019</v>
      </c>
      <c r="AAE4" s="336" t="str">
        <f t="shared" si="37"/>
        <v>22019</v>
      </c>
      <c r="AAF4" s="336" t="str">
        <f t="shared" si="37"/>
        <v>22019</v>
      </c>
      <c r="AAG4" s="336" t="str">
        <f t="shared" si="37"/>
        <v>22019</v>
      </c>
      <c r="AAH4" s="336" t="str">
        <f t="shared" si="37"/>
        <v>22019</v>
      </c>
      <c r="AAI4" s="336" t="str">
        <f t="shared" si="37"/>
        <v>22019</v>
      </c>
      <c r="AAJ4" s="336" t="str">
        <f t="shared" si="37"/>
        <v>22019</v>
      </c>
      <c r="AAK4" s="336" t="str">
        <f t="shared" si="37"/>
        <v>22019</v>
      </c>
      <c r="AAL4" s="336" t="str">
        <f t="shared" ref="AAL4:ABB4" si="38">_xlfn.CONCAT(AAL2,AAL3)</f>
        <v>22019</v>
      </c>
      <c r="AAM4" s="336" t="str">
        <f t="shared" si="38"/>
        <v>22019</v>
      </c>
      <c r="AAN4" s="336" t="str">
        <f t="shared" si="38"/>
        <v>22019</v>
      </c>
      <c r="AAO4" s="336" t="str">
        <f t="shared" si="38"/>
        <v>22019</v>
      </c>
      <c r="AAP4" s="336" t="str">
        <f t="shared" si="38"/>
        <v>22019</v>
      </c>
      <c r="AAQ4" s="336" t="str">
        <f t="shared" si="38"/>
        <v>22019</v>
      </c>
      <c r="AAR4" s="336" t="str">
        <f t="shared" si="38"/>
        <v>22019</v>
      </c>
      <c r="AAS4" s="336" t="str">
        <f t="shared" si="38"/>
        <v>22019</v>
      </c>
      <c r="AAT4" s="336" t="str">
        <f t="shared" si="38"/>
        <v>22019</v>
      </c>
      <c r="AAU4" s="336" t="str">
        <f t="shared" si="38"/>
        <v>22019</v>
      </c>
      <c r="AAV4" s="336" t="str">
        <f t="shared" si="38"/>
        <v>22019</v>
      </c>
      <c r="AAW4" s="336" t="str">
        <f t="shared" si="38"/>
        <v>22019</v>
      </c>
      <c r="AAX4" s="336" t="str">
        <f t="shared" si="38"/>
        <v>22019</v>
      </c>
      <c r="AAY4" s="336" t="str">
        <f t="shared" si="38"/>
        <v>22019</v>
      </c>
      <c r="AAZ4" s="336" t="str">
        <f t="shared" si="38"/>
        <v>22019</v>
      </c>
      <c r="ABA4" s="336" t="str">
        <f t="shared" si="38"/>
        <v>22019</v>
      </c>
      <c r="ABB4" s="336" t="str">
        <f t="shared" si="38"/>
        <v>22019</v>
      </c>
      <c r="ABC4" s="336" t="str">
        <f t="shared" ref="ABC4:ADN4" si="39">_xlfn.CONCAT(ABC2,ABC3)</f>
        <v>22019</v>
      </c>
      <c r="ABD4" s="336" t="str">
        <f t="shared" si="39"/>
        <v>32019</v>
      </c>
      <c r="ABE4" s="336" t="str">
        <f t="shared" si="39"/>
        <v>32019</v>
      </c>
      <c r="ABF4" s="336" t="str">
        <f t="shared" si="39"/>
        <v>32019</v>
      </c>
      <c r="ABG4" s="336" t="str">
        <f t="shared" si="39"/>
        <v>32019</v>
      </c>
      <c r="ABH4" s="336" t="str">
        <f t="shared" si="39"/>
        <v>32019</v>
      </c>
      <c r="ABI4" s="336" t="str">
        <f t="shared" si="39"/>
        <v>32019</v>
      </c>
      <c r="ABJ4" s="336" t="str">
        <f t="shared" si="39"/>
        <v>32019</v>
      </c>
      <c r="ABK4" s="336" t="str">
        <f t="shared" si="39"/>
        <v>32019</v>
      </c>
      <c r="ABL4" s="336" t="str">
        <f t="shared" si="39"/>
        <v>32019</v>
      </c>
      <c r="ABM4" s="336" t="str">
        <f t="shared" si="39"/>
        <v>32019</v>
      </c>
      <c r="ABN4" s="336" t="str">
        <f t="shared" si="39"/>
        <v>32019</v>
      </c>
      <c r="ABO4" s="336" t="str">
        <f t="shared" si="39"/>
        <v>32019</v>
      </c>
      <c r="ABP4" s="336" t="str">
        <f t="shared" si="39"/>
        <v>32019</v>
      </c>
      <c r="ABQ4" s="336" t="str">
        <f t="shared" si="39"/>
        <v>32019</v>
      </c>
      <c r="ABR4" s="336" t="str">
        <f t="shared" si="39"/>
        <v>32019</v>
      </c>
      <c r="ABS4" s="336" t="str">
        <f t="shared" si="39"/>
        <v>32019</v>
      </c>
      <c r="ABT4" s="336" t="str">
        <f t="shared" si="39"/>
        <v>32019</v>
      </c>
      <c r="ABU4" s="336" t="str">
        <f t="shared" si="39"/>
        <v>32019</v>
      </c>
      <c r="ABV4" s="336" t="str">
        <f t="shared" si="39"/>
        <v>32019</v>
      </c>
      <c r="ABW4" s="336" t="str">
        <f t="shared" si="39"/>
        <v>32019</v>
      </c>
      <c r="ABX4" s="336" t="str">
        <f t="shared" si="39"/>
        <v>32019</v>
      </c>
      <c r="ABY4" s="336" t="str">
        <f t="shared" si="39"/>
        <v>32019</v>
      </c>
      <c r="ABZ4" s="336" t="str">
        <f t="shared" si="39"/>
        <v>32019</v>
      </c>
      <c r="ACA4" s="336" t="str">
        <f t="shared" si="39"/>
        <v>32019</v>
      </c>
      <c r="ACB4" s="336" t="str">
        <f t="shared" si="39"/>
        <v>32019</v>
      </c>
      <c r="ACC4" s="336" t="str">
        <f t="shared" si="39"/>
        <v>32019</v>
      </c>
      <c r="ACD4" s="336" t="str">
        <f t="shared" si="39"/>
        <v>32019</v>
      </c>
      <c r="ACE4" s="336" t="str">
        <f t="shared" si="39"/>
        <v>32019</v>
      </c>
      <c r="ACF4" s="336" t="str">
        <f t="shared" si="39"/>
        <v>32019</v>
      </c>
      <c r="ACG4" s="336" t="str">
        <f t="shared" si="39"/>
        <v>32019</v>
      </c>
      <c r="ACH4" s="336" t="str">
        <f t="shared" si="39"/>
        <v>32019</v>
      </c>
      <c r="ACI4" s="336" t="str">
        <f t="shared" si="39"/>
        <v>42019</v>
      </c>
      <c r="ACJ4" s="336" t="str">
        <f t="shared" si="39"/>
        <v>42019</v>
      </c>
      <c r="ACK4" s="336" t="str">
        <f t="shared" si="39"/>
        <v>42019</v>
      </c>
      <c r="ACL4" s="336" t="str">
        <f t="shared" si="39"/>
        <v>42019</v>
      </c>
      <c r="ACM4" s="336" t="str">
        <f t="shared" si="39"/>
        <v>42019</v>
      </c>
      <c r="ACN4" s="336" t="str">
        <f t="shared" si="39"/>
        <v>42019</v>
      </c>
      <c r="ACO4" s="336" t="str">
        <f t="shared" si="39"/>
        <v>42019</v>
      </c>
      <c r="ACP4" s="336" t="str">
        <f t="shared" si="39"/>
        <v>42019</v>
      </c>
      <c r="ACQ4" s="336" t="str">
        <f t="shared" si="39"/>
        <v>42019</v>
      </c>
      <c r="ACR4" s="336" t="str">
        <f t="shared" si="39"/>
        <v>42019</v>
      </c>
      <c r="ACS4" s="336" t="str">
        <f t="shared" si="39"/>
        <v>42019</v>
      </c>
      <c r="ACT4" s="336" t="str">
        <f t="shared" si="39"/>
        <v>42019</v>
      </c>
      <c r="ACU4" s="336" t="str">
        <f t="shared" si="39"/>
        <v>42019</v>
      </c>
      <c r="ACV4" s="336" t="str">
        <f t="shared" si="39"/>
        <v>42019</v>
      </c>
      <c r="ACW4" s="336" t="str">
        <f t="shared" si="39"/>
        <v>42019</v>
      </c>
      <c r="ACX4" s="336" t="str">
        <f t="shared" si="39"/>
        <v>42019</v>
      </c>
      <c r="ACY4" s="336" t="str">
        <f t="shared" si="39"/>
        <v>42019</v>
      </c>
      <c r="ACZ4" s="336" t="str">
        <f t="shared" si="39"/>
        <v>42019</v>
      </c>
      <c r="ADA4" s="336" t="str">
        <f t="shared" si="39"/>
        <v>42019</v>
      </c>
      <c r="ADB4" s="336" t="str">
        <f t="shared" si="39"/>
        <v>42019</v>
      </c>
      <c r="ADC4" s="336" t="str">
        <f t="shared" si="39"/>
        <v>42019</v>
      </c>
      <c r="ADD4" s="336" t="str">
        <f t="shared" si="39"/>
        <v>42019</v>
      </c>
      <c r="ADE4" s="336" t="str">
        <f t="shared" si="39"/>
        <v>42019</v>
      </c>
      <c r="ADF4" s="336" t="str">
        <f t="shared" si="39"/>
        <v>42019</v>
      </c>
      <c r="ADG4" s="336" t="str">
        <f t="shared" si="39"/>
        <v>42019</v>
      </c>
      <c r="ADH4" s="336" t="str">
        <f t="shared" si="39"/>
        <v>42019</v>
      </c>
      <c r="ADI4" s="336" t="str">
        <f t="shared" si="39"/>
        <v>42019</v>
      </c>
      <c r="ADJ4" s="336" t="str">
        <f t="shared" si="39"/>
        <v>42019</v>
      </c>
      <c r="ADK4" s="336" t="str">
        <f t="shared" si="39"/>
        <v>42019</v>
      </c>
      <c r="ADL4" s="336" t="str">
        <f t="shared" si="39"/>
        <v>42019</v>
      </c>
      <c r="ADM4" s="336" t="str">
        <f t="shared" si="39"/>
        <v>52019</v>
      </c>
      <c r="ADN4" s="336" t="str">
        <f t="shared" si="39"/>
        <v>52019</v>
      </c>
      <c r="ADO4" s="336" t="str">
        <f t="shared" ref="ADO4:AFZ4" si="40">_xlfn.CONCAT(ADO2,ADO3)</f>
        <v>52019</v>
      </c>
      <c r="ADP4" s="336" t="str">
        <f t="shared" si="40"/>
        <v>52019</v>
      </c>
      <c r="ADQ4" s="336" t="str">
        <f t="shared" si="40"/>
        <v>52019</v>
      </c>
      <c r="ADR4" s="336" t="str">
        <f t="shared" si="40"/>
        <v>52019</v>
      </c>
      <c r="ADS4" s="336" t="str">
        <f t="shared" si="40"/>
        <v>52019</v>
      </c>
      <c r="ADT4" s="336" t="str">
        <f t="shared" si="40"/>
        <v>52019</v>
      </c>
      <c r="ADU4" s="336" t="str">
        <f t="shared" si="40"/>
        <v>52019</v>
      </c>
      <c r="ADV4" s="336" t="str">
        <f t="shared" si="40"/>
        <v>52019</v>
      </c>
      <c r="ADW4" s="336" t="str">
        <f t="shared" si="40"/>
        <v>52019</v>
      </c>
      <c r="ADX4" s="336" t="str">
        <f t="shared" si="40"/>
        <v>52019</v>
      </c>
      <c r="ADY4" s="336" t="str">
        <f t="shared" si="40"/>
        <v>52019</v>
      </c>
      <c r="ADZ4" s="336" t="str">
        <f t="shared" si="40"/>
        <v>52019</v>
      </c>
      <c r="AEA4" s="336" t="str">
        <f t="shared" si="40"/>
        <v>52019</v>
      </c>
      <c r="AEB4" s="336" t="str">
        <f t="shared" si="40"/>
        <v>52019</v>
      </c>
      <c r="AEC4" s="336" t="str">
        <f t="shared" si="40"/>
        <v>52019</v>
      </c>
      <c r="AED4" s="336" t="str">
        <f t="shared" si="40"/>
        <v>52019</v>
      </c>
      <c r="AEE4" s="336" t="str">
        <f t="shared" si="40"/>
        <v>52019</v>
      </c>
      <c r="AEF4" s="336" t="str">
        <f t="shared" si="40"/>
        <v>52019</v>
      </c>
      <c r="AEG4" s="336" t="str">
        <f t="shared" si="40"/>
        <v>52019</v>
      </c>
      <c r="AEH4" s="336" t="str">
        <f t="shared" si="40"/>
        <v>52019</v>
      </c>
      <c r="AEI4" s="336" t="str">
        <f t="shared" si="40"/>
        <v>52019</v>
      </c>
      <c r="AEJ4" s="336" t="str">
        <f t="shared" si="40"/>
        <v>52019</v>
      </c>
      <c r="AEK4" s="336" t="str">
        <f t="shared" si="40"/>
        <v>52019</v>
      </c>
      <c r="AEL4" s="336" t="str">
        <f t="shared" si="40"/>
        <v>52019</v>
      </c>
      <c r="AEM4" s="336" t="str">
        <f t="shared" si="40"/>
        <v>52019</v>
      </c>
      <c r="AEN4" s="336" t="str">
        <f t="shared" si="40"/>
        <v>52019</v>
      </c>
      <c r="AEO4" s="336" t="str">
        <f t="shared" si="40"/>
        <v>52019</v>
      </c>
      <c r="AEP4" s="336" t="str">
        <f t="shared" si="40"/>
        <v>52019</v>
      </c>
      <c r="AEQ4" s="336" t="str">
        <f t="shared" si="40"/>
        <v>52019</v>
      </c>
      <c r="AER4" s="336" t="str">
        <f t="shared" si="40"/>
        <v>62019</v>
      </c>
      <c r="AES4" s="336" t="str">
        <f t="shared" si="40"/>
        <v>62019</v>
      </c>
      <c r="AET4" s="336" t="str">
        <f t="shared" si="40"/>
        <v>62019</v>
      </c>
      <c r="AEU4" s="336" t="str">
        <f t="shared" si="40"/>
        <v>62019</v>
      </c>
      <c r="AEV4" s="336" t="str">
        <f t="shared" si="40"/>
        <v>62019</v>
      </c>
      <c r="AEW4" s="336" t="str">
        <f t="shared" si="40"/>
        <v>62019</v>
      </c>
      <c r="AEX4" s="336" t="str">
        <f t="shared" si="40"/>
        <v>62019</v>
      </c>
      <c r="AEY4" s="336" t="str">
        <f t="shared" si="40"/>
        <v>62019</v>
      </c>
      <c r="AEZ4" s="336" t="str">
        <f t="shared" si="40"/>
        <v>62019</v>
      </c>
      <c r="AFA4" s="336" t="str">
        <f t="shared" si="40"/>
        <v>62019</v>
      </c>
      <c r="AFB4" s="336" t="str">
        <f t="shared" si="40"/>
        <v>62019</v>
      </c>
      <c r="AFC4" s="336" t="str">
        <f t="shared" si="40"/>
        <v>62019</v>
      </c>
      <c r="AFD4" s="336" t="str">
        <f t="shared" si="40"/>
        <v>62019</v>
      </c>
      <c r="AFE4" s="336" t="str">
        <f t="shared" si="40"/>
        <v>62019</v>
      </c>
      <c r="AFF4" s="336" t="str">
        <f t="shared" si="40"/>
        <v>62019</v>
      </c>
      <c r="AFG4" s="336" t="str">
        <f t="shared" si="40"/>
        <v>62019</v>
      </c>
      <c r="AFH4" s="336" t="str">
        <f t="shared" si="40"/>
        <v>62019</v>
      </c>
      <c r="AFI4" s="336" t="str">
        <f t="shared" si="40"/>
        <v>62019</v>
      </c>
      <c r="AFJ4" s="336" t="str">
        <f t="shared" si="40"/>
        <v>62019</v>
      </c>
      <c r="AFK4" s="336" t="str">
        <f t="shared" si="40"/>
        <v>62019</v>
      </c>
      <c r="AFL4" s="336" t="str">
        <f t="shared" si="40"/>
        <v>62019</v>
      </c>
      <c r="AFM4" s="336" t="str">
        <f t="shared" si="40"/>
        <v>62019</v>
      </c>
      <c r="AFN4" s="336" t="str">
        <f t="shared" si="40"/>
        <v>62019</v>
      </c>
      <c r="AFO4" s="336" t="str">
        <f t="shared" si="40"/>
        <v>62019</v>
      </c>
      <c r="AFP4" s="336" t="str">
        <f t="shared" si="40"/>
        <v>62019</v>
      </c>
      <c r="AFQ4" s="336" t="str">
        <f t="shared" si="40"/>
        <v>62019</v>
      </c>
      <c r="AFR4" s="336" t="str">
        <f t="shared" si="40"/>
        <v>62019</v>
      </c>
      <c r="AFS4" s="336" t="str">
        <f t="shared" si="40"/>
        <v>62019</v>
      </c>
      <c r="AFT4" s="336" t="str">
        <f t="shared" si="40"/>
        <v>62019</v>
      </c>
      <c r="AFU4" s="336" t="str">
        <f t="shared" si="40"/>
        <v>62019</v>
      </c>
      <c r="AFV4" s="336" t="str">
        <f t="shared" si="40"/>
        <v>72019</v>
      </c>
      <c r="AFW4" s="336" t="str">
        <f t="shared" si="40"/>
        <v>72019</v>
      </c>
      <c r="AFX4" s="336" t="str">
        <f t="shared" si="40"/>
        <v>72019</v>
      </c>
      <c r="AFY4" s="336" t="str">
        <f t="shared" si="40"/>
        <v>72019</v>
      </c>
      <c r="AFZ4" s="336" t="str">
        <f t="shared" si="40"/>
        <v>72019</v>
      </c>
      <c r="AGA4" s="336" t="str">
        <f t="shared" ref="AGA4:AHK4" si="41">_xlfn.CONCAT(AGA2,AGA3)</f>
        <v>72019</v>
      </c>
      <c r="AGB4" s="336" t="str">
        <f t="shared" si="41"/>
        <v>72019</v>
      </c>
      <c r="AGC4" s="336" t="str">
        <f t="shared" si="41"/>
        <v>72019</v>
      </c>
      <c r="AGD4" s="336" t="str">
        <f t="shared" si="41"/>
        <v>72019</v>
      </c>
      <c r="AGE4" s="336" t="str">
        <f t="shared" si="41"/>
        <v>72019</v>
      </c>
      <c r="AGF4" s="336" t="str">
        <f t="shared" si="41"/>
        <v>72019</v>
      </c>
      <c r="AGG4" s="336" t="str">
        <f t="shared" si="41"/>
        <v>72019</v>
      </c>
      <c r="AGH4" s="336" t="str">
        <f t="shared" si="41"/>
        <v>72019</v>
      </c>
      <c r="AGI4" s="336" t="str">
        <f t="shared" si="41"/>
        <v>72019</v>
      </c>
      <c r="AGJ4" s="336" t="str">
        <f t="shared" si="41"/>
        <v>72019</v>
      </c>
      <c r="AGK4" s="336" t="str">
        <f t="shared" si="41"/>
        <v>72019</v>
      </c>
      <c r="AGL4" s="336" t="str">
        <f t="shared" si="41"/>
        <v>72019</v>
      </c>
      <c r="AGM4" s="336" t="str">
        <f t="shared" si="41"/>
        <v>72019</v>
      </c>
      <c r="AGN4" s="336" t="str">
        <f t="shared" si="41"/>
        <v>72019</v>
      </c>
      <c r="AGO4" s="336" t="str">
        <f t="shared" si="41"/>
        <v>72019</v>
      </c>
      <c r="AGP4" s="336" t="str">
        <f t="shared" si="41"/>
        <v>72019</v>
      </c>
      <c r="AGQ4" s="336" t="str">
        <f t="shared" si="41"/>
        <v>72019</v>
      </c>
      <c r="AGR4" s="336" t="str">
        <f t="shared" si="41"/>
        <v>72019</v>
      </c>
      <c r="AGS4" s="336" t="str">
        <f t="shared" si="41"/>
        <v>72019</v>
      </c>
      <c r="AGT4" s="336" t="str">
        <f t="shared" si="41"/>
        <v>72019</v>
      </c>
      <c r="AGU4" s="336" t="str">
        <f t="shared" si="41"/>
        <v>72019</v>
      </c>
      <c r="AGV4" s="336" t="str">
        <f t="shared" si="41"/>
        <v>72019</v>
      </c>
      <c r="AGW4" s="336" t="str">
        <f t="shared" si="41"/>
        <v>72019</v>
      </c>
      <c r="AGX4" s="336" t="str">
        <f t="shared" si="41"/>
        <v>72019</v>
      </c>
      <c r="AGY4" s="336" t="str">
        <f t="shared" si="41"/>
        <v>72019</v>
      </c>
      <c r="AGZ4" s="336" t="str">
        <f t="shared" si="41"/>
        <v>72019</v>
      </c>
      <c r="AHA4" s="336" t="str">
        <f t="shared" si="41"/>
        <v>82019</v>
      </c>
      <c r="AHB4" s="336" t="str">
        <f t="shared" si="41"/>
        <v>82019</v>
      </c>
      <c r="AHC4" s="336" t="str">
        <f t="shared" si="41"/>
        <v>82019</v>
      </c>
      <c r="AHD4" s="336" t="str">
        <f t="shared" si="41"/>
        <v>82019</v>
      </c>
      <c r="AHE4" s="336" t="str">
        <f t="shared" si="41"/>
        <v>82019</v>
      </c>
      <c r="AHF4" s="336" t="str">
        <f t="shared" si="41"/>
        <v>82019</v>
      </c>
      <c r="AHG4" s="336" t="str">
        <f t="shared" si="41"/>
        <v>82019</v>
      </c>
      <c r="AHH4" s="336" t="str">
        <f t="shared" si="41"/>
        <v>82019</v>
      </c>
      <c r="AHI4" s="336" t="str">
        <f t="shared" si="41"/>
        <v>82019</v>
      </c>
      <c r="AHJ4" s="336" t="str">
        <f t="shared" si="41"/>
        <v>82019</v>
      </c>
      <c r="AHK4" s="336" t="str">
        <f t="shared" si="41"/>
        <v>82019</v>
      </c>
      <c r="AHL4" s="336" t="str">
        <f t="shared" ref="AHL4:AJG4" si="42">_xlfn.CONCAT(AHL2,AHL3)</f>
        <v>82019</v>
      </c>
      <c r="AHM4" s="336" t="str">
        <f t="shared" si="42"/>
        <v>82019</v>
      </c>
      <c r="AHN4" s="336" t="str">
        <f t="shared" si="42"/>
        <v>82019</v>
      </c>
      <c r="AHO4" s="336" t="str">
        <f t="shared" si="42"/>
        <v>82019</v>
      </c>
      <c r="AHP4" s="336" t="str">
        <f t="shared" si="42"/>
        <v>82019</v>
      </c>
      <c r="AHQ4" s="336" t="str">
        <f t="shared" si="42"/>
        <v>82019</v>
      </c>
      <c r="AHR4" s="336" t="str">
        <f t="shared" si="42"/>
        <v>82019</v>
      </c>
      <c r="AHS4" s="336" t="str">
        <f t="shared" si="42"/>
        <v>82019</v>
      </c>
      <c r="AHT4" s="336" t="str">
        <f t="shared" si="42"/>
        <v>82019</v>
      </c>
      <c r="AHU4" s="336" t="str">
        <f t="shared" si="42"/>
        <v>82019</v>
      </c>
      <c r="AHV4" s="336" t="str">
        <f t="shared" si="42"/>
        <v>82019</v>
      </c>
      <c r="AHW4" s="336" t="str">
        <f t="shared" si="42"/>
        <v>82019</v>
      </c>
      <c r="AHX4" s="336" t="str">
        <f t="shared" si="42"/>
        <v>82019</v>
      </c>
      <c r="AHY4" s="336" t="str">
        <f t="shared" si="42"/>
        <v>82019</v>
      </c>
      <c r="AHZ4" s="336" t="str">
        <f t="shared" si="42"/>
        <v>82019</v>
      </c>
      <c r="AIA4" s="336" t="str">
        <f t="shared" si="42"/>
        <v>82019</v>
      </c>
      <c r="AIB4" s="336" t="str">
        <f t="shared" si="42"/>
        <v>82019</v>
      </c>
      <c r="AIC4" s="336" t="str">
        <f t="shared" si="42"/>
        <v>82019</v>
      </c>
      <c r="AID4" s="336" t="str">
        <f t="shared" si="42"/>
        <v>82019</v>
      </c>
      <c r="AIE4" s="336" t="str">
        <f t="shared" si="42"/>
        <v>82019</v>
      </c>
      <c r="AIF4" s="336" t="str">
        <f t="shared" si="42"/>
        <v>92019</v>
      </c>
      <c r="AIG4" s="336" t="str">
        <f t="shared" si="42"/>
        <v>92019</v>
      </c>
      <c r="AIH4" s="336" t="str">
        <f t="shared" si="42"/>
        <v>92019</v>
      </c>
      <c r="AII4" s="336" t="str">
        <f t="shared" si="42"/>
        <v>92019</v>
      </c>
      <c r="AIJ4" s="336" t="str">
        <f t="shared" si="42"/>
        <v>92019</v>
      </c>
      <c r="AIK4" s="336" t="str">
        <f t="shared" si="42"/>
        <v>92019</v>
      </c>
      <c r="AIL4" s="336" t="str">
        <f t="shared" si="42"/>
        <v>92019</v>
      </c>
      <c r="AIM4" s="336" t="str">
        <f t="shared" si="42"/>
        <v>92019</v>
      </c>
      <c r="AIN4" s="336" t="str">
        <f t="shared" si="42"/>
        <v>92019</v>
      </c>
      <c r="AIO4" s="336" t="str">
        <f t="shared" si="42"/>
        <v>92019</v>
      </c>
      <c r="AIP4" s="336" t="str">
        <f t="shared" si="42"/>
        <v>92019</v>
      </c>
      <c r="AIQ4" s="336" t="str">
        <f t="shared" si="42"/>
        <v>92019</v>
      </c>
      <c r="AIR4" s="336" t="str">
        <f t="shared" si="42"/>
        <v>92019</v>
      </c>
      <c r="AIS4" s="336" t="str">
        <f t="shared" si="42"/>
        <v>92019</v>
      </c>
      <c r="AIT4" s="336" t="str">
        <f t="shared" si="42"/>
        <v>92019</v>
      </c>
      <c r="AIU4" s="336" t="str">
        <f t="shared" si="42"/>
        <v>92019</v>
      </c>
      <c r="AIV4" s="336" t="str">
        <f t="shared" si="42"/>
        <v>92019</v>
      </c>
      <c r="AIW4" s="336" t="str">
        <f t="shared" si="42"/>
        <v>92019</v>
      </c>
      <c r="AIX4" s="336" t="str">
        <f t="shared" si="42"/>
        <v>92019</v>
      </c>
      <c r="AIY4" s="336" t="str">
        <f t="shared" si="42"/>
        <v>92019</v>
      </c>
      <c r="AIZ4" s="336" t="str">
        <f t="shared" si="42"/>
        <v>92019</v>
      </c>
      <c r="AJA4" s="336" t="str">
        <f t="shared" si="42"/>
        <v>92019</v>
      </c>
      <c r="AJB4" s="336" t="str">
        <f t="shared" si="42"/>
        <v>92019</v>
      </c>
      <c r="AJC4" s="336" t="str">
        <f t="shared" si="42"/>
        <v>92019</v>
      </c>
      <c r="AJD4" s="336" t="str">
        <f t="shared" si="42"/>
        <v>92019</v>
      </c>
      <c r="AJE4" s="336" t="str">
        <f t="shared" si="42"/>
        <v>92019</v>
      </c>
      <c r="AJF4" s="336" t="str">
        <f t="shared" si="42"/>
        <v>92019</v>
      </c>
      <c r="AJG4" s="336" t="str">
        <f t="shared" si="42"/>
        <v>92019</v>
      </c>
      <c r="AJH4" s="336" t="str">
        <f t="shared" ref="AJH4:ALS4" si="43">_xlfn.CONCAT(AJH2,AJH3)</f>
        <v>92019</v>
      </c>
      <c r="AJI4" s="336" t="str">
        <f t="shared" si="43"/>
        <v>92019</v>
      </c>
      <c r="AJJ4" s="336" t="str">
        <f t="shared" si="43"/>
        <v>102019</v>
      </c>
      <c r="AJK4" s="336" t="str">
        <f t="shared" si="43"/>
        <v>102019</v>
      </c>
      <c r="AJL4" s="336" t="str">
        <f t="shared" si="43"/>
        <v>102019</v>
      </c>
      <c r="AJM4" s="336" t="str">
        <f t="shared" si="43"/>
        <v>102019</v>
      </c>
      <c r="AJN4" s="336" t="str">
        <f t="shared" si="43"/>
        <v>102019</v>
      </c>
      <c r="AJO4" s="336" t="str">
        <f t="shared" si="43"/>
        <v>102019</v>
      </c>
      <c r="AJP4" s="336" t="str">
        <f t="shared" si="43"/>
        <v>102019</v>
      </c>
      <c r="AJQ4" s="336" t="str">
        <f t="shared" si="43"/>
        <v>102019</v>
      </c>
      <c r="AJR4" s="336" t="str">
        <f t="shared" si="43"/>
        <v>102019</v>
      </c>
      <c r="AJS4" s="336" t="str">
        <f t="shared" si="43"/>
        <v>102019</v>
      </c>
      <c r="AJT4" s="336" t="str">
        <f t="shared" si="43"/>
        <v>102019</v>
      </c>
      <c r="AJU4" s="336" t="str">
        <f t="shared" si="43"/>
        <v>102019</v>
      </c>
      <c r="AJV4" s="336" t="str">
        <f t="shared" si="43"/>
        <v>102019</v>
      </c>
      <c r="AJW4" s="336" t="str">
        <f t="shared" si="43"/>
        <v>102019</v>
      </c>
      <c r="AJX4" s="336" t="str">
        <f t="shared" si="43"/>
        <v>102019</v>
      </c>
      <c r="AJY4" s="336" t="str">
        <f t="shared" si="43"/>
        <v>102019</v>
      </c>
      <c r="AJZ4" s="336" t="str">
        <f t="shared" si="43"/>
        <v>102019</v>
      </c>
      <c r="AKA4" s="336" t="str">
        <f t="shared" si="43"/>
        <v>102019</v>
      </c>
      <c r="AKB4" s="336" t="str">
        <f t="shared" si="43"/>
        <v>102019</v>
      </c>
      <c r="AKC4" s="336" t="str">
        <f t="shared" si="43"/>
        <v>102019</v>
      </c>
      <c r="AKD4" s="336" t="str">
        <f t="shared" si="43"/>
        <v>102019</v>
      </c>
      <c r="AKE4" s="336" t="str">
        <f t="shared" si="43"/>
        <v>102019</v>
      </c>
      <c r="AKF4" s="336" t="str">
        <f t="shared" si="43"/>
        <v>102019</v>
      </c>
      <c r="AKG4" s="336" t="str">
        <f t="shared" si="43"/>
        <v>102019</v>
      </c>
      <c r="AKH4" s="336" t="str">
        <f t="shared" si="43"/>
        <v>102019</v>
      </c>
      <c r="AKI4" s="336" t="str">
        <f t="shared" si="43"/>
        <v>102019</v>
      </c>
      <c r="AKJ4" s="336" t="str">
        <f t="shared" si="43"/>
        <v>102019</v>
      </c>
      <c r="AKK4" s="336" t="str">
        <f t="shared" si="43"/>
        <v>102019</v>
      </c>
      <c r="AKL4" s="336" t="str">
        <f t="shared" si="43"/>
        <v>102019</v>
      </c>
      <c r="AKM4" s="336" t="str">
        <f t="shared" si="43"/>
        <v>102019</v>
      </c>
      <c r="AKN4" s="336" t="str">
        <f t="shared" si="43"/>
        <v>102019</v>
      </c>
      <c r="AKO4" s="336" t="str">
        <f t="shared" si="43"/>
        <v>112019</v>
      </c>
      <c r="AKP4" s="336" t="str">
        <f t="shared" si="43"/>
        <v>112019</v>
      </c>
      <c r="AKQ4" s="336" t="str">
        <f t="shared" si="43"/>
        <v>112019</v>
      </c>
      <c r="AKR4" s="336" t="str">
        <f t="shared" si="43"/>
        <v>112019</v>
      </c>
      <c r="AKS4" s="336" t="str">
        <f t="shared" si="43"/>
        <v>112019</v>
      </c>
      <c r="AKT4" s="336" t="str">
        <f t="shared" si="43"/>
        <v>112019</v>
      </c>
      <c r="AKU4" s="336" t="str">
        <f t="shared" si="43"/>
        <v>112019</v>
      </c>
      <c r="AKV4" s="336" t="str">
        <f t="shared" si="43"/>
        <v>112019</v>
      </c>
      <c r="AKW4" s="336" t="str">
        <f t="shared" si="43"/>
        <v>112019</v>
      </c>
      <c r="AKX4" s="336" t="str">
        <f t="shared" si="43"/>
        <v>112019</v>
      </c>
      <c r="AKY4" s="336" t="str">
        <f t="shared" si="43"/>
        <v>112019</v>
      </c>
      <c r="AKZ4" s="336" t="str">
        <f t="shared" si="43"/>
        <v>112019</v>
      </c>
      <c r="ALA4" s="336" t="str">
        <f t="shared" si="43"/>
        <v>112019</v>
      </c>
      <c r="ALB4" s="336" t="str">
        <f t="shared" si="43"/>
        <v>112019</v>
      </c>
      <c r="ALC4" s="336" t="str">
        <f t="shared" si="43"/>
        <v>112019</v>
      </c>
      <c r="ALD4" s="336" t="str">
        <f t="shared" si="43"/>
        <v>112019</v>
      </c>
      <c r="ALE4" s="336" t="str">
        <f t="shared" si="43"/>
        <v>112019</v>
      </c>
      <c r="ALF4" s="336" t="str">
        <f t="shared" si="43"/>
        <v>112019</v>
      </c>
      <c r="ALG4" s="336" t="str">
        <f t="shared" si="43"/>
        <v>112019</v>
      </c>
      <c r="ALH4" s="336" t="str">
        <f t="shared" si="43"/>
        <v>112019</v>
      </c>
      <c r="ALI4" s="336" t="str">
        <f t="shared" si="43"/>
        <v>112019</v>
      </c>
      <c r="ALJ4" s="336" t="str">
        <f t="shared" si="43"/>
        <v>112019</v>
      </c>
      <c r="ALK4" s="336" t="str">
        <f t="shared" si="43"/>
        <v>112019</v>
      </c>
      <c r="ALL4" s="336" t="str">
        <f t="shared" si="43"/>
        <v>112019</v>
      </c>
      <c r="ALM4" s="336" t="str">
        <f t="shared" si="43"/>
        <v>112019</v>
      </c>
      <c r="ALN4" s="336" t="str">
        <f t="shared" si="43"/>
        <v>112019</v>
      </c>
      <c r="ALO4" s="336" t="str">
        <f t="shared" si="43"/>
        <v>112019</v>
      </c>
      <c r="ALP4" s="336" t="str">
        <f t="shared" si="43"/>
        <v>112019</v>
      </c>
      <c r="ALQ4" s="336" t="str">
        <f t="shared" si="43"/>
        <v>112019</v>
      </c>
      <c r="ALR4" s="336" t="str">
        <f t="shared" si="43"/>
        <v>112019</v>
      </c>
      <c r="ALS4" s="336" t="str">
        <f t="shared" si="43"/>
        <v>122019</v>
      </c>
      <c r="ALT4" s="336" t="str">
        <f t="shared" ref="ALT4:AMT4" si="44">_xlfn.CONCAT(ALT2,ALT3)</f>
        <v>122019</v>
      </c>
      <c r="ALU4" s="336" t="str">
        <f t="shared" si="44"/>
        <v>122019</v>
      </c>
      <c r="ALV4" s="336" t="str">
        <f t="shared" si="44"/>
        <v>122019</v>
      </c>
      <c r="ALW4" s="336" t="str">
        <f t="shared" si="44"/>
        <v>122019</v>
      </c>
      <c r="ALX4" s="336" t="str">
        <f t="shared" si="44"/>
        <v>122019</v>
      </c>
      <c r="ALY4" s="336" t="str">
        <f t="shared" si="44"/>
        <v>122019</v>
      </c>
      <c r="ALZ4" s="336" t="str">
        <f t="shared" si="44"/>
        <v>122019</v>
      </c>
      <c r="AMA4" s="336" t="str">
        <f t="shared" si="44"/>
        <v>122019</v>
      </c>
      <c r="AMB4" s="336" t="str">
        <f t="shared" si="44"/>
        <v>122019</v>
      </c>
      <c r="AMC4" s="336" t="str">
        <f t="shared" si="44"/>
        <v>122019</v>
      </c>
      <c r="AMD4" s="336" t="str">
        <f t="shared" si="44"/>
        <v>122019</v>
      </c>
      <c r="AME4" s="336" t="str">
        <f t="shared" si="44"/>
        <v>122019</v>
      </c>
      <c r="AMF4" s="336" t="str">
        <f t="shared" si="44"/>
        <v>122019</v>
      </c>
      <c r="AMG4" s="336" t="str">
        <f t="shared" si="44"/>
        <v>122019</v>
      </c>
      <c r="AMH4" s="336" t="str">
        <f t="shared" si="44"/>
        <v>122019</v>
      </c>
      <c r="AMI4" s="336" t="str">
        <f t="shared" si="44"/>
        <v>122019</v>
      </c>
      <c r="AMJ4" s="336" t="str">
        <f t="shared" si="44"/>
        <v>122019</v>
      </c>
      <c r="AMK4" s="336" t="str">
        <f t="shared" si="44"/>
        <v>122019</v>
      </c>
      <c r="AML4" s="336" t="str">
        <f t="shared" si="44"/>
        <v>122019</v>
      </c>
      <c r="AMM4" s="336" t="str">
        <f t="shared" si="44"/>
        <v>122019</v>
      </c>
      <c r="AMN4" s="336" t="str">
        <f t="shared" si="44"/>
        <v>122019</v>
      </c>
      <c r="AMO4" s="336" t="str">
        <f t="shared" si="44"/>
        <v>122019</v>
      </c>
      <c r="AMP4" s="336" t="str">
        <f t="shared" si="44"/>
        <v>122019</v>
      </c>
      <c r="AMQ4" s="336" t="str">
        <f t="shared" si="44"/>
        <v>122019</v>
      </c>
      <c r="AMR4" s="336" t="str">
        <f t="shared" si="44"/>
        <v>122019</v>
      </c>
      <c r="AMS4" s="336" t="str">
        <f t="shared" si="44"/>
        <v>122019</v>
      </c>
      <c r="AMT4" s="336" t="str">
        <f t="shared" si="44"/>
        <v>122019</v>
      </c>
      <c r="AMU4" s="336" t="str">
        <f t="shared" ref="AMU4:AMV4" si="45">_xlfn.CONCAT(AMU2,AMU3)</f>
        <v>122019</v>
      </c>
      <c r="AMV4" s="336" t="str">
        <f t="shared" si="45"/>
        <v>122019</v>
      </c>
      <c r="AMW4" s="338" t="str">
        <f t="shared" ref="AMW4" si="46">_xlfn.CONCAT(AMW2,AMW3)</f>
        <v>122019</v>
      </c>
    </row>
    <row r="5" spans="1:1037" s="354" customFormat="1" ht="15.75" thickBot="1" x14ac:dyDescent="0.3">
      <c r="A5" s="351" t="s">
        <v>78</v>
      </c>
      <c r="B5" s="352">
        <f>SUM(B6:B15)</f>
        <v>0</v>
      </c>
      <c r="C5" s="352">
        <f t="shared" ref="C5:BO5" si="47">SUM(C6:C15)</f>
        <v>0</v>
      </c>
      <c r="D5" s="352">
        <f t="shared" si="47"/>
        <v>0</v>
      </c>
      <c r="E5" s="352">
        <f t="shared" si="47"/>
        <v>0</v>
      </c>
      <c r="F5" s="352">
        <f>SUM(F6:F15)</f>
        <v>0</v>
      </c>
      <c r="G5" s="352">
        <f t="shared" si="47"/>
        <v>0</v>
      </c>
      <c r="H5" s="352">
        <f t="shared" si="47"/>
        <v>0</v>
      </c>
      <c r="I5" s="352">
        <f t="shared" si="47"/>
        <v>0</v>
      </c>
      <c r="J5" s="352">
        <f t="shared" si="47"/>
        <v>0</v>
      </c>
      <c r="K5" s="352">
        <f t="shared" si="47"/>
        <v>0</v>
      </c>
      <c r="L5" s="352">
        <f t="shared" si="47"/>
        <v>0</v>
      </c>
      <c r="M5" s="352">
        <f t="shared" si="47"/>
        <v>0</v>
      </c>
      <c r="N5" s="352">
        <f t="shared" si="47"/>
        <v>0</v>
      </c>
      <c r="O5" s="352">
        <f t="shared" si="47"/>
        <v>0</v>
      </c>
      <c r="P5" s="352">
        <f t="shared" si="47"/>
        <v>0</v>
      </c>
      <c r="Q5" s="352">
        <f t="shared" si="47"/>
        <v>0</v>
      </c>
      <c r="R5" s="352">
        <f t="shared" si="47"/>
        <v>0</v>
      </c>
      <c r="S5" s="352">
        <f t="shared" si="47"/>
        <v>0</v>
      </c>
      <c r="T5" s="352">
        <f t="shared" si="47"/>
        <v>0</v>
      </c>
      <c r="U5" s="352">
        <f t="shared" si="47"/>
        <v>0</v>
      </c>
      <c r="V5" s="352">
        <f t="shared" si="47"/>
        <v>0</v>
      </c>
      <c r="W5" s="352">
        <f t="shared" si="47"/>
        <v>0</v>
      </c>
      <c r="X5" s="352">
        <f t="shared" si="47"/>
        <v>0</v>
      </c>
      <c r="Y5" s="352">
        <f t="shared" si="47"/>
        <v>0</v>
      </c>
      <c r="Z5" s="352">
        <f t="shared" si="47"/>
        <v>0</v>
      </c>
      <c r="AA5" s="352">
        <f t="shared" si="47"/>
        <v>0</v>
      </c>
      <c r="AB5" s="352">
        <f t="shared" si="47"/>
        <v>0</v>
      </c>
      <c r="AC5" s="352">
        <f t="shared" si="47"/>
        <v>0</v>
      </c>
      <c r="AD5" s="352">
        <f t="shared" si="47"/>
        <v>0</v>
      </c>
      <c r="AE5" s="352">
        <f t="shared" si="47"/>
        <v>0</v>
      </c>
      <c r="AF5" s="352">
        <f t="shared" si="47"/>
        <v>0</v>
      </c>
      <c r="AG5" s="352">
        <f t="shared" si="47"/>
        <v>0</v>
      </c>
      <c r="AH5" s="352">
        <f t="shared" si="47"/>
        <v>0</v>
      </c>
      <c r="AI5" s="352">
        <f t="shared" si="47"/>
        <v>0</v>
      </c>
      <c r="AJ5" s="352">
        <f t="shared" si="47"/>
        <v>0</v>
      </c>
      <c r="AK5" s="352">
        <f t="shared" si="47"/>
        <v>0</v>
      </c>
      <c r="AL5" s="352">
        <f t="shared" si="47"/>
        <v>0</v>
      </c>
      <c r="AM5" s="352">
        <f t="shared" si="47"/>
        <v>0</v>
      </c>
      <c r="AN5" s="352">
        <f t="shared" si="47"/>
        <v>0</v>
      </c>
      <c r="AO5" s="352">
        <f t="shared" si="47"/>
        <v>0</v>
      </c>
      <c r="AP5" s="352">
        <f t="shared" si="47"/>
        <v>0</v>
      </c>
      <c r="AQ5" s="352">
        <f t="shared" si="47"/>
        <v>0</v>
      </c>
      <c r="AR5" s="352">
        <f t="shared" si="47"/>
        <v>0</v>
      </c>
      <c r="AS5" s="352">
        <f t="shared" si="47"/>
        <v>0</v>
      </c>
      <c r="AT5" s="352">
        <f t="shared" si="47"/>
        <v>0</v>
      </c>
      <c r="AU5" s="352">
        <f t="shared" si="47"/>
        <v>0</v>
      </c>
      <c r="AV5" s="352">
        <f t="shared" si="47"/>
        <v>0</v>
      </c>
      <c r="AW5" s="352">
        <f t="shared" si="47"/>
        <v>0</v>
      </c>
      <c r="AX5" s="352">
        <f t="shared" si="47"/>
        <v>0</v>
      </c>
      <c r="AY5" s="352">
        <f t="shared" si="47"/>
        <v>0</v>
      </c>
      <c r="AZ5" s="352">
        <f t="shared" si="47"/>
        <v>0</v>
      </c>
      <c r="BA5" s="352">
        <f t="shared" si="47"/>
        <v>0</v>
      </c>
      <c r="BB5" s="352">
        <f t="shared" si="47"/>
        <v>0</v>
      </c>
      <c r="BC5" s="352">
        <f t="shared" si="47"/>
        <v>0</v>
      </c>
      <c r="BD5" s="352">
        <f t="shared" si="47"/>
        <v>0</v>
      </c>
      <c r="BE5" s="352">
        <f t="shared" si="47"/>
        <v>0</v>
      </c>
      <c r="BF5" s="352">
        <f t="shared" si="47"/>
        <v>0</v>
      </c>
      <c r="BG5" s="352">
        <f>SUM(BG6:BG15)</f>
        <v>0</v>
      </c>
      <c r="BH5" s="352">
        <f t="shared" si="47"/>
        <v>0</v>
      </c>
      <c r="BI5" s="352">
        <f t="shared" si="47"/>
        <v>0</v>
      </c>
      <c r="BJ5" s="352">
        <f t="shared" si="47"/>
        <v>0</v>
      </c>
      <c r="BK5" s="352">
        <f t="shared" si="47"/>
        <v>0</v>
      </c>
      <c r="BL5" s="352">
        <f t="shared" si="47"/>
        <v>0</v>
      </c>
      <c r="BM5" s="352">
        <f t="shared" si="47"/>
        <v>0</v>
      </c>
      <c r="BN5" s="352">
        <f t="shared" si="47"/>
        <v>0</v>
      </c>
      <c r="BO5" s="352">
        <f t="shared" si="47"/>
        <v>0</v>
      </c>
      <c r="BP5" s="352">
        <f t="shared" ref="BP5:EA5" si="48">SUM(BP6:BP15)</f>
        <v>0</v>
      </c>
      <c r="BQ5" s="352">
        <f t="shared" si="48"/>
        <v>0</v>
      </c>
      <c r="BR5" s="352">
        <f t="shared" si="48"/>
        <v>0</v>
      </c>
      <c r="BS5" s="352">
        <f t="shared" si="48"/>
        <v>0</v>
      </c>
      <c r="BT5" s="352">
        <f t="shared" si="48"/>
        <v>0</v>
      </c>
      <c r="BU5" s="352">
        <f t="shared" si="48"/>
        <v>0</v>
      </c>
      <c r="BV5" s="352">
        <f t="shared" si="48"/>
        <v>0</v>
      </c>
      <c r="BW5" s="352">
        <f t="shared" si="48"/>
        <v>0</v>
      </c>
      <c r="BX5" s="352">
        <f t="shared" si="48"/>
        <v>0</v>
      </c>
      <c r="BY5" s="352">
        <f t="shared" si="48"/>
        <v>0</v>
      </c>
      <c r="BZ5" s="352">
        <f t="shared" si="48"/>
        <v>0</v>
      </c>
      <c r="CA5" s="352">
        <f t="shared" si="48"/>
        <v>0</v>
      </c>
      <c r="CB5" s="352">
        <f t="shared" si="48"/>
        <v>0</v>
      </c>
      <c r="CC5" s="352">
        <f t="shared" si="48"/>
        <v>0</v>
      </c>
      <c r="CD5" s="352">
        <f t="shared" si="48"/>
        <v>0</v>
      </c>
      <c r="CE5" s="352">
        <f t="shared" si="48"/>
        <v>0</v>
      </c>
      <c r="CF5" s="352">
        <f t="shared" si="48"/>
        <v>0</v>
      </c>
      <c r="CG5" s="352">
        <f t="shared" si="48"/>
        <v>0</v>
      </c>
      <c r="CH5" s="352">
        <f t="shared" si="48"/>
        <v>0</v>
      </c>
      <c r="CI5" s="352">
        <f t="shared" si="48"/>
        <v>0</v>
      </c>
      <c r="CJ5" s="352">
        <f t="shared" si="48"/>
        <v>0</v>
      </c>
      <c r="CK5" s="352">
        <f t="shared" si="48"/>
        <v>0</v>
      </c>
      <c r="CL5" s="352">
        <f t="shared" si="48"/>
        <v>0</v>
      </c>
      <c r="CM5" s="352">
        <f t="shared" si="48"/>
        <v>0</v>
      </c>
      <c r="CN5" s="352">
        <f t="shared" si="48"/>
        <v>0</v>
      </c>
      <c r="CO5" s="352">
        <f t="shared" si="48"/>
        <v>0</v>
      </c>
      <c r="CP5" s="352">
        <f t="shared" si="48"/>
        <v>0</v>
      </c>
      <c r="CQ5" s="352">
        <f t="shared" si="48"/>
        <v>0</v>
      </c>
      <c r="CR5" s="352">
        <f t="shared" si="48"/>
        <v>0</v>
      </c>
      <c r="CS5" s="352">
        <f t="shared" si="48"/>
        <v>0</v>
      </c>
      <c r="CT5" s="352">
        <f t="shared" si="48"/>
        <v>0</v>
      </c>
      <c r="CU5" s="352">
        <f t="shared" si="48"/>
        <v>0</v>
      </c>
      <c r="CV5" s="352">
        <f t="shared" si="48"/>
        <v>0</v>
      </c>
      <c r="CW5" s="352">
        <f t="shared" si="48"/>
        <v>0</v>
      </c>
      <c r="CX5" s="352">
        <f t="shared" si="48"/>
        <v>0</v>
      </c>
      <c r="CY5" s="352">
        <f t="shared" si="48"/>
        <v>0</v>
      </c>
      <c r="CZ5" s="352">
        <f t="shared" si="48"/>
        <v>0</v>
      </c>
      <c r="DA5" s="352">
        <f t="shared" si="48"/>
        <v>0</v>
      </c>
      <c r="DB5" s="352">
        <f t="shared" si="48"/>
        <v>0</v>
      </c>
      <c r="DC5" s="352">
        <f t="shared" si="48"/>
        <v>0</v>
      </c>
      <c r="DD5" s="352">
        <f t="shared" si="48"/>
        <v>0</v>
      </c>
      <c r="DE5" s="352">
        <f t="shared" si="48"/>
        <v>0</v>
      </c>
      <c r="DF5" s="352">
        <f t="shared" si="48"/>
        <v>0</v>
      </c>
      <c r="DG5" s="352">
        <f t="shared" si="48"/>
        <v>0</v>
      </c>
      <c r="DH5" s="352">
        <f t="shared" si="48"/>
        <v>0</v>
      </c>
      <c r="DI5" s="352">
        <f t="shared" si="48"/>
        <v>0</v>
      </c>
      <c r="DJ5" s="352">
        <f t="shared" si="48"/>
        <v>0</v>
      </c>
      <c r="DK5" s="352">
        <f t="shared" si="48"/>
        <v>0</v>
      </c>
      <c r="DL5" s="352">
        <f t="shared" si="48"/>
        <v>0</v>
      </c>
      <c r="DM5" s="352">
        <f t="shared" si="48"/>
        <v>0</v>
      </c>
      <c r="DN5" s="352">
        <f t="shared" si="48"/>
        <v>0</v>
      </c>
      <c r="DO5" s="352">
        <f t="shared" si="48"/>
        <v>0</v>
      </c>
      <c r="DP5" s="352">
        <f t="shared" si="48"/>
        <v>0</v>
      </c>
      <c r="DQ5" s="352">
        <f t="shared" si="48"/>
        <v>0</v>
      </c>
      <c r="DR5" s="352">
        <f t="shared" si="48"/>
        <v>0</v>
      </c>
      <c r="DS5" s="352">
        <f t="shared" si="48"/>
        <v>0</v>
      </c>
      <c r="DT5" s="352">
        <f t="shared" si="48"/>
        <v>0</v>
      </c>
      <c r="DU5" s="352">
        <f t="shared" si="48"/>
        <v>0</v>
      </c>
      <c r="DV5" s="352">
        <f t="shared" si="48"/>
        <v>0</v>
      </c>
      <c r="DW5" s="352">
        <f t="shared" si="48"/>
        <v>0</v>
      </c>
      <c r="DX5" s="352">
        <f t="shared" si="48"/>
        <v>0</v>
      </c>
      <c r="DY5" s="352">
        <f t="shared" si="48"/>
        <v>0</v>
      </c>
      <c r="DZ5" s="352">
        <f t="shared" si="48"/>
        <v>0</v>
      </c>
      <c r="EA5" s="352">
        <f t="shared" si="48"/>
        <v>0</v>
      </c>
      <c r="EB5" s="352">
        <f t="shared" ref="EB5:GM5" si="49">SUM(EB6:EB15)</f>
        <v>0</v>
      </c>
      <c r="EC5" s="352">
        <f t="shared" si="49"/>
        <v>0</v>
      </c>
      <c r="ED5" s="352">
        <f t="shared" si="49"/>
        <v>0</v>
      </c>
      <c r="EE5" s="352">
        <f t="shared" si="49"/>
        <v>0</v>
      </c>
      <c r="EF5" s="352">
        <f t="shared" si="49"/>
        <v>0</v>
      </c>
      <c r="EG5" s="352">
        <f t="shared" si="49"/>
        <v>0</v>
      </c>
      <c r="EH5" s="352">
        <f t="shared" si="49"/>
        <v>0</v>
      </c>
      <c r="EI5" s="352">
        <f t="shared" si="49"/>
        <v>0</v>
      </c>
      <c r="EJ5" s="352">
        <f t="shared" si="49"/>
        <v>0</v>
      </c>
      <c r="EK5" s="352">
        <f t="shared" si="49"/>
        <v>0</v>
      </c>
      <c r="EL5" s="352">
        <f t="shared" si="49"/>
        <v>0</v>
      </c>
      <c r="EM5" s="352">
        <f t="shared" si="49"/>
        <v>0</v>
      </c>
      <c r="EN5" s="352">
        <f t="shared" si="49"/>
        <v>0</v>
      </c>
      <c r="EO5" s="352">
        <f t="shared" si="49"/>
        <v>0</v>
      </c>
      <c r="EP5" s="352">
        <f t="shared" si="49"/>
        <v>0</v>
      </c>
      <c r="EQ5" s="352">
        <f t="shared" si="49"/>
        <v>0</v>
      </c>
      <c r="ER5" s="352">
        <f t="shared" si="49"/>
        <v>0</v>
      </c>
      <c r="ES5" s="352">
        <f t="shared" si="49"/>
        <v>0</v>
      </c>
      <c r="ET5" s="352">
        <f t="shared" si="49"/>
        <v>0</v>
      </c>
      <c r="EU5" s="352">
        <f t="shared" si="49"/>
        <v>0</v>
      </c>
      <c r="EV5" s="352">
        <f t="shared" si="49"/>
        <v>0</v>
      </c>
      <c r="EW5" s="352">
        <f t="shared" si="49"/>
        <v>0</v>
      </c>
      <c r="EX5" s="352">
        <f t="shared" si="49"/>
        <v>0</v>
      </c>
      <c r="EY5" s="352">
        <f t="shared" si="49"/>
        <v>0</v>
      </c>
      <c r="EZ5" s="352">
        <f t="shared" si="49"/>
        <v>0</v>
      </c>
      <c r="FA5" s="352">
        <f t="shared" si="49"/>
        <v>0</v>
      </c>
      <c r="FB5" s="352">
        <f t="shared" si="49"/>
        <v>0</v>
      </c>
      <c r="FC5" s="352">
        <f t="shared" si="49"/>
        <v>0</v>
      </c>
      <c r="FD5" s="352">
        <f t="shared" si="49"/>
        <v>0</v>
      </c>
      <c r="FE5" s="352">
        <f t="shared" si="49"/>
        <v>0</v>
      </c>
      <c r="FF5" s="352">
        <f t="shared" si="49"/>
        <v>0</v>
      </c>
      <c r="FG5" s="352">
        <f t="shared" si="49"/>
        <v>0</v>
      </c>
      <c r="FH5" s="352">
        <f t="shared" si="49"/>
        <v>0</v>
      </c>
      <c r="FI5" s="352">
        <f t="shared" si="49"/>
        <v>0</v>
      </c>
      <c r="FJ5" s="352">
        <f t="shared" si="49"/>
        <v>0</v>
      </c>
      <c r="FK5" s="352">
        <f t="shared" si="49"/>
        <v>0</v>
      </c>
      <c r="FL5" s="352">
        <f t="shared" si="49"/>
        <v>0</v>
      </c>
      <c r="FM5" s="352">
        <f t="shared" si="49"/>
        <v>0</v>
      </c>
      <c r="FN5" s="352">
        <f t="shared" si="49"/>
        <v>0</v>
      </c>
      <c r="FO5" s="352">
        <f t="shared" si="49"/>
        <v>0</v>
      </c>
      <c r="FP5" s="352">
        <f t="shared" si="49"/>
        <v>0</v>
      </c>
      <c r="FQ5" s="352">
        <f t="shared" si="49"/>
        <v>0</v>
      </c>
      <c r="FR5" s="352">
        <f t="shared" si="49"/>
        <v>0</v>
      </c>
      <c r="FS5" s="352">
        <f t="shared" si="49"/>
        <v>0</v>
      </c>
      <c r="FT5" s="352">
        <f t="shared" si="49"/>
        <v>0</v>
      </c>
      <c r="FU5" s="352">
        <f t="shared" si="49"/>
        <v>0</v>
      </c>
      <c r="FV5" s="352">
        <f t="shared" si="49"/>
        <v>0</v>
      </c>
      <c r="FW5" s="352">
        <f t="shared" si="49"/>
        <v>0</v>
      </c>
      <c r="FX5" s="352">
        <f t="shared" si="49"/>
        <v>0</v>
      </c>
      <c r="FY5" s="352">
        <f t="shared" si="49"/>
        <v>0</v>
      </c>
      <c r="FZ5" s="352">
        <f t="shared" si="49"/>
        <v>0</v>
      </c>
      <c r="GA5" s="352">
        <f t="shared" si="49"/>
        <v>0</v>
      </c>
      <c r="GB5" s="352">
        <f t="shared" si="49"/>
        <v>0</v>
      </c>
      <c r="GC5" s="352">
        <f t="shared" si="49"/>
        <v>0</v>
      </c>
      <c r="GD5" s="352">
        <f t="shared" si="49"/>
        <v>0</v>
      </c>
      <c r="GE5" s="352">
        <f t="shared" si="49"/>
        <v>0</v>
      </c>
      <c r="GF5" s="352">
        <f t="shared" si="49"/>
        <v>0</v>
      </c>
      <c r="GG5" s="352">
        <f t="shared" si="49"/>
        <v>0</v>
      </c>
      <c r="GH5" s="352">
        <f t="shared" si="49"/>
        <v>0</v>
      </c>
      <c r="GI5" s="352">
        <f t="shared" si="49"/>
        <v>0</v>
      </c>
      <c r="GJ5" s="352">
        <f t="shared" si="49"/>
        <v>0</v>
      </c>
      <c r="GK5" s="352">
        <f t="shared" si="49"/>
        <v>0</v>
      </c>
      <c r="GL5" s="352">
        <f t="shared" si="49"/>
        <v>0</v>
      </c>
      <c r="GM5" s="352">
        <f t="shared" si="49"/>
        <v>0</v>
      </c>
      <c r="GN5" s="352">
        <f t="shared" ref="GN5:IY5" si="50">SUM(GN6:GN15)</f>
        <v>0</v>
      </c>
      <c r="GO5" s="352">
        <f t="shared" si="50"/>
        <v>0</v>
      </c>
      <c r="GP5" s="352">
        <f t="shared" si="50"/>
        <v>0</v>
      </c>
      <c r="GQ5" s="352">
        <f t="shared" si="50"/>
        <v>0</v>
      </c>
      <c r="GR5" s="352">
        <f t="shared" si="50"/>
        <v>0</v>
      </c>
      <c r="GS5" s="352">
        <f t="shared" si="50"/>
        <v>0</v>
      </c>
      <c r="GT5" s="352">
        <f t="shared" si="50"/>
        <v>0</v>
      </c>
      <c r="GU5" s="352">
        <f t="shared" si="50"/>
        <v>0</v>
      </c>
      <c r="GV5" s="352">
        <f t="shared" si="50"/>
        <v>0</v>
      </c>
      <c r="GW5" s="352">
        <f t="shared" si="50"/>
        <v>0</v>
      </c>
      <c r="GX5" s="352">
        <f t="shared" si="50"/>
        <v>0</v>
      </c>
      <c r="GY5" s="352">
        <f t="shared" si="50"/>
        <v>0</v>
      </c>
      <c r="GZ5" s="352">
        <f t="shared" si="50"/>
        <v>0</v>
      </c>
      <c r="HA5" s="352">
        <f t="shared" si="50"/>
        <v>0</v>
      </c>
      <c r="HB5" s="352">
        <f t="shared" si="50"/>
        <v>0</v>
      </c>
      <c r="HC5" s="352">
        <f t="shared" si="50"/>
        <v>0</v>
      </c>
      <c r="HD5" s="352">
        <f t="shared" si="50"/>
        <v>0</v>
      </c>
      <c r="HE5" s="352">
        <f t="shared" si="50"/>
        <v>0</v>
      </c>
      <c r="HF5" s="352">
        <f t="shared" si="50"/>
        <v>0</v>
      </c>
      <c r="HG5" s="352">
        <f t="shared" si="50"/>
        <v>0</v>
      </c>
      <c r="HH5" s="352">
        <f t="shared" si="50"/>
        <v>0</v>
      </c>
      <c r="HI5" s="352">
        <f t="shared" si="50"/>
        <v>0</v>
      </c>
      <c r="HJ5" s="352">
        <f t="shared" si="50"/>
        <v>0</v>
      </c>
      <c r="HK5" s="352">
        <f t="shared" si="50"/>
        <v>0</v>
      </c>
      <c r="HL5" s="352">
        <f t="shared" si="50"/>
        <v>0</v>
      </c>
      <c r="HM5" s="352">
        <f t="shared" si="50"/>
        <v>0</v>
      </c>
      <c r="HN5" s="352">
        <f t="shared" si="50"/>
        <v>0</v>
      </c>
      <c r="HO5" s="352">
        <f t="shared" si="50"/>
        <v>0</v>
      </c>
      <c r="HP5" s="352">
        <f t="shared" si="50"/>
        <v>0</v>
      </c>
      <c r="HQ5" s="352">
        <f t="shared" si="50"/>
        <v>0</v>
      </c>
      <c r="HR5" s="352">
        <f t="shared" si="50"/>
        <v>0</v>
      </c>
      <c r="HS5" s="352">
        <f t="shared" si="50"/>
        <v>0</v>
      </c>
      <c r="HT5" s="352">
        <f t="shared" si="50"/>
        <v>0</v>
      </c>
      <c r="HU5" s="352">
        <f t="shared" si="50"/>
        <v>0</v>
      </c>
      <c r="HV5" s="352">
        <f t="shared" si="50"/>
        <v>0</v>
      </c>
      <c r="HW5" s="352">
        <f t="shared" si="50"/>
        <v>0</v>
      </c>
      <c r="HX5" s="352">
        <f t="shared" si="50"/>
        <v>0</v>
      </c>
      <c r="HY5" s="352">
        <f t="shared" si="50"/>
        <v>0</v>
      </c>
      <c r="HZ5" s="352">
        <f t="shared" si="50"/>
        <v>0</v>
      </c>
      <c r="IA5" s="352">
        <f t="shared" si="50"/>
        <v>0</v>
      </c>
      <c r="IB5" s="352">
        <f t="shared" si="50"/>
        <v>0</v>
      </c>
      <c r="IC5" s="352">
        <f t="shared" si="50"/>
        <v>0</v>
      </c>
      <c r="ID5" s="352">
        <f t="shared" si="50"/>
        <v>0</v>
      </c>
      <c r="IE5" s="352">
        <f t="shared" si="50"/>
        <v>0</v>
      </c>
      <c r="IF5" s="352">
        <f t="shared" si="50"/>
        <v>0</v>
      </c>
      <c r="IG5" s="352">
        <f t="shared" si="50"/>
        <v>0</v>
      </c>
      <c r="IH5" s="352">
        <f t="shared" si="50"/>
        <v>0</v>
      </c>
      <c r="II5" s="352">
        <f t="shared" si="50"/>
        <v>0</v>
      </c>
      <c r="IJ5" s="352">
        <f t="shared" si="50"/>
        <v>0</v>
      </c>
      <c r="IK5" s="352">
        <f t="shared" si="50"/>
        <v>0</v>
      </c>
      <c r="IL5" s="352">
        <f t="shared" si="50"/>
        <v>0</v>
      </c>
      <c r="IM5" s="352">
        <f t="shared" si="50"/>
        <v>0</v>
      </c>
      <c r="IN5" s="352">
        <f t="shared" si="50"/>
        <v>0</v>
      </c>
      <c r="IO5" s="352">
        <f t="shared" si="50"/>
        <v>0</v>
      </c>
      <c r="IP5" s="352">
        <f t="shared" si="50"/>
        <v>0</v>
      </c>
      <c r="IQ5" s="352">
        <f t="shared" si="50"/>
        <v>0</v>
      </c>
      <c r="IR5" s="352">
        <f t="shared" si="50"/>
        <v>0</v>
      </c>
      <c r="IS5" s="352">
        <f t="shared" si="50"/>
        <v>0</v>
      </c>
      <c r="IT5" s="352">
        <f t="shared" si="50"/>
        <v>0</v>
      </c>
      <c r="IU5" s="352">
        <f t="shared" si="50"/>
        <v>0</v>
      </c>
      <c r="IV5" s="352">
        <f t="shared" si="50"/>
        <v>0</v>
      </c>
      <c r="IW5" s="352">
        <f t="shared" si="50"/>
        <v>0</v>
      </c>
      <c r="IX5" s="352">
        <f t="shared" si="50"/>
        <v>0</v>
      </c>
      <c r="IY5" s="352">
        <f t="shared" si="50"/>
        <v>0</v>
      </c>
      <c r="IZ5" s="352">
        <f t="shared" ref="IZ5:KS5" si="51">SUM(IZ6:IZ15)</f>
        <v>0</v>
      </c>
      <c r="JA5" s="352">
        <f t="shared" si="51"/>
        <v>0</v>
      </c>
      <c r="JB5" s="352">
        <f t="shared" si="51"/>
        <v>0</v>
      </c>
      <c r="JC5" s="352">
        <f t="shared" si="51"/>
        <v>0</v>
      </c>
      <c r="JD5" s="352">
        <f t="shared" si="51"/>
        <v>0</v>
      </c>
      <c r="JE5" s="352">
        <f t="shared" si="51"/>
        <v>0</v>
      </c>
      <c r="JF5" s="352">
        <f t="shared" si="51"/>
        <v>0</v>
      </c>
      <c r="JG5" s="352">
        <f t="shared" si="51"/>
        <v>0</v>
      </c>
      <c r="JH5" s="352">
        <f t="shared" si="51"/>
        <v>0</v>
      </c>
      <c r="JI5" s="352">
        <f t="shared" si="51"/>
        <v>0</v>
      </c>
      <c r="JJ5" s="352">
        <f t="shared" si="51"/>
        <v>0</v>
      </c>
      <c r="JK5" s="352">
        <f t="shared" si="51"/>
        <v>0</v>
      </c>
      <c r="JL5" s="352">
        <f t="shared" si="51"/>
        <v>0</v>
      </c>
      <c r="JM5" s="352">
        <f t="shared" si="51"/>
        <v>0</v>
      </c>
      <c r="JN5" s="352">
        <f t="shared" si="51"/>
        <v>0</v>
      </c>
      <c r="JO5" s="352">
        <f t="shared" si="51"/>
        <v>0</v>
      </c>
      <c r="JP5" s="352">
        <f t="shared" si="51"/>
        <v>0</v>
      </c>
      <c r="JQ5" s="352">
        <f t="shared" si="51"/>
        <v>0</v>
      </c>
      <c r="JR5" s="352">
        <f t="shared" si="51"/>
        <v>0</v>
      </c>
      <c r="JS5" s="352">
        <f t="shared" si="51"/>
        <v>0</v>
      </c>
      <c r="JT5" s="352">
        <f t="shared" si="51"/>
        <v>0</v>
      </c>
      <c r="JU5" s="352">
        <f t="shared" si="51"/>
        <v>0</v>
      </c>
      <c r="JV5" s="352">
        <f t="shared" si="51"/>
        <v>0</v>
      </c>
      <c r="JW5" s="352">
        <f t="shared" si="51"/>
        <v>0</v>
      </c>
      <c r="JX5" s="352">
        <f t="shared" si="51"/>
        <v>0</v>
      </c>
      <c r="JY5" s="352">
        <f t="shared" si="51"/>
        <v>0</v>
      </c>
      <c r="JZ5" s="352">
        <f t="shared" si="51"/>
        <v>0</v>
      </c>
      <c r="KA5" s="352">
        <f t="shared" si="51"/>
        <v>0</v>
      </c>
      <c r="KB5" s="352">
        <f t="shared" si="51"/>
        <v>0</v>
      </c>
      <c r="KC5" s="352">
        <f t="shared" si="51"/>
        <v>0</v>
      </c>
      <c r="KD5" s="352">
        <f t="shared" si="51"/>
        <v>0</v>
      </c>
      <c r="KE5" s="352">
        <f t="shared" si="51"/>
        <v>0</v>
      </c>
      <c r="KF5" s="352">
        <f t="shared" si="51"/>
        <v>0</v>
      </c>
      <c r="KG5" s="352">
        <f t="shared" si="51"/>
        <v>0</v>
      </c>
      <c r="KH5" s="352">
        <f t="shared" si="51"/>
        <v>0</v>
      </c>
      <c r="KI5" s="352">
        <f t="shared" si="51"/>
        <v>0</v>
      </c>
      <c r="KJ5" s="352">
        <f t="shared" si="51"/>
        <v>0</v>
      </c>
      <c r="KK5" s="352">
        <f t="shared" si="51"/>
        <v>0</v>
      </c>
      <c r="KL5" s="352">
        <f t="shared" si="51"/>
        <v>0</v>
      </c>
      <c r="KM5" s="352">
        <f t="shared" si="51"/>
        <v>0</v>
      </c>
      <c r="KN5" s="352">
        <f t="shared" si="51"/>
        <v>0</v>
      </c>
      <c r="KO5" s="352">
        <f t="shared" si="51"/>
        <v>0</v>
      </c>
      <c r="KP5" s="352">
        <f t="shared" si="51"/>
        <v>0</v>
      </c>
      <c r="KQ5" s="352">
        <f t="shared" si="51"/>
        <v>0</v>
      </c>
      <c r="KR5" s="352">
        <f t="shared" si="51"/>
        <v>0</v>
      </c>
      <c r="KS5" s="352">
        <f t="shared" si="51"/>
        <v>0</v>
      </c>
      <c r="KT5" s="352">
        <f t="shared" ref="KT5:NB5" si="52">SUM(KT6:KT15)</f>
        <v>0</v>
      </c>
      <c r="KU5" s="352">
        <f t="shared" si="52"/>
        <v>0</v>
      </c>
      <c r="KV5" s="352">
        <f t="shared" si="52"/>
        <v>0</v>
      </c>
      <c r="KW5" s="352">
        <f t="shared" si="52"/>
        <v>0</v>
      </c>
      <c r="KX5" s="352">
        <f t="shared" si="52"/>
        <v>0</v>
      </c>
      <c r="KY5" s="352">
        <f t="shared" si="52"/>
        <v>0</v>
      </c>
      <c r="KZ5" s="352">
        <f t="shared" si="52"/>
        <v>0</v>
      </c>
      <c r="LA5" s="352">
        <f t="shared" si="52"/>
        <v>0</v>
      </c>
      <c r="LB5" s="352">
        <f t="shared" si="52"/>
        <v>0</v>
      </c>
      <c r="LC5" s="352">
        <f t="shared" si="52"/>
        <v>0</v>
      </c>
      <c r="LD5" s="352">
        <f t="shared" si="52"/>
        <v>0</v>
      </c>
      <c r="LE5" s="352">
        <f t="shared" si="52"/>
        <v>0</v>
      </c>
      <c r="LF5" s="352">
        <f t="shared" si="52"/>
        <v>0</v>
      </c>
      <c r="LG5" s="352">
        <f t="shared" si="52"/>
        <v>0</v>
      </c>
      <c r="LH5" s="352">
        <f t="shared" si="52"/>
        <v>0</v>
      </c>
      <c r="LI5" s="352">
        <f t="shared" si="52"/>
        <v>0</v>
      </c>
      <c r="LJ5" s="352">
        <f t="shared" si="52"/>
        <v>0</v>
      </c>
      <c r="LK5" s="352">
        <f t="shared" si="52"/>
        <v>0</v>
      </c>
      <c r="LL5" s="352">
        <f t="shared" si="52"/>
        <v>0</v>
      </c>
      <c r="LM5" s="352">
        <f t="shared" si="52"/>
        <v>0</v>
      </c>
      <c r="LN5" s="352">
        <f t="shared" si="52"/>
        <v>0</v>
      </c>
      <c r="LO5" s="352">
        <f t="shared" si="52"/>
        <v>0</v>
      </c>
      <c r="LP5" s="352">
        <f t="shared" si="52"/>
        <v>0</v>
      </c>
      <c r="LQ5" s="352">
        <f t="shared" si="52"/>
        <v>0</v>
      </c>
      <c r="LR5" s="352">
        <f t="shared" si="52"/>
        <v>0</v>
      </c>
      <c r="LS5" s="352">
        <f t="shared" si="52"/>
        <v>0</v>
      </c>
      <c r="LT5" s="352">
        <f t="shared" si="52"/>
        <v>0</v>
      </c>
      <c r="LU5" s="352">
        <f t="shared" si="52"/>
        <v>0</v>
      </c>
      <c r="LV5" s="352">
        <f t="shared" si="52"/>
        <v>0</v>
      </c>
      <c r="LW5" s="352">
        <f t="shared" si="52"/>
        <v>0</v>
      </c>
      <c r="LX5" s="352">
        <f t="shared" si="52"/>
        <v>0</v>
      </c>
      <c r="LY5" s="352">
        <f t="shared" si="52"/>
        <v>0</v>
      </c>
      <c r="LZ5" s="352">
        <f t="shared" si="52"/>
        <v>0</v>
      </c>
      <c r="MA5" s="352">
        <f t="shared" si="52"/>
        <v>0</v>
      </c>
      <c r="MB5" s="352">
        <f t="shared" si="52"/>
        <v>0</v>
      </c>
      <c r="MC5" s="352">
        <f t="shared" si="52"/>
        <v>0</v>
      </c>
      <c r="MD5" s="352">
        <f t="shared" si="52"/>
        <v>0</v>
      </c>
      <c r="ME5" s="352">
        <f t="shared" si="52"/>
        <v>0</v>
      </c>
      <c r="MF5" s="352">
        <f t="shared" si="52"/>
        <v>0</v>
      </c>
      <c r="MG5" s="352">
        <f t="shared" si="52"/>
        <v>0</v>
      </c>
      <c r="MH5" s="352">
        <f t="shared" si="52"/>
        <v>0</v>
      </c>
      <c r="MI5" s="352">
        <f t="shared" si="52"/>
        <v>0</v>
      </c>
      <c r="MJ5" s="352">
        <f t="shared" si="52"/>
        <v>0</v>
      </c>
      <c r="MK5" s="352">
        <f t="shared" si="52"/>
        <v>0</v>
      </c>
      <c r="ML5" s="352">
        <f t="shared" si="52"/>
        <v>0</v>
      </c>
      <c r="MM5" s="352">
        <f t="shared" si="52"/>
        <v>0</v>
      </c>
      <c r="MN5" s="352">
        <f t="shared" si="52"/>
        <v>0</v>
      </c>
      <c r="MO5" s="352">
        <f t="shared" si="52"/>
        <v>0</v>
      </c>
      <c r="MP5" s="352">
        <f t="shared" si="52"/>
        <v>0</v>
      </c>
      <c r="MQ5" s="352">
        <f t="shared" si="52"/>
        <v>0</v>
      </c>
      <c r="MR5" s="352">
        <f t="shared" si="52"/>
        <v>0</v>
      </c>
      <c r="MS5" s="352">
        <f t="shared" si="52"/>
        <v>0</v>
      </c>
      <c r="MT5" s="352">
        <f t="shared" si="52"/>
        <v>0</v>
      </c>
      <c r="MU5" s="352">
        <f t="shared" si="52"/>
        <v>0</v>
      </c>
      <c r="MV5" s="352">
        <f t="shared" si="52"/>
        <v>0</v>
      </c>
      <c r="MW5" s="352">
        <f>SUM(MW6:MW15)</f>
        <v>0</v>
      </c>
      <c r="MX5" s="352">
        <f t="shared" si="52"/>
        <v>0</v>
      </c>
      <c r="MY5" s="352">
        <f t="shared" si="52"/>
        <v>0</v>
      </c>
      <c r="MZ5" s="352">
        <f t="shared" si="52"/>
        <v>0</v>
      </c>
      <c r="NA5" s="352">
        <f t="shared" si="52"/>
        <v>0</v>
      </c>
      <c r="NB5" s="352">
        <f t="shared" si="52"/>
        <v>0</v>
      </c>
      <c r="NC5" s="352">
        <f t="shared" ref="NC5:NV5" si="53">SUM(NC6:NC15)</f>
        <v>0</v>
      </c>
      <c r="ND5" s="352">
        <f t="shared" si="53"/>
        <v>0</v>
      </c>
      <c r="NE5" s="352">
        <f t="shared" si="53"/>
        <v>0</v>
      </c>
      <c r="NF5" s="352">
        <f t="shared" si="53"/>
        <v>0</v>
      </c>
      <c r="NG5" s="352">
        <f t="shared" si="53"/>
        <v>0</v>
      </c>
      <c r="NH5" s="352">
        <f t="shared" si="53"/>
        <v>0</v>
      </c>
      <c r="NI5" s="352">
        <f t="shared" si="53"/>
        <v>0</v>
      </c>
      <c r="NJ5" s="352">
        <f t="shared" si="53"/>
        <v>0</v>
      </c>
      <c r="NK5" s="352">
        <f t="shared" si="53"/>
        <v>0</v>
      </c>
      <c r="NL5" s="352">
        <f t="shared" si="53"/>
        <v>0</v>
      </c>
      <c r="NM5" s="352">
        <f t="shared" si="53"/>
        <v>0</v>
      </c>
      <c r="NN5" s="352">
        <f t="shared" si="53"/>
        <v>0</v>
      </c>
      <c r="NO5" s="352">
        <f t="shared" si="53"/>
        <v>0</v>
      </c>
      <c r="NP5" s="352">
        <f t="shared" si="53"/>
        <v>0</v>
      </c>
      <c r="NQ5" s="352">
        <f t="shared" si="53"/>
        <v>0</v>
      </c>
      <c r="NR5" s="352">
        <f t="shared" si="53"/>
        <v>0</v>
      </c>
      <c r="NS5" s="352">
        <f t="shared" si="53"/>
        <v>0</v>
      </c>
      <c r="NT5" s="352">
        <f t="shared" si="53"/>
        <v>0</v>
      </c>
      <c r="NU5" s="352">
        <f t="shared" si="53"/>
        <v>0</v>
      </c>
      <c r="NV5" s="352">
        <f t="shared" si="53"/>
        <v>0</v>
      </c>
      <c r="NW5" s="352">
        <f t="shared" ref="NW5:OF5" si="54">SUM(NW6:NW15)</f>
        <v>0</v>
      </c>
      <c r="NX5" s="352">
        <f t="shared" si="54"/>
        <v>0</v>
      </c>
      <c r="NY5" s="352">
        <f t="shared" si="54"/>
        <v>0</v>
      </c>
      <c r="NZ5" s="352">
        <f t="shared" si="54"/>
        <v>0</v>
      </c>
      <c r="OA5" s="352">
        <f t="shared" si="54"/>
        <v>0</v>
      </c>
      <c r="OB5" s="352">
        <f t="shared" si="54"/>
        <v>0</v>
      </c>
      <c r="OC5" s="352">
        <f t="shared" si="54"/>
        <v>0</v>
      </c>
      <c r="OD5" s="352">
        <f t="shared" si="54"/>
        <v>0</v>
      </c>
      <c r="OE5" s="352">
        <f t="shared" si="54"/>
        <v>0</v>
      </c>
      <c r="OF5" s="352">
        <f t="shared" si="54"/>
        <v>0</v>
      </c>
      <c r="OG5" s="352">
        <f t="shared" ref="OG5:QR5" si="55">SUM(OG6:OG15)</f>
        <v>0</v>
      </c>
      <c r="OH5" s="352">
        <f t="shared" si="55"/>
        <v>0</v>
      </c>
      <c r="OI5" s="352">
        <f t="shared" si="55"/>
        <v>0</v>
      </c>
      <c r="OJ5" s="352">
        <f t="shared" si="55"/>
        <v>0</v>
      </c>
      <c r="OK5" s="352">
        <f t="shared" si="55"/>
        <v>0</v>
      </c>
      <c r="OL5" s="352">
        <f t="shared" si="55"/>
        <v>0</v>
      </c>
      <c r="OM5" s="352">
        <f t="shared" si="55"/>
        <v>0</v>
      </c>
      <c r="ON5" s="352">
        <f t="shared" si="55"/>
        <v>0</v>
      </c>
      <c r="OO5" s="352">
        <f t="shared" si="55"/>
        <v>0</v>
      </c>
      <c r="OP5" s="352">
        <f t="shared" si="55"/>
        <v>0</v>
      </c>
      <c r="OQ5" s="352">
        <f t="shared" si="55"/>
        <v>0</v>
      </c>
      <c r="OR5" s="352">
        <f t="shared" si="55"/>
        <v>0</v>
      </c>
      <c r="OS5" s="352">
        <f t="shared" si="55"/>
        <v>0</v>
      </c>
      <c r="OT5" s="352">
        <f t="shared" si="55"/>
        <v>0</v>
      </c>
      <c r="OU5" s="352">
        <f t="shared" si="55"/>
        <v>0</v>
      </c>
      <c r="OV5" s="352">
        <f t="shared" si="55"/>
        <v>0</v>
      </c>
      <c r="OW5" s="352">
        <f t="shared" si="55"/>
        <v>0</v>
      </c>
      <c r="OX5" s="352">
        <f t="shared" si="55"/>
        <v>0</v>
      </c>
      <c r="OY5" s="352">
        <f t="shared" si="55"/>
        <v>0</v>
      </c>
      <c r="OZ5" s="352">
        <f t="shared" si="55"/>
        <v>0</v>
      </c>
      <c r="PA5" s="352">
        <f t="shared" si="55"/>
        <v>0</v>
      </c>
      <c r="PB5" s="352">
        <f t="shared" si="55"/>
        <v>0</v>
      </c>
      <c r="PC5" s="352">
        <f t="shared" si="55"/>
        <v>0</v>
      </c>
      <c r="PD5" s="352">
        <f t="shared" si="55"/>
        <v>0</v>
      </c>
      <c r="PE5" s="352">
        <f t="shared" si="55"/>
        <v>0</v>
      </c>
      <c r="PF5" s="352">
        <f t="shared" si="55"/>
        <v>0</v>
      </c>
      <c r="PG5" s="352">
        <f t="shared" si="55"/>
        <v>0</v>
      </c>
      <c r="PH5" s="352">
        <f t="shared" si="55"/>
        <v>0</v>
      </c>
      <c r="PI5" s="352">
        <f t="shared" si="55"/>
        <v>0</v>
      </c>
      <c r="PJ5" s="352">
        <f t="shared" si="55"/>
        <v>0</v>
      </c>
      <c r="PK5" s="352">
        <f t="shared" si="55"/>
        <v>0</v>
      </c>
      <c r="PL5" s="352">
        <f t="shared" si="55"/>
        <v>0</v>
      </c>
      <c r="PM5" s="352">
        <f t="shared" si="55"/>
        <v>0</v>
      </c>
      <c r="PN5" s="352">
        <f t="shared" si="55"/>
        <v>0</v>
      </c>
      <c r="PO5" s="352">
        <f t="shared" si="55"/>
        <v>0</v>
      </c>
      <c r="PP5" s="352">
        <f t="shared" si="55"/>
        <v>0</v>
      </c>
      <c r="PQ5" s="352">
        <f t="shared" si="55"/>
        <v>0</v>
      </c>
      <c r="PR5" s="352">
        <f t="shared" si="55"/>
        <v>0</v>
      </c>
      <c r="PS5" s="352">
        <f t="shared" si="55"/>
        <v>0</v>
      </c>
      <c r="PT5" s="352">
        <f t="shared" si="55"/>
        <v>0</v>
      </c>
      <c r="PU5" s="352">
        <f t="shared" si="55"/>
        <v>0</v>
      </c>
      <c r="PV5" s="352">
        <f t="shared" si="55"/>
        <v>0</v>
      </c>
      <c r="PW5" s="352">
        <f t="shared" si="55"/>
        <v>0</v>
      </c>
      <c r="PX5" s="352">
        <f t="shared" si="55"/>
        <v>0</v>
      </c>
      <c r="PY5" s="352">
        <f t="shared" si="55"/>
        <v>0</v>
      </c>
      <c r="PZ5" s="352">
        <f t="shared" si="55"/>
        <v>0</v>
      </c>
      <c r="QA5" s="352">
        <f t="shared" si="55"/>
        <v>0</v>
      </c>
      <c r="QB5" s="352">
        <f t="shared" si="55"/>
        <v>0</v>
      </c>
      <c r="QC5" s="352">
        <f t="shared" si="55"/>
        <v>0</v>
      </c>
      <c r="QD5" s="352">
        <f t="shared" si="55"/>
        <v>0</v>
      </c>
      <c r="QE5" s="352">
        <f t="shared" si="55"/>
        <v>0</v>
      </c>
      <c r="QF5" s="352">
        <f t="shared" si="55"/>
        <v>0</v>
      </c>
      <c r="QG5" s="352">
        <f t="shared" si="55"/>
        <v>0</v>
      </c>
      <c r="QH5" s="352">
        <f t="shared" si="55"/>
        <v>0</v>
      </c>
      <c r="QI5" s="352">
        <f t="shared" si="55"/>
        <v>0</v>
      </c>
      <c r="QJ5" s="352">
        <f t="shared" si="55"/>
        <v>0</v>
      </c>
      <c r="QK5" s="352">
        <f t="shared" si="55"/>
        <v>0</v>
      </c>
      <c r="QL5" s="352">
        <f t="shared" si="55"/>
        <v>0</v>
      </c>
      <c r="QM5" s="352">
        <f t="shared" si="55"/>
        <v>0</v>
      </c>
      <c r="QN5" s="352">
        <f t="shared" si="55"/>
        <v>0</v>
      </c>
      <c r="QO5" s="352">
        <f t="shared" si="55"/>
        <v>0</v>
      </c>
      <c r="QP5" s="352">
        <f t="shared" si="55"/>
        <v>0</v>
      </c>
      <c r="QQ5" s="352">
        <f t="shared" si="55"/>
        <v>0</v>
      </c>
      <c r="QR5" s="352">
        <f t="shared" si="55"/>
        <v>0</v>
      </c>
      <c r="QS5" s="352">
        <f t="shared" ref="QS5:SX5" si="56">SUM(QS6:QS15)</f>
        <v>0</v>
      </c>
      <c r="QT5" s="352">
        <f t="shared" si="56"/>
        <v>0</v>
      </c>
      <c r="QU5" s="352">
        <f t="shared" si="56"/>
        <v>0</v>
      </c>
      <c r="QV5" s="352">
        <f t="shared" si="56"/>
        <v>0</v>
      </c>
      <c r="QW5" s="352">
        <f t="shared" si="56"/>
        <v>0</v>
      </c>
      <c r="QX5" s="352">
        <f t="shared" si="56"/>
        <v>0</v>
      </c>
      <c r="QY5" s="352">
        <f t="shared" si="56"/>
        <v>0</v>
      </c>
      <c r="QZ5" s="352">
        <f t="shared" si="56"/>
        <v>0</v>
      </c>
      <c r="RA5" s="352">
        <f t="shared" si="56"/>
        <v>0</v>
      </c>
      <c r="RB5" s="352">
        <f t="shared" si="56"/>
        <v>0</v>
      </c>
      <c r="RC5" s="352">
        <f t="shared" si="56"/>
        <v>0</v>
      </c>
      <c r="RD5" s="352">
        <f t="shared" si="56"/>
        <v>0</v>
      </c>
      <c r="RE5" s="352">
        <f t="shared" si="56"/>
        <v>0</v>
      </c>
      <c r="RF5" s="352">
        <f t="shared" si="56"/>
        <v>0</v>
      </c>
      <c r="RG5" s="352">
        <f t="shared" si="56"/>
        <v>0</v>
      </c>
      <c r="RH5" s="352">
        <f t="shared" si="56"/>
        <v>0</v>
      </c>
      <c r="RI5" s="352">
        <f t="shared" si="56"/>
        <v>0</v>
      </c>
      <c r="RJ5" s="352">
        <f t="shared" si="56"/>
        <v>0</v>
      </c>
      <c r="RK5" s="352">
        <f t="shared" si="56"/>
        <v>0</v>
      </c>
      <c r="RL5" s="352">
        <f t="shared" si="56"/>
        <v>0</v>
      </c>
      <c r="RM5" s="352">
        <f t="shared" si="56"/>
        <v>0</v>
      </c>
      <c r="RN5" s="352">
        <f t="shared" si="56"/>
        <v>0</v>
      </c>
      <c r="RO5" s="352">
        <f t="shared" si="56"/>
        <v>0</v>
      </c>
      <c r="RP5" s="352">
        <f t="shared" si="56"/>
        <v>0</v>
      </c>
      <c r="RQ5" s="352">
        <f t="shared" si="56"/>
        <v>0</v>
      </c>
      <c r="RR5" s="352">
        <f t="shared" si="56"/>
        <v>0</v>
      </c>
      <c r="RS5" s="352">
        <f t="shared" si="56"/>
        <v>0</v>
      </c>
      <c r="RT5" s="352">
        <f t="shared" si="56"/>
        <v>0</v>
      </c>
      <c r="RU5" s="352">
        <f t="shared" si="56"/>
        <v>0</v>
      </c>
      <c r="RV5" s="352">
        <f t="shared" si="56"/>
        <v>0</v>
      </c>
      <c r="RW5" s="352">
        <f t="shared" si="56"/>
        <v>0</v>
      </c>
      <c r="RX5" s="352">
        <f t="shared" si="56"/>
        <v>0</v>
      </c>
      <c r="RY5" s="352">
        <f t="shared" si="56"/>
        <v>0</v>
      </c>
      <c r="RZ5" s="352">
        <f t="shared" si="56"/>
        <v>0</v>
      </c>
      <c r="SA5" s="352">
        <f t="shared" si="56"/>
        <v>0</v>
      </c>
      <c r="SB5" s="352">
        <f t="shared" si="56"/>
        <v>0</v>
      </c>
      <c r="SC5" s="352">
        <f t="shared" si="56"/>
        <v>0</v>
      </c>
      <c r="SD5" s="352">
        <f t="shared" si="56"/>
        <v>0</v>
      </c>
      <c r="SE5" s="352">
        <f t="shared" si="56"/>
        <v>0</v>
      </c>
      <c r="SF5" s="352">
        <f t="shared" si="56"/>
        <v>0</v>
      </c>
      <c r="SG5" s="352">
        <f t="shared" si="56"/>
        <v>0</v>
      </c>
      <c r="SH5" s="352">
        <f t="shared" si="56"/>
        <v>0</v>
      </c>
      <c r="SI5" s="352">
        <f t="shared" si="56"/>
        <v>0</v>
      </c>
      <c r="SJ5" s="352">
        <f t="shared" si="56"/>
        <v>0</v>
      </c>
      <c r="SK5" s="352">
        <f t="shared" si="56"/>
        <v>0</v>
      </c>
      <c r="SL5" s="352">
        <f t="shared" si="56"/>
        <v>0</v>
      </c>
      <c r="SM5" s="352">
        <f t="shared" si="56"/>
        <v>0</v>
      </c>
      <c r="SN5" s="352">
        <f t="shared" si="56"/>
        <v>0</v>
      </c>
      <c r="SO5" s="352">
        <f t="shared" si="56"/>
        <v>0</v>
      </c>
      <c r="SP5" s="352">
        <f t="shared" si="56"/>
        <v>0</v>
      </c>
      <c r="SQ5" s="352">
        <f t="shared" si="56"/>
        <v>0</v>
      </c>
      <c r="SR5" s="352">
        <f t="shared" si="56"/>
        <v>0</v>
      </c>
      <c r="SS5" s="352">
        <f t="shared" si="56"/>
        <v>0</v>
      </c>
      <c r="ST5" s="352">
        <f t="shared" si="56"/>
        <v>0</v>
      </c>
      <c r="SU5" s="352">
        <f t="shared" si="56"/>
        <v>0</v>
      </c>
      <c r="SV5" s="352">
        <f t="shared" si="56"/>
        <v>0</v>
      </c>
      <c r="SW5" s="352">
        <f t="shared" si="56"/>
        <v>0</v>
      </c>
      <c r="SX5" s="352">
        <f t="shared" si="56"/>
        <v>0</v>
      </c>
      <c r="SY5" s="352">
        <f t="shared" ref="SY5:SZ5" si="57">SUM(SY6:SY15)</f>
        <v>0</v>
      </c>
      <c r="SZ5" s="352">
        <f t="shared" si="57"/>
        <v>0</v>
      </c>
      <c r="TA5" s="352">
        <f t="shared" ref="TA5" si="58">SUM(TA6:TA15)</f>
        <v>0</v>
      </c>
      <c r="TB5" s="352">
        <f t="shared" ref="TB5:VM5" si="59">SUM(TB6:TB15)</f>
        <v>0</v>
      </c>
      <c r="TC5" s="352">
        <f t="shared" si="59"/>
        <v>0</v>
      </c>
      <c r="TD5" s="352">
        <f t="shared" si="59"/>
        <v>0</v>
      </c>
      <c r="TE5" s="352">
        <f t="shared" si="59"/>
        <v>0</v>
      </c>
      <c r="TF5" s="352">
        <f t="shared" si="59"/>
        <v>0</v>
      </c>
      <c r="TG5" s="352">
        <f t="shared" si="59"/>
        <v>0</v>
      </c>
      <c r="TH5" s="352">
        <f t="shared" si="59"/>
        <v>0</v>
      </c>
      <c r="TI5" s="352">
        <f t="shared" si="59"/>
        <v>0</v>
      </c>
      <c r="TJ5" s="352">
        <f t="shared" si="59"/>
        <v>0</v>
      </c>
      <c r="TK5" s="352">
        <f t="shared" si="59"/>
        <v>0</v>
      </c>
      <c r="TL5" s="352">
        <f t="shared" si="59"/>
        <v>0</v>
      </c>
      <c r="TM5" s="352">
        <f t="shared" si="59"/>
        <v>0</v>
      </c>
      <c r="TN5" s="352">
        <f t="shared" si="59"/>
        <v>0</v>
      </c>
      <c r="TO5" s="352">
        <f t="shared" si="59"/>
        <v>0</v>
      </c>
      <c r="TP5" s="352">
        <f t="shared" si="59"/>
        <v>0</v>
      </c>
      <c r="TQ5" s="352">
        <f t="shared" si="59"/>
        <v>0</v>
      </c>
      <c r="TR5" s="352">
        <f t="shared" si="59"/>
        <v>0</v>
      </c>
      <c r="TS5" s="352">
        <f t="shared" si="59"/>
        <v>0</v>
      </c>
      <c r="TT5" s="352">
        <f t="shared" si="59"/>
        <v>0</v>
      </c>
      <c r="TU5" s="352">
        <f t="shared" si="59"/>
        <v>0</v>
      </c>
      <c r="TV5" s="352">
        <f t="shared" si="59"/>
        <v>0</v>
      </c>
      <c r="TW5" s="352">
        <f t="shared" si="59"/>
        <v>0</v>
      </c>
      <c r="TX5" s="352">
        <f t="shared" si="59"/>
        <v>0</v>
      </c>
      <c r="TY5" s="352">
        <f t="shared" si="59"/>
        <v>0</v>
      </c>
      <c r="TZ5" s="352">
        <f t="shared" si="59"/>
        <v>0</v>
      </c>
      <c r="UA5" s="352">
        <f t="shared" si="59"/>
        <v>0</v>
      </c>
      <c r="UB5" s="352">
        <f t="shared" si="59"/>
        <v>0</v>
      </c>
      <c r="UC5" s="352">
        <f t="shared" si="59"/>
        <v>0</v>
      </c>
      <c r="UD5" s="352">
        <f t="shared" si="59"/>
        <v>0</v>
      </c>
      <c r="UE5" s="352">
        <f t="shared" si="59"/>
        <v>0</v>
      </c>
      <c r="UF5" s="352">
        <f t="shared" si="59"/>
        <v>0</v>
      </c>
      <c r="UG5" s="352">
        <f t="shared" si="59"/>
        <v>0</v>
      </c>
      <c r="UH5" s="352">
        <f t="shared" si="59"/>
        <v>0</v>
      </c>
      <c r="UI5" s="352">
        <f t="shared" si="59"/>
        <v>0</v>
      </c>
      <c r="UJ5" s="352">
        <f t="shared" si="59"/>
        <v>0</v>
      </c>
      <c r="UK5" s="352">
        <f t="shared" si="59"/>
        <v>0</v>
      </c>
      <c r="UL5" s="352">
        <f t="shared" si="59"/>
        <v>0</v>
      </c>
      <c r="UM5" s="352">
        <f t="shared" si="59"/>
        <v>0</v>
      </c>
      <c r="UN5" s="352">
        <f t="shared" si="59"/>
        <v>0</v>
      </c>
      <c r="UO5" s="352">
        <f t="shared" si="59"/>
        <v>0</v>
      </c>
      <c r="UP5" s="352">
        <f t="shared" si="59"/>
        <v>0</v>
      </c>
      <c r="UQ5" s="352">
        <f t="shared" si="59"/>
        <v>0</v>
      </c>
      <c r="UR5" s="352">
        <f t="shared" si="59"/>
        <v>0</v>
      </c>
      <c r="US5" s="352">
        <f t="shared" si="59"/>
        <v>0</v>
      </c>
      <c r="UT5" s="352">
        <f t="shared" si="59"/>
        <v>0</v>
      </c>
      <c r="UU5" s="352">
        <f t="shared" si="59"/>
        <v>0</v>
      </c>
      <c r="UV5" s="352">
        <f t="shared" si="59"/>
        <v>0</v>
      </c>
      <c r="UW5" s="352">
        <f t="shared" si="59"/>
        <v>0</v>
      </c>
      <c r="UX5" s="352">
        <f t="shared" si="59"/>
        <v>0</v>
      </c>
      <c r="UY5" s="352">
        <f t="shared" si="59"/>
        <v>0</v>
      </c>
      <c r="UZ5" s="352">
        <f t="shared" si="59"/>
        <v>0</v>
      </c>
      <c r="VA5" s="352">
        <f t="shared" si="59"/>
        <v>0</v>
      </c>
      <c r="VB5" s="352">
        <f t="shared" si="59"/>
        <v>0</v>
      </c>
      <c r="VC5" s="352">
        <f t="shared" si="59"/>
        <v>0</v>
      </c>
      <c r="VD5" s="352">
        <f t="shared" si="59"/>
        <v>0</v>
      </c>
      <c r="VE5" s="352">
        <f t="shared" si="59"/>
        <v>0</v>
      </c>
      <c r="VF5" s="352">
        <f t="shared" si="59"/>
        <v>0</v>
      </c>
      <c r="VG5" s="352">
        <f t="shared" si="59"/>
        <v>0</v>
      </c>
      <c r="VH5" s="352">
        <f t="shared" si="59"/>
        <v>0</v>
      </c>
      <c r="VI5" s="352">
        <f t="shared" si="59"/>
        <v>0</v>
      </c>
      <c r="VJ5" s="352">
        <f t="shared" si="59"/>
        <v>0</v>
      </c>
      <c r="VK5" s="352">
        <f t="shared" si="59"/>
        <v>0</v>
      </c>
      <c r="VL5" s="352">
        <f t="shared" si="59"/>
        <v>0</v>
      </c>
      <c r="VM5" s="352">
        <f t="shared" si="59"/>
        <v>0</v>
      </c>
      <c r="VN5" s="352">
        <f t="shared" ref="VN5:XY5" si="60">SUM(VN6:VN15)</f>
        <v>0</v>
      </c>
      <c r="VO5" s="352">
        <f t="shared" si="60"/>
        <v>0</v>
      </c>
      <c r="VP5" s="352">
        <f t="shared" si="60"/>
        <v>0</v>
      </c>
      <c r="VQ5" s="352">
        <f t="shared" si="60"/>
        <v>0</v>
      </c>
      <c r="VR5" s="352">
        <f t="shared" si="60"/>
        <v>0</v>
      </c>
      <c r="VS5" s="352">
        <f t="shared" si="60"/>
        <v>0</v>
      </c>
      <c r="VT5" s="352">
        <f t="shared" si="60"/>
        <v>0</v>
      </c>
      <c r="VU5" s="352">
        <f t="shared" si="60"/>
        <v>0</v>
      </c>
      <c r="VV5" s="352">
        <f t="shared" si="60"/>
        <v>0</v>
      </c>
      <c r="VW5" s="352">
        <f t="shared" si="60"/>
        <v>0</v>
      </c>
      <c r="VX5" s="352">
        <f t="shared" si="60"/>
        <v>0</v>
      </c>
      <c r="VY5" s="352">
        <f t="shared" si="60"/>
        <v>0</v>
      </c>
      <c r="VZ5" s="352">
        <f t="shared" si="60"/>
        <v>0</v>
      </c>
      <c r="WA5" s="352">
        <f t="shared" si="60"/>
        <v>0</v>
      </c>
      <c r="WB5" s="352">
        <f t="shared" si="60"/>
        <v>0</v>
      </c>
      <c r="WC5" s="352">
        <f t="shared" si="60"/>
        <v>0</v>
      </c>
      <c r="WD5" s="352">
        <f t="shared" si="60"/>
        <v>0</v>
      </c>
      <c r="WE5" s="352">
        <f t="shared" si="60"/>
        <v>0</v>
      </c>
      <c r="WF5" s="352">
        <f t="shared" si="60"/>
        <v>0</v>
      </c>
      <c r="WG5" s="352">
        <f t="shared" si="60"/>
        <v>0</v>
      </c>
      <c r="WH5" s="352">
        <f t="shared" si="60"/>
        <v>0</v>
      </c>
      <c r="WI5" s="352">
        <f t="shared" si="60"/>
        <v>0</v>
      </c>
      <c r="WJ5" s="352">
        <f t="shared" si="60"/>
        <v>0</v>
      </c>
      <c r="WK5" s="352">
        <f t="shared" si="60"/>
        <v>0</v>
      </c>
      <c r="WL5" s="352">
        <f t="shared" si="60"/>
        <v>0</v>
      </c>
      <c r="WM5" s="352">
        <f t="shared" si="60"/>
        <v>0</v>
      </c>
      <c r="WN5" s="352">
        <f t="shared" si="60"/>
        <v>0</v>
      </c>
      <c r="WO5" s="352">
        <f t="shared" si="60"/>
        <v>0</v>
      </c>
      <c r="WP5" s="352">
        <f t="shared" si="60"/>
        <v>0</v>
      </c>
      <c r="WQ5" s="352">
        <f t="shared" si="60"/>
        <v>0</v>
      </c>
      <c r="WR5" s="352">
        <f t="shared" si="60"/>
        <v>0</v>
      </c>
      <c r="WS5" s="352">
        <f t="shared" si="60"/>
        <v>0</v>
      </c>
      <c r="WT5" s="352">
        <f t="shared" si="60"/>
        <v>0</v>
      </c>
      <c r="WU5" s="352">
        <f t="shared" si="60"/>
        <v>0</v>
      </c>
      <c r="WV5" s="352">
        <f t="shared" si="60"/>
        <v>0</v>
      </c>
      <c r="WW5" s="352">
        <f t="shared" si="60"/>
        <v>0</v>
      </c>
      <c r="WX5" s="352">
        <f t="shared" si="60"/>
        <v>0</v>
      </c>
      <c r="WY5" s="352">
        <f t="shared" si="60"/>
        <v>0</v>
      </c>
      <c r="WZ5" s="352">
        <f t="shared" si="60"/>
        <v>0</v>
      </c>
      <c r="XA5" s="352">
        <f t="shared" si="60"/>
        <v>0</v>
      </c>
      <c r="XB5" s="352">
        <f t="shared" si="60"/>
        <v>0</v>
      </c>
      <c r="XC5" s="352">
        <f t="shared" si="60"/>
        <v>0</v>
      </c>
      <c r="XD5" s="352">
        <f t="shared" si="60"/>
        <v>0</v>
      </c>
      <c r="XE5" s="352">
        <f t="shared" si="60"/>
        <v>0</v>
      </c>
      <c r="XF5" s="352">
        <f t="shared" si="60"/>
        <v>0</v>
      </c>
      <c r="XG5" s="352">
        <f t="shared" si="60"/>
        <v>0</v>
      </c>
      <c r="XH5" s="352">
        <f t="shared" si="60"/>
        <v>0</v>
      </c>
      <c r="XI5" s="352">
        <f t="shared" si="60"/>
        <v>0</v>
      </c>
      <c r="XJ5" s="352">
        <f t="shared" si="60"/>
        <v>0</v>
      </c>
      <c r="XK5" s="352">
        <f t="shared" si="60"/>
        <v>0</v>
      </c>
      <c r="XL5" s="352">
        <f t="shared" si="60"/>
        <v>0</v>
      </c>
      <c r="XM5" s="352">
        <f t="shared" si="60"/>
        <v>0</v>
      </c>
      <c r="XN5" s="352">
        <f t="shared" si="60"/>
        <v>0</v>
      </c>
      <c r="XO5" s="352">
        <f t="shared" si="60"/>
        <v>0</v>
      </c>
      <c r="XP5" s="352">
        <f t="shared" si="60"/>
        <v>0</v>
      </c>
      <c r="XQ5" s="352">
        <f t="shared" si="60"/>
        <v>0</v>
      </c>
      <c r="XR5" s="352">
        <f t="shared" si="60"/>
        <v>0</v>
      </c>
      <c r="XS5" s="352">
        <f t="shared" si="60"/>
        <v>0</v>
      </c>
      <c r="XT5" s="352">
        <f t="shared" si="60"/>
        <v>0</v>
      </c>
      <c r="XU5" s="352">
        <f t="shared" si="60"/>
        <v>0</v>
      </c>
      <c r="XV5" s="352">
        <f t="shared" si="60"/>
        <v>0</v>
      </c>
      <c r="XW5" s="352">
        <f t="shared" si="60"/>
        <v>0</v>
      </c>
      <c r="XX5" s="352">
        <f t="shared" si="60"/>
        <v>0</v>
      </c>
      <c r="XY5" s="352">
        <f t="shared" si="60"/>
        <v>0</v>
      </c>
      <c r="XZ5" s="352">
        <f t="shared" ref="XZ5:AAK5" si="61">SUM(XZ6:XZ15)</f>
        <v>0</v>
      </c>
      <c r="YA5" s="352">
        <f t="shared" si="61"/>
        <v>0</v>
      </c>
      <c r="YB5" s="352">
        <f t="shared" si="61"/>
        <v>0</v>
      </c>
      <c r="YC5" s="352">
        <f t="shared" si="61"/>
        <v>0</v>
      </c>
      <c r="YD5" s="352">
        <f t="shared" si="61"/>
        <v>0</v>
      </c>
      <c r="YE5" s="352">
        <f t="shared" si="61"/>
        <v>0</v>
      </c>
      <c r="YF5" s="352">
        <f t="shared" si="61"/>
        <v>0</v>
      </c>
      <c r="YG5" s="352">
        <f t="shared" si="61"/>
        <v>0</v>
      </c>
      <c r="YH5" s="352">
        <f t="shared" si="61"/>
        <v>0</v>
      </c>
      <c r="YI5" s="352">
        <f t="shared" si="61"/>
        <v>0</v>
      </c>
      <c r="YJ5" s="352">
        <f t="shared" si="61"/>
        <v>0</v>
      </c>
      <c r="YK5" s="352">
        <f t="shared" si="61"/>
        <v>0</v>
      </c>
      <c r="YL5" s="352">
        <f t="shared" si="61"/>
        <v>0</v>
      </c>
      <c r="YM5" s="352">
        <f t="shared" si="61"/>
        <v>0</v>
      </c>
      <c r="YN5" s="352">
        <f t="shared" si="61"/>
        <v>0</v>
      </c>
      <c r="YO5" s="352">
        <f t="shared" si="61"/>
        <v>0</v>
      </c>
      <c r="YP5" s="352">
        <f t="shared" si="61"/>
        <v>0</v>
      </c>
      <c r="YQ5" s="352">
        <f t="shared" si="61"/>
        <v>0</v>
      </c>
      <c r="YR5" s="352">
        <f t="shared" si="61"/>
        <v>0</v>
      </c>
      <c r="YS5" s="352">
        <f t="shared" si="61"/>
        <v>0</v>
      </c>
      <c r="YT5" s="352">
        <f t="shared" si="61"/>
        <v>0</v>
      </c>
      <c r="YU5" s="352">
        <f t="shared" si="61"/>
        <v>0</v>
      </c>
      <c r="YV5" s="352">
        <f t="shared" si="61"/>
        <v>0</v>
      </c>
      <c r="YW5" s="352">
        <f t="shared" si="61"/>
        <v>0</v>
      </c>
      <c r="YX5" s="352">
        <f t="shared" si="61"/>
        <v>0</v>
      </c>
      <c r="YY5" s="352">
        <f t="shared" si="61"/>
        <v>0</v>
      </c>
      <c r="YZ5" s="352">
        <f t="shared" si="61"/>
        <v>0</v>
      </c>
      <c r="ZA5" s="352">
        <f t="shared" si="61"/>
        <v>0</v>
      </c>
      <c r="ZB5" s="352">
        <f t="shared" si="61"/>
        <v>0</v>
      </c>
      <c r="ZC5" s="352">
        <f t="shared" si="61"/>
        <v>0</v>
      </c>
      <c r="ZD5" s="352">
        <f t="shared" si="61"/>
        <v>0</v>
      </c>
      <c r="ZE5" s="352">
        <f t="shared" si="61"/>
        <v>0</v>
      </c>
      <c r="ZF5" s="352">
        <f t="shared" si="61"/>
        <v>0</v>
      </c>
      <c r="ZG5" s="352">
        <f t="shared" si="61"/>
        <v>0</v>
      </c>
      <c r="ZH5" s="352">
        <f t="shared" si="61"/>
        <v>0</v>
      </c>
      <c r="ZI5" s="352">
        <f t="shared" si="61"/>
        <v>0</v>
      </c>
      <c r="ZJ5" s="352">
        <f t="shared" si="61"/>
        <v>0</v>
      </c>
      <c r="ZK5" s="352">
        <f t="shared" si="61"/>
        <v>0</v>
      </c>
      <c r="ZL5" s="352">
        <f t="shared" si="61"/>
        <v>0</v>
      </c>
      <c r="ZM5" s="352">
        <f t="shared" si="61"/>
        <v>0</v>
      </c>
      <c r="ZN5" s="352">
        <f t="shared" si="61"/>
        <v>0</v>
      </c>
      <c r="ZO5" s="352">
        <f t="shared" si="61"/>
        <v>0</v>
      </c>
      <c r="ZP5" s="352">
        <f t="shared" si="61"/>
        <v>0</v>
      </c>
      <c r="ZQ5" s="352">
        <f t="shared" si="61"/>
        <v>0</v>
      </c>
      <c r="ZR5" s="352">
        <f t="shared" si="61"/>
        <v>0</v>
      </c>
      <c r="ZS5" s="352">
        <f t="shared" si="61"/>
        <v>0</v>
      </c>
      <c r="ZT5" s="352">
        <f t="shared" si="61"/>
        <v>0</v>
      </c>
      <c r="ZU5" s="352">
        <f t="shared" si="61"/>
        <v>0</v>
      </c>
      <c r="ZV5" s="352">
        <f t="shared" si="61"/>
        <v>0</v>
      </c>
      <c r="ZW5" s="352">
        <f t="shared" si="61"/>
        <v>0</v>
      </c>
      <c r="ZX5" s="352">
        <f t="shared" si="61"/>
        <v>0</v>
      </c>
      <c r="ZY5" s="352">
        <f t="shared" si="61"/>
        <v>0</v>
      </c>
      <c r="ZZ5" s="352">
        <f t="shared" si="61"/>
        <v>0</v>
      </c>
      <c r="AAA5" s="352">
        <f t="shared" si="61"/>
        <v>0</v>
      </c>
      <c r="AAB5" s="352">
        <f t="shared" si="61"/>
        <v>0</v>
      </c>
      <c r="AAC5" s="352">
        <f t="shared" si="61"/>
        <v>0</v>
      </c>
      <c r="AAD5" s="352">
        <f t="shared" si="61"/>
        <v>0</v>
      </c>
      <c r="AAE5" s="352">
        <f t="shared" si="61"/>
        <v>0</v>
      </c>
      <c r="AAF5" s="352">
        <f t="shared" si="61"/>
        <v>0</v>
      </c>
      <c r="AAG5" s="352">
        <f t="shared" si="61"/>
        <v>0</v>
      </c>
      <c r="AAH5" s="352">
        <f t="shared" si="61"/>
        <v>0</v>
      </c>
      <c r="AAI5" s="352">
        <f t="shared" si="61"/>
        <v>0</v>
      </c>
      <c r="AAJ5" s="352">
        <f t="shared" si="61"/>
        <v>0</v>
      </c>
      <c r="AAK5" s="352">
        <f t="shared" si="61"/>
        <v>0</v>
      </c>
      <c r="AAL5" s="352">
        <f t="shared" ref="AAL5:ABB5" si="62">SUM(AAL6:AAL15)</f>
        <v>0</v>
      </c>
      <c r="AAM5" s="352">
        <f t="shared" si="62"/>
        <v>0</v>
      </c>
      <c r="AAN5" s="352">
        <f t="shared" si="62"/>
        <v>0</v>
      </c>
      <c r="AAO5" s="352">
        <f t="shared" si="62"/>
        <v>0</v>
      </c>
      <c r="AAP5" s="352">
        <f t="shared" si="62"/>
        <v>0</v>
      </c>
      <c r="AAQ5" s="352">
        <f t="shared" si="62"/>
        <v>0</v>
      </c>
      <c r="AAR5" s="352">
        <f t="shared" si="62"/>
        <v>0</v>
      </c>
      <c r="AAS5" s="352">
        <f t="shared" si="62"/>
        <v>0</v>
      </c>
      <c r="AAT5" s="352">
        <f t="shared" si="62"/>
        <v>0</v>
      </c>
      <c r="AAU5" s="352">
        <f t="shared" si="62"/>
        <v>0</v>
      </c>
      <c r="AAV5" s="352">
        <f t="shared" si="62"/>
        <v>0</v>
      </c>
      <c r="AAW5" s="352">
        <f t="shared" si="62"/>
        <v>0</v>
      </c>
      <c r="AAX5" s="352">
        <f t="shared" si="62"/>
        <v>0</v>
      </c>
      <c r="AAY5" s="352">
        <f t="shared" si="62"/>
        <v>0</v>
      </c>
      <c r="AAZ5" s="352">
        <f t="shared" si="62"/>
        <v>0</v>
      </c>
      <c r="ABA5" s="352">
        <f t="shared" si="62"/>
        <v>0</v>
      </c>
      <c r="ABB5" s="352">
        <f t="shared" si="62"/>
        <v>0</v>
      </c>
      <c r="ABC5" s="352">
        <f t="shared" ref="ABC5:ADN5" si="63">SUM(ABC6:ABC15)</f>
        <v>0</v>
      </c>
      <c r="ABD5" s="352">
        <f t="shared" si="63"/>
        <v>0</v>
      </c>
      <c r="ABE5" s="352">
        <f t="shared" si="63"/>
        <v>0</v>
      </c>
      <c r="ABF5" s="352">
        <f t="shared" si="63"/>
        <v>0</v>
      </c>
      <c r="ABG5" s="352">
        <f t="shared" si="63"/>
        <v>0</v>
      </c>
      <c r="ABH5" s="352">
        <f t="shared" si="63"/>
        <v>0</v>
      </c>
      <c r="ABI5" s="352">
        <f t="shared" si="63"/>
        <v>0</v>
      </c>
      <c r="ABJ5" s="352">
        <f t="shared" si="63"/>
        <v>0</v>
      </c>
      <c r="ABK5" s="352">
        <f t="shared" si="63"/>
        <v>0</v>
      </c>
      <c r="ABL5" s="352">
        <f t="shared" si="63"/>
        <v>0</v>
      </c>
      <c r="ABM5" s="352">
        <f t="shared" si="63"/>
        <v>0</v>
      </c>
      <c r="ABN5" s="352">
        <f t="shared" si="63"/>
        <v>0</v>
      </c>
      <c r="ABO5" s="352">
        <f t="shared" si="63"/>
        <v>0</v>
      </c>
      <c r="ABP5" s="352">
        <f t="shared" si="63"/>
        <v>0</v>
      </c>
      <c r="ABQ5" s="352">
        <f t="shared" si="63"/>
        <v>0</v>
      </c>
      <c r="ABR5" s="352">
        <f t="shared" si="63"/>
        <v>0</v>
      </c>
      <c r="ABS5" s="352">
        <f t="shared" si="63"/>
        <v>0</v>
      </c>
      <c r="ABT5" s="352">
        <f t="shared" si="63"/>
        <v>0</v>
      </c>
      <c r="ABU5" s="352">
        <f t="shared" si="63"/>
        <v>0</v>
      </c>
      <c r="ABV5" s="352">
        <f t="shared" si="63"/>
        <v>0</v>
      </c>
      <c r="ABW5" s="352">
        <f t="shared" si="63"/>
        <v>0</v>
      </c>
      <c r="ABX5" s="352">
        <f t="shared" si="63"/>
        <v>0</v>
      </c>
      <c r="ABY5" s="352">
        <f t="shared" si="63"/>
        <v>0</v>
      </c>
      <c r="ABZ5" s="352">
        <f t="shared" si="63"/>
        <v>0</v>
      </c>
      <c r="ACA5" s="352">
        <f t="shared" si="63"/>
        <v>0</v>
      </c>
      <c r="ACB5" s="352">
        <f t="shared" si="63"/>
        <v>0</v>
      </c>
      <c r="ACC5" s="352">
        <f t="shared" si="63"/>
        <v>0</v>
      </c>
      <c r="ACD5" s="352">
        <f t="shared" si="63"/>
        <v>0</v>
      </c>
      <c r="ACE5" s="352">
        <f t="shared" si="63"/>
        <v>0</v>
      </c>
      <c r="ACF5" s="352">
        <f t="shared" si="63"/>
        <v>0</v>
      </c>
      <c r="ACG5" s="352">
        <f t="shared" si="63"/>
        <v>0</v>
      </c>
      <c r="ACH5" s="352">
        <f t="shared" si="63"/>
        <v>0</v>
      </c>
      <c r="ACI5" s="352">
        <f t="shared" si="63"/>
        <v>0</v>
      </c>
      <c r="ACJ5" s="352">
        <f t="shared" si="63"/>
        <v>0</v>
      </c>
      <c r="ACK5" s="352">
        <f t="shared" si="63"/>
        <v>0</v>
      </c>
      <c r="ACL5" s="352">
        <f t="shared" si="63"/>
        <v>0</v>
      </c>
      <c r="ACM5" s="352">
        <f t="shared" si="63"/>
        <v>0</v>
      </c>
      <c r="ACN5" s="352">
        <f t="shared" si="63"/>
        <v>0</v>
      </c>
      <c r="ACO5" s="352">
        <f t="shared" si="63"/>
        <v>0</v>
      </c>
      <c r="ACP5" s="352">
        <f t="shared" si="63"/>
        <v>0</v>
      </c>
      <c r="ACQ5" s="352">
        <f t="shared" si="63"/>
        <v>0</v>
      </c>
      <c r="ACR5" s="352">
        <f t="shared" si="63"/>
        <v>0</v>
      </c>
      <c r="ACS5" s="352">
        <f t="shared" si="63"/>
        <v>0</v>
      </c>
      <c r="ACT5" s="352">
        <f t="shared" si="63"/>
        <v>0</v>
      </c>
      <c r="ACU5" s="352">
        <f t="shared" si="63"/>
        <v>0</v>
      </c>
      <c r="ACV5" s="352">
        <f t="shared" si="63"/>
        <v>0</v>
      </c>
      <c r="ACW5" s="352">
        <f t="shared" si="63"/>
        <v>0</v>
      </c>
      <c r="ACX5" s="352">
        <f t="shared" si="63"/>
        <v>0</v>
      </c>
      <c r="ACY5" s="352">
        <f t="shared" si="63"/>
        <v>0</v>
      </c>
      <c r="ACZ5" s="352">
        <f t="shared" si="63"/>
        <v>0</v>
      </c>
      <c r="ADA5" s="352">
        <f t="shared" si="63"/>
        <v>0</v>
      </c>
      <c r="ADB5" s="352">
        <f t="shared" si="63"/>
        <v>0</v>
      </c>
      <c r="ADC5" s="352">
        <f t="shared" si="63"/>
        <v>0</v>
      </c>
      <c r="ADD5" s="352">
        <f t="shared" si="63"/>
        <v>0</v>
      </c>
      <c r="ADE5" s="352">
        <f t="shared" si="63"/>
        <v>0</v>
      </c>
      <c r="ADF5" s="352">
        <f t="shared" si="63"/>
        <v>0</v>
      </c>
      <c r="ADG5" s="352">
        <f t="shared" si="63"/>
        <v>0</v>
      </c>
      <c r="ADH5" s="352">
        <f t="shared" si="63"/>
        <v>0</v>
      </c>
      <c r="ADI5" s="352">
        <f t="shared" si="63"/>
        <v>0</v>
      </c>
      <c r="ADJ5" s="352">
        <f t="shared" si="63"/>
        <v>0</v>
      </c>
      <c r="ADK5" s="352">
        <f t="shared" si="63"/>
        <v>0</v>
      </c>
      <c r="ADL5" s="352">
        <f t="shared" si="63"/>
        <v>0</v>
      </c>
      <c r="ADM5" s="352">
        <f t="shared" si="63"/>
        <v>0</v>
      </c>
      <c r="ADN5" s="352">
        <f t="shared" si="63"/>
        <v>0</v>
      </c>
      <c r="ADO5" s="352">
        <f t="shared" ref="ADO5:AFZ5" si="64">SUM(ADO6:ADO15)</f>
        <v>0</v>
      </c>
      <c r="ADP5" s="352">
        <f t="shared" si="64"/>
        <v>0</v>
      </c>
      <c r="ADQ5" s="352">
        <f t="shared" si="64"/>
        <v>0</v>
      </c>
      <c r="ADR5" s="352">
        <f t="shared" si="64"/>
        <v>0</v>
      </c>
      <c r="ADS5" s="352">
        <f t="shared" si="64"/>
        <v>0</v>
      </c>
      <c r="ADT5" s="352">
        <f t="shared" si="64"/>
        <v>0</v>
      </c>
      <c r="ADU5" s="352">
        <f t="shared" si="64"/>
        <v>0</v>
      </c>
      <c r="ADV5" s="352">
        <f t="shared" si="64"/>
        <v>0</v>
      </c>
      <c r="ADW5" s="352">
        <f t="shared" si="64"/>
        <v>0</v>
      </c>
      <c r="ADX5" s="352">
        <f t="shared" si="64"/>
        <v>0</v>
      </c>
      <c r="ADY5" s="352">
        <f t="shared" si="64"/>
        <v>0</v>
      </c>
      <c r="ADZ5" s="352">
        <f t="shared" si="64"/>
        <v>0</v>
      </c>
      <c r="AEA5" s="352">
        <f t="shared" si="64"/>
        <v>0</v>
      </c>
      <c r="AEB5" s="352">
        <f t="shared" si="64"/>
        <v>0</v>
      </c>
      <c r="AEC5" s="352">
        <f t="shared" si="64"/>
        <v>0</v>
      </c>
      <c r="AED5" s="352">
        <f t="shared" si="64"/>
        <v>0</v>
      </c>
      <c r="AEE5" s="352">
        <f t="shared" si="64"/>
        <v>0</v>
      </c>
      <c r="AEF5" s="352">
        <f t="shared" si="64"/>
        <v>0</v>
      </c>
      <c r="AEG5" s="352">
        <f t="shared" si="64"/>
        <v>0</v>
      </c>
      <c r="AEH5" s="352">
        <f t="shared" si="64"/>
        <v>0</v>
      </c>
      <c r="AEI5" s="352">
        <f t="shared" si="64"/>
        <v>0</v>
      </c>
      <c r="AEJ5" s="352">
        <f t="shared" si="64"/>
        <v>0</v>
      </c>
      <c r="AEK5" s="352">
        <f t="shared" si="64"/>
        <v>0</v>
      </c>
      <c r="AEL5" s="352">
        <f t="shared" si="64"/>
        <v>0</v>
      </c>
      <c r="AEM5" s="352">
        <f t="shared" si="64"/>
        <v>0</v>
      </c>
      <c r="AEN5" s="352">
        <f t="shared" si="64"/>
        <v>0</v>
      </c>
      <c r="AEO5" s="352">
        <f t="shared" si="64"/>
        <v>0</v>
      </c>
      <c r="AEP5" s="352">
        <f t="shared" si="64"/>
        <v>0</v>
      </c>
      <c r="AEQ5" s="352">
        <f t="shared" si="64"/>
        <v>0</v>
      </c>
      <c r="AER5" s="352">
        <f t="shared" si="64"/>
        <v>0</v>
      </c>
      <c r="AES5" s="352">
        <f t="shared" si="64"/>
        <v>0</v>
      </c>
      <c r="AET5" s="352">
        <f t="shared" si="64"/>
        <v>0</v>
      </c>
      <c r="AEU5" s="352">
        <f t="shared" si="64"/>
        <v>0</v>
      </c>
      <c r="AEV5" s="352">
        <f t="shared" si="64"/>
        <v>0</v>
      </c>
      <c r="AEW5" s="352">
        <f t="shared" si="64"/>
        <v>0</v>
      </c>
      <c r="AEX5" s="352">
        <f t="shared" si="64"/>
        <v>0</v>
      </c>
      <c r="AEY5" s="352">
        <f t="shared" si="64"/>
        <v>0</v>
      </c>
      <c r="AEZ5" s="352">
        <f t="shared" si="64"/>
        <v>0</v>
      </c>
      <c r="AFA5" s="352">
        <f t="shared" si="64"/>
        <v>0</v>
      </c>
      <c r="AFB5" s="352">
        <f t="shared" si="64"/>
        <v>0</v>
      </c>
      <c r="AFC5" s="352">
        <f t="shared" si="64"/>
        <v>0</v>
      </c>
      <c r="AFD5" s="352">
        <f t="shared" si="64"/>
        <v>0</v>
      </c>
      <c r="AFE5" s="352">
        <f t="shared" si="64"/>
        <v>0</v>
      </c>
      <c r="AFF5" s="352">
        <f t="shared" si="64"/>
        <v>0</v>
      </c>
      <c r="AFG5" s="352">
        <f t="shared" si="64"/>
        <v>0</v>
      </c>
      <c r="AFH5" s="352">
        <f t="shared" si="64"/>
        <v>0</v>
      </c>
      <c r="AFI5" s="352">
        <f t="shared" si="64"/>
        <v>0</v>
      </c>
      <c r="AFJ5" s="352">
        <f t="shared" si="64"/>
        <v>0</v>
      </c>
      <c r="AFK5" s="352">
        <f t="shared" si="64"/>
        <v>0</v>
      </c>
      <c r="AFL5" s="352">
        <f t="shared" si="64"/>
        <v>0</v>
      </c>
      <c r="AFM5" s="352">
        <f t="shared" si="64"/>
        <v>0</v>
      </c>
      <c r="AFN5" s="352">
        <f t="shared" si="64"/>
        <v>0</v>
      </c>
      <c r="AFO5" s="352">
        <f t="shared" si="64"/>
        <v>0</v>
      </c>
      <c r="AFP5" s="352">
        <f t="shared" si="64"/>
        <v>0</v>
      </c>
      <c r="AFQ5" s="352">
        <f t="shared" si="64"/>
        <v>0</v>
      </c>
      <c r="AFR5" s="352">
        <f t="shared" si="64"/>
        <v>0</v>
      </c>
      <c r="AFS5" s="352">
        <f t="shared" si="64"/>
        <v>0</v>
      </c>
      <c r="AFT5" s="352">
        <f t="shared" si="64"/>
        <v>0</v>
      </c>
      <c r="AFU5" s="352">
        <f t="shared" si="64"/>
        <v>0</v>
      </c>
      <c r="AFV5" s="352">
        <f t="shared" si="64"/>
        <v>0</v>
      </c>
      <c r="AFW5" s="352">
        <f t="shared" si="64"/>
        <v>0</v>
      </c>
      <c r="AFX5" s="352">
        <f t="shared" si="64"/>
        <v>0</v>
      </c>
      <c r="AFY5" s="352">
        <f t="shared" si="64"/>
        <v>0</v>
      </c>
      <c r="AFZ5" s="352">
        <f t="shared" si="64"/>
        <v>0</v>
      </c>
      <c r="AGA5" s="352">
        <f t="shared" ref="AGA5:AHK5" si="65">SUM(AGA6:AGA15)</f>
        <v>0</v>
      </c>
      <c r="AGB5" s="352">
        <f t="shared" si="65"/>
        <v>0</v>
      </c>
      <c r="AGC5" s="352">
        <f t="shared" si="65"/>
        <v>0</v>
      </c>
      <c r="AGD5" s="352">
        <f t="shared" si="65"/>
        <v>0</v>
      </c>
      <c r="AGE5" s="352">
        <f t="shared" si="65"/>
        <v>0</v>
      </c>
      <c r="AGF5" s="352">
        <f t="shared" si="65"/>
        <v>0</v>
      </c>
      <c r="AGG5" s="352">
        <f t="shared" si="65"/>
        <v>0</v>
      </c>
      <c r="AGH5" s="352">
        <f t="shared" si="65"/>
        <v>0</v>
      </c>
      <c r="AGI5" s="352">
        <f t="shared" si="65"/>
        <v>0</v>
      </c>
      <c r="AGJ5" s="352">
        <f t="shared" si="65"/>
        <v>0</v>
      </c>
      <c r="AGK5" s="352">
        <f t="shared" si="65"/>
        <v>0</v>
      </c>
      <c r="AGL5" s="352">
        <f t="shared" si="65"/>
        <v>0</v>
      </c>
      <c r="AGM5" s="352">
        <f t="shared" si="65"/>
        <v>0</v>
      </c>
      <c r="AGN5" s="352">
        <f t="shared" si="65"/>
        <v>0</v>
      </c>
      <c r="AGO5" s="352">
        <f t="shared" si="65"/>
        <v>0</v>
      </c>
      <c r="AGP5" s="352">
        <f t="shared" si="65"/>
        <v>0</v>
      </c>
      <c r="AGQ5" s="352">
        <f t="shared" si="65"/>
        <v>0</v>
      </c>
      <c r="AGR5" s="352">
        <f t="shared" si="65"/>
        <v>0</v>
      </c>
      <c r="AGS5" s="352">
        <f t="shared" si="65"/>
        <v>0</v>
      </c>
      <c r="AGT5" s="352">
        <f t="shared" si="65"/>
        <v>0</v>
      </c>
      <c r="AGU5" s="352">
        <f t="shared" si="65"/>
        <v>0</v>
      </c>
      <c r="AGV5" s="352">
        <f t="shared" si="65"/>
        <v>0</v>
      </c>
      <c r="AGW5" s="352">
        <f t="shared" si="65"/>
        <v>0</v>
      </c>
      <c r="AGX5" s="352">
        <f t="shared" si="65"/>
        <v>0</v>
      </c>
      <c r="AGY5" s="352">
        <f t="shared" si="65"/>
        <v>0</v>
      </c>
      <c r="AGZ5" s="352">
        <f t="shared" si="65"/>
        <v>0</v>
      </c>
      <c r="AHA5" s="352">
        <f t="shared" si="65"/>
        <v>0</v>
      </c>
      <c r="AHB5" s="352">
        <f t="shared" si="65"/>
        <v>0</v>
      </c>
      <c r="AHC5" s="352">
        <f t="shared" si="65"/>
        <v>0</v>
      </c>
      <c r="AHD5" s="352">
        <f t="shared" si="65"/>
        <v>0</v>
      </c>
      <c r="AHE5" s="352">
        <f t="shared" si="65"/>
        <v>0</v>
      </c>
      <c r="AHF5" s="352">
        <f t="shared" si="65"/>
        <v>0</v>
      </c>
      <c r="AHG5" s="352">
        <f t="shared" si="65"/>
        <v>0</v>
      </c>
      <c r="AHH5" s="352">
        <f t="shared" si="65"/>
        <v>0</v>
      </c>
      <c r="AHI5" s="352">
        <f t="shared" si="65"/>
        <v>0</v>
      </c>
      <c r="AHJ5" s="352">
        <f t="shared" si="65"/>
        <v>0</v>
      </c>
      <c r="AHK5" s="352">
        <f t="shared" si="65"/>
        <v>0</v>
      </c>
      <c r="AHL5" s="352">
        <f t="shared" ref="AHL5:AJG5" si="66">SUM(AHL6:AHL15)</f>
        <v>0</v>
      </c>
      <c r="AHM5" s="352">
        <f t="shared" si="66"/>
        <v>0</v>
      </c>
      <c r="AHN5" s="352">
        <f t="shared" si="66"/>
        <v>0</v>
      </c>
      <c r="AHO5" s="352">
        <f t="shared" si="66"/>
        <v>0</v>
      </c>
      <c r="AHP5" s="352">
        <f t="shared" si="66"/>
        <v>0</v>
      </c>
      <c r="AHQ5" s="352">
        <f t="shared" si="66"/>
        <v>0</v>
      </c>
      <c r="AHR5" s="352">
        <f t="shared" si="66"/>
        <v>0</v>
      </c>
      <c r="AHS5" s="352">
        <f t="shared" si="66"/>
        <v>0</v>
      </c>
      <c r="AHT5" s="352">
        <f t="shared" si="66"/>
        <v>0</v>
      </c>
      <c r="AHU5" s="352">
        <f t="shared" si="66"/>
        <v>0</v>
      </c>
      <c r="AHV5" s="352">
        <f t="shared" si="66"/>
        <v>0</v>
      </c>
      <c r="AHW5" s="352">
        <f t="shared" si="66"/>
        <v>0</v>
      </c>
      <c r="AHX5" s="352">
        <f t="shared" si="66"/>
        <v>0</v>
      </c>
      <c r="AHY5" s="352">
        <f t="shared" si="66"/>
        <v>0</v>
      </c>
      <c r="AHZ5" s="352">
        <f t="shared" si="66"/>
        <v>0</v>
      </c>
      <c r="AIA5" s="352">
        <f t="shared" si="66"/>
        <v>0</v>
      </c>
      <c r="AIB5" s="352">
        <f t="shared" si="66"/>
        <v>0</v>
      </c>
      <c r="AIC5" s="352">
        <f t="shared" si="66"/>
        <v>0</v>
      </c>
      <c r="AID5" s="352">
        <f t="shared" si="66"/>
        <v>0</v>
      </c>
      <c r="AIE5" s="352">
        <f t="shared" si="66"/>
        <v>0</v>
      </c>
      <c r="AIF5" s="352">
        <f t="shared" si="66"/>
        <v>0</v>
      </c>
      <c r="AIG5" s="352">
        <f t="shared" si="66"/>
        <v>0</v>
      </c>
      <c r="AIH5" s="352">
        <f t="shared" si="66"/>
        <v>0</v>
      </c>
      <c r="AII5" s="352">
        <f t="shared" si="66"/>
        <v>0</v>
      </c>
      <c r="AIJ5" s="352">
        <f t="shared" si="66"/>
        <v>0</v>
      </c>
      <c r="AIK5" s="352">
        <f t="shared" si="66"/>
        <v>0</v>
      </c>
      <c r="AIL5" s="352">
        <f t="shared" si="66"/>
        <v>0</v>
      </c>
      <c r="AIM5" s="352">
        <f t="shared" si="66"/>
        <v>0</v>
      </c>
      <c r="AIN5" s="352">
        <f t="shared" si="66"/>
        <v>0</v>
      </c>
      <c r="AIO5" s="352">
        <f t="shared" si="66"/>
        <v>0</v>
      </c>
      <c r="AIP5" s="352">
        <f t="shared" si="66"/>
        <v>0</v>
      </c>
      <c r="AIQ5" s="352">
        <f t="shared" si="66"/>
        <v>0</v>
      </c>
      <c r="AIR5" s="352">
        <f t="shared" si="66"/>
        <v>0</v>
      </c>
      <c r="AIS5" s="352">
        <f t="shared" si="66"/>
        <v>0</v>
      </c>
      <c r="AIT5" s="352">
        <f t="shared" si="66"/>
        <v>0</v>
      </c>
      <c r="AIU5" s="352">
        <f t="shared" si="66"/>
        <v>0</v>
      </c>
      <c r="AIV5" s="352">
        <f t="shared" si="66"/>
        <v>0</v>
      </c>
      <c r="AIW5" s="352">
        <f t="shared" si="66"/>
        <v>0</v>
      </c>
      <c r="AIX5" s="352">
        <f t="shared" si="66"/>
        <v>0</v>
      </c>
      <c r="AIY5" s="352">
        <f t="shared" si="66"/>
        <v>0</v>
      </c>
      <c r="AIZ5" s="352">
        <f t="shared" si="66"/>
        <v>0</v>
      </c>
      <c r="AJA5" s="352">
        <f t="shared" si="66"/>
        <v>0</v>
      </c>
      <c r="AJB5" s="352">
        <f t="shared" si="66"/>
        <v>0</v>
      </c>
      <c r="AJC5" s="352">
        <f t="shared" si="66"/>
        <v>0</v>
      </c>
      <c r="AJD5" s="352">
        <f t="shared" si="66"/>
        <v>0</v>
      </c>
      <c r="AJE5" s="352">
        <f t="shared" si="66"/>
        <v>0</v>
      </c>
      <c r="AJF5" s="352">
        <f t="shared" si="66"/>
        <v>0</v>
      </c>
      <c r="AJG5" s="352">
        <f t="shared" si="66"/>
        <v>0</v>
      </c>
      <c r="AJH5" s="352">
        <f t="shared" ref="AJH5:ALS5" si="67">SUM(AJH6:AJH15)</f>
        <v>0</v>
      </c>
      <c r="AJI5" s="352">
        <f t="shared" si="67"/>
        <v>0</v>
      </c>
      <c r="AJJ5" s="352">
        <f t="shared" si="67"/>
        <v>0</v>
      </c>
      <c r="AJK5" s="352">
        <f t="shared" si="67"/>
        <v>0</v>
      </c>
      <c r="AJL5" s="352">
        <f t="shared" si="67"/>
        <v>0</v>
      </c>
      <c r="AJM5" s="352">
        <f t="shared" si="67"/>
        <v>0</v>
      </c>
      <c r="AJN5" s="352">
        <f t="shared" si="67"/>
        <v>0</v>
      </c>
      <c r="AJO5" s="352">
        <f t="shared" si="67"/>
        <v>0</v>
      </c>
      <c r="AJP5" s="352">
        <f t="shared" si="67"/>
        <v>0</v>
      </c>
      <c r="AJQ5" s="352">
        <f t="shared" si="67"/>
        <v>0</v>
      </c>
      <c r="AJR5" s="352">
        <f t="shared" si="67"/>
        <v>0</v>
      </c>
      <c r="AJS5" s="352">
        <f t="shared" si="67"/>
        <v>0</v>
      </c>
      <c r="AJT5" s="352">
        <f t="shared" si="67"/>
        <v>0</v>
      </c>
      <c r="AJU5" s="352">
        <f t="shared" si="67"/>
        <v>0</v>
      </c>
      <c r="AJV5" s="352">
        <f t="shared" si="67"/>
        <v>0</v>
      </c>
      <c r="AJW5" s="352">
        <f t="shared" si="67"/>
        <v>0</v>
      </c>
      <c r="AJX5" s="352">
        <f t="shared" si="67"/>
        <v>0</v>
      </c>
      <c r="AJY5" s="352">
        <f t="shared" si="67"/>
        <v>0</v>
      </c>
      <c r="AJZ5" s="352">
        <f t="shared" si="67"/>
        <v>0</v>
      </c>
      <c r="AKA5" s="352">
        <f t="shared" si="67"/>
        <v>0</v>
      </c>
      <c r="AKB5" s="352">
        <f t="shared" si="67"/>
        <v>0</v>
      </c>
      <c r="AKC5" s="352">
        <f t="shared" si="67"/>
        <v>0</v>
      </c>
      <c r="AKD5" s="352">
        <f t="shared" si="67"/>
        <v>0</v>
      </c>
      <c r="AKE5" s="352">
        <f t="shared" si="67"/>
        <v>0</v>
      </c>
      <c r="AKF5" s="352">
        <f t="shared" si="67"/>
        <v>0</v>
      </c>
      <c r="AKG5" s="352">
        <f t="shared" si="67"/>
        <v>0</v>
      </c>
      <c r="AKH5" s="352">
        <f t="shared" si="67"/>
        <v>0</v>
      </c>
      <c r="AKI5" s="352">
        <f t="shared" si="67"/>
        <v>0</v>
      </c>
      <c r="AKJ5" s="352">
        <f t="shared" si="67"/>
        <v>0</v>
      </c>
      <c r="AKK5" s="352">
        <f t="shared" si="67"/>
        <v>0</v>
      </c>
      <c r="AKL5" s="352">
        <f t="shared" si="67"/>
        <v>0</v>
      </c>
      <c r="AKM5" s="352">
        <f t="shared" si="67"/>
        <v>0</v>
      </c>
      <c r="AKN5" s="352">
        <f t="shared" si="67"/>
        <v>0</v>
      </c>
      <c r="AKO5" s="352">
        <f t="shared" si="67"/>
        <v>0</v>
      </c>
      <c r="AKP5" s="352">
        <f t="shared" si="67"/>
        <v>0</v>
      </c>
      <c r="AKQ5" s="352">
        <f t="shared" si="67"/>
        <v>0</v>
      </c>
      <c r="AKR5" s="352">
        <f t="shared" si="67"/>
        <v>0</v>
      </c>
      <c r="AKS5" s="352">
        <f t="shared" si="67"/>
        <v>0</v>
      </c>
      <c r="AKT5" s="352">
        <f t="shared" si="67"/>
        <v>0</v>
      </c>
      <c r="AKU5" s="352">
        <f t="shared" si="67"/>
        <v>0</v>
      </c>
      <c r="AKV5" s="352">
        <f t="shared" si="67"/>
        <v>0</v>
      </c>
      <c r="AKW5" s="352">
        <f t="shared" si="67"/>
        <v>0</v>
      </c>
      <c r="AKX5" s="352">
        <f t="shared" si="67"/>
        <v>0</v>
      </c>
      <c r="AKY5" s="352">
        <f t="shared" si="67"/>
        <v>0</v>
      </c>
      <c r="AKZ5" s="352">
        <f t="shared" si="67"/>
        <v>0</v>
      </c>
      <c r="ALA5" s="352">
        <f t="shared" si="67"/>
        <v>0</v>
      </c>
      <c r="ALB5" s="352">
        <f t="shared" si="67"/>
        <v>0</v>
      </c>
      <c r="ALC5" s="352">
        <f t="shared" si="67"/>
        <v>0</v>
      </c>
      <c r="ALD5" s="352">
        <f t="shared" si="67"/>
        <v>0</v>
      </c>
      <c r="ALE5" s="352">
        <f t="shared" si="67"/>
        <v>0</v>
      </c>
      <c r="ALF5" s="352">
        <f t="shared" si="67"/>
        <v>0</v>
      </c>
      <c r="ALG5" s="352">
        <f t="shared" si="67"/>
        <v>0</v>
      </c>
      <c r="ALH5" s="352">
        <f t="shared" si="67"/>
        <v>0</v>
      </c>
      <c r="ALI5" s="352">
        <f t="shared" si="67"/>
        <v>0</v>
      </c>
      <c r="ALJ5" s="352">
        <f t="shared" si="67"/>
        <v>0</v>
      </c>
      <c r="ALK5" s="352">
        <f t="shared" si="67"/>
        <v>0</v>
      </c>
      <c r="ALL5" s="352">
        <f t="shared" si="67"/>
        <v>0</v>
      </c>
      <c r="ALM5" s="352">
        <f t="shared" si="67"/>
        <v>0</v>
      </c>
      <c r="ALN5" s="352">
        <f t="shared" si="67"/>
        <v>0</v>
      </c>
      <c r="ALO5" s="352">
        <f t="shared" si="67"/>
        <v>0</v>
      </c>
      <c r="ALP5" s="352">
        <f t="shared" si="67"/>
        <v>0</v>
      </c>
      <c r="ALQ5" s="352">
        <f t="shared" si="67"/>
        <v>0</v>
      </c>
      <c r="ALR5" s="352">
        <f t="shared" si="67"/>
        <v>0</v>
      </c>
      <c r="ALS5" s="352">
        <f t="shared" si="67"/>
        <v>0</v>
      </c>
      <c r="ALT5" s="352">
        <f t="shared" ref="ALT5:AMT5" si="68">SUM(ALT6:ALT15)</f>
        <v>0</v>
      </c>
      <c r="ALU5" s="352">
        <f t="shared" si="68"/>
        <v>0</v>
      </c>
      <c r="ALV5" s="352">
        <f t="shared" si="68"/>
        <v>0</v>
      </c>
      <c r="ALW5" s="352">
        <f t="shared" si="68"/>
        <v>0</v>
      </c>
      <c r="ALX5" s="352">
        <f t="shared" si="68"/>
        <v>0</v>
      </c>
      <c r="ALY5" s="352">
        <f t="shared" si="68"/>
        <v>0</v>
      </c>
      <c r="ALZ5" s="352">
        <f t="shared" si="68"/>
        <v>0</v>
      </c>
      <c r="AMA5" s="352">
        <f t="shared" si="68"/>
        <v>0</v>
      </c>
      <c r="AMB5" s="352">
        <f t="shared" si="68"/>
        <v>0</v>
      </c>
      <c r="AMC5" s="352">
        <f t="shared" si="68"/>
        <v>0</v>
      </c>
      <c r="AMD5" s="352">
        <f t="shared" si="68"/>
        <v>0</v>
      </c>
      <c r="AME5" s="352">
        <f t="shared" si="68"/>
        <v>0</v>
      </c>
      <c r="AMF5" s="352">
        <f t="shared" si="68"/>
        <v>0</v>
      </c>
      <c r="AMG5" s="352">
        <f t="shared" si="68"/>
        <v>0</v>
      </c>
      <c r="AMH5" s="352">
        <f t="shared" si="68"/>
        <v>0</v>
      </c>
      <c r="AMI5" s="352">
        <f t="shared" si="68"/>
        <v>0</v>
      </c>
      <c r="AMJ5" s="352">
        <f t="shared" si="68"/>
        <v>0</v>
      </c>
      <c r="AMK5" s="352">
        <f t="shared" si="68"/>
        <v>0</v>
      </c>
      <c r="AML5" s="352">
        <f t="shared" si="68"/>
        <v>0</v>
      </c>
      <c r="AMM5" s="352">
        <f t="shared" si="68"/>
        <v>0</v>
      </c>
      <c r="AMN5" s="352">
        <f t="shared" si="68"/>
        <v>0</v>
      </c>
      <c r="AMO5" s="352">
        <f t="shared" si="68"/>
        <v>0</v>
      </c>
      <c r="AMP5" s="352">
        <f t="shared" si="68"/>
        <v>0</v>
      </c>
      <c r="AMQ5" s="352">
        <f t="shared" si="68"/>
        <v>0</v>
      </c>
      <c r="AMR5" s="352">
        <f t="shared" si="68"/>
        <v>0</v>
      </c>
      <c r="AMS5" s="352">
        <f t="shared" si="68"/>
        <v>0</v>
      </c>
      <c r="AMT5" s="352">
        <f t="shared" si="68"/>
        <v>0</v>
      </c>
      <c r="AMU5" s="352">
        <f t="shared" ref="AMU5:AMV5" si="69">SUM(AMU6:AMU15)</f>
        <v>0</v>
      </c>
      <c r="AMV5" s="352">
        <f t="shared" si="69"/>
        <v>0</v>
      </c>
      <c r="AMW5" s="353">
        <f t="shared" ref="AMW5" si="70">SUM(AMW6:AMW15)</f>
        <v>0</v>
      </c>
    </row>
    <row r="6" spans="1:1037" s="3" customFormat="1" ht="15" customHeight="1" x14ac:dyDescent="0.25">
      <c r="A6" s="348" t="s">
        <v>0</v>
      </c>
      <c r="B6" s="330"/>
      <c r="C6" s="330"/>
      <c r="D6" s="330"/>
      <c r="E6" s="330"/>
      <c r="F6" s="330"/>
      <c r="G6" s="330"/>
      <c r="H6" s="330"/>
      <c r="I6" s="330"/>
      <c r="J6" s="330"/>
      <c r="K6" s="330"/>
      <c r="L6" s="330"/>
      <c r="M6" s="330"/>
      <c r="N6" s="330"/>
      <c r="O6" s="330"/>
      <c r="P6" s="330"/>
      <c r="Q6" s="330"/>
      <c r="R6" s="330"/>
      <c r="S6" s="330"/>
      <c r="T6" s="330"/>
      <c r="U6" s="330"/>
      <c r="V6" s="330"/>
      <c r="W6" s="330"/>
      <c r="X6" s="330"/>
      <c r="Y6" s="330"/>
      <c r="Z6" s="330"/>
      <c r="AA6" s="330"/>
      <c r="AB6" s="330"/>
      <c r="AC6" s="330"/>
      <c r="AD6" s="330"/>
      <c r="AE6" s="330"/>
      <c r="AF6" s="330"/>
      <c r="AG6" s="330"/>
      <c r="AH6" s="330"/>
      <c r="AI6" s="330"/>
      <c r="AJ6" s="330"/>
      <c r="AK6" s="330"/>
      <c r="AL6" s="330"/>
      <c r="AM6" s="330"/>
      <c r="AN6" s="330"/>
      <c r="AO6" s="330"/>
      <c r="AP6" s="330"/>
      <c r="AQ6" s="330"/>
      <c r="AR6" s="330"/>
      <c r="AS6" s="330"/>
      <c r="AT6" s="330"/>
      <c r="AU6" s="330"/>
      <c r="AV6" s="330"/>
      <c r="AW6" s="330"/>
      <c r="AX6" s="330"/>
      <c r="AY6" s="330"/>
      <c r="AZ6" s="330"/>
      <c r="BA6" s="330"/>
      <c r="BB6" s="330"/>
      <c r="BC6" s="330"/>
      <c r="BD6" s="330"/>
      <c r="BE6" s="330"/>
      <c r="BF6" s="330"/>
      <c r="BG6" s="330"/>
      <c r="BH6" s="330"/>
      <c r="BI6" s="330"/>
      <c r="BJ6" s="330"/>
      <c r="BK6" s="330"/>
      <c r="BL6" s="330"/>
      <c r="BM6" s="330"/>
      <c r="BN6" s="330"/>
      <c r="BO6" s="330"/>
      <c r="BP6" s="330"/>
      <c r="BQ6" s="330"/>
      <c r="BR6" s="330"/>
      <c r="BS6" s="330"/>
      <c r="BT6" s="330"/>
      <c r="BU6" s="330"/>
      <c r="BV6" s="330"/>
      <c r="BW6" s="330"/>
      <c r="BX6" s="330"/>
      <c r="BY6" s="330"/>
      <c r="BZ6" s="330"/>
      <c r="CA6" s="330"/>
      <c r="CB6" s="330"/>
      <c r="CC6" s="330"/>
      <c r="CD6" s="330"/>
      <c r="CE6" s="330"/>
      <c r="CF6" s="330"/>
      <c r="CG6" s="330"/>
      <c r="CH6" s="330"/>
      <c r="CI6" s="330"/>
      <c r="CJ6" s="330"/>
      <c r="CK6" s="330"/>
      <c r="CL6" s="330"/>
      <c r="CM6" s="330"/>
      <c r="CN6" s="330"/>
      <c r="CO6" s="330"/>
      <c r="CP6" s="330"/>
      <c r="CQ6" s="330"/>
      <c r="CR6" s="330"/>
      <c r="CS6" s="330"/>
      <c r="CT6" s="330"/>
      <c r="CU6" s="330"/>
      <c r="CV6" s="330"/>
      <c r="CW6" s="330"/>
      <c r="CX6" s="330"/>
      <c r="CY6" s="330"/>
      <c r="CZ6" s="330"/>
      <c r="DA6" s="330"/>
      <c r="DB6" s="330"/>
      <c r="DC6" s="330"/>
      <c r="DD6" s="330"/>
      <c r="DE6" s="330"/>
      <c r="DF6" s="330"/>
      <c r="DG6" s="330"/>
      <c r="DH6" s="330"/>
      <c r="DI6" s="330"/>
      <c r="DJ6" s="330"/>
      <c r="DK6" s="330"/>
      <c r="DL6" s="330"/>
      <c r="DM6" s="330"/>
      <c r="DN6" s="330"/>
      <c r="DO6" s="330"/>
      <c r="DP6" s="330"/>
      <c r="DQ6" s="330"/>
      <c r="DR6" s="330"/>
      <c r="DS6" s="330"/>
      <c r="DT6" s="330"/>
      <c r="DU6" s="330"/>
      <c r="DV6" s="330"/>
      <c r="DW6" s="330"/>
      <c r="DX6" s="330"/>
      <c r="DY6" s="330"/>
      <c r="DZ6" s="330"/>
      <c r="EA6" s="330"/>
      <c r="EB6" s="330"/>
      <c r="EC6" s="330"/>
      <c r="ED6" s="330"/>
      <c r="EE6" s="330"/>
      <c r="EF6" s="330"/>
      <c r="EG6" s="330"/>
      <c r="EH6" s="330"/>
      <c r="EI6" s="330"/>
      <c r="EJ6" s="330"/>
      <c r="EK6" s="330"/>
      <c r="EL6" s="330"/>
      <c r="EM6" s="330"/>
      <c r="EN6" s="330"/>
      <c r="EO6" s="330"/>
      <c r="EP6" s="330"/>
      <c r="EQ6" s="330"/>
      <c r="ER6" s="330"/>
      <c r="ES6" s="330"/>
      <c r="ET6" s="330"/>
      <c r="EU6" s="330"/>
      <c r="EV6" s="330"/>
      <c r="EW6" s="330"/>
      <c r="EX6" s="330"/>
      <c r="EY6" s="330"/>
      <c r="EZ6" s="330"/>
      <c r="FA6" s="330"/>
      <c r="FB6" s="330"/>
      <c r="FC6" s="330"/>
      <c r="FD6" s="330"/>
      <c r="FE6" s="330"/>
      <c r="FF6" s="330"/>
      <c r="FG6" s="330"/>
      <c r="FH6" s="330"/>
      <c r="FI6" s="330"/>
      <c r="FJ6" s="330"/>
      <c r="FK6" s="330"/>
      <c r="FL6" s="330"/>
      <c r="FM6" s="330"/>
      <c r="FN6" s="330"/>
      <c r="FO6" s="330"/>
      <c r="FP6" s="330"/>
      <c r="FQ6" s="330"/>
      <c r="FR6" s="330"/>
      <c r="FS6" s="330"/>
      <c r="FT6" s="330"/>
      <c r="FU6" s="330"/>
      <c r="FV6" s="330"/>
      <c r="FW6" s="330"/>
      <c r="FX6" s="330"/>
      <c r="FY6" s="330"/>
      <c r="FZ6" s="330"/>
      <c r="GA6" s="330"/>
      <c r="GB6" s="330"/>
      <c r="GC6" s="330"/>
      <c r="GD6" s="330"/>
      <c r="GE6" s="330"/>
      <c r="GF6" s="330"/>
      <c r="GG6" s="330"/>
      <c r="GH6" s="330"/>
      <c r="GI6" s="330"/>
      <c r="GJ6" s="330"/>
      <c r="GK6" s="330"/>
      <c r="GL6" s="330"/>
      <c r="GM6" s="330"/>
      <c r="GN6" s="330"/>
      <c r="GO6" s="330"/>
      <c r="GP6" s="330"/>
      <c r="GQ6" s="330"/>
      <c r="GR6" s="330"/>
      <c r="GS6" s="330"/>
      <c r="GT6" s="330"/>
      <c r="GU6" s="330"/>
      <c r="GV6" s="330"/>
      <c r="GW6" s="330"/>
      <c r="GX6" s="330"/>
      <c r="GY6" s="330"/>
      <c r="GZ6" s="330"/>
      <c r="HA6" s="330"/>
      <c r="HB6" s="330"/>
      <c r="HC6" s="330"/>
      <c r="HD6" s="330"/>
      <c r="HE6" s="330"/>
      <c r="HF6" s="330"/>
      <c r="HG6" s="330"/>
      <c r="HH6" s="330"/>
      <c r="HI6" s="330"/>
      <c r="HJ6" s="330"/>
      <c r="HK6" s="330"/>
      <c r="HL6" s="330"/>
      <c r="HM6" s="330"/>
      <c r="HN6" s="330"/>
      <c r="HO6" s="330"/>
      <c r="HP6" s="330"/>
      <c r="HQ6" s="330"/>
      <c r="HR6" s="330"/>
      <c r="HS6" s="330"/>
      <c r="HT6" s="330"/>
      <c r="HU6" s="330"/>
      <c r="HV6" s="331"/>
      <c r="HW6" s="331"/>
      <c r="HX6" s="331"/>
      <c r="HY6" s="331"/>
      <c r="HZ6" s="330"/>
      <c r="IA6" s="331"/>
      <c r="IB6" s="331"/>
      <c r="IC6" s="331"/>
      <c r="ID6" s="331"/>
      <c r="IE6" s="331"/>
      <c r="IF6" s="331"/>
      <c r="IG6" s="331"/>
      <c r="IH6" s="331"/>
      <c r="II6" s="331"/>
      <c r="IJ6" s="331"/>
      <c r="IK6" s="331"/>
      <c r="IL6" s="330"/>
      <c r="IM6" s="331"/>
      <c r="IN6" s="331"/>
      <c r="IO6" s="331"/>
      <c r="IP6" s="331"/>
      <c r="IQ6" s="331"/>
      <c r="IR6" s="331"/>
      <c r="IS6" s="331"/>
      <c r="IT6" s="331"/>
      <c r="IU6" s="331"/>
      <c r="IV6" s="331"/>
      <c r="IW6" s="331"/>
      <c r="IX6" s="331"/>
      <c r="IY6" s="331"/>
      <c r="IZ6" s="331"/>
      <c r="JA6" s="331"/>
      <c r="JB6" s="331"/>
      <c r="JC6" s="331"/>
      <c r="JD6" s="331"/>
      <c r="JE6" s="331"/>
      <c r="JF6" s="331"/>
      <c r="JG6" s="331"/>
      <c r="JH6" s="331"/>
      <c r="JI6" s="331"/>
      <c r="JJ6" s="331"/>
      <c r="JK6" s="331"/>
      <c r="JL6" s="330"/>
      <c r="JM6" s="330"/>
      <c r="JN6" s="331"/>
      <c r="JO6" s="331"/>
      <c r="JP6" s="331"/>
      <c r="JQ6" s="330"/>
      <c r="JR6" s="331"/>
      <c r="JS6" s="331"/>
      <c r="JT6" s="331"/>
      <c r="JU6" s="331"/>
      <c r="JV6" s="331"/>
      <c r="JW6" s="331"/>
      <c r="JX6" s="331"/>
      <c r="JY6" s="331"/>
      <c r="JZ6" s="331"/>
      <c r="KA6" s="331"/>
      <c r="KB6" s="331"/>
      <c r="KC6" s="331"/>
      <c r="KD6" s="331"/>
      <c r="KE6" s="331"/>
      <c r="KF6" s="331"/>
      <c r="KG6" s="331"/>
      <c r="KH6" s="331"/>
      <c r="KI6" s="331"/>
      <c r="KJ6" s="331"/>
      <c r="KK6" s="331"/>
      <c r="KL6" s="331"/>
      <c r="KM6" s="331"/>
      <c r="KN6" s="331"/>
      <c r="KO6" s="331"/>
      <c r="KP6" s="331"/>
      <c r="KQ6" s="331"/>
      <c r="KR6" s="330"/>
      <c r="KS6" s="330"/>
      <c r="KT6" s="330"/>
      <c r="KU6" s="330"/>
      <c r="KV6" s="330"/>
      <c r="KW6" s="330"/>
      <c r="KX6" s="330"/>
      <c r="KY6" s="330"/>
      <c r="KZ6" s="330"/>
      <c r="LA6" s="330"/>
      <c r="LB6" s="331"/>
      <c r="LC6" s="331"/>
      <c r="LD6" s="330"/>
      <c r="LE6" s="331"/>
      <c r="LF6" s="331"/>
      <c r="LG6" s="331"/>
      <c r="LH6" s="331"/>
      <c r="LI6" s="331"/>
      <c r="LJ6" s="331"/>
      <c r="LK6" s="331"/>
      <c r="LL6" s="331"/>
      <c r="LM6" s="331"/>
      <c r="LN6" s="331"/>
      <c r="LO6" s="331"/>
      <c r="LP6" s="331"/>
      <c r="LQ6" s="331"/>
      <c r="LR6" s="331"/>
      <c r="LS6" s="331"/>
      <c r="LT6" s="331"/>
      <c r="LU6" s="331"/>
      <c r="LV6" s="331"/>
      <c r="LW6" s="331"/>
      <c r="LX6" s="331"/>
      <c r="LY6" s="331"/>
      <c r="LZ6" s="330"/>
      <c r="MA6" s="331"/>
      <c r="MB6" s="330"/>
      <c r="MC6" s="330"/>
      <c r="MD6" s="330"/>
      <c r="ME6" s="330"/>
      <c r="MF6" s="331"/>
      <c r="MG6" s="331"/>
      <c r="MH6" s="331"/>
      <c r="MI6" s="331"/>
      <c r="MJ6" s="331"/>
      <c r="MK6" s="331"/>
      <c r="ML6" s="331"/>
      <c r="MM6" s="331"/>
      <c r="MN6" s="331"/>
      <c r="MO6" s="331"/>
      <c r="MP6" s="331"/>
      <c r="MQ6" s="331"/>
      <c r="MR6" s="331"/>
      <c r="MS6" s="331"/>
      <c r="MT6" s="331"/>
      <c r="MU6" s="331"/>
      <c r="MV6" s="331"/>
      <c r="MW6" s="331"/>
      <c r="MX6" s="331"/>
      <c r="MY6" s="330"/>
      <c r="MZ6" s="331"/>
      <c r="NA6" s="331"/>
      <c r="NB6" s="331"/>
      <c r="NC6" s="330"/>
      <c r="ND6" s="331"/>
      <c r="NE6" s="331"/>
      <c r="NF6" s="331"/>
      <c r="NG6" s="331"/>
      <c r="NH6" s="331"/>
      <c r="NI6" s="331"/>
      <c r="NJ6" s="331"/>
      <c r="NK6" s="331"/>
      <c r="NL6" s="331"/>
      <c r="NM6" s="331"/>
      <c r="NN6" s="331"/>
      <c r="NO6" s="331"/>
      <c r="NP6" s="331"/>
      <c r="NQ6" s="331"/>
      <c r="NR6" s="331"/>
      <c r="NS6" s="331"/>
      <c r="NT6" s="331"/>
      <c r="NU6" s="331"/>
      <c r="NV6" s="330"/>
      <c r="NW6" s="331"/>
      <c r="NX6" s="331"/>
      <c r="NY6" s="331"/>
      <c r="NZ6" s="331"/>
      <c r="OA6" s="331"/>
      <c r="OB6" s="331"/>
      <c r="OC6" s="331"/>
      <c r="OD6" s="331"/>
      <c r="OE6" s="331"/>
      <c r="OF6" s="331"/>
      <c r="OG6" s="331"/>
      <c r="OH6" s="330"/>
      <c r="OI6" s="331"/>
      <c r="OJ6" s="331"/>
      <c r="OK6" s="331"/>
      <c r="OL6" s="331"/>
      <c r="OM6" s="331"/>
      <c r="ON6" s="331"/>
      <c r="OO6" s="331"/>
      <c r="OP6" s="331"/>
      <c r="OQ6" s="331"/>
      <c r="OR6" s="331"/>
      <c r="OS6" s="331"/>
      <c r="OT6" s="331"/>
      <c r="OU6" s="331"/>
      <c r="OV6" s="331"/>
      <c r="OW6" s="331"/>
      <c r="OX6" s="331"/>
      <c r="OY6" s="331"/>
      <c r="OZ6" s="331"/>
      <c r="PA6" s="331"/>
      <c r="PB6" s="331"/>
      <c r="PC6" s="331"/>
      <c r="PD6" s="331"/>
      <c r="PE6" s="331"/>
      <c r="PF6" s="331"/>
      <c r="PG6" s="331"/>
      <c r="PH6" s="331"/>
      <c r="PI6" s="331"/>
      <c r="PJ6" s="331"/>
      <c r="PK6" s="330"/>
      <c r="PL6" s="331"/>
      <c r="PM6" s="331"/>
      <c r="PN6" s="331"/>
      <c r="PO6" s="331"/>
      <c r="PP6" s="331"/>
      <c r="PQ6" s="331"/>
      <c r="PR6" s="331"/>
      <c r="PS6" s="331"/>
      <c r="PT6" s="331"/>
      <c r="PU6" s="331"/>
      <c r="PV6" s="331"/>
      <c r="PW6" s="331"/>
      <c r="PX6" s="331"/>
      <c r="PY6" s="331"/>
      <c r="PZ6" s="331"/>
      <c r="QA6" s="331"/>
      <c r="QB6" s="331"/>
      <c r="QC6" s="331"/>
      <c r="QD6" s="331"/>
      <c r="QE6" s="331"/>
      <c r="QF6" s="331"/>
      <c r="QG6" s="331"/>
      <c r="QH6" s="331"/>
      <c r="QI6" s="331"/>
      <c r="QJ6" s="331"/>
      <c r="QK6" s="331"/>
      <c r="QL6" s="331"/>
      <c r="QM6" s="331"/>
      <c r="QN6" s="331"/>
      <c r="QO6" s="331"/>
      <c r="QP6" s="331"/>
      <c r="QQ6" s="331"/>
      <c r="QR6" s="331"/>
      <c r="QS6" s="331"/>
      <c r="QT6" s="331"/>
      <c r="QU6" s="331"/>
      <c r="QV6" s="331"/>
      <c r="QW6" s="331"/>
      <c r="QX6" s="330"/>
      <c r="QY6" s="330"/>
      <c r="QZ6" s="330"/>
      <c r="RA6" s="330"/>
      <c r="RB6" s="330"/>
      <c r="RC6" s="331"/>
      <c r="RD6" s="331"/>
      <c r="RE6" s="331"/>
      <c r="RF6" s="331"/>
      <c r="RG6" s="331"/>
      <c r="RH6" s="331"/>
      <c r="RI6" s="331"/>
      <c r="RJ6" s="331"/>
      <c r="RK6" s="331"/>
      <c r="RL6" s="331"/>
      <c r="RM6" s="331"/>
      <c r="RN6" s="331"/>
      <c r="RO6" s="331"/>
      <c r="RP6" s="331"/>
      <c r="RQ6" s="331"/>
      <c r="RR6" s="331"/>
      <c r="RS6" s="330"/>
      <c r="RT6" s="331"/>
      <c r="RU6" s="330"/>
      <c r="RV6" s="331"/>
      <c r="RW6" s="331"/>
      <c r="RX6" s="331"/>
      <c r="RY6" s="331"/>
      <c r="RZ6" s="331"/>
      <c r="SA6" s="331"/>
      <c r="SB6" s="331"/>
      <c r="SC6" s="331"/>
      <c r="SD6" s="331"/>
      <c r="SE6" s="331"/>
      <c r="SF6" s="331"/>
      <c r="SG6" s="331"/>
      <c r="SH6" s="331"/>
      <c r="SI6" s="331"/>
      <c r="SJ6" s="331"/>
      <c r="SK6" s="331"/>
      <c r="SL6" s="331"/>
      <c r="SM6" s="331"/>
      <c r="SN6" s="331"/>
      <c r="SO6" s="331"/>
      <c r="SP6" s="331"/>
      <c r="SQ6" s="331"/>
      <c r="SR6" s="331"/>
      <c r="SS6" s="331"/>
      <c r="ST6" s="330"/>
      <c r="SU6" s="330"/>
      <c r="SV6" s="331"/>
      <c r="SW6" s="331"/>
      <c r="SX6" s="330"/>
      <c r="SY6" s="330"/>
      <c r="SZ6" s="330"/>
      <c r="TA6" s="330"/>
      <c r="TB6" s="330"/>
      <c r="TC6" s="330"/>
      <c r="TD6" s="330"/>
      <c r="TE6" s="330"/>
      <c r="TF6" s="330"/>
      <c r="TG6" s="330"/>
      <c r="TH6" s="330"/>
      <c r="TI6" s="330"/>
      <c r="TJ6" s="330"/>
      <c r="TK6" s="330"/>
      <c r="TL6" s="330"/>
      <c r="TM6" s="330"/>
      <c r="TN6" s="330"/>
      <c r="TO6" s="330"/>
      <c r="TP6" s="330"/>
      <c r="TQ6" s="330"/>
      <c r="TR6" s="330"/>
      <c r="TS6" s="330"/>
      <c r="TT6" s="330"/>
      <c r="TU6" s="330"/>
      <c r="TV6" s="330"/>
      <c r="TW6" s="330"/>
      <c r="TX6" s="330"/>
      <c r="TY6" s="330"/>
      <c r="TZ6" s="330"/>
      <c r="UA6" s="330"/>
      <c r="UB6" s="330"/>
      <c r="UC6" s="330"/>
      <c r="UD6" s="330"/>
      <c r="UE6" s="330"/>
      <c r="UF6" s="330"/>
      <c r="UG6" s="330"/>
      <c r="UH6" s="330"/>
      <c r="UI6" s="330"/>
      <c r="UJ6" s="330"/>
      <c r="UK6" s="330"/>
      <c r="UL6" s="330"/>
      <c r="UM6" s="330"/>
      <c r="UN6" s="330"/>
      <c r="UO6" s="330"/>
      <c r="UP6" s="330"/>
      <c r="UQ6" s="330"/>
      <c r="UR6" s="330"/>
      <c r="US6" s="330"/>
      <c r="UT6" s="330"/>
      <c r="UU6" s="330"/>
      <c r="UV6" s="330"/>
      <c r="UW6" s="330"/>
      <c r="UX6" s="330"/>
      <c r="UY6" s="330"/>
      <c r="UZ6" s="330"/>
      <c r="VA6" s="330"/>
      <c r="VB6" s="330"/>
      <c r="VC6" s="330"/>
      <c r="VD6" s="330"/>
      <c r="VE6" s="330"/>
      <c r="VF6" s="330"/>
      <c r="VG6" s="330"/>
      <c r="VH6" s="330"/>
      <c r="VI6" s="330"/>
      <c r="VJ6" s="330"/>
      <c r="VK6" s="330"/>
      <c r="VL6" s="330"/>
      <c r="VM6" s="330"/>
      <c r="VN6" s="330"/>
      <c r="VO6" s="330"/>
      <c r="VP6" s="330"/>
      <c r="VQ6" s="330"/>
      <c r="VR6" s="330"/>
      <c r="VS6" s="330"/>
      <c r="VT6" s="330"/>
      <c r="VU6" s="330"/>
      <c r="VV6" s="330"/>
      <c r="VW6" s="330"/>
      <c r="VX6" s="330"/>
      <c r="VY6" s="330"/>
      <c r="VZ6" s="330"/>
      <c r="WA6" s="330"/>
      <c r="WB6" s="330"/>
      <c r="WC6" s="330"/>
      <c r="WD6" s="330"/>
      <c r="WE6" s="330"/>
      <c r="WF6" s="330"/>
      <c r="WG6" s="330"/>
      <c r="WH6" s="330"/>
      <c r="WI6" s="330"/>
      <c r="WJ6" s="330"/>
      <c r="WK6" s="330"/>
      <c r="WL6" s="330"/>
      <c r="WM6" s="330"/>
      <c r="WN6" s="330"/>
      <c r="WO6" s="330"/>
      <c r="WP6" s="330"/>
      <c r="WQ6" s="330"/>
      <c r="WR6" s="330"/>
      <c r="WS6" s="330"/>
      <c r="WT6" s="330"/>
      <c r="WU6" s="330"/>
      <c r="WV6" s="330"/>
      <c r="WW6" s="330"/>
      <c r="WX6" s="330"/>
      <c r="WY6" s="330"/>
      <c r="WZ6" s="330"/>
      <c r="XA6" s="330"/>
      <c r="XB6" s="330"/>
      <c r="XC6" s="330"/>
      <c r="XD6" s="330"/>
      <c r="XE6" s="330"/>
      <c r="XF6" s="330"/>
      <c r="XG6" s="330"/>
      <c r="XH6" s="330"/>
      <c r="XI6" s="330"/>
      <c r="XJ6" s="330"/>
      <c r="XK6" s="330"/>
      <c r="XL6" s="330"/>
      <c r="XM6" s="330"/>
      <c r="XN6" s="330"/>
      <c r="XO6" s="330"/>
      <c r="XP6" s="330"/>
      <c r="XQ6" s="330"/>
      <c r="XR6" s="330"/>
      <c r="XS6" s="330"/>
      <c r="XT6" s="330"/>
      <c r="XU6" s="330"/>
      <c r="XV6" s="330"/>
      <c r="XW6" s="330"/>
      <c r="XX6" s="330"/>
      <c r="XY6" s="330"/>
      <c r="XZ6" s="330"/>
      <c r="YA6" s="330"/>
      <c r="YB6" s="330"/>
      <c r="YC6" s="330"/>
      <c r="YD6" s="330"/>
      <c r="YE6" s="330"/>
      <c r="YF6" s="330"/>
      <c r="YG6" s="330"/>
      <c r="YH6" s="330"/>
      <c r="YI6" s="330"/>
      <c r="YJ6" s="330"/>
      <c r="YK6" s="330"/>
      <c r="YL6" s="330"/>
      <c r="YM6" s="330"/>
      <c r="YN6" s="330"/>
      <c r="YO6" s="330"/>
      <c r="YP6" s="330"/>
      <c r="YQ6" s="330"/>
      <c r="YR6" s="330"/>
      <c r="YS6" s="330"/>
      <c r="YT6" s="330"/>
      <c r="YU6" s="330"/>
      <c r="YV6" s="330"/>
      <c r="YW6" s="330"/>
      <c r="YX6" s="330"/>
      <c r="YY6" s="330"/>
      <c r="YZ6" s="330"/>
      <c r="ZA6" s="330"/>
      <c r="ZB6" s="330"/>
      <c r="ZC6" s="330"/>
      <c r="ZD6" s="330"/>
      <c r="ZE6" s="330"/>
      <c r="ZF6" s="330"/>
      <c r="ZG6" s="330"/>
      <c r="ZH6" s="330"/>
      <c r="ZI6" s="330"/>
      <c r="ZJ6" s="330"/>
      <c r="ZK6" s="330"/>
      <c r="ZL6" s="330"/>
      <c r="ZM6" s="330"/>
      <c r="ZN6" s="330"/>
      <c r="ZO6" s="330"/>
      <c r="ZP6" s="330"/>
      <c r="ZQ6" s="330"/>
      <c r="ZR6" s="330"/>
      <c r="ZS6" s="330"/>
      <c r="ZT6" s="330"/>
      <c r="ZU6" s="330"/>
      <c r="ZV6" s="330"/>
      <c r="ZW6" s="330"/>
      <c r="ZX6" s="330"/>
      <c r="ZY6" s="330"/>
      <c r="ZZ6" s="330"/>
      <c r="AAA6" s="330"/>
      <c r="AAB6" s="330"/>
      <c r="AAC6" s="330"/>
      <c r="AAD6" s="330"/>
      <c r="AAE6" s="330"/>
      <c r="AAF6" s="330"/>
      <c r="AAG6" s="330"/>
      <c r="AAH6" s="330"/>
      <c r="AAI6" s="330"/>
      <c r="AAJ6" s="330"/>
      <c r="AAK6" s="330"/>
      <c r="AAL6" s="330"/>
      <c r="AAM6" s="330"/>
      <c r="AAN6" s="330"/>
      <c r="AAO6" s="330"/>
      <c r="AAP6" s="330"/>
      <c r="AAQ6" s="330"/>
      <c r="AAR6" s="330"/>
      <c r="AAS6" s="330"/>
      <c r="AAT6" s="330"/>
      <c r="AAU6" s="330"/>
      <c r="AAV6" s="330"/>
      <c r="AAW6" s="330"/>
      <c r="AAX6" s="330"/>
      <c r="AAY6" s="330"/>
      <c r="AAZ6" s="330"/>
      <c r="ABA6" s="330"/>
      <c r="ABB6" s="330"/>
      <c r="ABC6" s="330"/>
      <c r="ABD6" s="330"/>
      <c r="ABE6" s="330"/>
      <c r="ABF6" s="330"/>
      <c r="ABG6" s="330"/>
      <c r="ABH6" s="330"/>
      <c r="ABI6" s="330"/>
      <c r="ABJ6" s="330"/>
      <c r="ABK6" s="330"/>
      <c r="ABL6" s="330"/>
      <c r="ABM6" s="330"/>
      <c r="ABN6" s="330"/>
      <c r="ABO6" s="330"/>
      <c r="ABP6" s="330"/>
      <c r="ABQ6" s="330"/>
      <c r="ABR6" s="330"/>
      <c r="ABS6" s="330"/>
      <c r="ABT6" s="330"/>
      <c r="ABU6" s="330"/>
      <c r="ABV6" s="330"/>
      <c r="ABW6" s="330"/>
      <c r="ABX6" s="330"/>
      <c r="ABY6" s="330"/>
      <c r="ABZ6" s="330"/>
      <c r="ACA6" s="330"/>
      <c r="ACB6" s="330"/>
      <c r="ACC6" s="330"/>
      <c r="ACD6" s="330"/>
      <c r="ACE6" s="330"/>
      <c r="ACF6" s="330"/>
      <c r="ACG6" s="330"/>
      <c r="ACH6" s="330"/>
      <c r="ACI6" s="330"/>
      <c r="ACJ6" s="330"/>
      <c r="ACK6" s="330"/>
      <c r="ACL6" s="330"/>
      <c r="ACM6" s="330"/>
      <c r="ACN6" s="330"/>
      <c r="ACO6" s="330"/>
      <c r="ACP6" s="330"/>
      <c r="ACQ6" s="330"/>
      <c r="ACR6" s="330"/>
      <c r="ACS6" s="330"/>
      <c r="ACT6" s="330"/>
      <c r="ACU6" s="330"/>
      <c r="ACV6" s="330"/>
      <c r="ACW6" s="330"/>
      <c r="ACX6" s="330"/>
      <c r="ACY6" s="330"/>
      <c r="ACZ6" s="330"/>
      <c r="ADA6" s="330"/>
      <c r="ADB6" s="330"/>
      <c r="ADC6" s="330"/>
      <c r="ADD6" s="330"/>
      <c r="ADE6" s="330"/>
      <c r="ADF6" s="330"/>
      <c r="ADG6" s="330"/>
      <c r="ADH6" s="330"/>
      <c r="ADI6" s="330"/>
      <c r="ADJ6" s="330"/>
      <c r="ADK6" s="330"/>
      <c r="ADL6" s="330"/>
      <c r="ADM6" s="330"/>
      <c r="ADN6" s="330"/>
      <c r="ADO6" s="330"/>
      <c r="ADP6" s="330"/>
      <c r="ADQ6" s="330"/>
      <c r="ADR6" s="330"/>
      <c r="ADS6" s="330"/>
      <c r="ADT6" s="330"/>
      <c r="ADU6" s="330"/>
      <c r="ADV6" s="330"/>
      <c r="ADW6" s="330"/>
      <c r="ADX6" s="330"/>
      <c r="ADY6" s="330"/>
      <c r="ADZ6" s="330"/>
      <c r="AEA6" s="330"/>
      <c r="AEB6" s="330"/>
      <c r="AEC6" s="330"/>
      <c r="AED6" s="330"/>
      <c r="AEE6" s="330"/>
      <c r="AEF6" s="330"/>
      <c r="AEG6" s="330"/>
      <c r="AEH6" s="330"/>
      <c r="AEI6" s="330"/>
      <c r="AEJ6" s="330"/>
      <c r="AEK6" s="330"/>
      <c r="AEL6" s="330"/>
      <c r="AEM6" s="330"/>
      <c r="AEN6" s="330"/>
      <c r="AEO6" s="330"/>
      <c r="AEP6" s="330"/>
      <c r="AEQ6" s="330"/>
      <c r="AER6" s="330"/>
      <c r="AES6" s="330"/>
      <c r="AET6" s="330"/>
      <c r="AEU6" s="330"/>
      <c r="AEV6" s="330"/>
      <c r="AEW6" s="330"/>
      <c r="AEX6" s="330"/>
      <c r="AEY6" s="330"/>
      <c r="AEZ6" s="330"/>
      <c r="AFA6" s="330"/>
      <c r="AFB6" s="330"/>
      <c r="AFC6" s="330"/>
      <c r="AFD6" s="330"/>
      <c r="AFE6" s="330"/>
      <c r="AFF6" s="330"/>
      <c r="AFG6" s="330"/>
      <c r="AFH6" s="330"/>
      <c r="AFI6" s="330"/>
      <c r="AFJ6" s="330"/>
      <c r="AFK6" s="330"/>
      <c r="AFL6" s="330"/>
      <c r="AFM6" s="330"/>
      <c r="AFN6" s="330"/>
      <c r="AFO6" s="330"/>
      <c r="AFP6" s="330"/>
      <c r="AFQ6" s="330"/>
      <c r="AFR6" s="330"/>
      <c r="AFS6" s="330"/>
      <c r="AFT6" s="330"/>
      <c r="AFU6" s="330"/>
      <c r="AFV6" s="330"/>
      <c r="AFW6" s="330"/>
      <c r="AFX6" s="330"/>
      <c r="AFY6" s="330"/>
      <c r="AFZ6" s="330"/>
      <c r="AGA6" s="330"/>
      <c r="AGB6" s="330"/>
      <c r="AGC6" s="330"/>
      <c r="AGD6" s="330"/>
      <c r="AGE6" s="330"/>
      <c r="AGF6" s="330"/>
      <c r="AGG6" s="330"/>
      <c r="AGH6" s="330"/>
      <c r="AGI6" s="330"/>
      <c r="AGJ6" s="330"/>
      <c r="AGK6" s="330"/>
      <c r="AGL6" s="330"/>
      <c r="AGM6" s="330"/>
      <c r="AGN6" s="330"/>
      <c r="AGO6" s="330"/>
      <c r="AGP6" s="330"/>
      <c r="AGQ6" s="330"/>
      <c r="AGR6" s="330"/>
      <c r="AGS6" s="330"/>
      <c r="AGT6" s="330"/>
      <c r="AGU6" s="330"/>
      <c r="AGV6" s="330"/>
      <c r="AGW6" s="330"/>
      <c r="AGX6" s="330"/>
      <c r="AGY6" s="330"/>
      <c r="AGZ6" s="330"/>
      <c r="AHA6" s="330"/>
      <c r="AHB6" s="330"/>
      <c r="AHC6" s="330"/>
      <c r="AHD6" s="330"/>
      <c r="AHE6" s="330"/>
      <c r="AHF6" s="330"/>
      <c r="AHG6" s="330"/>
      <c r="AHH6" s="330"/>
      <c r="AHI6" s="330"/>
      <c r="AHJ6" s="330"/>
      <c r="AHK6" s="330"/>
      <c r="AHL6" s="330"/>
      <c r="AHM6" s="330"/>
      <c r="AHN6" s="330"/>
      <c r="AHO6" s="330"/>
      <c r="AHP6" s="330"/>
      <c r="AHQ6" s="330"/>
      <c r="AHR6" s="330"/>
      <c r="AHS6" s="330"/>
      <c r="AHT6" s="330"/>
      <c r="AHU6" s="330"/>
      <c r="AHV6" s="330"/>
      <c r="AHW6" s="330"/>
      <c r="AHX6" s="330"/>
      <c r="AHY6" s="330"/>
      <c r="AHZ6" s="330"/>
      <c r="AIA6" s="330"/>
      <c r="AIB6" s="330"/>
      <c r="AIC6" s="330"/>
      <c r="AID6" s="330"/>
      <c r="AIE6" s="330"/>
      <c r="AIF6" s="330"/>
      <c r="AIG6" s="330"/>
      <c r="AIH6" s="330"/>
      <c r="AII6" s="330"/>
      <c r="AIJ6" s="330"/>
      <c r="AIK6" s="330"/>
      <c r="AIL6" s="330"/>
      <c r="AIM6" s="330"/>
      <c r="AIN6" s="330"/>
      <c r="AIO6" s="330"/>
      <c r="AIP6" s="330"/>
      <c r="AIQ6" s="330"/>
      <c r="AIR6" s="330"/>
      <c r="AIS6" s="330"/>
      <c r="AIT6" s="330"/>
      <c r="AIU6" s="330"/>
      <c r="AIV6" s="330"/>
      <c r="AIW6" s="330"/>
      <c r="AIX6" s="330"/>
      <c r="AIY6" s="330"/>
      <c r="AIZ6" s="330"/>
      <c r="AJA6" s="330"/>
      <c r="AJB6" s="330"/>
      <c r="AJC6" s="330"/>
      <c r="AJD6" s="330"/>
      <c r="AJE6" s="330"/>
      <c r="AJF6" s="330"/>
      <c r="AJG6" s="330"/>
      <c r="AJH6" s="330"/>
      <c r="AJI6" s="330"/>
      <c r="AJJ6" s="330"/>
      <c r="AJK6" s="330"/>
      <c r="AJL6" s="330"/>
      <c r="AJM6" s="330"/>
      <c r="AJN6" s="330"/>
      <c r="AJO6" s="330"/>
      <c r="AJP6" s="330"/>
      <c r="AJQ6" s="330"/>
      <c r="AJR6" s="330"/>
      <c r="AJS6" s="330"/>
      <c r="AJT6" s="330"/>
      <c r="AJU6" s="330"/>
      <c r="AJV6" s="330"/>
      <c r="AJW6" s="330"/>
      <c r="AJX6" s="330"/>
      <c r="AJY6" s="330"/>
      <c r="AJZ6" s="330"/>
      <c r="AKA6" s="330"/>
      <c r="AKB6" s="330"/>
      <c r="AKC6" s="330"/>
      <c r="AKD6" s="330"/>
      <c r="AKE6" s="330"/>
      <c r="AKF6" s="330"/>
      <c r="AKG6" s="330"/>
      <c r="AKH6" s="330"/>
      <c r="AKI6" s="330"/>
      <c r="AKJ6" s="330"/>
      <c r="AKK6" s="330"/>
      <c r="AKL6" s="330"/>
      <c r="AKM6" s="330"/>
      <c r="AKN6" s="330"/>
      <c r="AKO6" s="330"/>
      <c r="AKP6" s="330"/>
      <c r="AKQ6" s="330"/>
      <c r="AKR6" s="330"/>
      <c r="AKS6" s="330"/>
      <c r="AKT6" s="330"/>
      <c r="AKU6" s="330"/>
      <c r="AKV6" s="330"/>
      <c r="AKW6" s="330"/>
      <c r="AKX6" s="330"/>
      <c r="AKY6" s="330"/>
      <c r="AKZ6" s="330"/>
      <c r="ALA6" s="330"/>
      <c r="ALB6" s="330"/>
      <c r="ALC6" s="330"/>
      <c r="ALD6" s="330"/>
      <c r="ALE6" s="330"/>
      <c r="ALF6" s="330"/>
      <c r="ALG6" s="330"/>
      <c r="ALH6" s="330"/>
      <c r="ALI6" s="330"/>
      <c r="ALJ6" s="330"/>
      <c r="ALK6" s="330"/>
      <c r="ALL6" s="330"/>
      <c r="ALM6" s="330"/>
      <c r="ALN6" s="330"/>
      <c r="ALO6" s="330"/>
      <c r="ALP6" s="330"/>
      <c r="ALQ6" s="330"/>
      <c r="ALR6" s="330"/>
      <c r="ALS6" s="330"/>
      <c r="ALT6" s="330"/>
      <c r="ALU6" s="330"/>
      <c r="ALV6" s="330"/>
      <c r="ALW6" s="330"/>
      <c r="ALX6" s="330"/>
      <c r="ALY6" s="330"/>
      <c r="ALZ6" s="330"/>
      <c r="AMA6" s="330"/>
      <c r="AMB6" s="330"/>
      <c r="AMC6" s="330"/>
      <c r="AMD6" s="330"/>
      <c r="AME6" s="330"/>
      <c r="AMF6" s="330"/>
      <c r="AMG6" s="330"/>
      <c r="AMH6" s="330"/>
      <c r="AMI6" s="330"/>
      <c r="AMJ6" s="330"/>
      <c r="AMK6" s="330"/>
      <c r="AML6" s="330"/>
      <c r="AMM6" s="330"/>
      <c r="AMN6" s="330"/>
      <c r="AMO6" s="330"/>
      <c r="AMP6" s="330"/>
      <c r="AMQ6" s="330"/>
      <c r="AMR6" s="330"/>
      <c r="AMS6" s="330"/>
      <c r="AMT6" s="330"/>
      <c r="AMU6" s="330"/>
      <c r="AMV6" s="330"/>
      <c r="AMW6" s="332"/>
    </row>
    <row r="7" spans="1:1037" s="4" customFormat="1" x14ac:dyDescent="0.25">
      <c r="A7" s="339"/>
      <c r="B7" s="328"/>
      <c r="C7" s="328"/>
      <c r="D7" s="328"/>
      <c r="E7" s="328"/>
      <c r="F7" s="328"/>
      <c r="G7" s="328"/>
      <c r="H7" s="328"/>
      <c r="I7" s="328"/>
      <c r="J7" s="328"/>
      <c r="K7" s="328"/>
      <c r="L7" s="328"/>
      <c r="M7" s="328"/>
      <c r="N7" s="328"/>
      <c r="O7" s="328"/>
      <c r="P7" s="328"/>
      <c r="Q7" s="328"/>
      <c r="R7" s="328"/>
      <c r="S7" s="328"/>
      <c r="T7" s="328"/>
      <c r="U7" s="328"/>
      <c r="V7" s="328"/>
      <c r="W7" s="328"/>
      <c r="X7" s="328"/>
      <c r="Y7" s="328"/>
      <c r="Z7" s="328"/>
      <c r="AA7" s="328"/>
      <c r="AB7" s="328"/>
      <c r="AC7" s="328"/>
      <c r="AD7" s="328"/>
      <c r="AE7" s="328"/>
      <c r="AF7" s="328"/>
      <c r="AG7" s="328"/>
      <c r="AH7" s="328"/>
      <c r="AI7" s="328"/>
      <c r="AJ7" s="328"/>
      <c r="AK7" s="328"/>
      <c r="AL7" s="328"/>
      <c r="AM7" s="328"/>
      <c r="AN7" s="328"/>
      <c r="AO7" s="328"/>
      <c r="AP7" s="328"/>
      <c r="AQ7" s="328"/>
      <c r="AR7" s="328"/>
      <c r="AS7" s="328"/>
      <c r="AT7" s="328"/>
      <c r="AU7" s="328"/>
      <c r="AV7" s="328"/>
      <c r="AW7" s="328"/>
      <c r="AX7" s="328"/>
      <c r="AY7" s="328"/>
      <c r="AZ7" s="328"/>
      <c r="BA7" s="328"/>
      <c r="BB7" s="328"/>
      <c r="BC7" s="328"/>
      <c r="BD7" s="328"/>
      <c r="BE7" s="328"/>
      <c r="BF7" s="328"/>
      <c r="BG7" s="328"/>
      <c r="BH7" s="328"/>
      <c r="BI7" s="328"/>
      <c r="BJ7" s="328"/>
      <c r="BK7" s="328"/>
      <c r="BL7" s="328"/>
      <c r="BM7" s="328"/>
      <c r="BN7" s="328"/>
      <c r="BO7" s="328"/>
      <c r="BP7" s="328"/>
      <c r="BQ7" s="328"/>
      <c r="BR7" s="328"/>
      <c r="BS7" s="328"/>
      <c r="BT7" s="328"/>
      <c r="BU7" s="328"/>
      <c r="BV7" s="328"/>
      <c r="BW7" s="328"/>
      <c r="BX7" s="328"/>
      <c r="BY7" s="328"/>
      <c r="BZ7" s="328"/>
      <c r="CA7" s="328"/>
      <c r="CB7" s="328"/>
      <c r="CC7" s="328"/>
      <c r="CD7" s="328"/>
      <c r="CE7" s="328"/>
      <c r="CF7" s="328"/>
      <c r="CG7" s="328"/>
      <c r="CH7" s="328"/>
      <c r="CI7" s="328"/>
      <c r="CJ7" s="328"/>
      <c r="CK7" s="328"/>
      <c r="CL7" s="328"/>
      <c r="CM7" s="328"/>
      <c r="CN7" s="328"/>
      <c r="CO7" s="328"/>
      <c r="CP7" s="328"/>
      <c r="CQ7" s="328"/>
      <c r="CR7" s="328"/>
      <c r="CS7" s="328"/>
      <c r="CT7" s="328"/>
      <c r="CU7" s="328"/>
      <c r="CV7" s="328"/>
      <c r="CW7" s="328"/>
      <c r="CX7" s="328"/>
      <c r="CY7" s="328"/>
      <c r="CZ7" s="328"/>
      <c r="DA7" s="328"/>
      <c r="DB7" s="328"/>
      <c r="DC7" s="328"/>
      <c r="DD7" s="328"/>
      <c r="DE7" s="328"/>
      <c r="DF7" s="328"/>
      <c r="DG7" s="328"/>
      <c r="DH7" s="328"/>
      <c r="DI7" s="328"/>
      <c r="DJ7" s="328"/>
      <c r="DK7" s="328"/>
      <c r="DL7" s="328"/>
      <c r="DM7" s="328"/>
      <c r="DN7" s="328"/>
      <c r="DO7" s="328"/>
      <c r="DP7" s="328"/>
      <c r="DQ7" s="328"/>
      <c r="DR7" s="328"/>
      <c r="DS7" s="328"/>
      <c r="DT7" s="328"/>
      <c r="DU7" s="328"/>
      <c r="DV7" s="328"/>
      <c r="DW7" s="328"/>
      <c r="DX7" s="328"/>
      <c r="DY7" s="328"/>
      <c r="DZ7" s="328"/>
      <c r="EA7" s="328"/>
      <c r="EB7" s="328"/>
      <c r="EC7" s="328"/>
      <c r="ED7" s="328"/>
      <c r="EE7" s="328"/>
      <c r="EF7" s="328"/>
      <c r="EG7" s="328"/>
      <c r="EH7" s="328"/>
      <c r="EI7" s="328"/>
      <c r="EJ7" s="328"/>
      <c r="EK7" s="328"/>
      <c r="EL7" s="328"/>
      <c r="EM7" s="328"/>
      <c r="EN7" s="328"/>
      <c r="EO7" s="328"/>
      <c r="EP7" s="328"/>
      <c r="EQ7" s="328"/>
      <c r="ER7" s="328"/>
      <c r="ES7" s="328"/>
      <c r="ET7" s="328"/>
      <c r="EU7" s="328"/>
      <c r="EV7" s="328"/>
      <c r="EW7" s="328"/>
      <c r="EX7" s="328"/>
      <c r="EY7" s="328"/>
      <c r="EZ7" s="328"/>
      <c r="FA7" s="328"/>
      <c r="FB7" s="328"/>
      <c r="FC7" s="328"/>
      <c r="FD7" s="328"/>
      <c r="FE7" s="328"/>
      <c r="FF7" s="328"/>
      <c r="FG7" s="328"/>
      <c r="FH7" s="328"/>
      <c r="FI7" s="328"/>
      <c r="FJ7" s="328"/>
      <c r="FK7" s="328"/>
      <c r="FL7" s="328"/>
      <c r="FM7" s="328"/>
      <c r="FN7" s="328"/>
      <c r="FO7" s="328"/>
      <c r="FP7" s="328"/>
      <c r="FQ7" s="328"/>
      <c r="FR7" s="328"/>
      <c r="FS7" s="328"/>
      <c r="FT7" s="328"/>
      <c r="FU7" s="328"/>
      <c r="FV7" s="328"/>
      <c r="FW7" s="328"/>
      <c r="FX7" s="328"/>
      <c r="FY7" s="328"/>
      <c r="FZ7" s="328"/>
      <c r="GA7" s="328"/>
      <c r="GB7" s="328"/>
      <c r="GC7" s="328"/>
      <c r="GD7" s="328"/>
      <c r="GE7" s="328"/>
      <c r="GF7" s="328"/>
      <c r="GG7" s="328"/>
      <c r="GH7" s="328"/>
      <c r="GI7" s="328"/>
      <c r="GJ7" s="328"/>
      <c r="GK7" s="328"/>
      <c r="GL7" s="328"/>
      <c r="GM7" s="328"/>
      <c r="GN7" s="328"/>
      <c r="GO7" s="328"/>
      <c r="GP7" s="328"/>
      <c r="GQ7" s="328"/>
      <c r="GR7" s="328"/>
      <c r="GS7" s="328"/>
      <c r="GT7" s="328"/>
      <c r="GU7" s="328"/>
      <c r="GV7" s="328"/>
      <c r="GW7" s="328"/>
      <c r="GX7" s="328"/>
      <c r="GY7" s="328"/>
      <c r="GZ7" s="328"/>
      <c r="HA7" s="328"/>
      <c r="HB7" s="328"/>
      <c r="HC7" s="328"/>
      <c r="HD7" s="328"/>
      <c r="HE7" s="328"/>
      <c r="HF7" s="328"/>
      <c r="HG7" s="328"/>
      <c r="HH7" s="328"/>
      <c r="HI7" s="328"/>
      <c r="HJ7" s="328"/>
      <c r="HK7" s="328"/>
      <c r="HL7" s="328"/>
      <c r="HM7" s="328"/>
      <c r="HN7" s="328"/>
      <c r="HO7" s="328"/>
      <c r="HP7" s="328"/>
      <c r="HQ7" s="328"/>
      <c r="HR7" s="328"/>
      <c r="HS7" s="328"/>
      <c r="HT7" s="328"/>
      <c r="HU7" s="328"/>
      <c r="HV7" s="328"/>
      <c r="HW7" s="328"/>
      <c r="HX7" s="328"/>
      <c r="HY7" s="329"/>
      <c r="HZ7" s="328"/>
      <c r="IA7" s="328"/>
      <c r="IB7" s="329"/>
      <c r="IC7" s="329"/>
      <c r="ID7" s="328"/>
      <c r="IE7" s="328"/>
      <c r="IF7" s="328"/>
      <c r="IG7" s="329"/>
      <c r="IH7" s="329"/>
      <c r="II7" s="328"/>
      <c r="IJ7" s="329"/>
      <c r="IK7" s="328"/>
      <c r="IL7" s="328"/>
      <c r="IM7" s="328"/>
      <c r="IN7" s="328"/>
      <c r="IO7" s="329"/>
      <c r="IP7" s="328"/>
      <c r="IQ7" s="328"/>
      <c r="IR7" s="328"/>
      <c r="IS7" s="328"/>
      <c r="IT7" s="328"/>
      <c r="IU7" s="328"/>
      <c r="IV7" s="329"/>
      <c r="IW7" s="329"/>
      <c r="IX7" s="329"/>
      <c r="IY7" s="329"/>
      <c r="IZ7" s="328"/>
      <c r="JA7" s="329"/>
      <c r="JB7" s="328"/>
      <c r="JC7" s="329"/>
      <c r="JD7" s="329"/>
      <c r="JE7" s="328"/>
      <c r="JF7" s="329"/>
      <c r="JG7" s="329"/>
      <c r="JH7" s="329"/>
      <c r="JI7" s="329"/>
      <c r="JJ7" s="329"/>
      <c r="JK7" s="329"/>
      <c r="JL7" s="328"/>
      <c r="JM7" s="328"/>
      <c r="JN7" s="329"/>
      <c r="JO7" s="329"/>
      <c r="JP7" s="328"/>
      <c r="JQ7" s="328"/>
      <c r="JR7" s="328"/>
      <c r="JS7" s="329"/>
      <c r="JT7" s="329"/>
      <c r="JU7" s="328"/>
      <c r="JV7" s="328"/>
      <c r="JW7" s="329"/>
      <c r="JX7" s="329"/>
      <c r="JY7" s="328"/>
      <c r="JZ7" s="328"/>
      <c r="KA7" s="328"/>
      <c r="KB7" s="329"/>
      <c r="KC7" s="329"/>
      <c r="KD7" s="328"/>
      <c r="KE7" s="328"/>
      <c r="KF7" s="328"/>
      <c r="KG7" s="329"/>
      <c r="KH7" s="328"/>
      <c r="KI7" s="328"/>
      <c r="KJ7" s="328"/>
      <c r="KK7" s="329"/>
      <c r="KL7" s="329"/>
      <c r="KM7" s="329"/>
      <c r="KN7" s="328"/>
      <c r="KO7" s="328"/>
      <c r="KP7" s="328"/>
      <c r="KQ7" s="328"/>
      <c r="KR7" s="328"/>
      <c r="KS7" s="328"/>
      <c r="KT7" s="328"/>
      <c r="KU7" s="328"/>
      <c r="KV7" s="328"/>
      <c r="KW7" s="328"/>
      <c r="KX7" s="328"/>
      <c r="KY7" s="328"/>
      <c r="KZ7" s="328"/>
      <c r="LA7" s="328"/>
      <c r="LB7" s="328"/>
      <c r="LC7" s="328"/>
      <c r="LD7" s="328"/>
      <c r="LE7" s="328"/>
      <c r="LF7" s="328"/>
      <c r="LG7" s="329"/>
      <c r="LH7" s="329"/>
      <c r="LI7" s="329"/>
      <c r="LJ7" s="329"/>
      <c r="LK7" s="329"/>
      <c r="LL7" s="329"/>
      <c r="LM7" s="328"/>
      <c r="LN7" s="329"/>
      <c r="LO7" s="329"/>
      <c r="LP7" s="329"/>
      <c r="LQ7" s="329"/>
      <c r="LR7" s="329"/>
      <c r="LS7" s="329"/>
      <c r="LT7" s="329"/>
      <c r="LU7" s="329"/>
      <c r="LV7" s="328"/>
      <c r="LW7" s="329"/>
      <c r="LX7" s="328"/>
      <c r="LY7" s="329"/>
      <c r="LZ7" s="328"/>
      <c r="MA7" s="329"/>
      <c r="MB7" s="328"/>
      <c r="MC7" s="328"/>
      <c r="MD7" s="328"/>
      <c r="ME7" s="328"/>
      <c r="MF7" s="328"/>
      <c r="MG7" s="328"/>
      <c r="MH7" s="328"/>
      <c r="MI7" s="328"/>
      <c r="MJ7" s="328"/>
      <c r="MK7" s="328"/>
      <c r="ML7" s="329"/>
      <c r="MM7" s="328"/>
      <c r="MN7" s="329"/>
      <c r="MO7" s="329"/>
      <c r="MP7" s="329"/>
      <c r="MQ7" s="328"/>
      <c r="MR7" s="328"/>
      <c r="MS7" s="329"/>
      <c r="MT7" s="328"/>
      <c r="MU7" s="328"/>
      <c r="MV7" s="328"/>
      <c r="MW7" s="328"/>
      <c r="MX7" s="328"/>
      <c r="MY7" s="328"/>
      <c r="MZ7" s="328"/>
      <c r="NA7" s="328"/>
      <c r="NB7" s="328"/>
      <c r="NC7" s="328"/>
      <c r="ND7" s="329"/>
      <c r="NE7" s="329"/>
      <c r="NF7" s="329"/>
      <c r="NG7" s="329"/>
      <c r="NH7" s="328"/>
      <c r="NI7" s="329"/>
      <c r="NJ7" s="329"/>
      <c r="NK7" s="328"/>
      <c r="NL7" s="329"/>
      <c r="NM7" s="329"/>
      <c r="NN7" s="329"/>
      <c r="NO7" s="329"/>
      <c r="NP7" s="328"/>
      <c r="NQ7" s="329"/>
      <c r="NR7" s="329"/>
      <c r="NS7" s="328"/>
      <c r="NT7" s="328"/>
      <c r="NU7" s="328"/>
      <c r="NV7" s="328"/>
      <c r="NW7" s="328"/>
      <c r="NX7" s="328"/>
      <c r="NY7" s="328"/>
      <c r="NZ7" s="328"/>
      <c r="OA7" s="329"/>
      <c r="OB7" s="329"/>
      <c r="OC7" s="329"/>
      <c r="OD7" s="328"/>
      <c r="OE7" s="328"/>
      <c r="OF7" s="328"/>
      <c r="OG7" s="328"/>
      <c r="OH7" s="328"/>
      <c r="OI7" s="328"/>
      <c r="OJ7" s="328"/>
      <c r="OK7" s="328"/>
      <c r="OL7" s="328"/>
      <c r="OM7" s="328"/>
      <c r="ON7" s="328"/>
      <c r="OO7" s="328"/>
      <c r="OP7" s="328"/>
      <c r="OQ7" s="329"/>
      <c r="OR7" s="328"/>
      <c r="OS7" s="328"/>
      <c r="OT7" s="329"/>
      <c r="OU7" s="329"/>
      <c r="OV7" s="329"/>
      <c r="OW7" s="329"/>
      <c r="OX7" s="329"/>
      <c r="OY7" s="328"/>
      <c r="OZ7" s="328"/>
      <c r="PA7" s="329"/>
      <c r="PB7" s="329"/>
      <c r="PC7" s="329"/>
      <c r="PD7" s="329"/>
      <c r="PE7" s="328"/>
      <c r="PF7" s="329"/>
      <c r="PG7" s="329"/>
      <c r="PH7" s="329"/>
      <c r="PI7" s="328"/>
      <c r="PJ7" s="329"/>
      <c r="PK7" s="328"/>
      <c r="PL7" s="329"/>
      <c r="PM7" s="328"/>
      <c r="PN7" s="328"/>
      <c r="PO7" s="328"/>
      <c r="PP7" s="328"/>
      <c r="PQ7" s="328"/>
      <c r="PR7" s="328"/>
      <c r="PS7" s="328"/>
      <c r="PT7" s="328"/>
      <c r="PU7" s="328"/>
      <c r="PV7" s="328"/>
      <c r="PW7" s="328"/>
      <c r="PX7" s="328"/>
      <c r="PY7" s="328"/>
      <c r="PZ7" s="328"/>
      <c r="QA7" s="328"/>
      <c r="QB7" s="328"/>
      <c r="QC7" s="328"/>
      <c r="QD7" s="328"/>
      <c r="QE7" s="328"/>
      <c r="QF7" s="328"/>
      <c r="QG7" s="328"/>
      <c r="QH7" s="329"/>
      <c r="QI7" s="328"/>
      <c r="QJ7" s="328"/>
      <c r="QK7" s="329"/>
      <c r="QL7" s="328"/>
      <c r="QM7" s="328"/>
      <c r="QN7" s="328"/>
      <c r="QO7" s="329"/>
      <c r="QP7" s="329"/>
      <c r="QQ7" s="329"/>
      <c r="QR7" s="328"/>
      <c r="QS7" s="329"/>
      <c r="QT7" s="329"/>
      <c r="QU7" s="329"/>
      <c r="QV7" s="329"/>
      <c r="QW7" s="328"/>
      <c r="QX7" s="328"/>
      <c r="QY7" s="328"/>
      <c r="QZ7" s="328"/>
      <c r="RA7" s="328"/>
      <c r="RB7" s="328"/>
      <c r="RC7" s="328"/>
      <c r="RD7" s="328"/>
      <c r="RE7" s="329"/>
      <c r="RF7" s="329"/>
      <c r="RG7" s="329"/>
      <c r="RH7" s="328"/>
      <c r="RI7" s="329"/>
      <c r="RJ7" s="329"/>
      <c r="RK7" s="328"/>
      <c r="RL7" s="328"/>
      <c r="RM7" s="328"/>
      <c r="RN7" s="328"/>
      <c r="RO7" s="328"/>
      <c r="RP7" s="328"/>
      <c r="RQ7" s="328"/>
      <c r="RR7" s="328"/>
      <c r="RS7" s="329"/>
      <c r="RT7" s="328"/>
      <c r="RU7" s="328"/>
      <c r="RV7" s="329"/>
      <c r="RW7" s="328"/>
      <c r="RX7" s="328"/>
      <c r="RY7" s="328"/>
      <c r="RZ7" s="329"/>
      <c r="SA7" s="328"/>
      <c r="SB7" s="328"/>
      <c r="SC7" s="328"/>
      <c r="SD7" s="329"/>
      <c r="SE7" s="328"/>
      <c r="SF7" s="328"/>
      <c r="SG7" s="328"/>
      <c r="SH7" s="328"/>
      <c r="SI7" s="328"/>
      <c r="SJ7" s="328"/>
      <c r="SK7" s="328"/>
      <c r="SL7" s="328"/>
      <c r="SM7" s="329"/>
      <c r="SN7" s="329"/>
      <c r="SO7" s="329"/>
      <c r="SP7" s="329"/>
      <c r="SQ7" s="328"/>
      <c r="SR7" s="328"/>
      <c r="SS7" s="329"/>
      <c r="ST7" s="328"/>
      <c r="SU7" s="329"/>
      <c r="SV7" s="329"/>
      <c r="SW7" s="328"/>
      <c r="SX7" s="328"/>
      <c r="SY7" s="328"/>
      <c r="SZ7" s="328"/>
      <c r="TA7" s="328"/>
      <c r="TB7" s="328"/>
      <c r="TC7" s="328"/>
      <c r="TD7" s="328"/>
      <c r="TE7" s="328"/>
      <c r="TF7" s="328"/>
      <c r="TG7" s="328"/>
      <c r="TH7" s="328"/>
      <c r="TI7" s="328"/>
      <c r="TJ7" s="328"/>
      <c r="TK7" s="328"/>
      <c r="TL7" s="328"/>
      <c r="TM7" s="328"/>
      <c r="TN7" s="328"/>
      <c r="TO7" s="328"/>
      <c r="TP7" s="328"/>
      <c r="TQ7" s="328"/>
      <c r="TR7" s="328"/>
      <c r="TS7" s="328"/>
      <c r="TT7" s="328"/>
      <c r="TU7" s="328"/>
      <c r="TV7" s="328"/>
      <c r="TW7" s="328"/>
      <c r="TX7" s="328"/>
      <c r="TY7" s="328"/>
      <c r="TZ7" s="328"/>
      <c r="UA7" s="328"/>
      <c r="UB7" s="328"/>
      <c r="UC7" s="328"/>
      <c r="UD7" s="328"/>
      <c r="UE7" s="328"/>
      <c r="UF7" s="328"/>
      <c r="UG7" s="328"/>
      <c r="UH7" s="328"/>
      <c r="UI7" s="328"/>
      <c r="UJ7" s="328"/>
      <c r="UK7" s="328"/>
      <c r="UL7" s="328"/>
      <c r="UM7" s="328"/>
      <c r="UN7" s="328"/>
      <c r="UO7" s="328"/>
      <c r="UP7" s="328"/>
      <c r="UQ7" s="328"/>
      <c r="UR7" s="328"/>
      <c r="US7" s="328"/>
      <c r="UT7" s="328"/>
      <c r="UU7" s="328"/>
      <c r="UV7" s="328"/>
      <c r="UW7" s="328"/>
      <c r="UX7" s="328"/>
      <c r="UY7" s="328"/>
      <c r="UZ7" s="328"/>
      <c r="VA7" s="328"/>
      <c r="VB7" s="328"/>
      <c r="VC7" s="328"/>
      <c r="VD7" s="328"/>
      <c r="VE7" s="328"/>
      <c r="VF7" s="328"/>
      <c r="VG7" s="328"/>
      <c r="VH7" s="328"/>
      <c r="VI7" s="328"/>
      <c r="VJ7" s="328"/>
      <c r="VK7" s="328"/>
      <c r="VL7" s="328"/>
      <c r="VM7" s="328"/>
      <c r="VN7" s="328"/>
      <c r="VO7" s="328"/>
      <c r="VP7" s="328"/>
      <c r="VQ7" s="328"/>
      <c r="VR7" s="328"/>
      <c r="VS7" s="328"/>
      <c r="VT7" s="328"/>
      <c r="VU7" s="328"/>
      <c r="VV7" s="328"/>
      <c r="VW7" s="328"/>
      <c r="VX7" s="328"/>
      <c r="VY7" s="328"/>
      <c r="VZ7" s="328"/>
      <c r="WA7" s="328"/>
      <c r="WB7" s="328"/>
      <c r="WC7" s="328"/>
      <c r="WD7" s="328"/>
      <c r="WE7" s="328"/>
      <c r="WF7" s="328"/>
      <c r="WG7" s="328"/>
      <c r="WH7" s="328"/>
      <c r="WI7" s="328"/>
      <c r="WJ7" s="328"/>
      <c r="WK7" s="328"/>
      <c r="WL7" s="328"/>
      <c r="WM7" s="328"/>
      <c r="WN7" s="328"/>
      <c r="WO7" s="328"/>
      <c r="WP7" s="328"/>
      <c r="WQ7" s="328"/>
      <c r="WR7" s="328"/>
      <c r="WS7" s="328"/>
      <c r="WT7" s="328"/>
      <c r="WU7" s="328"/>
      <c r="WV7" s="328"/>
      <c r="WW7" s="328"/>
      <c r="WX7" s="328"/>
      <c r="WY7" s="328"/>
      <c r="WZ7" s="328"/>
      <c r="XA7" s="328"/>
      <c r="XB7" s="328"/>
      <c r="XC7" s="328"/>
      <c r="XD7" s="328"/>
      <c r="XE7" s="328"/>
      <c r="XF7" s="328"/>
      <c r="XG7" s="328"/>
      <c r="XH7" s="328"/>
      <c r="XI7" s="328"/>
      <c r="XJ7" s="328"/>
      <c r="XK7" s="328"/>
      <c r="XL7" s="328"/>
      <c r="XM7" s="328"/>
      <c r="XN7" s="328"/>
      <c r="XO7" s="328"/>
      <c r="XP7" s="328"/>
      <c r="XQ7" s="328"/>
      <c r="XR7" s="328"/>
      <c r="XS7" s="328"/>
      <c r="XT7" s="328"/>
      <c r="XU7" s="328"/>
      <c r="XV7" s="328"/>
      <c r="XW7" s="328"/>
      <c r="XX7" s="328"/>
      <c r="XY7" s="328"/>
      <c r="XZ7" s="328"/>
      <c r="YA7" s="328"/>
      <c r="YB7" s="328"/>
      <c r="YC7" s="328"/>
      <c r="YD7" s="328"/>
      <c r="YE7" s="328"/>
      <c r="YF7" s="328"/>
      <c r="YG7" s="328"/>
      <c r="YH7" s="328"/>
      <c r="YI7" s="328"/>
      <c r="YJ7" s="328"/>
      <c r="YK7" s="328"/>
      <c r="YL7" s="328"/>
      <c r="YM7" s="328"/>
      <c r="YN7" s="328"/>
      <c r="YO7" s="328"/>
      <c r="YP7" s="328"/>
      <c r="YQ7" s="328"/>
      <c r="YR7" s="328"/>
      <c r="YS7" s="328"/>
      <c r="YT7" s="328"/>
      <c r="YU7" s="328"/>
      <c r="YV7" s="328"/>
      <c r="YW7" s="328"/>
      <c r="YX7" s="328"/>
      <c r="YY7" s="328"/>
      <c r="YZ7" s="328"/>
      <c r="ZA7" s="328"/>
      <c r="ZB7" s="328"/>
      <c r="ZC7" s="328"/>
      <c r="ZD7" s="328"/>
      <c r="ZE7" s="328"/>
      <c r="ZF7" s="328"/>
      <c r="ZG7" s="328"/>
      <c r="ZH7" s="328"/>
      <c r="ZI7" s="328"/>
      <c r="ZJ7" s="328"/>
      <c r="ZK7" s="328"/>
      <c r="ZL7" s="328"/>
      <c r="ZM7" s="328"/>
      <c r="ZN7" s="328"/>
      <c r="ZO7" s="328"/>
      <c r="ZP7" s="328"/>
      <c r="ZQ7" s="328"/>
      <c r="ZR7" s="328"/>
      <c r="ZS7" s="328"/>
      <c r="ZT7" s="328"/>
      <c r="ZU7" s="328"/>
      <c r="ZV7" s="328"/>
      <c r="ZW7" s="328"/>
      <c r="ZX7" s="328"/>
      <c r="ZY7" s="328"/>
      <c r="ZZ7" s="328"/>
      <c r="AAA7" s="328"/>
      <c r="AAB7" s="328"/>
      <c r="AAC7" s="328"/>
      <c r="AAD7" s="328"/>
      <c r="AAE7" s="328"/>
      <c r="AAF7" s="328"/>
      <c r="AAG7" s="328"/>
      <c r="AAH7" s="328"/>
      <c r="AAI7" s="328"/>
      <c r="AAJ7" s="328"/>
      <c r="AAK7" s="328"/>
      <c r="AAL7" s="328"/>
      <c r="AAM7" s="328"/>
      <c r="AAN7" s="328"/>
      <c r="AAO7" s="328"/>
      <c r="AAP7" s="328"/>
      <c r="AAQ7" s="328"/>
      <c r="AAR7" s="328"/>
      <c r="AAS7" s="328"/>
      <c r="AAT7" s="328"/>
      <c r="AAU7" s="328"/>
      <c r="AAV7" s="328"/>
      <c r="AAW7" s="328"/>
      <c r="AAX7" s="328"/>
      <c r="AAY7" s="328"/>
      <c r="AAZ7" s="328"/>
      <c r="ABA7" s="328"/>
      <c r="ABB7" s="328"/>
      <c r="ABC7" s="328"/>
      <c r="ABD7" s="328"/>
      <c r="ABE7" s="328"/>
      <c r="ABF7" s="328"/>
      <c r="ABG7" s="328"/>
      <c r="ABH7" s="328"/>
      <c r="ABI7" s="328"/>
      <c r="ABJ7" s="328"/>
      <c r="ABK7" s="328"/>
      <c r="ABL7" s="328"/>
      <c r="ABM7" s="328"/>
      <c r="ABN7" s="328"/>
      <c r="ABO7" s="328"/>
      <c r="ABP7" s="328"/>
      <c r="ABQ7" s="328"/>
      <c r="ABR7" s="328"/>
      <c r="ABS7" s="328"/>
      <c r="ABT7" s="328"/>
      <c r="ABU7" s="328"/>
      <c r="ABV7" s="328"/>
      <c r="ABW7" s="328"/>
      <c r="ABX7" s="328"/>
      <c r="ABY7" s="328"/>
      <c r="ABZ7" s="328"/>
      <c r="ACA7" s="328"/>
      <c r="ACB7" s="328"/>
      <c r="ACC7" s="328"/>
      <c r="ACD7" s="328"/>
      <c r="ACE7" s="328"/>
      <c r="ACF7" s="328"/>
      <c r="ACG7" s="328"/>
      <c r="ACH7" s="328"/>
      <c r="ACI7" s="328"/>
      <c r="ACJ7" s="328"/>
      <c r="ACK7" s="328"/>
      <c r="ACL7" s="328"/>
      <c r="ACM7" s="328"/>
      <c r="ACN7" s="328"/>
      <c r="ACO7" s="328"/>
      <c r="ACP7" s="328"/>
      <c r="ACQ7" s="328"/>
      <c r="ACR7" s="328"/>
      <c r="ACS7" s="328"/>
      <c r="ACT7" s="328"/>
      <c r="ACU7" s="328"/>
      <c r="ACV7" s="328"/>
      <c r="ACW7" s="328"/>
      <c r="ACX7" s="328"/>
      <c r="ACY7" s="328"/>
      <c r="ACZ7" s="328"/>
      <c r="ADA7" s="328"/>
      <c r="ADB7" s="328"/>
      <c r="ADC7" s="328"/>
      <c r="ADD7" s="328"/>
      <c r="ADE7" s="328"/>
      <c r="ADF7" s="328"/>
      <c r="ADG7" s="328"/>
      <c r="ADH7" s="328"/>
      <c r="ADI7" s="328"/>
      <c r="ADJ7" s="328"/>
      <c r="ADK7" s="328"/>
      <c r="ADL7" s="328"/>
      <c r="ADM7" s="328"/>
      <c r="ADN7" s="328"/>
      <c r="ADO7" s="328"/>
      <c r="ADP7" s="328"/>
      <c r="ADQ7" s="328"/>
      <c r="ADR7" s="328"/>
      <c r="ADS7" s="328"/>
      <c r="ADT7" s="328"/>
      <c r="ADU7" s="328"/>
      <c r="ADV7" s="328"/>
      <c r="ADW7" s="328"/>
      <c r="ADX7" s="328"/>
      <c r="ADY7" s="328"/>
      <c r="ADZ7" s="328"/>
      <c r="AEA7" s="328"/>
      <c r="AEB7" s="328"/>
      <c r="AEC7" s="328"/>
      <c r="AED7" s="328"/>
      <c r="AEE7" s="328"/>
      <c r="AEF7" s="328"/>
      <c r="AEG7" s="328"/>
      <c r="AEH7" s="328"/>
      <c r="AEI7" s="328"/>
      <c r="AEJ7" s="328"/>
      <c r="AEK7" s="328"/>
      <c r="AEL7" s="328"/>
      <c r="AEM7" s="328"/>
      <c r="AEN7" s="328"/>
      <c r="AEO7" s="328"/>
      <c r="AEP7" s="328"/>
      <c r="AEQ7" s="328"/>
      <c r="AER7" s="328"/>
      <c r="AES7" s="328"/>
      <c r="AET7" s="328"/>
      <c r="AEU7" s="328"/>
      <c r="AEV7" s="328"/>
      <c r="AEW7" s="328"/>
      <c r="AEX7" s="328"/>
      <c r="AEY7" s="328"/>
      <c r="AEZ7" s="328"/>
      <c r="AFA7" s="328"/>
      <c r="AFB7" s="328"/>
      <c r="AFC7" s="328"/>
      <c r="AFD7" s="328"/>
      <c r="AFE7" s="328"/>
      <c r="AFF7" s="328"/>
      <c r="AFG7" s="328"/>
      <c r="AFH7" s="328"/>
      <c r="AFI7" s="328"/>
      <c r="AFJ7" s="328"/>
      <c r="AFK7" s="328"/>
      <c r="AFL7" s="328"/>
      <c r="AFM7" s="328"/>
      <c r="AFN7" s="328"/>
      <c r="AFO7" s="328"/>
      <c r="AFP7" s="328"/>
      <c r="AFQ7" s="328"/>
      <c r="AFR7" s="328"/>
      <c r="AFS7" s="328"/>
      <c r="AFT7" s="328"/>
      <c r="AFU7" s="328"/>
      <c r="AFV7" s="328"/>
      <c r="AFW7" s="328"/>
      <c r="AFX7" s="328"/>
      <c r="AFY7" s="328"/>
      <c r="AFZ7" s="328"/>
      <c r="AGA7" s="328"/>
      <c r="AGB7" s="328"/>
      <c r="AGC7" s="328"/>
      <c r="AGD7" s="328"/>
      <c r="AGE7" s="328"/>
      <c r="AGF7" s="328"/>
      <c r="AGG7" s="328"/>
      <c r="AGH7" s="328"/>
      <c r="AGI7" s="328"/>
      <c r="AGJ7" s="328"/>
      <c r="AGK7" s="328"/>
      <c r="AGL7" s="328"/>
      <c r="AGM7" s="328"/>
      <c r="AGN7" s="328"/>
      <c r="AGO7" s="328"/>
      <c r="AGP7" s="328"/>
      <c r="AGQ7" s="328"/>
      <c r="AGR7" s="328"/>
      <c r="AGS7" s="328"/>
      <c r="AGT7" s="328"/>
      <c r="AGU7" s="328"/>
      <c r="AGV7" s="328"/>
      <c r="AGW7" s="328"/>
      <c r="AGX7" s="328"/>
      <c r="AGY7" s="328"/>
      <c r="AGZ7" s="328"/>
      <c r="AHA7" s="328"/>
      <c r="AHB7" s="328"/>
      <c r="AHC7" s="328"/>
      <c r="AHD7" s="328"/>
      <c r="AHE7" s="328"/>
      <c r="AHF7" s="328"/>
      <c r="AHG7" s="328"/>
      <c r="AHH7" s="328"/>
      <c r="AHI7" s="328"/>
      <c r="AHJ7" s="328"/>
      <c r="AHK7" s="328"/>
      <c r="AHL7" s="328"/>
      <c r="AHM7" s="328"/>
      <c r="AHN7" s="328"/>
      <c r="AHO7" s="328"/>
      <c r="AHP7" s="328"/>
      <c r="AHQ7" s="328"/>
      <c r="AHR7" s="328"/>
      <c r="AHS7" s="328"/>
      <c r="AHT7" s="328"/>
      <c r="AHU7" s="328"/>
      <c r="AHV7" s="328"/>
      <c r="AHW7" s="328"/>
      <c r="AHX7" s="328"/>
      <c r="AHY7" s="328"/>
      <c r="AHZ7" s="328"/>
      <c r="AIA7" s="328"/>
      <c r="AIB7" s="328"/>
      <c r="AIC7" s="328"/>
      <c r="AID7" s="328"/>
      <c r="AIE7" s="328"/>
      <c r="AIF7" s="328"/>
      <c r="AIG7" s="328"/>
      <c r="AIH7" s="328"/>
      <c r="AII7" s="328"/>
      <c r="AIJ7" s="328"/>
      <c r="AIK7" s="328"/>
      <c r="AIL7" s="328"/>
      <c r="AIM7" s="328"/>
      <c r="AIN7" s="328"/>
      <c r="AIO7" s="328"/>
      <c r="AIP7" s="328"/>
      <c r="AIQ7" s="328"/>
      <c r="AIR7" s="328"/>
      <c r="AIS7" s="328"/>
      <c r="AIT7" s="328"/>
      <c r="AIU7" s="328"/>
      <c r="AIV7" s="328"/>
      <c r="AIW7" s="328"/>
      <c r="AIX7" s="328"/>
      <c r="AIY7" s="328"/>
      <c r="AIZ7" s="328"/>
      <c r="AJA7" s="328"/>
      <c r="AJB7" s="328"/>
      <c r="AJC7" s="328"/>
      <c r="AJD7" s="328"/>
      <c r="AJE7" s="328"/>
      <c r="AJF7" s="328"/>
      <c r="AJG7" s="328"/>
      <c r="AJH7" s="328"/>
      <c r="AJI7" s="328"/>
      <c r="AJJ7" s="328"/>
      <c r="AJK7" s="328"/>
      <c r="AJL7" s="328"/>
      <c r="AJM7" s="328"/>
      <c r="AJN7" s="328"/>
      <c r="AJO7" s="328"/>
      <c r="AJP7" s="328"/>
      <c r="AJQ7" s="328"/>
      <c r="AJR7" s="328"/>
      <c r="AJS7" s="328"/>
      <c r="AJT7" s="328"/>
      <c r="AJU7" s="328"/>
      <c r="AJV7" s="328"/>
      <c r="AJW7" s="328"/>
      <c r="AJX7" s="328"/>
      <c r="AJY7" s="328"/>
      <c r="AJZ7" s="328"/>
      <c r="AKA7" s="328"/>
      <c r="AKB7" s="328"/>
      <c r="AKC7" s="328"/>
      <c r="AKD7" s="328"/>
      <c r="AKE7" s="328"/>
      <c r="AKF7" s="328"/>
      <c r="AKG7" s="328"/>
      <c r="AKH7" s="328"/>
      <c r="AKI7" s="328"/>
      <c r="AKJ7" s="328"/>
      <c r="AKK7" s="328"/>
      <c r="AKL7" s="328"/>
      <c r="AKM7" s="328"/>
      <c r="AKN7" s="328"/>
      <c r="AKO7" s="328"/>
      <c r="AKP7" s="328"/>
      <c r="AKQ7" s="328"/>
      <c r="AKR7" s="328"/>
      <c r="AKS7" s="328"/>
      <c r="AKT7" s="328"/>
      <c r="AKU7" s="328"/>
      <c r="AKV7" s="328"/>
      <c r="AKW7" s="328"/>
      <c r="AKX7" s="328"/>
      <c r="AKY7" s="328"/>
      <c r="AKZ7" s="328"/>
      <c r="ALA7" s="328"/>
      <c r="ALB7" s="328"/>
      <c r="ALC7" s="328"/>
      <c r="ALD7" s="328"/>
      <c r="ALE7" s="328"/>
      <c r="ALF7" s="328"/>
      <c r="ALG7" s="328"/>
      <c r="ALH7" s="328"/>
      <c r="ALI7" s="328"/>
      <c r="ALJ7" s="328"/>
      <c r="ALK7" s="328"/>
      <c r="ALL7" s="328"/>
      <c r="ALM7" s="328"/>
      <c r="ALN7" s="328"/>
      <c r="ALO7" s="328"/>
      <c r="ALP7" s="328"/>
      <c r="ALQ7" s="328"/>
      <c r="ALR7" s="328"/>
      <c r="ALS7" s="328"/>
      <c r="ALT7" s="328"/>
      <c r="ALU7" s="328"/>
      <c r="ALV7" s="328"/>
      <c r="ALW7" s="328"/>
      <c r="ALX7" s="328"/>
      <c r="ALY7" s="328"/>
      <c r="ALZ7" s="328"/>
      <c r="AMA7" s="328"/>
      <c r="AMB7" s="328"/>
      <c r="AMC7" s="328"/>
      <c r="AMD7" s="328"/>
      <c r="AME7" s="328"/>
      <c r="AMF7" s="328"/>
      <c r="AMG7" s="328"/>
      <c r="AMH7" s="328"/>
      <c r="AMI7" s="328"/>
      <c r="AMJ7" s="328"/>
      <c r="AMK7" s="328"/>
      <c r="AML7" s="328"/>
      <c r="AMM7" s="328"/>
      <c r="AMN7" s="328"/>
      <c r="AMO7" s="328"/>
      <c r="AMP7" s="328"/>
      <c r="AMQ7" s="328"/>
      <c r="AMR7" s="328"/>
      <c r="AMS7" s="328"/>
      <c r="AMT7" s="328"/>
      <c r="AMU7" s="328"/>
      <c r="AMV7" s="328"/>
      <c r="AMW7" s="333"/>
    </row>
    <row r="8" spans="1:1037" s="4" customFormat="1" x14ac:dyDescent="0.25">
      <c r="A8" s="339"/>
      <c r="B8" s="328"/>
      <c r="C8" s="328"/>
      <c r="D8" s="328"/>
      <c r="E8" s="328"/>
      <c r="F8" s="328"/>
      <c r="G8" s="328"/>
      <c r="H8" s="328"/>
      <c r="I8" s="328"/>
      <c r="J8" s="328"/>
      <c r="K8" s="328"/>
      <c r="L8" s="328"/>
      <c r="M8" s="328"/>
      <c r="N8" s="328"/>
      <c r="O8" s="328"/>
      <c r="P8" s="328"/>
      <c r="Q8" s="328"/>
      <c r="R8" s="328"/>
      <c r="S8" s="328"/>
      <c r="T8" s="328"/>
      <c r="U8" s="328"/>
      <c r="V8" s="328"/>
      <c r="W8" s="328"/>
      <c r="X8" s="328"/>
      <c r="Y8" s="328"/>
      <c r="Z8" s="328"/>
      <c r="AA8" s="328"/>
      <c r="AB8" s="328"/>
      <c r="AC8" s="328"/>
      <c r="AD8" s="328"/>
      <c r="AE8" s="328"/>
      <c r="AF8" s="328"/>
      <c r="AG8" s="328"/>
      <c r="AH8" s="328"/>
      <c r="AI8" s="328"/>
      <c r="AJ8" s="328"/>
      <c r="AK8" s="328"/>
      <c r="AL8" s="328"/>
      <c r="AM8" s="328"/>
      <c r="AN8" s="328"/>
      <c r="AO8" s="328"/>
      <c r="AP8" s="328"/>
      <c r="AQ8" s="328"/>
      <c r="AR8" s="328"/>
      <c r="AS8" s="328"/>
      <c r="AT8" s="328"/>
      <c r="AU8" s="328"/>
      <c r="AV8" s="328"/>
      <c r="AW8" s="328"/>
      <c r="AX8" s="328"/>
      <c r="AY8" s="328"/>
      <c r="AZ8" s="328"/>
      <c r="BA8" s="328"/>
      <c r="BB8" s="328"/>
      <c r="BC8" s="328"/>
      <c r="BD8" s="328"/>
      <c r="BE8" s="328"/>
      <c r="BF8" s="328"/>
      <c r="BG8" s="328"/>
      <c r="BH8" s="328"/>
      <c r="BI8" s="328"/>
      <c r="BJ8" s="328"/>
      <c r="BK8" s="328"/>
      <c r="BL8" s="328"/>
      <c r="BM8" s="328"/>
      <c r="BN8" s="328"/>
      <c r="BO8" s="328"/>
      <c r="BP8" s="328"/>
      <c r="BQ8" s="328"/>
      <c r="BR8" s="328"/>
      <c r="BS8" s="328"/>
      <c r="BT8" s="328"/>
      <c r="BU8" s="328"/>
      <c r="BV8" s="328"/>
      <c r="BW8" s="328"/>
      <c r="BX8" s="328"/>
      <c r="BY8" s="328"/>
      <c r="BZ8" s="328"/>
      <c r="CA8" s="328"/>
      <c r="CB8" s="328"/>
      <c r="CC8" s="328"/>
      <c r="CD8" s="328"/>
      <c r="CE8" s="328"/>
      <c r="CF8" s="328"/>
      <c r="CG8" s="328"/>
      <c r="CH8" s="328"/>
      <c r="CI8" s="328"/>
      <c r="CJ8" s="328"/>
      <c r="CK8" s="328"/>
      <c r="CL8" s="328"/>
      <c r="CM8" s="328"/>
      <c r="CN8" s="328"/>
      <c r="CO8" s="328"/>
      <c r="CP8" s="328"/>
      <c r="CQ8" s="328"/>
      <c r="CR8" s="328"/>
      <c r="CS8" s="328"/>
      <c r="CT8" s="328"/>
      <c r="CU8" s="328"/>
      <c r="CV8" s="328"/>
      <c r="CW8" s="328"/>
      <c r="CX8" s="328"/>
      <c r="CY8" s="328"/>
      <c r="CZ8" s="328"/>
      <c r="DA8" s="328"/>
      <c r="DB8" s="328"/>
      <c r="DC8" s="328"/>
      <c r="DD8" s="328"/>
      <c r="DE8" s="328"/>
      <c r="DF8" s="328"/>
      <c r="DG8" s="328"/>
      <c r="DH8" s="328"/>
      <c r="DI8" s="328"/>
      <c r="DJ8" s="328"/>
      <c r="DK8" s="328"/>
      <c r="DL8" s="328"/>
      <c r="DM8" s="328"/>
      <c r="DN8" s="328"/>
      <c r="DO8" s="328"/>
      <c r="DP8" s="328"/>
      <c r="DQ8" s="328"/>
      <c r="DR8" s="328"/>
      <c r="DS8" s="328"/>
      <c r="DT8" s="328"/>
      <c r="DU8" s="328"/>
      <c r="DV8" s="328"/>
      <c r="DW8" s="328"/>
      <c r="DX8" s="328"/>
      <c r="DY8" s="328"/>
      <c r="DZ8" s="328"/>
      <c r="EA8" s="328"/>
      <c r="EB8" s="328"/>
      <c r="EC8" s="328"/>
      <c r="ED8" s="328"/>
      <c r="EE8" s="328"/>
      <c r="EF8" s="328"/>
      <c r="EG8" s="328"/>
      <c r="EH8" s="328"/>
      <c r="EI8" s="328"/>
      <c r="EJ8" s="328"/>
      <c r="EK8" s="328"/>
      <c r="EL8" s="328"/>
      <c r="EM8" s="328"/>
      <c r="EN8" s="328"/>
      <c r="EO8" s="328"/>
      <c r="EP8" s="328"/>
      <c r="EQ8" s="328"/>
      <c r="ER8" s="328"/>
      <c r="ES8" s="328"/>
      <c r="ET8" s="328"/>
      <c r="EU8" s="328"/>
      <c r="EV8" s="328"/>
      <c r="EW8" s="328"/>
      <c r="EX8" s="328"/>
      <c r="EY8" s="328"/>
      <c r="EZ8" s="328"/>
      <c r="FA8" s="328"/>
      <c r="FB8" s="328"/>
      <c r="FC8" s="328"/>
      <c r="FD8" s="328"/>
      <c r="FE8" s="328"/>
      <c r="FF8" s="328"/>
      <c r="FG8" s="328"/>
      <c r="FH8" s="328"/>
      <c r="FI8" s="328"/>
      <c r="FJ8" s="328"/>
      <c r="FK8" s="328"/>
      <c r="FL8" s="328"/>
      <c r="FM8" s="328"/>
      <c r="FN8" s="328"/>
      <c r="FO8" s="328"/>
      <c r="FP8" s="328"/>
      <c r="FQ8" s="328"/>
      <c r="FR8" s="328"/>
      <c r="FS8" s="328"/>
      <c r="FT8" s="328"/>
      <c r="FU8" s="328"/>
      <c r="FV8" s="328"/>
      <c r="FW8" s="328"/>
      <c r="FX8" s="328"/>
      <c r="FY8" s="328"/>
      <c r="FZ8" s="328"/>
      <c r="GA8" s="328"/>
      <c r="GB8" s="328"/>
      <c r="GC8" s="328"/>
      <c r="GD8" s="328"/>
      <c r="GE8" s="328"/>
      <c r="GF8" s="328"/>
      <c r="GG8" s="328"/>
      <c r="GH8" s="328"/>
      <c r="GI8" s="328"/>
      <c r="GJ8" s="328"/>
      <c r="GK8" s="328"/>
      <c r="GL8" s="328"/>
      <c r="GM8" s="328"/>
      <c r="GN8" s="328"/>
      <c r="GO8" s="328"/>
      <c r="GP8" s="328"/>
      <c r="GQ8" s="328"/>
      <c r="GR8" s="328"/>
      <c r="GS8" s="328"/>
      <c r="GT8" s="328"/>
      <c r="GU8" s="328"/>
      <c r="GV8" s="328"/>
      <c r="GW8" s="328"/>
      <c r="GX8" s="328"/>
      <c r="GY8" s="328"/>
      <c r="GZ8" s="328"/>
      <c r="HA8" s="328"/>
      <c r="HB8" s="328"/>
      <c r="HC8" s="328"/>
      <c r="HD8" s="328"/>
      <c r="HE8" s="328"/>
      <c r="HF8" s="328"/>
      <c r="HG8" s="328"/>
      <c r="HH8" s="328"/>
      <c r="HI8" s="328"/>
      <c r="HJ8" s="328"/>
      <c r="HK8" s="328"/>
      <c r="HL8" s="328"/>
      <c r="HM8" s="328"/>
      <c r="HN8" s="328"/>
      <c r="HO8" s="328"/>
      <c r="HP8" s="328"/>
      <c r="HQ8" s="328"/>
      <c r="HR8" s="328"/>
      <c r="HS8" s="328"/>
      <c r="HT8" s="328"/>
      <c r="HU8" s="328"/>
      <c r="HV8" s="328"/>
      <c r="HW8" s="328"/>
      <c r="HX8" s="328"/>
      <c r="HY8" s="328"/>
      <c r="HZ8" s="328"/>
      <c r="IA8" s="328"/>
      <c r="IB8" s="328"/>
      <c r="IC8" s="328"/>
      <c r="ID8" s="328"/>
      <c r="IE8" s="328"/>
      <c r="IF8" s="328"/>
      <c r="IG8" s="328"/>
      <c r="IH8" s="328"/>
      <c r="II8" s="328"/>
      <c r="IJ8" s="328"/>
      <c r="IK8" s="328"/>
      <c r="IL8" s="328"/>
      <c r="IM8" s="328"/>
      <c r="IN8" s="328"/>
      <c r="IO8" s="328"/>
      <c r="IP8" s="328"/>
      <c r="IQ8" s="328"/>
      <c r="IR8" s="328"/>
      <c r="IS8" s="328"/>
      <c r="IT8" s="328"/>
      <c r="IU8" s="328"/>
      <c r="IV8" s="328"/>
      <c r="IW8" s="328"/>
      <c r="IX8" s="328"/>
      <c r="IY8" s="328"/>
      <c r="IZ8" s="328"/>
      <c r="JA8" s="328"/>
      <c r="JB8" s="328"/>
      <c r="JC8" s="328"/>
      <c r="JD8" s="328"/>
      <c r="JE8" s="328"/>
      <c r="JF8" s="328"/>
      <c r="JG8" s="328"/>
      <c r="JH8" s="329"/>
      <c r="JI8" s="329"/>
      <c r="JJ8" s="329"/>
      <c r="JK8" s="328"/>
      <c r="JL8" s="328"/>
      <c r="JM8" s="328"/>
      <c r="JN8" s="328"/>
      <c r="JO8" s="329"/>
      <c r="JP8" s="328"/>
      <c r="JQ8" s="328"/>
      <c r="JR8" s="328"/>
      <c r="JS8" s="328"/>
      <c r="JT8" s="328"/>
      <c r="JU8" s="328"/>
      <c r="JV8" s="328"/>
      <c r="JW8" s="328"/>
      <c r="JX8" s="328"/>
      <c r="JY8" s="328"/>
      <c r="JZ8" s="328"/>
      <c r="KA8" s="328"/>
      <c r="KB8" s="328"/>
      <c r="KC8" s="328"/>
      <c r="KD8" s="328"/>
      <c r="KE8" s="328"/>
      <c r="KF8" s="328"/>
      <c r="KG8" s="328"/>
      <c r="KH8" s="328"/>
      <c r="KI8" s="328"/>
      <c r="KJ8" s="328"/>
      <c r="KK8" s="328"/>
      <c r="KL8" s="328"/>
      <c r="KM8" s="328"/>
      <c r="KN8" s="328"/>
      <c r="KO8" s="328"/>
      <c r="KP8" s="328"/>
      <c r="KQ8" s="328"/>
      <c r="KR8" s="328"/>
      <c r="KS8" s="328"/>
      <c r="KT8" s="328"/>
      <c r="KU8" s="328"/>
      <c r="KV8" s="328"/>
      <c r="KW8" s="328"/>
      <c r="KX8" s="328"/>
      <c r="KY8" s="328"/>
      <c r="KZ8" s="328"/>
      <c r="LA8" s="328"/>
      <c r="LB8" s="328"/>
      <c r="LC8" s="328"/>
      <c r="LD8" s="328"/>
      <c r="LE8" s="328"/>
      <c r="LF8" s="328"/>
      <c r="LG8" s="328"/>
      <c r="LH8" s="328"/>
      <c r="LI8" s="328"/>
      <c r="LJ8" s="328"/>
      <c r="LK8" s="328"/>
      <c r="LL8" s="329"/>
      <c r="LM8" s="328"/>
      <c r="LN8" s="329"/>
      <c r="LO8" s="329"/>
      <c r="LP8" s="328"/>
      <c r="LQ8" s="329"/>
      <c r="LR8" s="329"/>
      <c r="LS8" s="329"/>
      <c r="LT8" s="329"/>
      <c r="LU8" s="329"/>
      <c r="LV8" s="328"/>
      <c r="LW8" s="329"/>
      <c r="LX8" s="328"/>
      <c r="LY8" s="328"/>
      <c r="LZ8" s="328"/>
      <c r="MA8" s="328"/>
      <c r="MB8" s="328"/>
      <c r="MC8" s="328"/>
      <c r="MD8" s="328"/>
      <c r="ME8" s="328"/>
      <c r="MF8" s="328"/>
      <c r="MG8" s="328"/>
      <c r="MH8" s="328"/>
      <c r="MI8" s="328"/>
      <c r="MJ8" s="328"/>
      <c r="MK8" s="328"/>
      <c r="ML8" s="328"/>
      <c r="MM8" s="328"/>
      <c r="MN8" s="328"/>
      <c r="MO8" s="328"/>
      <c r="MP8" s="328"/>
      <c r="MQ8" s="328"/>
      <c r="MR8" s="328"/>
      <c r="MS8" s="328"/>
      <c r="MT8" s="328"/>
      <c r="MU8" s="328"/>
      <c r="MV8" s="328"/>
      <c r="MW8" s="328"/>
      <c r="MX8" s="328"/>
      <c r="MY8" s="328"/>
      <c r="MZ8" s="328"/>
      <c r="NA8" s="328"/>
      <c r="NB8" s="329"/>
      <c r="NC8" s="328"/>
      <c r="ND8" s="328"/>
      <c r="NE8" s="328"/>
      <c r="NF8" s="328"/>
      <c r="NG8" s="328"/>
      <c r="NH8" s="328"/>
      <c r="NI8" s="328"/>
      <c r="NJ8" s="328"/>
      <c r="NK8" s="328"/>
      <c r="NL8" s="328"/>
      <c r="NM8" s="328"/>
      <c r="NN8" s="328"/>
      <c r="NO8" s="328"/>
      <c r="NP8" s="328"/>
      <c r="NQ8" s="329"/>
      <c r="NR8" s="328"/>
      <c r="NS8" s="328"/>
      <c r="NT8" s="328"/>
      <c r="NU8" s="328"/>
      <c r="NV8" s="328"/>
      <c r="NW8" s="328"/>
      <c r="NX8" s="328"/>
      <c r="NY8" s="328"/>
      <c r="NZ8" s="328"/>
      <c r="OA8" s="328"/>
      <c r="OB8" s="328"/>
      <c r="OC8" s="328"/>
      <c r="OD8" s="328"/>
      <c r="OE8" s="328"/>
      <c r="OF8" s="328"/>
      <c r="OG8" s="328"/>
      <c r="OH8" s="328"/>
      <c r="OI8" s="328"/>
      <c r="OJ8" s="328"/>
      <c r="OK8" s="328"/>
      <c r="OL8" s="328"/>
      <c r="OM8" s="328"/>
      <c r="ON8" s="328"/>
      <c r="OO8" s="328"/>
      <c r="OP8" s="328"/>
      <c r="OQ8" s="329"/>
      <c r="OR8" s="328"/>
      <c r="OS8" s="328"/>
      <c r="OT8" s="329"/>
      <c r="OU8" s="329"/>
      <c r="OV8" s="328"/>
      <c r="OW8" s="329"/>
      <c r="OX8" s="328"/>
      <c r="OY8" s="328"/>
      <c r="OZ8" s="328"/>
      <c r="PA8" s="328"/>
      <c r="PB8" s="328"/>
      <c r="PC8" s="328"/>
      <c r="PD8" s="328"/>
      <c r="PE8" s="328"/>
      <c r="PF8" s="328"/>
      <c r="PG8" s="328"/>
      <c r="PH8" s="328"/>
      <c r="PI8" s="328"/>
      <c r="PJ8" s="328"/>
      <c r="PK8" s="328"/>
      <c r="PL8" s="328"/>
      <c r="PM8" s="328"/>
      <c r="PN8" s="328"/>
      <c r="PO8" s="328"/>
      <c r="PP8" s="328"/>
      <c r="PQ8" s="328"/>
      <c r="PR8" s="328"/>
      <c r="PS8" s="328"/>
      <c r="PT8" s="328"/>
      <c r="PU8" s="328"/>
      <c r="PV8" s="328"/>
      <c r="PW8" s="328"/>
      <c r="PX8" s="328"/>
      <c r="PY8" s="328"/>
      <c r="PZ8" s="328"/>
      <c r="QA8" s="328"/>
      <c r="QB8" s="328"/>
      <c r="QC8" s="328"/>
      <c r="QD8" s="328"/>
      <c r="QE8" s="328"/>
      <c r="QF8" s="328"/>
      <c r="QG8" s="328"/>
      <c r="QH8" s="328"/>
      <c r="QI8" s="328"/>
      <c r="QJ8" s="328"/>
      <c r="QK8" s="328"/>
      <c r="QL8" s="328"/>
      <c r="QM8" s="328"/>
      <c r="QN8" s="328"/>
      <c r="QO8" s="328"/>
      <c r="QP8" s="328"/>
      <c r="QQ8" s="328"/>
      <c r="QR8" s="328"/>
      <c r="QS8" s="328"/>
      <c r="QT8" s="328"/>
      <c r="QU8" s="328"/>
      <c r="QV8" s="328"/>
      <c r="QW8" s="328"/>
      <c r="QX8" s="328"/>
      <c r="QY8" s="328"/>
      <c r="QZ8" s="328"/>
      <c r="RA8" s="328"/>
      <c r="RB8" s="328"/>
      <c r="RC8" s="328"/>
      <c r="RD8" s="328"/>
      <c r="RE8" s="328"/>
      <c r="RF8" s="328"/>
      <c r="RG8" s="328"/>
      <c r="RH8" s="328"/>
      <c r="RI8" s="328"/>
      <c r="RJ8" s="328"/>
      <c r="RK8" s="328"/>
      <c r="RL8" s="328"/>
      <c r="RM8" s="328"/>
      <c r="RN8" s="328"/>
      <c r="RO8" s="328"/>
      <c r="RP8" s="328"/>
      <c r="RQ8" s="328"/>
      <c r="RR8" s="328"/>
      <c r="RS8" s="328"/>
      <c r="RT8" s="328"/>
      <c r="RU8" s="328"/>
      <c r="RV8" s="328"/>
      <c r="RW8" s="328"/>
      <c r="RX8" s="328"/>
      <c r="RY8" s="328"/>
      <c r="RZ8" s="328"/>
      <c r="SA8" s="328"/>
      <c r="SB8" s="328"/>
      <c r="SC8" s="328"/>
      <c r="SD8" s="328"/>
      <c r="SE8" s="328"/>
      <c r="SF8" s="328"/>
      <c r="SG8" s="328"/>
      <c r="SH8" s="328"/>
      <c r="SI8" s="328"/>
      <c r="SJ8" s="328"/>
      <c r="SK8" s="328"/>
      <c r="SL8" s="328"/>
      <c r="SM8" s="328"/>
      <c r="SN8" s="328"/>
      <c r="SO8" s="328"/>
      <c r="SP8" s="328"/>
      <c r="SQ8" s="328"/>
      <c r="SR8" s="328"/>
      <c r="SS8" s="328"/>
      <c r="ST8" s="328"/>
      <c r="SU8" s="328"/>
      <c r="SV8" s="328"/>
      <c r="SW8" s="328"/>
      <c r="SX8" s="328"/>
      <c r="SY8" s="328"/>
      <c r="SZ8" s="328"/>
      <c r="TA8" s="328"/>
      <c r="TB8" s="328"/>
      <c r="TC8" s="328"/>
      <c r="TD8" s="328"/>
      <c r="TE8" s="328"/>
      <c r="TF8" s="328"/>
      <c r="TG8" s="328"/>
      <c r="TH8" s="328"/>
      <c r="TI8" s="328"/>
      <c r="TJ8" s="328"/>
      <c r="TK8" s="328"/>
      <c r="TL8" s="328"/>
      <c r="TM8" s="328"/>
      <c r="TN8" s="328"/>
      <c r="TO8" s="328"/>
      <c r="TP8" s="328"/>
      <c r="TQ8" s="328"/>
      <c r="TR8" s="328"/>
      <c r="TS8" s="328"/>
      <c r="TT8" s="328"/>
      <c r="TU8" s="328"/>
      <c r="TV8" s="328"/>
      <c r="TW8" s="328"/>
      <c r="TX8" s="328"/>
      <c r="TY8" s="328"/>
      <c r="TZ8" s="328"/>
      <c r="UA8" s="328"/>
      <c r="UB8" s="328"/>
      <c r="UC8" s="328"/>
      <c r="UD8" s="328"/>
      <c r="UE8" s="328"/>
      <c r="UF8" s="328"/>
      <c r="UG8" s="328"/>
      <c r="UH8" s="328"/>
      <c r="UI8" s="328"/>
      <c r="UJ8" s="328"/>
      <c r="UK8" s="328"/>
      <c r="UL8" s="328"/>
      <c r="UM8" s="328"/>
      <c r="UN8" s="328"/>
      <c r="UO8" s="328"/>
      <c r="UP8" s="328"/>
      <c r="UQ8" s="328"/>
      <c r="UR8" s="328"/>
      <c r="US8" s="328"/>
      <c r="UT8" s="328"/>
      <c r="UU8" s="328"/>
      <c r="UV8" s="328"/>
      <c r="UW8" s="328"/>
      <c r="UX8" s="328"/>
      <c r="UY8" s="328"/>
      <c r="UZ8" s="328"/>
      <c r="VA8" s="328"/>
      <c r="VB8" s="328"/>
      <c r="VC8" s="328"/>
      <c r="VD8" s="328"/>
      <c r="VE8" s="328"/>
      <c r="VF8" s="328"/>
      <c r="VG8" s="328"/>
      <c r="VH8" s="328"/>
      <c r="VI8" s="328"/>
      <c r="VJ8" s="328"/>
      <c r="VK8" s="328"/>
      <c r="VL8" s="328"/>
      <c r="VM8" s="328"/>
      <c r="VN8" s="328"/>
      <c r="VO8" s="328"/>
      <c r="VP8" s="328"/>
      <c r="VQ8" s="328"/>
      <c r="VR8" s="328"/>
      <c r="VS8" s="328"/>
      <c r="VT8" s="328"/>
      <c r="VU8" s="328"/>
      <c r="VV8" s="328"/>
      <c r="VW8" s="328"/>
      <c r="VX8" s="328"/>
      <c r="VY8" s="328"/>
      <c r="VZ8" s="328"/>
      <c r="WA8" s="328"/>
      <c r="WB8" s="328"/>
      <c r="WC8" s="328"/>
      <c r="WD8" s="328"/>
      <c r="WE8" s="328"/>
      <c r="WF8" s="328"/>
      <c r="WG8" s="328"/>
      <c r="WH8" s="328"/>
      <c r="WI8" s="328"/>
      <c r="WJ8" s="328"/>
      <c r="WK8" s="328"/>
      <c r="WL8" s="328"/>
      <c r="WM8" s="328"/>
      <c r="WN8" s="328"/>
      <c r="WO8" s="328"/>
      <c r="WP8" s="328"/>
      <c r="WQ8" s="328"/>
      <c r="WR8" s="328"/>
      <c r="WS8" s="328"/>
      <c r="WT8" s="328"/>
      <c r="WU8" s="328"/>
      <c r="WV8" s="328"/>
      <c r="WW8" s="328"/>
      <c r="WX8" s="328"/>
      <c r="WY8" s="328"/>
      <c r="WZ8" s="328"/>
      <c r="XA8" s="328"/>
      <c r="XB8" s="328"/>
      <c r="XC8" s="328"/>
      <c r="XD8" s="328"/>
      <c r="XE8" s="328"/>
      <c r="XF8" s="328"/>
      <c r="XG8" s="328"/>
      <c r="XH8" s="328"/>
      <c r="XI8" s="328"/>
      <c r="XJ8" s="328"/>
      <c r="XK8" s="328"/>
      <c r="XL8" s="328"/>
      <c r="XM8" s="328"/>
      <c r="XN8" s="328"/>
      <c r="XO8" s="328"/>
      <c r="XP8" s="328"/>
      <c r="XQ8" s="328"/>
      <c r="XR8" s="328"/>
      <c r="XS8" s="328"/>
      <c r="XT8" s="328"/>
      <c r="XU8" s="328"/>
      <c r="XV8" s="328"/>
      <c r="XW8" s="328"/>
      <c r="XX8" s="328"/>
      <c r="XY8" s="328"/>
      <c r="XZ8" s="328"/>
      <c r="YA8" s="328"/>
      <c r="YB8" s="328"/>
      <c r="YC8" s="328"/>
      <c r="YD8" s="328"/>
      <c r="YE8" s="328"/>
      <c r="YF8" s="328"/>
      <c r="YG8" s="328"/>
      <c r="YH8" s="328"/>
      <c r="YI8" s="328"/>
      <c r="YJ8" s="328"/>
      <c r="YK8" s="328"/>
      <c r="YL8" s="328"/>
      <c r="YM8" s="328"/>
      <c r="YN8" s="328"/>
      <c r="YO8" s="328"/>
      <c r="YP8" s="328"/>
      <c r="YQ8" s="328"/>
      <c r="YR8" s="328"/>
      <c r="YS8" s="328"/>
      <c r="YT8" s="328"/>
      <c r="YU8" s="328"/>
      <c r="YV8" s="328"/>
      <c r="YW8" s="328"/>
      <c r="YX8" s="328"/>
      <c r="YY8" s="328"/>
      <c r="YZ8" s="328"/>
      <c r="ZA8" s="328"/>
      <c r="ZB8" s="328"/>
      <c r="ZC8" s="328"/>
      <c r="ZD8" s="328"/>
      <c r="ZE8" s="328"/>
      <c r="ZF8" s="328"/>
      <c r="ZG8" s="328"/>
      <c r="ZH8" s="328"/>
      <c r="ZI8" s="328"/>
      <c r="ZJ8" s="328"/>
      <c r="ZK8" s="328"/>
      <c r="ZL8" s="328"/>
      <c r="ZM8" s="328"/>
      <c r="ZN8" s="328"/>
      <c r="ZO8" s="328"/>
      <c r="ZP8" s="328"/>
      <c r="ZQ8" s="328"/>
      <c r="ZR8" s="328"/>
      <c r="ZS8" s="328"/>
      <c r="ZT8" s="328"/>
      <c r="ZU8" s="328"/>
      <c r="ZV8" s="328"/>
      <c r="ZW8" s="328"/>
      <c r="ZX8" s="328"/>
      <c r="ZY8" s="328"/>
      <c r="ZZ8" s="328"/>
      <c r="AAA8" s="328"/>
      <c r="AAB8" s="328"/>
      <c r="AAC8" s="328"/>
      <c r="AAD8" s="328"/>
      <c r="AAE8" s="328"/>
      <c r="AAF8" s="328"/>
      <c r="AAG8" s="328"/>
      <c r="AAH8" s="328"/>
      <c r="AAI8" s="328"/>
      <c r="AAJ8" s="328"/>
      <c r="AAK8" s="328"/>
      <c r="AAL8" s="328"/>
      <c r="AAM8" s="328"/>
      <c r="AAN8" s="328"/>
      <c r="AAO8" s="328"/>
      <c r="AAP8" s="328"/>
      <c r="AAQ8" s="328"/>
      <c r="AAR8" s="328"/>
      <c r="AAS8" s="328"/>
      <c r="AAT8" s="328"/>
      <c r="AAU8" s="328"/>
      <c r="AAV8" s="328"/>
      <c r="AAW8" s="328"/>
      <c r="AAX8" s="328"/>
      <c r="AAY8" s="328"/>
      <c r="AAZ8" s="328"/>
      <c r="ABA8" s="328"/>
      <c r="ABB8" s="328"/>
      <c r="ABC8" s="328"/>
      <c r="ABD8" s="328"/>
      <c r="ABE8" s="328"/>
      <c r="ABF8" s="328"/>
      <c r="ABG8" s="328"/>
      <c r="ABH8" s="328"/>
      <c r="ABI8" s="328"/>
      <c r="ABJ8" s="328"/>
      <c r="ABK8" s="328"/>
      <c r="ABL8" s="328"/>
      <c r="ABM8" s="328"/>
      <c r="ABN8" s="328"/>
      <c r="ABO8" s="328"/>
      <c r="ABP8" s="328"/>
      <c r="ABQ8" s="328"/>
      <c r="ABR8" s="328"/>
      <c r="ABS8" s="328"/>
      <c r="ABT8" s="328"/>
      <c r="ABU8" s="328"/>
      <c r="ABV8" s="328"/>
      <c r="ABW8" s="328"/>
      <c r="ABX8" s="328"/>
      <c r="ABY8" s="328"/>
      <c r="ABZ8" s="328"/>
      <c r="ACA8" s="328"/>
      <c r="ACB8" s="328"/>
      <c r="ACC8" s="328"/>
      <c r="ACD8" s="328"/>
      <c r="ACE8" s="328"/>
      <c r="ACF8" s="328"/>
      <c r="ACG8" s="328"/>
      <c r="ACH8" s="328"/>
      <c r="ACI8" s="328"/>
      <c r="ACJ8" s="328"/>
      <c r="ACK8" s="328"/>
      <c r="ACL8" s="328"/>
      <c r="ACM8" s="328"/>
      <c r="ACN8" s="328"/>
      <c r="ACO8" s="328"/>
      <c r="ACP8" s="328"/>
      <c r="ACQ8" s="328"/>
      <c r="ACR8" s="328"/>
      <c r="ACS8" s="328"/>
      <c r="ACT8" s="328"/>
      <c r="ACU8" s="328"/>
      <c r="ACV8" s="328"/>
      <c r="ACW8" s="328"/>
      <c r="ACX8" s="328"/>
      <c r="ACY8" s="328"/>
      <c r="ACZ8" s="328"/>
      <c r="ADA8" s="328"/>
      <c r="ADB8" s="328"/>
      <c r="ADC8" s="328"/>
      <c r="ADD8" s="328"/>
      <c r="ADE8" s="328"/>
      <c r="ADF8" s="328"/>
      <c r="ADG8" s="328"/>
      <c r="ADH8" s="328"/>
      <c r="ADI8" s="328"/>
      <c r="ADJ8" s="328"/>
      <c r="ADK8" s="328"/>
      <c r="ADL8" s="328"/>
      <c r="ADM8" s="328"/>
      <c r="ADN8" s="328"/>
      <c r="ADO8" s="328"/>
      <c r="ADP8" s="328"/>
      <c r="ADQ8" s="328"/>
      <c r="ADR8" s="328"/>
      <c r="ADS8" s="328"/>
      <c r="ADT8" s="328"/>
      <c r="ADU8" s="328"/>
      <c r="ADV8" s="328"/>
      <c r="ADW8" s="328"/>
      <c r="ADX8" s="328"/>
      <c r="ADY8" s="328"/>
      <c r="ADZ8" s="328"/>
      <c r="AEA8" s="328"/>
      <c r="AEB8" s="328"/>
      <c r="AEC8" s="328"/>
      <c r="AED8" s="328"/>
      <c r="AEE8" s="328"/>
      <c r="AEF8" s="328"/>
      <c r="AEG8" s="328"/>
      <c r="AEH8" s="328"/>
      <c r="AEI8" s="328"/>
      <c r="AEJ8" s="328"/>
      <c r="AEK8" s="328"/>
      <c r="AEL8" s="328"/>
      <c r="AEM8" s="328"/>
      <c r="AEN8" s="328"/>
      <c r="AEO8" s="328"/>
      <c r="AEP8" s="328"/>
      <c r="AEQ8" s="328"/>
      <c r="AER8" s="328"/>
      <c r="AES8" s="328"/>
      <c r="AET8" s="328"/>
      <c r="AEU8" s="328"/>
      <c r="AEV8" s="328"/>
      <c r="AEW8" s="328"/>
      <c r="AEX8" s="328"/>
      <c r="AEY8" s="328"/>
      <c r="AEZ8" s="328"/>
      <c r="AFA8" s="328"/>
      <c r="AFB8" s="328"/>
      <c r="AFC8" s="328"/>
      <c r="AFD8" s="328"/>
      <c r="AFE8" s="328"/>
      <c r="AFF8" s="328"/>
      <c r="AFG8" s="328"/>
      <c r="AFH8" s="328"/>
      <c r="AFI8" s="328"/>
      <c r="AFJ8" s="328"/>
      <c r="AFK8" s="328"/>
      <c r="AFL8" s="328"/>
      <c r="AFM8" s="328"/>
      <c r="AFN8" s="328"/>
      <c r="AFO8" s="328"/>
      <c r="AFP8" s="328"/>
      <c r="AFQ8" s="328"/>
      <c r="AFR8" s="328"/>
      <c r="AFS8" s="328"/>
      <c r="AFT8" s="328"/>
      <c r="AFU8" s="328"/>
      <c r="AFV8" s="328"/>
      <c r="AFW8" s="328"/>
      <c r="AFX8" s="328"/>
      <c r="AFY8" s="328"/>
      <c r="AFZ8" s="328"/>
      <c r="AGA8" s="328"/>
      <c r="AGB8" s="328"/>
      <c r="AGC8" s="328"/>
      <c r="AGD8" s="328"/>
      <c r="AGE8" s="328"/>
      <c r="AGF8" s="328"/>
      <c r="AGG8" s="328"/>
      <c r="AGH8" s="328"/>
      <c r="AGI8" s="328"/>
      <c r="AGJ8" s="328"/>
      <c r="AGK8" s="328"/>
      <c r="AGL8" s="328"/>
      <c r="AGM8" s="328"/>
      <c r="AGN8" s="328"/>
      <c r="AGO8" s="328"/>
      <c r="AGP8" s="328"/>
      <c r="AGQ8" s="328"/>
      <c r="AGR8" s="328"/>
      <c r="AGS8" s="328"/>
      <c r="AGT8" s="328"/>
      <c r="AGU8" s="328"/>
      <c r="AGV8" s="328"/>
      <c r="AGW8" s="328"/>
      <c r="AGX8" s="328"/>
      <c r="AGY8" s="328"/>
      <c r="AGZ8" s="328"/>
      <c r="AHA8" s="328"/>
      <c r="AHB8" s="328"/>
      <c r="AHC8" s="328"/>
      <c r="AHD8" s="328"/>
      <c r="AHE8" s="328"/>
      <c r="AHF8" s="328"/>
      <c r="AHG8" s="328"/>
      <c r="AHH8" s="328"/>
      <c r="AHI8" s="328"/>
      <c r="AHJ8" s="328"/>
      <c r="AHK8" s="328"/>
      <c r="AHL8" s="328"/>
      <c r="AHM8" s="328"/>
      <c r="AHN8" s="328"/>
      <c r="AHO8" s="328"/>
      <c r="AHP8" s="328"/>
      <c r="AHQ8" s="328"/>
      <c r="AHR8" s="328"/>
      <c r="AHS8" s="328"/>
      <c r="AHT8" s="328"/>
      <c r="AHU8" s="328"/>
      <c r="AHV8" s="328"/>
      <c r="AHW8" s="328"/>
      <c r="AHX8" s="328"/>
      <c r="AHY8" s="328"/>
      <c r="AHZ8" s="328"/>
      <c r="AIA8" s="328"/>
      <c r="AIB8" s="328"/>
      <c r="AIC8" s="328"/>
      <c r="AID8" s="328"/>
      <c r="AIE8" s="328"/>
      <c r="AIF8" s="328"/>
      <c r="AIG8" s="328"/>
      <c r="AIH8" s="328"/>
      <c r="AII8" s="328"/>
      <c r="AIJ8" s="328"/>
      <c r="AIK8" s="328"/>
      <c r="AIL8" s="328"/>
      <c r="AIM8" s="328"/>
      <c r="AIN8" s="328"/>
      <c r="AIO8" s="328"/>
      <c r="AIP8" s="328"/>
      <c r="AIQ8" s="328"/>
      <c r="AIR8" s="328"/>
      <c r="AIS8" s="328"/>
      <c r="AIT8" s="328"/>
      <c r="AIU8" s="328"/>
      <c r="AIV8" s="328"/>
      <c r="AIW8" s="328"/>
      <c r="AIX8" s="328"/>
      <c r="AIY8" s="328"/>
      <c r="AIZ8" s="328"/>
      <c r="AJA8" s="328"/>
      <c r="AJB8" s="328"/>
      <c r="AJC8" s="328"/>
      <c r="AJD8" s="328"/>
      <c r="AJE8" s="328"/>
      <c r="AJF8" s="328"/>
      <c r="AJG8" s="328"/>
      <c r="AJH8" s="328"/>
      <c r="AJI8" s="328"/>
      <c r="AJJ8" s="328"/>
      <c r="AJK8" s="328"/>
      <c r="AJL8" s="328"/>
      <c r="AJM8" s="328"/>
      <c r="AJN8" s="328"/>
      <c r="AJO8" s="328"/>
      <c r="AJP8" s="328"/>
      <c r="AJQ8" s="328"/>
      <c r="AJR8" s="328"/>
      <c r="AJS8" s="328"/>
      <c r="AJT8" s="328"/>
      <c r="AJU8" s="328"/>
      <c r="AJV8" s="328"/>
      <c r="AJW8" s="328"/>
      <c r="AJX8" s="328"/>
      <c r="AJY8" s="328"/>
      <c r="AJZ8" s="328"/>
      <c r="AKA8" s="328"/>
      <c r="AKB8" s="328"/>
      <c r="AKC8" s="328"/>
      <c r="AKD8" s="328"/>
      <c r="AKE8" s="328"/>
      <c r="AKF8" s="328"/>
      <c r="AKG8" s="328"/>
      <c r="AKH8" s="328"/>
      <c r="AKI8" s="328"/>
      <c r="AKJ8" s="328"/>
      <c r="AKK8" s="328"/>
      <c r="AKL8" s="328"/>
      <c r="AKM8" s="328"/>
      <c r="AKN8" s="328"/>
      <c r="AKO8" s="328"/>
      <c r="AKP8" s="328"/>
      <c r="AKQ8" s="328"/>
      <c r="AKR8" s="328"/>
      <c r="AKS8" s="328"/>
      <c r="AKT8" s="328"/>
      <c r="AKU8" s="328"/>
      <c r="AKV8" s="328"/>
      <c r="AKW8" s="328"/>
      <c r="AKX8" s="328"/>
      <c r="AKY8" s="328"/>
      <c r="AKZ8" s="328"/>
      <c r="ALA8" s="328"/>
      <c r="ALB8" s="328"/>
      <c r="ALC8" s="328"/>
      <c r="ALD8" s="328"/>
      <c r="ALE8" s="328"/>
      <c r="ALF8" s="328"/>
      <c r="ALG8" s="328"/>
      <c r="ALH8" s="328"/>
      <c r="ALI8" s="328"/>
      <c r="ALJ8" s="328"/>
      <c r="ALK8" s="328"/>
      <c r="ALL8" s="328"/>
      <c r="ALM8" s="328"/>
      <c r="ALN8" s="328"/>
      <c r="ALO8" s="328"/>
      <c r="ALP8" s="328"/>
      <c r="ALQ8" s="328"/>
      <c r="ALR8" s="328"/>
      <c r="ALS8" s="328"/>
      <c r="ALT8" s="328"/>
      <c r="ALU8" s="328"/>
      <c r="ALV8" s="328"/>
      <c r="ALW8" s="328"/>
      <c r="ALX8" s="328"/>
      <c r="ALY8" s="328"/>
      <c r="ALZ8" s="328"/>
      <c r="AMA8" s="328"/>
      <c r="AMB8" s="328"/>
      <c r="AMC8" s="328"/>
      <c r="AMD8" s="328"/>
      <c r="AME8" s="328"/>
      <c r="AMF8" s="328"/>
      <c r="AMG8" s="328"/>
      <c r="AMH8" s="328"/>
      <c r="AMI8" s="328"/>
      <c r="AMJ8" s="328"/>
      <c r="AMK8" s="328"/>
      <c r="AML8" s="328"/>
      <c r="AMM8" s="328"/>
      <c r="AMN8" s="328"/>
      <c r="AMO8" s="328"/>
      <c r="AMP8" s="328"/>
      <c r="AMQ8" s="328"/>
      <c r="AMR8" s="328"/>
      <c r="AMS8" s="328"/>
      <c r="AMT8" s="328"/>
      <c r="AMU8" s="328"/>
      <c r="AMV8" s="328"/>
      <c r="AMW8" s="333"/>
    </row>
    <row r="9" spans="1:1037" s="4" customFormat="1" x14ac:dyDescent="0.25">
      <c r="A9" s="339"/>
      <c r="B9" s="328"/>
      <c r="C9" s="328"/>
      <c r="D9" s="328"/>
      <c r="E9" s="328"/>
      <c r="F9" s="328"/>
      <c r="G9" s="328"/>
      <c r="H9" s="328"/>
      <c r="I9" s="328"/>
      <c r="J9" s="328"/>
      <c r="K9" s="328"/>
      <c r="L9" s="328"/>
      <c r="M9" s="328"/>
      <c r="N9" s="328"/>
      <c r="O9" s="328"/>
      <c r="P9" s="328"/>
      <c r="Q9" s="328"/>
      <c r="R9" s="328"/>
      <c r="S9" s="328"/>
      <c r="T9" s="328"/>
      <c r="U9" s="328"/>
      <c r="V9" s="328"/>
      <c r="W9" s="328"/>
      <c r="X9" s="328"/>
      <c r="Y9" s="328"/>
      <c r="Z9" s="328"/>
      <c r="AA9" s="328"/>
      <c r="AB9" s="328"/>
      <c r="AC9" s="328"/>
      <c r="AD9" s="328"/>
      <c r="AE9" s="328"/>
      <c r="AF9" s="328"/>
      <c r="AG9" s="328"/>
      <c r="AH9" s="328"/>
      <c r="AI9" s="328"/>
      <c r="AJ9" s="328"/>
      <c r="AK9" s="328"/>
      <c r="AL9" s="328"/>
      <c r="AM9" s="328"/>
      <c r="AN9" s="328"/>
      <c r="AO9" s="328"/>
      <c r="AP9" s="328"/>
      <c r="AQ9" s="328"/>
      <c r="AR9" s="328"/>
      <c r="AS9" s="328"/>
      <c r="AT9" s="328"/>
      <c r="AU9" s="328"/>
      <c r="AV9" s="328"/>
      <c r="AW9" s="328"/>
      <c r="AX9" s="328"/>
      <c r="AY9" s="328"/>
      <c r="AZ9" s="328"/>
      <c r="BA9" s="328"/>
      <c r="BB9" s="328"/>
      <c r="BC9" s="328"/>
      <c r="BD9" s="328"/>
      <c r="BE9" s="328"/>
      <c r="BF9" s="328"/>
      <c r="BG9" s="328"/>
      <c r="BH9" s="328"/>
      <c r="BI9" s="328"/>
      <c r="BJ9" s="328"/>
      <c r="BK9" s="328"/>
      <c r="BL9" s="328"/>
      <c r="BM9" s="328"/>
      <c r="BN9" s="328"/>
      <c r="BO9" s="328"/>
      <c r="BP9" s="328"/>
      <c r="BQ9" s="328"/>
      <c r="BR9" s="328"/>
      <c r="BS9" s="328"/>
      <c r="BT9" s="328"/>
      <c r="BU9" s="328"/>
      <c r="BV9" s="328"/>
      <c r="BW9" s="328"/>
      <c r="BX9" s="328"/>
      <c r="BY9" s="328"/>
      <c r="BZ9" s="328"/>
      <c r="CA9" s="328"/>
      <c r="CB9" s="328"/>
      <c r="CC9" s="328"/>
      <c r="CD9" s="328"/>
      <c r="CE9" s="328"/>
      <c r="CF9" s="328"/>
      <c r="CG9" s="328"/>
      <c r="CH9" s="328"/>
      <c r="CI9" s="328"/>
      <c r="CJ9" s="328"/>
      <c r="CK9" s="328"/>
      <c r="CL9" s="328"/>
      <c r="CM9" s="328"/>
      <c r="CN9" s="328"/>
      <c r="CO9" s="328"/>
      <c r="CP9" s="328"/>
      <c r="CQ9" s="328"/>
      <c r="CR9" s="328"/>
      <c r="CS9" s="328"/>
      <c r="CT9" s="328"/>
      <c r="CU9" s="328"/>
      <c r="CV9" s="328"/>
      <c r="CW9" s="328"/>
      <c r="CX9" s="328"/>
      <c r="CY9" s="328"/>
      <c r="CZ9" s="328"/>
      <c r="DA9" s="328"/>
      <c r="DB9" s="328"/>
      <c r="DC9" s="328"/>
      <c r="DD9" s="328"/>
      <c r="DE9" s="328"/>
      <c r="DF9" s="328"/>
      <c r="DG9" s="328"/>
      <c r="DH9" s="328"/>
      <c r="DI9" s="328"/>
      <c r="DJ9" s="328"/>
      <c r="DK9" s="328"/>
      <c r="DL9" s="328"/>
      <c r="DM9" s="328"/>
      <c r="DN9" s="328"/>
      <c r="DO9" s="328"/>
      <c r="DP9" s="328"/>
      <c r="DQ9" s="328"/>
      <c r="DR9" s="328"/>
      <c r="DS9" s="328"/>
      <c r="DT9" s="328"/>
      <c r="DU9" s="328"/>
      <c r="DV9" s="328"/>
      <c r="DW9" s="328"/>
      <c r="DX9" s="328"/>
      <c r="DY9" s="328"/>
      <c r="DZ9" s="328"/>
      <c r="EA9" s="328"/>
      <c r="EB9" s="328"/>
      <c r="EC9" s="328"/>
      <c r="ED9" s="334"/>
      <c r="EE9" s="328"/>
      <c r="EF9" s="328"/>
      <c r="EG9" s="328"/>
      <c r="EH9" s="328"/>
      <c r="EI9" s="328"/>
      <c r="EJ9" s="328"/>
      <c r="EK9" s="328"/>
      <c r="EL9" s="328"/>
      <c r="EM9" s="328"/>
      <c r="EN9" s="328"/>
      <c r="EO9" s="328"/>
      <c r="EP9" s="328"/>
      <c r="EQ9" s="328"/>
      <c r="ER9" s="328"/>
      <c r="ES9" s="328"/>
      <c r="ET9" s="328"/>
      <c r="EU9" s="328"/>
      <c r="EV9" s="328"/>
      <c r="EW9" s="328"/>
      <c r="EX9" s="328"/>
      <c r="EY9" s="328"/>
      <c r="EZ9" s="328"/>
      <c r="FA9" s="328"/>
      <c r="FB9" s="328"/>
      <c r="FC9" s="328"/>
      <c r="FD9" s="328"/>
      <c r="FE9" s="328"/>
      <c r="FF9" s="328"/>
      <c r="FG9" s="328"/>
      <c r="FH9" s="328"/>
      <c r="FI9" s="328"/>
      <c r="FJ9" s="328"/>
      <c r="FK9" s="328"/>
      <c r="FL9" s="328"/>
      <c r="FM9" s="328"/>
      <c r="FN9" s="328"/>
      <c r="FO9" s="328"/>
      <c r="FP9" s="328"/>
      <c r="FQ9" s="328"/>
      <c r="FR9" s="328"/>
      <c r="FS9" s="328"/>
      <c r="FT9" s="328"/>
      <c r="FU9" s="328"/>
      <c r="FV9" s="328"/>
      <c r="FW9" s="328"/>
      <c r="FX9" s="328"/>
      <c r="FY9" s="328"/>
      <c r="FZ9" s="328"/>
      <c r="GA9" s="328"/>
      <c r="GB9" s="328"/>
      <c r="GC9" s="328"/>
      <c r="GD9" s="328"/>
      <c r="GE9" s="328"/>
      <c r="GF9" s="328"/>
      <c r="GG9" s="328"/>
      <c r="GH9" s="328"/>
      <c r="GI9" s="328"/>
      <c r="GJ9" s="328"/>
      <c r="GK9" s="328"/>
      <c r="GL9" s="328"/>
      <c r="GM9" s="328"/>
      <c r="GN9" s="328"/>
      <c r="GO9" s="328"/>
      <c r="GP9" s="328"/>
      <c r="GQ9" s="328"/>
      <c r="GR9" s="328"/>
      <c r="GS9" s="328"/>
      <c r="GT9" s="328"/>
      <c r="GU9" s="328"/>
      <c r="GV9" s="328"/>
      <c r="GW9" s="328"/>
      <c r="GX9" s="328"/>
      <c r="GY9" s="328"/>
      <c r="GZ9" s="328"/>
      <c r="HA9" s="328"/>
      <c r="HB9" s="328"/>
      <c r="HC9" s="328"/>
      <c r="HD9" s="328"/>
      <c r="HE9" s="328"/>
      <c r="HF9" s="328"/>
      <c r="HG9" s="328"/>
      <c r="HH9" s="328"/>
      <c r="HI9" s="328"/>
      <c r="HJ9" s="328"/>
      <c r="HK9" s="328"/>
      <c r="HL9" s="328"/>
      <c r="HM9" s="328"/>
      <c r="HN9" s="328"/>
      <c r="HO9" s="328"/>
      <c r="HP9" s="328"/>
      <c r="HQ9" s="328"/>
      <c r="HR9" s="328"/>
      <c r="HS9" s="328"/>
      <c r="HT9" s="328"/>
      <c r="HU9" s="328"/>
      <c r="HV9" s="328"/>
      <c r="HW9" s="328"/>
      <c r="HX9" s="328"/>
      <c r="HY9" s="329"/>
      <c r="HZ9" s="328"/>
      <c r="IA9" s="328"/>
      <c r="IB9" s="328"/>
      <c r="IC9" s="328"/>
      <c r="ID9" s="328"/>
      <c r="IE9" s="328"/>
      <c r="IF9" s="328"/>
      <c r="IG9" s="328"/>
      <c r="IH9" s="328"/>
      <c r="II9" s="328"/>
      <c r="IJ9" s="328"/>
      <c r="IK9" s="328"/>
      <c r="IL9" s="328"/>
      <c r="IM9" s="328"/>
      <c r="IN9" s="328"/>
      <c r="IO9" s="328"/>
      <c r="IP9" s="328"/>
      <c r="IQ9" s="328"/>
      <c r="IR9" s="328"/>
      <c r="IS9" s="328"/>
      <c r="IT9" s="329"/>
      <c r="IU9" s="328"/>
      <c r="IV9" s="328"/>
      <c r="IW9" s="328"/>
      <c r="IX9" s="328"/>
      <c r="IY9" s="328"/>
      <c r="IZ9" s="328"/>
      <c r="JA9" s="328"/>
      <c r="JB9" s="328"/>
      <c r="JC9" s="328"/>
      <c r="JD9" s="328"/>
      <c r="JE9" s="328"/>
      <c r="JF9" s="328"/>
      <c r="JG9" s="328"/>
      <c r="JH9" s="328"/>
      <c r="JI9" s="328"/>
      <c r="JJ9" s="329"/>
      <c r="JK9" s="329"/>
      <c r="JL9" s="328"/>
      <c r="JM9" s="328"/>
      <c r="JN9" s="328"/>
      <c r="JO9" s="328"/>
      <c r="JP9" s="328"/>
      <c r="JQ9" s="328"/>
      <c r="JR9" s="328"/>
      <c r="JS9" s="328"/>
      <c r="JT9" s="328"/>
      <c r="JU9" s="328"/>
      <c r="JV9" s="328"/>
      <c r="JW9" s="328"/>
      <c r="JX9" s="328"/>
      <c r="JY9" s="328"/>
      <c r="JZ9" s="329"/>
      <c r="KA9" s="328"/>
      <c r="KB9" s="328"/>
      <c r="KC9" s="328"/>
      <c r="KD9" s="328"/>
      <c r="KE9" s="328"/>
      <c r="KF9" s="328"/>
      <c r="KG9" s="328"/>
      <c r="KH9" s="328"/>
      <c r="KI9" s="328"/>
      <c r="KJ9" s="328"/>
      <c r="KK9" s="328"/>
      <c r="KL9" s="328"/>
      <c r="KM9" s="328"/>
      <c r="KN9" s="328"/>
      <c r="KO9" s="328"/>
      <c r="KP9" s="328"/>
      <c r="KQ9" s="328"/>
      <c r="KR9" s="328"/>
      <c r="KS9" s="328"/>
      <c r="KT9" s="328"/>
      <c r="KU9" s="328"/>
      <c r="KV9" s="328"/>
      <c r="KW9" s="328"/>
      <c r="KX9" s="328"/>
      <c r="KY9" s="329"/>
      <c r="KZ9" s="329"/>
      <c r="LA9" s="328"/>
      <c r="LB9" s="328"/>
      <c r="LC9" s="328"/>
      <c r="LD9" s="328"/>
      <c r="LE9" s="328"/>
      <c r="LF9" s="328"/>
      <c r="LG9" s="328"/>
      <c r="LH9" s="328"/>
      <c r="LI9" s="328"/>
      <c r="LJ9" s="329"/>
      <c r="LK9" s="329"/>
      <c r="LL9" s="329"/>
      <c r="LM9" s="328"/>
      <c r="LN9" s="329"/>
      <c r="LO9" s="329"/>
      <c r="LP9" s="328"/>
      <c r="LQ9" s="329"/>
      <c r="LR9" s="329"/>
      <c r="LS9" s="329"/>
      <c r="LT9" s="329"/>
      <c r="LU9" s="329"/>
      <c r="LV9" s="328"/>
      <c r="LW9" s="329"/>
      <c r="LX9" s="328"/>
      <c r="LY9" s="328"/>
      <c r="LZ9" s="328"/>
      <c r="MA9" s="328"/>
      <c r="MB9" s="328"/>
      <c r="MC9" s="328"/>
      <c r="MD9" s="328"/>
      <c r="ME9" s="328"/>
      <c r="MF9" s="328"/>
      <c r="MG9" s="328"/>
      <c r="MH9" s="328"/>
      <c r="MI9" s="328"/>
      <c r="MJ9" s="328"/>
      <c r="MK9" s="328"/>
      <c r="ML9" s="328"/>
      <c r="MM9" s="328"/>
      <c r="MN9" s="328"/>
      <c r="MO9" s="328"/>
      <c r="MP9" s="328"/>
      <c r="MQ9" s="328"/>
      <c r="MR9" s="328"/>
      <c r="MS9" s="328"/>
      <c r="MT9" s="328"/>
      <c r="MU9" s="328"/>
      <c r="MV9" s="328"/>
      <c r="MW9" s="329"/>
      <c r="MX9" s="328"/>
      <c r="MY9" s="328"/>
      <c r="MZ9" s="328"/>
      <c r="NA9" s="328"/>
      <c r="NB9" s="328"/>
      <c r="NC9" s="328"/>
      <c r="ND9" s="328"/>
      <c r="NE9" s="328"/>
      <c r="NF9" s="328"/>
      <c r="NG9" s="328"/>
      <c r="NH9" s="328"/>
      <c r="NI9" s="328"/>
      <c r="NJ9" s="329"/>
      <c r="NK9" s="328"/>
      <c r="NL9" s="329"/>
      <c r="NM9" s="328"/>
      <c r="NN9" s="328"/>
      <c r="NO9" s="328"/>
      <c r="NP9" s="328"/>
      <c r="NQ9" s="328"/>
      <c r="NR9" s="329"/>
      <c r="NS9" s="328"/>
      <c r="NT9" s="328"/>
      <c r="NU9" s="328"/>
      <c r="NV9" s="328"/>
      <c r="NW9" s="328"/>
      <c r="NX9" s="328"/>
      <c r="NY9" s="328"/>
      <c r="NZ9" s="328"/>
      <c r="OA9" s="329"/>
      <c r="OB9" s="328"/>
      <c r="OC9" s="328"/>
      <c r="OD9" s="328"/>
      <c r="OE9" s="328"/>
      <c r="OF9" s="328"/>
      <c r="OG9" s="328"/>
      <c r="OH9" s="328"/>
      <c r="OI9" s="328"/>
      <c r="OJ9" s="328"/>
      <c r="OK9" s="329"/>
      <c r="OL9" s="328"/>
      <c r="OM9" s="328"/>
      <c r="ON9" s="328"/>
      <c r="OO9" s="328"/>
      <c r="OP9" s="328"/>
      <c r="OQ9" s="328"/>
      <c r="OR9" s="328"/>
      <c r="OS9" s="329"/>
      <c r="OT9" s="329"/>
      <c r="OU9" s="328"/>
      <c r="OV9" s="328"/>
      <c r="OW9" s="329"/>
      <c r="OX9" s="328"/>
      <c r="OY9" s="328"/>
      <c r="OZ9" s="328"/>
      <c r="PA9" s="329"/>
      <c r="PB9" s="329"/>
      <c r="PC9" s="328"/>
      <c r="PD9" s="328"/>
      <c r="PE9" s="328"/>
      <c r="PF9" s="328"/>
      <c r="PG9" s="329"/>
      <c r="PH9" s="328"/>
      <c r="PI9" s="328"/>
      <c r="PJ9" s="328"/>
      <c r="PK9" s="328"/>
      <c r="PL9" s="328"/>
      <c r="PM9" s="328"/>
      <c r="PN9" s="328"/>
      <c r="PO9" s="328"/>
      <c r="PP9" s="328"/>
      <c r="PQ9" s="328"/>
      <c r="PR9" s="328"/>
      <c r="PS9" s="328"/>
      <c r="PT9" s="328"/>
      <c r="PU9" s="328"/>
      <c r="PV9" s="328"/>
      <c r="PW9" s="328"/>
      <c r="PX9" s="328"/>
      <c r="PY9" s="328"/>
      <c r="PZ9" s="328"/>
      <c r="QA9" s="328"/>
      <c r="QB9" s="328"/>
      <c r="QC9" s="328"/>
      <c r="QD9" s="328"/>
      <c r="QE9" s="328"/>
      <c r="QF9" s="328"/>
      <c r="QG9" s="328"/>
      <c r="QH9" s="328"/>
      <c r="QI9" s="328"/>
      <c r="QJ9" s="328"/>
      <c r="QK9" s="328"/>
      <c r="QL9" s="328"/>
      <c r="QM9" s="328"/>
      <c r="QN9" s="328"/>
      <c r="QO9" s="328"/>
      <c r="QP9" s="328"/>
      <c r="QQ9" s="328"/>
      <c r="QR9" s="328"/>
      <c r="QS9" s="328"/>
      <c r="QT9" s="329"/>
      <c r="QU9" s="328"/>
      <c r="QV9" s="328"/>
      <c r="QW9" s="328"/>
      <c r="QX9" s="328"/>
      <c r="QY9" s="328"/>
      <c r="QZ9" s="328"/>
      <c r="RA9" s="328"/>
      <c r="RB9" s="328"/>
      <c r="RC9" s="328"/>
      <c r="RD9" s="328"/>
      <c r="RE9" s="328"/>
      <c r="RF9" s="328"/>
      <c r="RG9" s="328"/>
      <c r="RH9" s="329"/>
      <c r="RI9" s="329"/>
      <c r="RJ9" s="328"/>
      <c r="RK9" s="328"/>
      <c r="RL9" s="328"/>
      <c r="RM9" s="328"/>
      <c r="RN9" s="328"/>
      <c r="RO9" s="329"/>
      <c r="RP9" s="328"/>
      <c r="RQ9" s="328"/>
      <c r="RR9" s="328"/>
      <c r="RS9" s="328"/>
      <c r="RT9" s="328"/>
      <c r="RU9" s="328"/>
      <c r="RV9" s="329"/>
      <c r="RW9" s="328"/>
      <c r="RX9" s="328"/>
      <c r="RY9" s="328"/>
      <c r="RZ9" s="329"/>
      <c r="SA9" s="328"/>
      <c r="SB9" s="328"/>
      <c r="SC9" s="328"/>
      <c r="SD9" s="328"/>
      <c r="SE9" s="328"/>
      <c r="SF9" s="328"/>
      <c r="SG9" s="328"/>
      <c r="SH9" s="328"/>
      <c r="SI9" s="328"/>
      <c r="SJ9" s="329"/>
      <c r="SK9" s="328"/>
      <c r="SL9" s="328"/>
      <c r="SM9" s="328"/>
      <c r="SN9" s="329"/>
      <c r="SO9" s="328"/>
      <c r="SP9" s="328"/>
      <c r="SQ9" s="328"/>
      <c r="SR9" s="328"/>
      <c r="SS9" s="328"/>
      <c r="ST9" s="328"/>
      <c r="SU9" s="328"/>
      <c r="SV9" s="328"/>
      <c r="SW9" s="328"/>
      <c r="SX9" s="328"/>
      <c r="SY9" s="328"/>
      <c r="SZ9" s="328"/>
      <c r="TA9" s="328"/>
      <c r="TB9" s="328"/>
      <c r="TC9" s="329"/>
      <c r="TD9" s="328"/>
      <c r="TE9" s="328"/>
      <c r="TF9" s="328"/>
      <c r="TG9" s="328"/>
      <c r="TH9" s="328"/>
      <c r="TI9" s="328"/>
      <c r="TJ9" s="328"/>
      <c r="TK9" s="328"/>
      <c r="TL9" s="328"/>
      <c r="TM9" s="328"/>
      <c r="TN9" s="328"/>
      <c r="TO9" s="328"/>
      <c r="TP9" s="328"/>
      <c r="TQ9" s="328"/>
      <c r="TR9" s="328"/>
      <c r="TS9" s="328"/>
      <c r="TT9" s="328"/>
      <c r="TU9" s="328"/>
      <c r="TV9" s="328"/>
      <c r="TW9" s="328"/>
      <c r="TX9" s="328"/>
      <c r="TY9" s="328"/>
      <c r="TZ9" s="328"/>
      <c r="UA9" s="328"/>
      <c r="UB9" s="328"/>
      <c r="UC9" s="328"/>
      <c r="UD9" s="328"/>
      <c r="UE9" s="328"/>
      <c r="UF9" s="328"/>
      <c r="UG9" s="328"/>
      <c r="UH9" s="328"/>
      <c r="UI9" s="328"/>
      <c r="UJ9" s="328"/>
      <c r="UK9" s="328"/>
      <c r="UL9" s="328"/>
      <c r="UM9" s="328"/>
      <c r="UN9" s="328"/>
      <c r="UO9" s="328"/>
      <c r="UP9" s="328"/>
      <c r="UQ9" s="328"/>
      <c r="UR9" s="328"/>
      <c r="US9" s="328"/>
      <c r="UT9" s="328"/>
      <c r="UU9" s="328"/>
      <c r="UV9" s="328"/>
      <c r="UW9" s="328"/>
      <c r="UX9" s="328"/>
      <c r="UY9" s="328"/>
      <c r="UZ9" s="328"/>
      <c r="VA9" s="328"/>
      <c r="VB9" s="328"/>
      <c r="VC9" s="328"/>
      <c r="VD9" s="328"/>
      <c r="VE9" s="328"/>
      <c r="VF9" s="328"/>
      <c r="VG9" s="328"/>
      <c r="VH9" s="328"/>
      <c r="VI9" s="328"/>
      <c r="VJ9" s="328"/>
      <c r="VK9" s="328"/>
      <c r="VL9" s="328"/>
      <c r="VM9" s="328"/>
      <c r="VN9" s="328"/>
      <c r="VO9" s="328"/>
      <c r="VP9" s="328"/>
      <c r="VQ9" s="328"/>
      <c r="VR9" s="328"/>
      <c r="VS9" s="328"/>
      <c r="VT9" s="328"/>
      <c r="VU9" s="328"/>
      <c r="VV9" s="328"/>
      <c r="VW9" s="328"/>
      <c r="VX9" s="328"/>
      <c r="VY9" s="328"/>
      <c r="VZ9" s="328"/>
      <c r="WA9" s="328"/>
      <c r="WB9" s="328"/>
      <c r="WC9" s="328"/>
      <c r="WD9" s="328"/>
      <c r="WE9" s="328"/>
      <c r="WF9" s="328"/>
      <c r="WG9" s="328"/>
      <c r="WH9" s="328"/>
      <c r="WI9" s="328"/>
      <c r="WJ9" s="328"/>
      <c r="WK9" s="328"/>
      <c r="WL9" s="328"/>
      <c r="WM9" s="328"/>
      <c r="WN9" s="328"/>
      <c r="WO9" s="328"/>
      <c r="WP9" s="328"/>
      <c r="WQ9" s="328"/>
      <c r="WR9" s="328"/>
      <c r="WS9" s="328"/>
      <c r="WT9" s="328"/>
      <c r="WU9" s="328"/>
      <c r="WV9" s="328"/>
      <c r="WW9" s="328"/>
      <c r="WX9" s="328"/>
      <c r="WY9" s="328"/>
      <c r="WZ9" s="328"/>
      <c r="XA9" s="328"/>
      <c r="XB9" s="328"/>
      <c r="XC9" s="328"/>
      <c r="XD9" s="328"/>
      <c r="XE9" s="328"/>
      <c r="XF9" s="328"/>
      <c r="XG9" s="328"/>
      <c r="XH9" s="328"/>
      <c r="XI9" s="328"/>
      <c r="XJ9" s="328"/>
      <c r="XK9" s="328"/>
      <c r="XL9" s="328"/>
      <c r="XM9" s="328"/>
      <c r="XN9" s="328"/>
      <c r="XO9" s="328"/>
      <c r="XP9" s="328"/>
      <c r="XQ9" s="328"/>
      <c r="XR9" s="328"/>
      <c r="XS9" s="328"/>
      <c r="XT9" s="328"/>
      <c r="XU9" s="328"/>
      <c r="XV9" s="328"/>
      <c r="XW9" s="328"/>
      <c r="XX9" s="328"/>
      <c r="XY9" s="328"/>
      <c r="XZ9" s="328"/>
      <c r="YA9" s="328"/>
      <c r="YB9" s="328"/>
      <c r="YC9" s="328"/>
      <c r="YD9" s="328"/>
      <c r="YE9" s="328"/>
      <c r="YF9" s="328"/>
      <c r="YG9" s="328"/>
      <c r="YH9" s="328"/>
      <c r="YI9" s="328"/>
      <c r="YJ9" s="328"/>
      <c r="YK9" s="328"/>
      <c r="YL9" s="328"/>
      <c r="YM9" s="328"/>
      <c r="YN9" s="328"/>
      <c r="YO9" s="328"/>
      <c r="YP9" s="328"/>
      <c r="YQ9" s="328"/>
      <c r="YR9" s="328"/>
      <c r="YS9" s="328"/>
      <c r="YT9" s="328"/>
      <c r="YU9" s="328"/>
      <c r="YV9" s="328"/>
      <c r="YW9" s="328"/>
      <c r="YX9" s="328"/>
      <c r="YY9" s="328"/>
      <c r="YZ9" s="328"/>
      <c r="ZA9" s="328"/>
      <c r="ZB9" s="328"/>
      <c r="ZC9" s="328"/>
      <c r="ZD9" s="328"/>
      <c r="ZE9" s="328"/>
      <c r="ZF9" s="328"/>
      <c r="ZG9" s="328"/>
      <c r="ZH9" s="328"/>
      <c r="ZI9" s="328"/>
      <c r="ZJ9" s="328"/>
      <c r="ZK9" s="328"/>
      <c r="ZL9" s="328"/>
      <c r="ZM9" s="328"/>
      <c r="ZN9" s="328"/>
      <c r="ZO9" s="328"/>
      <c r="ZP9" s="328"/>
      <c r="ZQ9" s="328"/>
      <c r="ZR9" s="328"/>
      <c r="ZS9" s="328"/>
      <c r="ZT9" s="328"/>
      <c r="ZU9" s="328"/>
      <c r="ZV9" s="328"/>
      <c r="ZW9" s="328"/>
      <c r="ZX9" s="328"/>
      <c r="ZY9" s="328"/>
      <c r="ZZ9" s="328"/>
      <c r="AAA9" s="328"/>
      <c r="AAB9" s="328"/>
      <c r="AAC9" s="328"/>
      <c r="AAD9" s="328"/>
      <c r="AAE9" s="328"/>
      <c r="AAF9" s="328"/>
      <c r="AAG9" s="328"/>
      <c r="AAH9" s="328"/>
      <c r="AAI9" s="328"/>
      <c r="AAJ9" s="328"/>
      <c r="AAK9" s="328"/>
      <c r="AAL9" s="328"/>
      <c r="AAM9" s="328"/>
      <c r="AAN9" s="328"/>
      <c r="AAO9" s="328"/>
      <c r="AAP9" s="328"/>
      <c r="AAQ9" s="328"/>
      <c r="AAR9" s="328"/>
      <c r="AAS9" s="328"/>
      <c r="AAT9" s="328"/>
      <c r="AAU9" s="328"/>
      <c r="AAV9" s="328"/>
      <c r="AAW9" s="328"/>
      <c r="AAX9" s="328"/>
      <c r="AAY9" s="328"/>
      <c r="AAZ9" s="328"/>
      <c r="ABA9" s="328"/>
      <c r="ABB9" s="328"/>
      <c r="ABC9" s="328"/>
      <c r="ABD9" s="328"/>
      <c r="ABE9" s="328"/>
      <c r="ABF9" s="328"/>
      <c r="ABG9" s="328"/>
      <c r="ABH9" s="328"/>
      <c r="ABI9" s="328"/>
      <c r="ABJ9" s="328"/>
      <c r="ABK9" s="328"/>
      <c r="ABL9" s="328"/>
      <c r="ABM9" s="328"/>
      <c r="ABN9" s="328"/>
      <c r="ABO9" s="328"/>
      <c r="ABP9" s="328"/>
      <c r="ABQ9" s="328"/>
      <c r="ABR9" s="328"/>
      <c r="ABS9" s="328"/>
      <c r="ABT9" s="328"/>
      <c r="ABU9" s="328"/>
      <c r="ABV9" s="328"/>
      <c r="ABW9" s="328"/>
      <c r="ABX9" s="328"/>
      <c r="ABY9" s="328"/>
      <c r="ABZ9" s="328"/>
      <c r="ACA9" s="328"/>
      <c r="ACB9" s="328"/>
      <c r="ACC9" s="328"/>
      <c r="ACD9" s="328"/>
      <c r="ACE9" s="328"/>
      <c r="ACF9" s="328"/>
      <c r="ACG9" s="328"/>
      <c r="ACH9" s="328"/>
      <c r="ACI9" s="328"/>
      <c r="ACJ9" s="328"/>
      <c r="ACK9" s="328"/>
      <c r="ACL9" s="328"/>
      <c r="ACM9" s="328"/>
      <c r="ACN9" s="328"/>
      <c r="ACO9" s="328"/>
      <c r="ACP9" s="328"/>
      <c r="ACQ9" s="328"/>
      <c r="ACR9" s="328"/>
      <c r="ACS9" s="328"/>
      <c r="ACT9" s="328"/>
      <c r="ACU9" s="328"/>
      <c r="ACV9" s="328"/>
      <c r="ACW9" s="328"/>
      <c r="ACX9" s="328"/>
      <c r="ACY9" s="328"/>
      <c r="ACZ9" s="328"/>
      <c r="ADA9" s="328"/>
      <c r="ADB9" s="328"/>
      <c r="ADC9" s="328"/>
      <c r="ADD9" s="328"/>
      <c r="ADE9" s="328"/>
      <c r="ADF9" s="328"/>
      <c r="ADG9" s="328"/>
      <c r="ADH9" s="328"/>
      <c r="ADI9" s="328"/>
      <c r="ADJ9" s="328"/>
      <c r="ADK9" s="328"/>
      <c r="ADL9" s="328"/>
      <c r="ADM9" s="328"/>
      <c r="ADN9" s="328"/>
      <c r="ADO9" s="328"/>
      <c r="ADP9" s="328"/>
      <c r="ADQ9" s="328"/>
      <c r="ADR9" s="328"/>
      <c r="ADS9" s="328"/>
      <c r="ADT9" s="328"/>
      <c r="ADU9" s="328"/>
      <c r="ADV9" s="328"/>
      <c r="ADW9" s="328"/>
      <c r="ADX9" s="328"/>
      <c r="ADY9" s="328"/>
      <c r="ADZ9" s="328"/>
      <c r="AEA9" s="328"/>
      <c r="AEB9" s="328"/>
      <c r="AEC9" s="328"/>
      <c r="AED9" s="328"/>
      <c r="AEE9" s="328"/>
      <c r="AEF9" s="328"/>
      <c r="AEG9" s="328"/>
      <c r="AEH9" s="328"/>
      <c r="AEI9" s="328"/>
      <c r="AEJ9" s="328"/>
      <c r="AEK9" s="328"/>
      <c r="AEL9" s="328"/>
      <c r="AEM9" s="328"/>
      <c r="AEN9" s="328"/>
      <c r="AEO9" s="328"/>
      <c r="AEP9" s="328"/>
      <c r="AEQ9" s="328"/>
      <c r="AER9" s="328"/>
      <c r="AES9" s="328"/>
      <c r="AET9" s="328"/>
      <c r="AEU9" s="328"/>
      <c r="AEV9" s="328"/>
      <c r="AEW9" s="328"/>
      <c r="AEX9" s="328"/>
      <c r="AEY9" s="328"/>
      <c r="AEZ9" s="328"/>
      <c r="AFA9" s="328"/>
      <c r="AFB9" s="328"/>
      <c r="AFC9" s="328"/>
      <c r="AFD9" s="328"/>
      <c r="AFE9" s="328"/>
      <c r="AFF9" s="328"/>
      <c r="AFG9" s="328"/>
      <c r="AFH9" s="328"/>
      <c r="AFI9" s="328"/>
      <c r="AFJ9" s="328"/>
      <c r="AFK9" s="328"/>
      <c r="AFL9" s="328"/>
      <c r="AFM9" s="328"/>
      <c r="AFN9" s="328"/>
      <c r="AFO9" s="328"/>
      <c r="AFP9" s="328"/>
      <c r="AFQ9" s="328"/>
      <c r="AFR9" s="328"/>
      <c r="AFS9" s="328"/>
      <c r="AFT9" s="328"/>
      <c r="AFU9" s="328"/>
      <c r="AFV9" s="328"/>
      <c r="AFW9" s="328"/>
      <c r="AFX9" s="328"/>
      <c r="AFY9" s="328"/>
      <c r="AFZ9" s="328"/>
      <c r="AGA9" s="328"/>
      <c r="AGB9" s="328"/>
      <c r="AGC9" s="328"/>
      <c r="AGD9" s="328"/>
      <c r="AGE9" s="328"/>
      <c r="AGF9" s="328"/>
      <c r="AGG9" s="328"/>
      <c r="AGH9" s="328"/>
      <c r="AGI9" s="328"/>
      <c r="AGJ9" s="328"/>
      <c r="AGK9" s="328"/>
      <c r="AGL9" s="328"/>
      <c r="AGM9" s="328"/>
      <c r="AGN9" s="328"/>
      <c r="AGO9" s="328"/>
      <c r="AGP9" s="328"/>
      <c r="AGQ9" s="328"/>
      <c r="AGR9" s="328"/>
      <c r="AGS9" s="328"/>
      <c r="AGT9" s="328"/>
      <c r="AGU9" s="328"/>
      <c r="AGV9" s="328"/>
      <c r="AGW9" s="328"/>
      <c r="AGX9" s="328"/>
      <c r="AGY9" s="328"/>
      <c r="AGZ9" s="328"/>
      <c r="AHA9" s="328"/>
      <c r="AHB9" s="328"/>
      <c r="AHC9" s="328"/>
      <c r="AHD9" s="328"/>
      <c r="AHE9" s="328"/>
      <c r="AHF9" s="328"/>
      <c r="AHG9" s="328"/>
      <c r="AHH9" s="328"/>
      <c r="AHI9" s="328"/>
      <c r="AHJ9" s="328"/>
      <c r="AHK9" s="328"/>
      <c r="AHL9" s="328"/>
      <c r="AHM9" s="328"/>
      <c r="AHN9" s="328"/>
      <c r="AHO9" s="328"/>
      <c r="AHP9" s="328"/>
      <c r="AHQ9" s="328"/>
      <c r="AHR9" s="328"/>
      <c r="AHS9" s="328"/>
      <c r="AHT9" s="328"/>
      <c r="AHU9" s="328"/>
      <c r="AHV9" s="328"/>
      <c r="AHW9" s="328"/>
      <c r="AHX9" s="328"/>
      <c r="AHY9" s="328"/>
      <c r="AHZ9" s="328"/>
      <c r="AIA9" s="328"/>
      <c r="AIB9" s="328"/>
      <c r="AIC9" s="328"/>
      <c r="AID9" s="328"/>
      <c r="AIE9" s="328"/>
      <c r="AIF9" s="328"/>
      <c r="AIG9" s="328"/>
      <c r="AIH9" s="328"/>
      <c r="AII9" s="328"/>
      <c r="AIJ9" s="328"/>
      <c r="AIK9" s="328"/>
      <c r="AIL9" s="328"/>
      <c r="AIM9" s="328"/>
      <c r="AIN9" s="328"/>
      <c r="AIO9" s="328"/>
      <c r="AIP9" s="328"/>
      <c r="AIQ9" s="328"/>
      <c r="AIR9" s="328"/>
      <c r="AIS9" s="328"/>
      <c r="AIT9" s="328"/>
      <c r="AIU9" s="328"/>
      <c r="AIV9" s="328"/>
      <c r="AIW9" s="328"/>
      <c r="AIX9" s="328"/>
      <c r="AIY9" s="328"/>
      <c r="AIZ9" s="328"/>
      <c r="AJA9" s="328"/>
      <c r="AJB9" s="328"/>
      <c r="AJC9" s="328"/>
      <c r="AJD9" s="328"/>
      <c r="AJE9" s="328"/>
      <c r="AJF9" s="328"/>
      <c r="AJG9" s="328"/>
      <c r="AJH9" s="328"/>
      <c r="AJI9" s="328"/>
      <c r="AJJ9" s="328"/>
      <c r="AJK9" s="328"/>
      <c r="AJL9" s="328"/>
      <c r="AJM9" s="328"/>
      <c r="AJN9" s="328"/>
      <c r="AJO9" s="328"/>
      <c r="AJP9" s="328"/>
      <c r="AJQ9" s="328"/>
      <c r="AJR9" s="328"/>
      <c r="AJS9" s="328"/>
      <c r="AJT9" s="328"/>
      <c r="AJU9" s="328"/>
      <c r="AJV9" s="328"/>
      <c r="AJW9" s="328"/>
      <c r="AJX9" s="328"/>
      <c r="AJY9" s="328"/>
      <c r="AJZ9" s="328"/>
      <c r="AKA9" s="328"/>
      <c r="AKB9" s="328"/>
      <c r="AKC9" s="328"/>
      <c r="AKD9" s="328"/>
      <c r="AKE9" s="328"/>
      <c r="AKF9" s="328"/>
      <c r="AKG9" s="328"/>
      <c r="AKH9" s="328"/>
      <c r="AKI9" s="328"/>
      <c r="AKJ9" s="328"/>
      <c r="AKK9" s="328"/>
      <c r="AKL9" s="328"/>
      <c r="AKM9" s="328"/>
      <c r="AKN9" s="328"/>
      <c r="AKO9" s="328"/>
      <c r="AKP9" s="328"/>
      <c r="AKQ9" s="328"/>
      <c r="AKR9" s="328"/>
      <c r="AKS9" s="328"/>
      <c r="AKT9" s="328"/>
      <c r="AKU9" s="328"/>
      <c r="AKV9" s="328"/>
      <c r="AKW9" s="328"/>
      <c r="AKX9" s="328"/>
      <c r="AKY9" s="328"/>
      <c r="AKZ9" s="328"/>
      <c r="ALA9" s="328"/>
      <c r="ALB9" s="328"/>
      <c r="ALC9" s="328"/>
      <c r="ALD9" s="328"/>
      <c r="ALE9" s="328"/>
      <c r="ALF9" s="328"/>
      <c r="ALG9" s="328"/>
      <c r="ALH9" s="328"/>
      <c r="ALI9" s="328"/>
      <c r="ALJ9" s="328"/>
      <c r="ALK9" s="328"/>
      <c r="ALL9" s="328"/>
      <c r="ALM9" s="328"/>
      <c r="ALN9" s="328"/>
      <c r="ALO9" s="328"/>
      <c r="ALP9" s="328"/>
      <c r="ALQ9" s="328"/>
      <c r="ALR9" s="328"/>
      <c r="ALS9" s="328"/>
      <c r="ALT9" s="328"/>
      <c r="ALU9" s="328"/>
      <c r="ALV9" s="328"/>
      <c r="ALW9" s="328"/>
      <c r="ALX9" s="328"/>
      <c r="ALY9" s="328"/>
      <c r="ALZ9" s="328"/>
      <c r="AMA9" s="328"/>
      <c r="AMB9" s="328"/>
      <c r="AMC9" s="328"/>
      <c r="AMD9" s="328"/>
      <c r="AME9" s="328"/>
      <c r="AMF9" s="328"/>
      <c r="AMG9" s="328"/>
      <c r="AMH9" s="328"/>
      <c r="AMI9" s="328"/>
      <c r="AMJ9" s="328"/>
      <c r="AMK9" s="328"/>
      <c r="AML9" s="328"/>
      <c r="AMM9" s="328"/>
      <c r="AMN9" s="328"/>
      <c r="AMO9" s="328"/>
      <c r="AMP9" s="328"/>
      <c r="AMQ9" s="328"/>
      <c r="AMR9" s="328"/>
      <c r="AMS9" s="328"/>
      <c r="AMT9" s="328"/>
      <c r="AMU9" s="328"/>
      <c r="AMV9" s="328"/>
      <c r="AMW9" s="333"/>
    </row>
    <row r="10" spans="1:1037" s="4" customFormat="1" x14ac:dyDescent="0.25">
      <c r="A10" s="339"/>
      <c r="B10" s="328"/>
      <c r="C10" s="328"/>
      <c r="D10" s="328"/>
      <c r="E10" s="328"/>
      <c r="F10" s="328"/>
      <c r="G10" s="328"/>
      <c r="H10" s="328"/>
      <c r="I10" s="328"/>
      <c r="J10" s="328"/>
      <c r="K10" s="328"/>
      <c r="L10" s="328"/>
      <c r="M10" s="328"/>
      <c r="N10" s="328"/>
      <c r="O10" s="328"/>
      <c r="P10" s="328"/>
      <c r="Q10" s="328"/>
      <c r="R10" s="328"/>
      <c r="S10" s="328"/>
      <c r="T10" s="328"/>
      <c r="U10" s="328"/>
      <c r="V10" s="328"/>
      <c r="W10" s="328"/>
      <c r="X10" s="328"/>
      <c r="Y10" s="328"/>
      <c r="Z10" s="328"/>
      <c r="AA10" s="328"/>
      <c r="AB10" s="328"/>
      <c r="AC10" s="328"/>
      <c r="AD10" s="328"/>
      <c r="AE10" s="328"/>
      <c r="AF10" s="328"/>
      <c r="AG10" s="328"/>
      <c r="AH10" s="328"/>
      <c r="AI10" s="328"/>
      <c r="AJ10" s="328"/>
      <c r="AK10" s="328"/>
      <c r="AL10" s="328"/>
      <c r="AM10" s="328"/>
      <c r="AN10" s="328"/>
      <c r="AO10" s="328"/>
      <c r="AP10" s="328"/>
      <c r="AQ10" s="328"/>
      <c r="AR10" s="328"/>
      <c r="AS10" s="328"/>
      <c r="AT10" s="328"/>
      <c r="AU10" s="328"/>
      <c r="AV10" s="328"/>
      <c r="AW10" s="328"/>
      <c r="AX10" s="328"/>
      <c r="AY10" s="328"/>
      <c r="AZ10" s="328"/>
      <c r="BA10" s="328"/>
      <c r="BB10" s="328"/>
      <c r="BC10" s="328"/>
      <c r="BD10" s="328"/>
      <c r="BE10" s="328"/>
      <c r="BF10" s="328"/>
      <c r="BG10" s="328"/>
      <c r="BH10" s="328"/>
      <c r="BI10" s="328"/>
      <c r="BJ10" s="328"/>
      <c r="BK10" s="328"/>
      <c r="BL10" s="328"/>
      <c r="BM10" s="328"/>
      <c r="BN10" s="328"/>
      <c r="BO10" s="328"/>
      <c r="BP10" s="328"/>
      <c r="BQ10" s="328"/>
      <c r="BR10" s="328"/>
      <c r="BS10" s="328"/>
      <c r="BT10" s="328"/>
      <c r="BU10" s="328"/>
      <c r="BV10" s="328"/>
      <c r="BW10" s="328"/>
      <c r="BX10" s="328"/>
      <c r="BY10" s="328"/>
      <c r="BZ10" s="328"/>
      <c r="CA10" s="328"/>
      <c r="CB10" s="328"/>
      <c r="CC10" s="328"/>
      <c r="CD10" s="328"/>
      <c r="CE10" s="328"/>
      <c r="CF10" s="328"/>
      <c r="CG10" s="328"/>
      <c r="CH10" s="328"/>
      <c r="CI10" s="328"/>
      <c r="CJ10" s="328"/>
      <c r="CK10" s="328"/>
      <c r="CL10" s="328"/>
      <c r="CM10" s="328"/>
      <c r="CN10" s="328"/>
      <c r="CO10" s="328"/>
      <c r="CP10" s="328"/>
      <c r="CQ10" s="328"/>
      <c r="CR10" s="328"/>
      <c r="CS10" s="328"/>
      <c r="CT10" s="328"/>
      <c r="CU10" s="328"/>
      <c r="CV10" s="328"/>
      <c r="CW10" s="328"/>
      <c r="CX10" s="328"/>
      <c r="CY10" s="328"/>
      <c r="CZ10" s="328"/>
      <c r="DA10" s="328"/>
      <c r="DB10" s="328"/>
      <c r="DC10" s="328"/>
      <c r="DD10" s="328"/>
      <c r="DE10" s="328"/>
      <c r="DF10" s="328"/>
      <c r="DG10" s="328"/>
      <c r="DH10" s="328"/>
      <c r="DI10" s="328"/>
      <c r="DJ10" s="328"/>
      <c r="DK10" s="328"/>
      <c r="DL10" s="328"/>
      <c r="DM10" s="328"/>
      <c r="DN10" s="328"/>
      <c r="DO10" s="328"/>
      <c r="DP10" s="328"/>
      <c r="DQ10" s="328"/>
      <c r="DR10" s="328"/>
      <c r="DS10" s="328"/>
      <c r="DT10" s="328"/>
      <c r="DU10" s="328"/>
      <c r="DV10" s="328"/>
      <c r="DW10" s="328"/>
      <c r="DX10" s="328"/>
      <c r="DY10" s="328"/>
      <c r="DZ10" s="328"/>
      <c r="EA10" s="328"/>
      <c r="EB10" s="328"/>
      <c r="EC10" s="328"/>
      <c r="ED10" s="328"/>
      <c r="EE10" s="328"/>
      <c r="EF10" s="328"/>
      <c r="EG10" s="328"/>
      <c r="EH10" s="328"/>
      <c r="EI10" s="328"/>
      <c r="EJ10" s="328"/>
      <c r="EK10" s="328"/>
      <c r="EL10" s="328"/>
      <c r="EM10" s="328"/>
      <c r="EN10" s="328"/>
      <c r="EO10" s="328"/>
      <c r="EP10" s="328"/>
      <c r="EQ10" s="328"/>
      <c r="ER10" s="328"/>
      <c r="ES10" s="328"/>
      <c r="ET10" s="328"/>
      <c r="EU10" s="328"/>
      <c r="EV10" s="328"/>
      <c r="EW10" s="328"/>
      <c r="EX10" s="328"/>
      <c r="EY10" s="328"/>
      <c r="EZ10" s="328"/>
      <c r="FA10" s="328"/>
      <c r="FB10" s="328"/>
      <c r="FC10" s="328"/>
      <c r="FD10" s="328"/>
      <c r="FE10" s="328"/>
      <c r="FF10" s="328"/>
      <c r="FG10" s="328"/>
      <c r="FH10" s="328"/>
      <c r="FI10" s="328"/>
      <c r="FJ10" s="328"/>
      <c r="FK10" s="328"/>
      <c r="FL10" s="328"/>
      <c r="FM10" s="328"/>
      <c r="FN10" s="328"/>
      <c r="FO10" s="328"/>
      <c r="FP10" s="328"/>
      <c r="FQ10" s="328"/>
      <c r="FR10" s="328"/>
      <c r="FS10" s="328"/>
      <c r="FT10" s="328"/>
      <c r="FU10" s="328"/>
      <c r="FV10" s="328"/>
      <c r="FW10" s="328"/>
      <c r="FX10" s="328"/>
      <c r="FY10" s="328"/>
      <c r="FZ10" s="328"/>
      <c r="GA10" s="328"/>
      <c r="GB10" s="328"/>
      <c r="GC10" s="328"/>
      <c r="GD10" s="328"/>
      <c r="GE10" s="328"/>
      <c r="GF10" s="328"/>
      <c r="GG10" s="328"/>
      <c r="GH10" s="328"/>
      <c r="GI10" s="328"/>
      <c r="GJ10" s="328"/>
      <c r="GK10" s="328"/>
      <c r="GL10" s="328"/>
      <c r="GM10" s="328"/>
      <c r="GN10" s="328"/>
      <c r="GO10" s="328"/>
      <c r="GP10" s="328"/>
      <c r="GQ10" s="328"/>
      <c r="GR10" s="328"/>
      <c r="GS10" s="328"/>
      <c r="GT10" s="328"/>
      <c r="GU10" s="328"/>
      <c r="GV10" s="328"/>
      <c r="GW10" s="328"/>
      <c r="GX10" s="328"/>
      <c r="GY10" s="328"/>
      <c r="GZ10" s="328"/>
      <c r="HA10" s="328"/>
      <c r="HB10" s="328"/>
      <c r="HC10" s="328"/>
      <c r="HD10" s="328"/>
      <c r="HE10" s="328"/>
      <c r="HF10" s="328"/>
      <c r="HG10" s="328"/>
      <c r="HH10" s="328"/>
      <c r="HI10" s="328"/>
      <c r="HJ10" s="328"/>
      <c r="HK10" s="328"/>
      <c r="HL10" s="328"/>
      <c r="HM10" s="328"/>
      <c r="HN10" s="328"/>
      <c r="HO10" s="328"/>
      <c r="HP10" s="328"/>
      <c r="HQ10" s="328"/>
      <c r="HR10" s="328"/>
      <c r="HS10" s="328"/>
      <c r="HT10" s="328"/>
      <c r="HU10" s="328"/>
      <c r="HV10" s="328"/>
      <c r="HW10" s="328"/>
      <c r="HX10" s="328"/>
      <c r="HY10" s="328"/>
      <c r="HZ10" s="328"/>
      <c r="IA10" s="328"/>
      <c r="IB10" s="328"/>
      <c r="IC10" s="328"/>
      <c r="ID10" s="328"/>
      <c r="IE10" s="328"/>
      <c r="IF10" s="328"/>
      <c r="IG10" s="328"/>
      <c r="IH10" s="328"/>
      <c r="II10" s="328"/>
      <c r="IJ10" s="328"/>
      <c r="IK10" s="328"/>
      <c r="IL10" s="328"/>
      <c r="IM10" s="328"/>
      <c r="IN10" s="328"/>
      <c r="IO10" s="328"/>
      <c r="IP10" s="328"/>
      <c r="IQ10" s="328"/>
      <c r="IR10" s="328"/>
      <c r="IS10" s="328"/>
      <c r="IT10" s="328"/>
      <c r="IU10" s="328"/>
      <c r="IV10" s="328"/>
      <c r="IW10" s="328"/>
      <c r="IX10" s="328"/>
      <c r="IY10" s="328"/>
      <c r="IZ10" s="328"/>
      <c r="JA10" s="328"/>
      <c r="JB10" s="328"/>
      <c r="JC10" s="328"/>
      <c r="JD10" s="328"/>
      <c r="JE10" s="328"/>
      <c r="JF10" s="328"/>
      <c r="JG10" s="328"/>
      <c r="JH10" s="328"/>
      <c r="JI10" s="328"/>
      <c r="JJ10" s="329"/>
      <c r="JK10" s="329"/>
      <c r="JL10" s="328"/>
      <c r="JM10" s="328"/>
      <c r="JN10" s="328"/>
      <c r="JO10" s="328"/>
      <c r="JP10" s="328"/>
      <c r="JQ10" s="328"/>
      <c r="JR10" s="328"/>
      <c r="JS10" s="328"/>
      <c r="JT10" s="328"/>
      <c r="JU10" s="328"/>
      <c r="JV10" s="328"/>
      <c r="JW10" s="328"/>
      <c r="JX10" s="328"/>
      <c r="JY10" s="328"/>
      <c r="JZ10" s="328"/>
      <c r="KA10" s="328"/>
      <c r="KB10" s="328"/>
      <c r="KC10" s="328"/>
      <c r="KD10" s="328"/>
      <c r="KE10" s="328"/>
      <c r="KF10" s="328"/>
      <c r="KG10" s="328"/>
      <c r="KH10" s="328"/>
      <c r="KI10" s="328"/>
      <c r="KJ10" s="328"/>
      <c r="KK10" s="328"/>
      <c r="KL10" s="328"/>
      <c r="KM10" s="328"/>
      <c r="KN10" s="328"/>
      <c r="KO10" s="328"/>
      <c r="KP10" s="328"/>
      <c r="KQ10" s="328"/>
      <c r="KR10" s="328"/>
      <c r="KS10" s="328"/>
      <c r="KT10" s="328"/>
      <c r="KU10" s="328"/>
      <c r="KV10" s="328"/>
      <c r="KW10" s="328"/>
      <c r="KX10" s="328"/>
      <c r="KY10" s="328"/>
      <c r="KZ10" s="328"/>
      <c r="LA10" s="328"/>
      <c r="LB10" s="328"/>
      <c r="LC10" s="328"/>
      <c r="LD10" s="328"/>
      <c r="LE10" s="328"/>
      <c r="LF10" s="328"/>
      <c r="LG10" s="328"/>
      <c r="LH10" s="328"/>
      <c r="LI10" s="328"/>
      <c r="LJ10" s="328"/>
      <c r="LK10" s="328"/>
      <c r="LL10" s="329"/>
      <c r="LM10" s="328"/>
      <c r="LN10" s="328"/>
      <c r="LO10" s="328"/>
      <c r="LP10" s="328"/>
      <c r="LQ10" s="329"/>
      <c r="LR10" s="328"/>
      <c r="LS10" s="329"/>
      <c r="LT10" s="329"/>
      <c r="LU10" s="329"/>
      <c r="LV10" s="328"/>
      <c r="LW10" s="329"/>
      <c r="LX10" s="328"/>
      <c r="LY10" s="328"/>
      <c r="LZ10" s="328"/>
      <c r="MA10" s="328"/>
      <c r="MB10" s="328"/>
      <c r="MC10" s="328"/>
      <c r="MD10" s="328"/>
      <c r="ME10" s="328"/>
      <c r="MF10" s="328"/>
      <c r="MG10" s="328"/>
      <c r="MH10" s="328"/>
      <c r="MI10" s="328"/>
      <c r="MJ10" s="328"/>
      <c r="MK10" s="328"/>
      <c r="ML10" s="328"/>
      <c r="MM10" s="328"/>
      <c r="MN10" s="328"/>
      <c r="MO10" s="328"/>
      <c r="MP10" s="328"/>
      <c r="MQ10" s="328"/>
      <c r="MR10" s="328"/>
      <c r="MS10" s="328"/>
      <c r="MT10" s="328"/>
      <c r="MU10" s="328"/>
      <c r="MV10" s="328"/>
      <c r="MW10" s="328"/>
      <c r="MX10" s="328"/>
      <c r="MY10" s="328"/>
      <c r="MZ10" s="328"/>
      <c r="NA10" s="328"/>
      <c r="NB10" s="328"/>
      <c r="NC10" s="328"/>
      <c r="ND10" s="328"/>
      <c r="NE10" s="328"/>
      <c r="NF10" s="328"/>
      <c r="NG10" s="328"/>
      <c r="NH10" s="328"/>
      <c r="NI10" s="328"/>
      <c r="NJ10" s="328"/>
      <c r="NK10" s="328"/>
      <c r="NL10" s="329"/>
      <c r="NM10" s="328"/>
      <c r="NN10" s="328"/>
      <c r="NO10" s="328"/>
      <c r="NP10" s="328"/>
      <c r="NQ10" s="328"/>
      <c r="NR10" s="329"/>
      <c r="NS10" s="328"/>
      <c r="NT10" s="328"/>
      <c r="NU10" s="328"/>
      <c r="NV10" s="328"/>
      <c r="NW10" s="328"/>
      <c r="NX10" s="328"/>
      <c r="NY10" s="328"/>
      <c r="NZ10" s="328"/>
      <c r="OA10" s="329"/>
      <c r="OB10" s="328"/>
      <c r="OC10" s="328"/>
      <c r="OD10" s="328"/>
      <c r="OE10" s="328"/>
      <c r="OF10" s="328"/>
      <c r="OG10" s="328"/>
      <c r="OH10" s="328"/>
      <c r="OI10" s="328"/>
      <c r="OJ10" s="328"/>
      <c r="OK10" s="329"/>
      <c r="OL10" s="328"/>
      <c r="OM10" s="328"/>
      <c r="ON10" s="328"/>
      <c r="OO10" s="328"/>
      <c r="OP10" s="328"/>
      <c r="OQ10" s="328"/>
      <c r="OR10" s="328"/>
      <c r="OS10" s="328"/>
      <c r="OT10" s="329"/>
      <c r="OU10" s="328"/>
      <c r="OV10" s="328"/>
      <c r="OW10" s="328"/>
      <c r="OX10" s="328"/>
      <c r="OY10" s="328"/>
      <c r="OZ10" s="328"/>
      <c r="PA10" s="329"/>
      <c r="PB10" s="329"/>
      <c r="PC10" s="328"/>
      <c r="PD10" s="328"/>
      <c r="PE10" s="328"/>
      <c r="PF10" s="328"/>
      <c r="PG10" s="328"/>
      <c r="PH10" s="328"/>
      <c r="PI10" s="328"/>
      <c r="PJ10" s="328"/>
      <c r="PK10" s="328"/>
      <c r="PL10" s="328"/>
      <c r="PM10" s="328"/>
      <c r="PN10" s="328"/>
      <c r="PO10" s="328"/>
      <c r="PP10" s="328"/>
      <c r="PQ10" s="328"/>
      <c r="PR10" s="328"/>
      <c r="PS10" s="328"/>
      <c r="PT10" s="328"/>
      <c r="PU10" s="328"/>
      <c r="PV10" s="328"/>
      <c r="PW10" s="328"/>
      <c r="PX10" s="328"/>
      <c r="PY10" s="328"/>
      <c r="PZ10" s="328"/>
      <c r="QA10" s="328"/>
      <c r="QB10" s="328"/>
      <c r="QC10" s="328"/>
      <c r="QD10" s="328"/>
      <c r="QE10" s="328"/>
      <c r="QF10" s="328"/>
      <c r="QG10" s="328"/>
      <c r="QH10" s="328"/>
      <c r="QI10" s="328"/>
      <c r="QJ10" s="328"/>
      <c r="QK10" s="328"/>
      <c r="QL10" s="328"/>
      <c r="QM10" s="328"/>
      <c r="QN10" s="328"/>
      <c r="QO10" s="328"/>
      <c r="QP10" s="328"/>
      <c r="QQ10" s="328"/>
      <c r="QR10" s="328"/>
      <c r="QS10" s="328"/>
      <c r="QT10" s="328"/>
      <c r="QU10" s="328"/>
      <c r="QV10" s="328"/>
      <c r="QW10" s="328"/>
      <c r="QX10" s="328"/>
      <c r="QY10" s="328"/>
      <c r="QZ10" s="328"/>
      <c r="RA10" s="328"/>
      <c r="RB10" s="328"/>
      <c r="RC10" s="328"/>
      <c r="RD10" s="328"/>
      <c r="RE10" s="328"/>
      <c r="RF10" s="328"/>
      <c r="RG10" s="328"/>
      <c r="RH10" s="329"/>
      <c r="RI10" s="328"/>
      <c r="RJ10" s="328"/>
      <c r="RK10" s="328"/>
      <c r="RL10" s="328"/>
      <c r="RM10" s="328"/>
      <c r="RN10" s="328"/>
      <c r="RO10" s="328"/>
      <c r="RP10" s="328"/>
      <c r="RQ10" s="328"/>
      <c r="RR10" s="328"/>
      <c r="RS10" s="328"/>
      <c r="RT10" s="328"/>
      <c r="RU10" s="328"/>
      <c r="RV10" s="328"/>
      <c r="RW10" s="328"/>
      <c r="RX10" s="328"/>
      <c r="RY10" s="328"/>
      <c r="RZ10" s="329"/>
      <c r="SA10" s="328"/>
      <c r="SB10" s="328"/>
      <c r="SC10" s="328"/>
      <c r="SD10" s="328"/>
      <c r="SE10" s="328"/>
      <c r="SF10" s="328"/>
      <c r="SG10" s="328"/>
      <c r="SH10" s="328"/>
      <c r="SI10" s="328"/>
      <c r="SJ10" s="328"/>
      <c r="SK10" s="328"/>
      <c r="SL10" s="328"/>
      <c r="SM10" s="328"/>
      <c r="SN10" s="328"/>
      <c r="SO10" s="328"/>
      <c r="SP10" s="328"/>
      <c r="SQ10" s="328"/>
      <c r="SR10" s="328"/>
      <c r="SS10" s="328"/>
      <c r="ST10" s="328"/>
      <c r="SU10" s="328"/>
      <c r="SV10" s="328"/>
      <c r="SW10" s="328"/>
      <c r="SX10" s="328"/>
      <c r="SY10" s="328"/>
      <c r="SZ10" s="328"/>
      <c r="TA10" s="328"/>
      <c r="TB10" s="328"/>
      <c r="TC10" s="329"/>
      <c r="TD10" s="328"/>
      <c r="TE10" s="328"/>
      <c r="TF10" s="328"/>
      <c r="TG10" s="328"/>
      <c r="TH10" s="328"/>
      <c r="TI10" s="328"/>
      <c r="TJ10" s="328"/>
      <c r="TK10" s="328"/>
      <c r="TL10" s="328"/>
      <c r="TM10" s="328"/>
      <c r="TN10" s="328"/>
      <c r="TO10" s="328"/>
      <c r="TP10" s="328"/>
      <c r="TQ10" s="328"/>
      <c r="TR10" s="328"/>
      <c r="TS10" s="328"/>
      <c r="TT10" s="328"/>
      <c r="TU10" s="328"/>
      <c r="TV10" s="328"/>
      <c r="TW10" s="328"/>
      <c r="TX10" s="328"/>
      <c r="TY10" s="328"/>
      <c r="TZ10" s="328"/>
      <c r="UA10" s="328"/>
      <c r="UB10" s="328"/>
      <c r="UC10" s="328"/>
      <c r="UD10" s="328"/>
      <c r="UE10" s="328"/>
      <c r="UF10" s="328"/>
      <c r="UG10" s="328"/>
      <c r="UH10" s="328"/>
      <c r="UI10" s="328"/>
      <c r="UJ10" s="328"/>
      <c r="UK10" s="328"/>
      <c r="UL10" s="328"/>
      <c r="UM10" s="328"/>
      <c r="UN10" s="328"/>
      <c r="UO10" s="328"/>
      <c r="UP10" s="328"/>
      <c r="UQ10" s="328"/>
      <c r="UR10" s="328"/>
      <c r="US10" s="328"/>
      <c r="UT10" s="328"/>
      <c r="UU10" s="328"/>
      <c r="UV10" s="328"/>
      <c r="UW10" s="328"/>
      <c r="UX10" s="328"/>
      <c r="UY10" s="328"/>
      <c r="UZ10" s="328"/>
      <c r="VA10" s="328"/>
      <c r="VB10" s="328"/>
      <c r="VC10" s="328"/>
      <c r="VD10" s="328"/>
      <c r="VE10" s="328"/>
      <c r="VF10" s="328"/>
      <c r="VG10" s="328"/>
      <c r="VH10" s="328"/>
      <c r="VI10" s="328"/>
      <c r="VJ10" s="328"/>
      <c r="VK10" s="328"/>
      <c r="VL10" s="328"/>
      <c r="VM10" s="328"/>
      <c r="VN10" s="328"/>
      <c r="VO10" s="328"/>
      <c r="VP10" s="328"/>
      <c r="VQ10" s="328"/>
      <c r="VR10" s="328"/>
      <c r="VS10" s="328"/>
      <c r="VT10" s="328"/>
      <c r="VU10" s="328"/>
      <c r="VV10" s="328"/>
      <c r="VW10" s="328"/>
      <c r="VX10" s="328"/>
      <c r="VY10" s="328"/>
      <c r="VZ10" s="328"/>
      <c r="WA10" s="328"/>
      <c r="WB10" s="328"/>
      <c r="WC10" s="328"/>
      <c r="WD10" s="328"/>
      <c r="WE10" s="328"/>
      <c r="WF10" s="328"/>
      <c r="WG10" s="328"/>
      <c r="WH10" s="328"/>
      <c r="WI10" s="328"/>
      <c r="WJ10" s="328"/>
      <c r="WK10" s="328"/>
      <c r="WL10" s="328"/>
      <c r="WM10" s="328"/>
      <c r="WN10" s="328"/>
      <c r="WO10" s="328"/>
      <c r="WP10" s="328"/>
      <c r="WQ10" s="328"/>
      <c r="WR10" s="328"/>
      <c r="WS10" s="328"/>
      <c r="WT10" s="328"/>
      <c r="WU10" s="328"/>
      <c r="WV10" s="328"/>
      <c r="WW10" s="328"/>
      <c r="WX10" s="328"/>
      <c r="WY10" s="328"/>
      <c r="WZ10" s="328"/>
      <c r="XA10" s="328"/>
      <c r="XB10" s="328"/>
      <c r="XC10" s="328"/>
      <c r="XD10" s="328"/>
      <c r="XE10" s="328"/>
      <c r="XF10" s="328"/>
      <c r="XG10" s="328"/>
      <c r="XH10" s="328"/>
      <c r="XI10" s="328"/>
      <c r="XJ10" s="328"/>
      <c r="XK10" s="328"/>
      <c r="XL10" s="328"/>
      <c r="XM10" s="328"/>
      <c r="XN10" s="328"/>
      <c r="XO10" s="328"/>
      <c r="XP10" s="328"/>
      <c r="XQ10" s="328"/>
      <c r="XR10" s="328"/>
      <c r="XS10" s="328"/>
      <c r="XT10" s="328"/>
      <c r="XU10" s="328"/>
      <c r="XV10" s="328"/>
      <c r="XW10" s="328"/>
      <c r="XX10" s="328"/>
      <c r="XY10" s="328"/>
      <c r="XZ10" s="328"/>
      <c r="YA10" s="328"/>
      <c r="YB10" s="328"/>
      <c r="YC10" s="328"/>
      <c r="YD10" s="328"/>
      <c r="YE10" s="328"/>
      <c r="YF10" s="328"/>
      <c r="YG10" s="328"/>
      <c r="YH10" s="328"/>
      <c r="YI10" s="328"/>
      <c r="YJ10" s="328"/>
      <c r="YK10" s="328"/>
      <c r="YL10" s="328"/>
      <c r="YM10" s="328"/>
      <c r="YN10" s="328"/>
      <c r="YO10" s="328"/>
      <c r="YP10" s="328"/>
      <c r="YQ10" s="328"/>
      <c r="YR10" s="328"/>
      <c r="YS10" s="328"/>
      <c r="YT10" s="328"/>
      <c r="YU10" s="328"/>
      <c r="YV10" s="328"/>
      <c r="YW10" s="328"/>
      <c r="YX10" s="328"/>
      <c r="YY10" s="328"/>
      <c r="YZ10" s="328"/>
      <c r="ZA10" s="328"/>
      <c r="ZB10" s="328"/>
      <c r="ZC10" s="328"/>
      <c r="ZD10" s="328"/>
      <c r="ZE10" s="328"/>
      <c r="ZF10" s="328"/>
      <c r="ZG10" s="328"/>
      <c r="ZH10" s="328"/>
      <c r="ZI10" s="328"/>
      <c r="ZJ10" s="328"/>
      <c r="ZK10" s="328"/>
      <c r="ZL10" s="328"/>
      <c r="ZM10" s="328"/>
      <c r="ZN10" s="328"/>
      <c r="ZO10" s="328"/>
      <c r="ZP10" s="328"/>
      <c r="ZQ10" s="328"/>
      <c r="ZR10" s="328"/>
      <c r="ZS10" s="328"/>
      <c r="ZT10" s="328"/>
      <c r="ZU10" s="328"/>
      <c r="ZV10" s="328"/>
      <c r="ZW10" s="328"/>
      <c r="ZX10" s="328"/>
      <c r="ZY10" s="328"/>
      <c r="ZZ10" s="328"/>
      <c r="AAA10" s="328"/>
      <c r="AAB10" s="328"/>
      <c r="AAC10" s="328"/>
      <c r="AAD10" s="328"/>
      <c r="AAE10" s="328"/>
      <c r="AAF10" s="328"/>
      <c r="AAG10" s="328"/>
      <c r="AAH10" s="328"/>
      <c r="AAI10" s="328"/>
      <c r="AAJ10" s="328"/>
      <c r="AAK10" s="328"/>
      <c r="AAL10" s="328"/>
      <c r="AAM10" s="328"/>
      <c r="AAN10" s="328"/>
      <c r="AAO10" s="328"/>
      <c r="AAP10" s="328"/>
      <c r="AAQ10" s="328"/>
      <c r="AAR10" s="328"/>
      <c r="AAS10" s="328"/>
      <c r="AAT10" s="328"/>
      <c r="AAU10" s="328"/>
      <c r="AAV10" s="328"/>
      <c r="AAW10" s="328"/>
      <c r="AAX10" s="328"/>
      <c r="AAY10" s="328"/>
      <c r="AAZ10" s="328"/>
      <c r="ABA10" s="328"/>
      <c r="ABB10" s="328"/>
      <c r="ABC10" s="328"/>
      <c r="ABD10" s="328"/>
      <c r="ABE10" s="328"/>
      <c r="ABF10" s="328"/>
      <c r="ABG10" s="328"/>
      <c r="ABH10" s="328"/>
      <c r="ABI10" s="328"/>
      <c r="ABJ10" s="328"/>
      <c r="ABK10" s="328"/>
      <c r="ABL10" s="328"/>
      <c r="ABM10" s="328"/>
      <c r="ABN10" s="328"/>
      <c r="ABO10" s="328"/>
      <c r="ABP10" s="328"/>
      <c r="ABQ10" s="328"/>
      <c r="ABR10" s="328"/>
      <c r="ABS10" s="328"/>
      <c r="ABT10" s="328"/>
      <c r="ABU10" s="328"/>
      <c r="ABV10" s="328"/>
      <c r="ABW10" s="328"/>
      <c r="ABX10" s="328"/>
      <c r="ABY10" s="328"/>
      <c r="ABZ10" s="328"/>
      <c r="ACA10" s="328"/>
      <c r="ACB10" s="328"/>
      <c r="ACC10" s="328"/>
      <c r="ACD10" s="328"/>
      <c r="ACE10" s="328"/>
      <c r="ACF10" s="328"/>
      <c r="ACG10" s="328"/>
      <c r="ACH10" s="328"/>
      <c r="ACI10" s="328"/>
      <c r="ACJ10" s="328"/>
      <c r="ACK10" s="328"/>
      <c r="ACL10" s="328"/>
      <c r="ACM10" s="328"/>
      <c r="ACN10" s="328"/>
      <c r="ACO10" s="328"/>
      <c r="ACP10" s="328"/>
      <c r="ACQ10" s="328"/>
      <c r="ACR10" s="328"/>
      <c r="ACS10" s="328"/>
      <c r="ACT10" s="328"/>
      <c r="ACU10" s="328"/>
      <c r="ACV10" s="328"/>
      <c r="ACW10" s="328"/>
      <c r="ACX10" s="328"/>
      <c r="ACY10" s="328"/>
      <c r="ACZ10" s="328"/>
      <c r="ADA10" s="328"/>
      <c r="ADB10" s="328"/>
      <c r="ADC10" s="328"/>
      <c r="ADD10" s="328"/>
      <c r="ADE10" s="328"/>
      <c r="ADF10" s="328"/>
      <c r="ADG10" s="328"/>
      <c r="ADH10" s="328"/>
      <c r="ADI10" s="328"/>
      <c r="ADJ10" s="328"/>
      <c r="ADK10" s="328"/>
      <c r="ADL10" s="328"/>
      <c r="ADM10" s="328"/>
      <c r="ADN10" s="328"/>
      <c r="ADO10" s="328"/>
      <c r="ADP10" s="328"/>
      <c r="ADQ10" s="328"/>
      <c r="ADR10" s="328"/>
      <c r="ADS10" s="328"/>
      <c r="ADT10" s="328"/>
      <c r="ADU10" s="328"/>
      <c r="ADV10" s="328"/>
      <c r="ADW10" s="328"/>
      <c r="ADX10" s="328"/>
      <c r="ADY10" s="328"/>
      <c r="ADZ10" s="328"/>
      <c r="AEA10" s="328"/>
      <c r="AEB10" s="328"/>
      <c r="AEC10" s="328"/>
      <c r="AED10" s="328"/>
      <c r="AEE10" s="328"/>
      <c r="AEF10" s="328"/>
      <c r="AEG10" s="328"/>
      <c r="AEH10" s="328"/>
      <c r="AEI10" s="328"/>
      <c r="AEJ10" s="328"/>
      <c r="AEK10" s="328"/>
      <c r="AEL10" s="328"/>
      <c r="AEM10" s="328"/>
      <c r="AEN10" s="328"/>
      <c r="AEO10" s="328"/>
      <c r="AEP10" s="328"/>
      <c r="AEQ10" s="328"/>
      <c r="AER10" s="328"/>
      <c r="AES10" s="328"/>
      <c r="AET10" s="328"/>
      <c r="AEU10" s="328"/>
      <c r="AEV10" s="328"/>
      <c r="AEW10" s="328"/>
      <c r="AEX10" s="328"/>
      <c r="AEY10" s="328"/>
      <c r="AEZ10" s="328"/>
      <c r="AFA10" s="328"/>
      <c r="AFB10" s="328"/>
      <c r="AFC10" s="328"/>
      <c r="AFD10" s="328"/>
      <c r="AFE10" s="328"/>
      <c r="AFF10" s="328"/>
      <c r="AFG10" s="328"/>
      <c r="AFH10" s="328"/>
      <c r="AFI10" s="328"/>
      <c r="AFJ10" s="328"/>
      <c r="AFK10" s="328"/>
      <c r="AFL10" s="328"/>
      <c r="AFM10" s="328"/>
      <c r="AFN10" s="328"/>
      <c r="AFO10" s="328"/>
      <c r="AFP10" s="328"/>
      <c r="AFQ10" s="328"/>
      <c r="AFR10" s="328"/>
      <c r="AFS10" s="328"/>
      <c r="AFT10" s="328"/>
      <c r="AFU10" s="328"/>
      <c r="AFV10" s="328"/>
      <c r="AFW10" s="328"/>
      <c r="AFX10" s="328"/>
      <c r="AFY10" s="328"/>
      <c r="AFZ10" s="328"/>
      <c r="AGA10" s="328"/>
      <c r="AGB10" s="328"/>
      <c r="AGC10" s="328"/>
      <c r="AGD10" s="328"/>
      <c r="AGE10" s="328"/>
      <c r="AGF10" s="328"/>
      <c r="AGG10" s="328"/>
      <c r="AGH10" s="328"/>
      <c r="AGI10" s="328"/>
      <c r="AGJ10" s="328"/>
      <c r="AGK10" s="328"/>
      <c r="AGL10" s="328"/>
      <c r="AGM10" s="328"/>
      <c r="AGN10" s="328"/>
      <c r="AGO10" s="328"/>
      <c r="AGP10" s="328"/>
      <c r="AGQ10" s="328"/>
      <c r="AGR10" s="328"/>
      <c r="AGS10" s="328"/>
      <c r="AGT10" s="328"/>
      <c r="AGU10" s="328"/>
      <c r="AGV10" s="328"/>
      <c r="AGW10" s="328"/>
      <c r="AGX10" s="328"/>
      <c r="AGY10" s="328"/>
      <c r="AGZ10" s="328"/>
      <c r="AHA10" s="328"/>
      <c r="AHB10" s="328"/>
      <c r="AHC10" s="328"/>
      <c r="AHD10" s="328"/>
      <c r="AHE10" s="328"/>
      <c r="AHF10" s="328"/>
      <c r="AHG10" s="328"/>
      <c r="AHH10" s="328"/>
      <c r="AHI10" s="328"/>
      <c r="AHJ10" s="328"/>
      <c r="AHK10" s="328"/>
      <c r="AHL10" s="328"/>
      <c r="AHM10" s="328"/>
      <c r="AHN10" s="328"/>
      <c r="AHO10" s="328"/>
      <c r="AHP10" s="328"/>
      <c r="AHQ10" s="328"/>
      <c r="AHR10" s="328"/>
      <c r="AHS10" s="328"/>
      <c r="AHT10" s="328"/>
      <c r="AHU10" s="328"/>
      <c r="AHV10" s="328"/>
      <c r="AHW10" s="328"/>
      <c r="AHX10" s="328"/>
      <c r="AHY10" s="328"/>
      <c r="AHZ10" s="328"/>
      <c r="AIA10" s="328"/>
      <c r="AIB10" s="328"/>
      <c r="AIC10" s="328"/>
      <c r="AID10" s="328"/>
      <c r="AIE10" s="328"/>
      <c r="AIF10" s="328"/>
      <c r="AIG10" s="328"/>
      <c r="AIH10" s="328"/>
      <c r="AII10" s="328"/>
      <c r="AIJ10" s="328"/>
      <c r="AIK10" s="328"/>
      <c r="AIL10" s="328"/>
      <c r="AIM10" s="328"/>
      <c r="AIN10" s="328"/>
      <c r="AIO10" s="328"/>
      <c r="AIP10" s="328"/>
      <c r="AIQ10" s="328"/>
      <c r="AIR10" s="328"/>
      <c r="AIS10" s="328"/>
      <c r="AIT10" s="328"/>
      <c r="AIU10" s="328"/>
      <c r="AIV10" s="328"/>
      <c r="AIW10" s="328"/>
      <c r="AIX10" s="328"/>
      <c r="AIY10" s="328"/>
      <c r="AIZ10" s="328"/>
      <c r="AJA10" s="328"/>
      <c r="AJB10" s="328"/>
      <c r="AJC10" s="328"/>
      <c r="AJD10" s="328"/>
      <c r="AJE10" s="328"/>
      <c r="AJF10" s="328"/>
      <c r="AJG10" s="328"/>
      <c r="AJH10" s="328"/>
      <c r="AJI10" s="328"/>
      <c r="AJJ10" s="328"/>
      <c r="AJK10" s="328"/>
      <c r="AJL10" s="328"/>
      <c r="AJM10" s="328"/>
      <c r="AJN10" s="328"/>
      <c r="AJO10" s="328"/>
      <c r="AJP10" s="328"/>
      <c r="AJQ10" s="328"/>
      <c r="AJR10" s="328"/>
      <c r="AJS10" s="328"/>
      <c r="AJT10" s="328"/>
      <c r="AJU10" s="328"/>
      <c r="AJV10" s="328"/>
      <c r="AJW10" s="328"/>
      <c r="AJX10" s="328"/>
      <c r="AJY10" s="328"/>
      <c r="AJZ10" s="328"/>
      <c r="AKA10" s="328"/>
      <c r="AKB10" s="328"/>
      <c r="AKC10" s="328"/>
      <c r="AKD10" s="328"/>
      <c r="AKE10" s="328"/>
      <c r="AKF10" s="328"/>
      <c r="AKG10" s="328"/>
      <c r="AKH10" s="328"/>
      <c r="AKI10" s="328"/>
      <c r="AKJ10" s="328"/>
      <c r="AKK10" s="328"/>
      <c r="AKL10" s="328"/>
      <c r="AKM10" s="328"/>
      <c r="AKN10" s="328"/>
      <c r="AKO10" s="328"/>
      <c r="AKP10" s="328"/>
      <c r="AKQ10" s="328"/>
      <c r="AKR10" s="328"/>
      <c r="AKS10" s="328"/>
      <c r="AKT10" s="328"/>
      <c r="AKU10" s="328"/>
      <c r="AKV10" s="328"/>
      <c r="AKW10" s="328"/>
      <c r="AKX10" s="328"/>
      <c r="AKY10" s="328"/>
      <c r="AKZ10" s="328"/>
      <c r="ALA10" s="328"/>
      <c r="ALB10" s="328"/>
      <c r="ALC10" s="328"/>
      <c r="ALD10" s="328"/>
      <c r="ALE10" s="328"/>
      <c r="ALF10" s="328"/>
      <c r="ALG10" s="328"/>
      <c r="ALH10" s="328"/>
      <c r="ALI10" s="328"/>
      <c r="ALJ10" s="328"/>
      <c r="ALK10" s="328"/>
      <c r="ALL10" s="328"/>
      <c r="ALM10" s="328"/>
      <c r="ALN10" s="328"/>
      <c r="ALO10" s="328"/>
      <c r="ALP10" s="328"/>
      <c r="ALQ10" s="328"/>
      <c r="ALR10" s="328"/>
      <c r="ALS10" s="328"/>
      <c r="ALT10" s="328"/>
      <c r="ALU10" s="328"/>
      <c r="ALV10" s="328"/>
      <c r="ALW10" s="328"/>
      <c r="ALX10" s="328"/>
      <c r="ALY10" s="328"/>
      <c r="ALZ10" s="328"/>
      <c r="AMA10" s="328"/>
      <c r="AMB10" s="328"/>
      <c r="AMC10" s="328"/>
      <c r="AMD10" s="328"/>
      <c r="AME10" s="328"/>
      <c r="AMF10" s="328"/>
      <c r="AMG10" s="328"/>
      <c r="AMH10" s="328"/>
      <c r="AMI10" s="328"/>
      <c r="AMJ10" s="328"/>
      <c r="AMK10" s="328"/>
      <c r="AML10" s="328"/>
      <c r="AMM10" s="328"/>
      <c r="AMN10" s="328"/>
      <c r="AMO10" s="328"/>
      <c r="AMP10" s="328"/>
      <c r="AMQ10" s="328"/>
      <c r="AMR10" s="328"/>
      <c r="AMS10" s="328"/>
      <c r="AMT10" s="328"/>
      <c r="AMU10" s="328"/>
      <c r="AMV10" s="328"/>
      <c r="AMW10" s="333"/>
    </row>
    <row r="11" spans="1:1037" s="4" customFormat="1" x14ac:dyDescent="0.25">
      <c r="A11" s="339"/>
      <c r="B11" s="328"/>
      <c r="C11" s="328"/>
      <c r="D11" s="328"/>
      <c r="E11" s="328"/>
      <c r="F11" s="328"/>
      <c r="G11" s="328"/>
      <c r="H11" s="328"/>
      <c r="I11" s="328"/>
      <c r="J11" s="328"/>
      <c r="K11" s="328"/>
      <c r="L11" s="328"/>
      <c r="M11" s="328"/>
      <c r="N11" s="328"/>
      <c r="O11" s="328"/>
      <c r="P11" s="328"/>
      <c r="Q11" s="328"/>
      <c r="R11" s="328"/>
      <c r="S11" s="328"/>
      <c r="T11" s="328"/>
      <c r="U11" s="328"/>
      <c r="V11" s="328"/>
      <c r="W11" s="328"/>
      <c r="X11" s="328"/>
      <c r="Y11" s="328"/>
      <c r="Z11" s="328"/>
      <c r="AA11" s="328"/>
      <c r="AB11" s="328"/>
      <c r="AC11" s="328"/>
      <c r="AD11" s="328"/>
      <c r="AE11" s="328"/>
      <c r="AF11" s="328"/>
      <c r="AG11" s="328"/>
      <c r="AH11" s="328"/>
      <c r="AI11" s="328"/>
      <c r="AJ11" s="328"/>
      <c r="AK11" s="328"/>
      <c r="AL11" s="328"/>
      <c r="AM11" s="328"/>
      <c r="AN11" s="328"/>
      <c r="AO11" s="328"/>
      <c r="AP11" s="328"/>
      <c r="AQ11" s="328"/>
      <c r="AR11" s="328"/>
      <c r="AS11" s="328"/>
      <c r="AT11" s="328"/>
      <c r="AU11" s="328"/>
      <c r="AV11" s="328"/>
      <c r="AW11" s="328"/>
      <c r="AX11" s="328"/>
      <c r="AY11" s="328"/>
      <c r="AZ11" s="328"/>
      <c r="BA11" s="328"/>
      <c r="BB11" s="328"/>
      <c r="BC11" s="328"/>
      <c r="BD11" s="328"/>
      <c r="BE11" s="328"/>
      <c r="BF11" s="328"/>
      <c r="BG11" s="328"/>
      <c r="BH11" s="328"/>
      <c r="BI11" s="328"/>
      <c r="BJ11" s="328"/>
      <c r="BK11" s="328"/>
      <c r="BL11" s="328"/>
      <c r="BM11" s="328"/>
      <c r="BN11" s="328"/>
      <c r="BO11" s="328"/>
      <c r="BP11" s="328"/>
      <c r="BQ11" s="328"/>
      <c r="BR11" s="328"/>
      <c r="BS11" s="328"/>
      <c r="BT11" s="328"/>
      <c r="BU11" s="328"/>
      <c r="BV11" s="328"/>
      <c r="BW11" s="328"/>
      <c r="BX11" s="328"/>
      <c r="BY11" s="328"/>
      <c r="BZ11" s="328"/>
      <c r="CA11" s="328"/>
      <c r="CB11" s="328"/>
      <c r="CC11" s="328"/>
      <c r="CD11" s="328"/>
      <c r="CE11" s="328"/>
      <c r="CF11" s="328"/>
      <c r="CG11" s="328"/>
      <c r="CH11" s="328"/>
      <c r="CI11" s="328"/>
      <c r="CJ11" s="328"/>
      <c r="CK11" s="328"/>
      <c r="CL11" s="328"/>
      <c r="CM11" s="328"/>
      <c r="CN11" s="328"/>
      <c r="CO11" s="328"/>
      <c r="CP11" s="328"/>
      <c r="CQ11" s="328"/>
      <c r="CR11" s="328"/>
      <c r="CS11" s="328"/>
      <c r="CT11" s="328"/>
      <c r="CU11" s="328"/>
      <c r="CV11" s="328"/>
      <c r="CW11" s="328"/>
      <c r="CX11" s="328"/>
      <c r="CY11" s="328"/>
      <c r="CZ11" s="328"/>
      <c r="DA11" s="328"/>
      <c r="DB11" s="328"/>
      <c r="DC11" s="328"/>
      <c r="DD11" s="328"/>
      <c r="DE11" s="328"/>
      <c r="DF11" s="328"/>
      <c r="DG11" s="328"/>
      <c r="DH11" s="328"/>
      <c r="DI11" s="328"/>
      <c r="DJ11" s="328"/>
      <c r="DK11" s="328"/>
      <c r="DL11" s="328"/>
      <c r="DM11" s="328"/>
      <c r="DN11" s="328"/>
      <c r="DO11" s="328"/>
      <c r="DP11" s="328"/>
      <c r="DQ11" s="328"/>
      <c r="DR11" s="328"/>
      <c r="DS11" s="328"/>
      <c r="DT11" s="328"/>
      <c r="DU11" s="328"/>
      <c r="DV11" s="328"/>
      <c r="DW11" s="328"/>
      <c r="DX11" s="328"/>
      <c r="DY11" s="328"/>
      <c r="DZ11" s="328"/>
      <c r="EA11" s="328"/>
      <c r="EB11" s="328"/>
      <c r="EC11" s="328"/>
      <c r="ED11" s="328"/>
      <c r="EE11" s="328"/>
      <c r="EF11" s="328"/>
      <c r="EG11" s="328"/>
      <c r="EH11" s="328"/>
      <c r="EI11" s="328"/>
      <c r="EJ11" s="328"/>
      <c r="EK11" s="328"/>
      <c r="EL11" s="328"/>
      <c r="EM11" s="328"/>
      <c r="EN11" s="328"/>
      <c r="EO11" s="328"/>
      <c r="EP11" s="328"/>
      <c r="EQ11" s="328"/>
      <c r="ER11" s="328"/>
      <c r="ES11" s="328"/>
      <c r="ET11" s="328"/>
      <c r="EU11" s="328"/>
      <c r="EV11" s="328"/>
      <c r="EW11" s="328"/>
      <c r="EX11" s="328"/>
      <c r="EY11" s="328"/>
      <c r="EZ11" s="328"/>
      <c r="FA11" s="328"/>
      <c r="FB11" s="328"/>
      <c r="FC11" s="328"/>
      <c r="FD11" s="328"/>
      <c r="FE11" s="328"/>
      <c r="FF11" s="328"/>
      <c r="FG11" s="328"/>
      <c r="FH11" s="328"/>
      <c r="FI11" s="328"/>
      <c r="FJ11" s="328"/>
      <c r="FK11" s="328"/>
      <c r="FL11" s="328"/>
      <c r="FM11" s="328"/>
      <c r="FN11" s="328"/>
      <c r="FO11" s="328"/>
      <c r="FP11" s="328"/>
      <c r="FQ11" s="328"/>
      <c r="FR11" s="328"/>
      <c r="FS11" s="328"/>
      <c r="FT11" s="328"/>
      <c r="FU11" s="328"/>
      <c r="FV11" s="328"/>
      <c r="FW11" s="328"/>
      <c r="FX11" s="328"/>
      <c r="FY11" s="328"/>
      <c r="FZ11" s="328"/>
      <c r="GA11" s="328"/>
      <c r="GB11" s="328"/>
      <c r="GC11" s="328"/>
      <c r="GD11" s="328"/>
      <c r="GE11" s="328"/>
      <c r="GF11" s="328"/>
      <c r="GG11" s="328"/>
      <c r="GH11" s="328"/>
      <c r="GI11" s="328"/>
      <c r="GJ11" s="328"/>
      <c r="GK11" s="328"/>
      <c r="GL11" s="328"/>
      <c r="GM11" s="328"/>
      <c r="GN11" s="328"/>
      <c r="GO11" s="328"/>
      <c r="GP11" s="328"/>
      <c r="GQ11" s="328"/>
      <c r="GR11" s="328"/>
      <c r="GS11" s="328"/>
      <c r="GT11" s="328"/>
      <c r="GU11" s="328"/>
      <c r="GV11" s="328"/>
      <c r="GW11" s="328"/>
      <c r="GX11" s="328"/>
      <c r="GY11" s="328"/>
      <c r="GZ11" s="328"/>
      <c r="HA11" s="328"/>
      <c r="HB11" s="328"/>
      <c r="HC11" s="328"/>
      <c r="HD11" s="328"/>
      <c r="HE11" s="328"/>
      <c r="HF11" s="328"/>
      <c r="HG11" s="328"/>
      <c r="HH11" s="328"/>
      <c r="HI11" s="328"/>
      <c r="HJ11" s="328"/>
      <c r="HK11" s="328"/>
      <c r="HL11" s="328"/>
      <c r="HM11" s="328"/>
      <c r="HN11" s="328"/>
      <c r="HO11" s="328"/>
      <c r="HP11" s="328"/>
      <c r="HQ11" s="328"/>
      <c r="HR11" s="328"/>
      <c r="HS11" s="328"/>
      <c r="HT11" s="328"/>
      <c r="HU11" s="328"/>
      <c r="HV11" s="328"/>
      <c r="HW11" s="328"/>
      <c r="HX11" s="328"/>
      <c r="HY11" s="328"/>
      <c r="HZ11" s="328"/>
      <c r="IA11" s="328"/>
      <c r="IB11" s="328"/>
      <c r="IC11" s="328"/>
      <c r="ID11" s="328"/>
      <c r="IE11" s="328"/>
      <c r="IF11" s="328"/>
      <c r="IG11" s="328"/>
      <c r="IH11" s="328"/>
      <c r="II11" s="328"/>
      <c r="IJ11" s="328"/>
      <c r="IK11" s="328"/>
      <c r="IL11" s="328"/>
      <c r="IM11" s="328"/>
      <c r="IN11" s="328"/>
      <c r="IO11" s="328"/>
      <c r="IP11" s="328"/>
      <c r="IQ11" s="328"/>
      <c r="IR11" s="328"/>
      <c r="IS11" s="328"/>
      <c r="IT11" s="328"/>
      <c r="IU11" s="328"/>
      <c r="IV11" s="328"/>
      <c r="IW11" s="328"/>
      <c r="IX11" s="328"/>
      <c r="IY11" s="328"/>
      <c r="IZ11" s="328"/>
      <c r="JA11" s="328"/>
      <c r="JB11" s="328"/>
      <c r="JC11" s="328"/>
      <c r="JD11" s="328"/>
      <c r="JE11" s="328"/>
      <c r="JF11" s="328"/>
      <c r="JG11" s="328"/>
      <c r="JH11" s="328"/>
      <c r="JI11" s="328"/>
      <c r="JJ11" s="329"/>
      <c r="JK11" s="328"/>
      <c r="JL11" s="328"/>
      <c r="JM11" s="328"/>
      <c r="JN11" s="328"/>
      <c r="JO11" s="328"/>
      <c r="JP11" s="328"/>
      <c r="JQ11" s="328"/>
      <c r="JR11" s="328"/>
      <c r="JS11" s="328"/>
      <c r="JT11" s="328"/>
      <c r="JU11" s="328"/>
      <c r="JV11" s="328"/>
      <c r="JW11" s="328"/>
      <c r="JX11" s="328"/>
      <c r="JY11" s="328"/>
      <c r="JZ11" s="328"/>
      <c r="KA11" s="328"/>
      <c r="KB11" s="328"/>
      <c r="KC11" s="328"/>
      <c r="KD11" s="328"/>
      <c r="KE11" s="328"/>
      <c r="KF11" s="328"/>
      <c r="KG11" s="328"/>
      <c r="KH11" s="328"/>
      <c r="KI11" s="328"/>
      <c r="KJ11" s="328"/>
      <c r="KK11" s="328"/>
      <c r="KL11" s="328"/>
      <c r="KM11" s="328"/>
      <c r="KN11" s="328"/>
      <c r="KO11" s="328"/>
      <c r="KP11" s="328"/>
      <c r="KQ11" s="328"/>
      <c r="KR11" s="328"/>
      <c r="KS11" s="328"/>
      <c r="KT11" s="328"/>
      <c r="KU11" s="328"/>
      <c r="KV11" s="328"/>
      <c r="KW11" s="328"/>
      <c r="KX11" s="328"/>
      <c r="KY11" s="328"/>
      <c r="KZ11" s="328"/>
      <c r="LA11" s="328"/>
      <c r="LB11" s="328"/>
      <c r="LC11" s="328"/>
      <c r="LD11" s="328"/>
      <c r="LE11" s="328"/>
      <c r="LF11" s="328"/>
      <c r="LG11" s="328"/>
      <c r="LH11" s="328"/>
      <c r="LI11" s="328"/>
      <c r="LJ11" s="328"/>
      <c r="LK11" s="328"/>
      <c r="LL11" s="329"/>
      <c r="LM11" s="328"/>
      <c r="LN11" s="328"/>
      <c r="LO11" s="328"/>
      <c r="LP11" s="328"/>
      <c r="LQ11" s="328"/>
      <c r="LR11" s="328"/>
      <c r="LS11" s="328"/>
      <c r="LT11" s="328"/>
      <c r="LU11" s="329"/>
      <c r="LV11" s="328"/>
      <c r="LW11" s="328"/>
      <c r="LX11" s="328"/>
      <c r="LY11" s="328"/>
      <c r="LZ11" s="328"/>
      <c r="MA11" s="328"/>
      <c r="MB11" s="328"/>
      <c r="MC11" s="328"/>
      <c r="MD11" s="328"/>
      <c r="ME11" s="328"/>
      <c r="MF11" s="328"/>
      <c r="MG11" s="328"/>
      <c r="MH11" s="328"/>
      <c r="MI11" s="328"/>
      <c r="MJ11" s="328"/>
      <c r="MK11" s="328"/>
      <c r="ML11" s="328"/>
      <c r="MM11" s="328"/>
      <c r="MN11" s="328"/>
      <c r="MO11" s="328"/>
      <c r="MP11" s="328"/>
      <c r="MQ11" s="328"/>
      <c r="MR11" s="328"/>
      <c r="MS11" s="328"/>
      <c r="MT11" s="328"/>
      <c r="MU11" s="328"/>
      <c r="MV11" s="328"/>
      <c r="MW11" s="328"/>
      <c r="MX11" s="328"/>
      <c r="MY11" s="328"/>
      <c r="MZ11" s="328"/>
      <c r="NA11" s="328"/>
      <c r="NB11" s="328"/>
      <c r="NC11" s="328"/>
      <c r="ND11" s="328"/>
      <c r="NE11" s="328"/>
      <c r="NF11" s="328"/>
      <c r="NG11" s="328"/>
      <c r="NH11" s="328"/>
      <c r="NI11" s="328"/>
      <c r="NJ11" s="328"/>
      <c r="NK11" s="328"/>
      <c r="NL11" s="329"/>
      <c r="NM11" s="328"/>
      <c r="NN11" s="328"/>
      <c r="NO11" s="328"/>
      <c r="NP11" s="328"/>
      <c r="NQ11" s="328"/>
      <c r="NR11" s="329"/>
      <c r="NS11" s="328"/>
      <c r="NT11" s="328"/>
      <c r="NU11" s="328"/>
      <c r="NV11" s="328"/>
      <c r="NW11" s="328"/>
      <c r="NX11" s="328"/>
      <c r="NY11" s="328"/>
      <c r="NZ11" s="328"/>
      <c r="OA11" s="328"/>
      <c r="OB11" s="328"/>
      <c r="OC11" s="328"/>
      <c r="OD11" s="328"/>
      <c r="OE11" s="328"/>
      <c r="OF11" s="328"/>
      <c r="OG11" s="328"/>
      <c r="OH11" s="328"/>
      <c r="OI11" s="328"/>
      <c r="OJ11" s="328"/>
      <c r="OK11" s="328"/>
      <c r="OL11" s="328"/>
      <c r="OM11" s="328"/>
      <c r="ON11" s="328"/>
      <c r="OO11" s="328"/>
      <c r="OP11" s="328"/>
      <c r="OQ11" s="328"/>
      <c r="OR11" s="328"/>
      <c r="OS11" s="328"/>
      <c r="OT11" s="329"/>
      <c r="OU11" s="328"/>
      <c r="OV11" s="328"/>
      <c r="OW11" s="328"/>
      <c r="OX11" s="328"/>
      <c r="OY11" s="328"/>
      <c r="OZ11" s="328"/>
      <c r="PA11" s="329"/>
      <c r="PB11" s="329"/>
      <c r="PC11" s="328"/>
      <c r="PD11" s="328"/>
      <c r="PE11" s="328"/>
      <c r="PF11" s="328"/>
      <c r="PG11" s="328"/>
      <c r="PH11" s="328"/>
      <c r="PI11" s="328"/>
      <c r="PJ11" s="328"/>
      <c r="PK11" s="328"/>
      <c r="PL11" s="328"/>
      <c r="PM11" s="328"/>
      <c r="PN11" s="328"/>
      <c r="PO11" s="328"/>
      <c r="PP11" s="328"/>
      <c r="PQ11" s="328"/>
      <c r="PR11" s="328"/>
      <c r="PS11" s="328"/>
      <c r="PT11" s="328"/>
      <c r="PU11" s="328"/>
      <c r="PV11" s="328"/>
      <c r="PW11" s="328"/>
      <c r="PX11" s="328"/>
      <c r="PY11" s="328"/>
      <c r="PZ11" s="328"/>
      <c r="QA11" s="328"/>
      <c r="QB11" s="328"/>
      <c r="QC11" s="328"/>
      <c r="QD11" s="328"/>
      <c r="QE11" s="328"/>
      <c r="QF11" s="328"/>
      <c r="QG11" s="328"/>
      <c r="QH11" s="328"/>
      <c r="QI11" s="328"/>
      <c r="QJ11" s="328"/>
      <c r="QK11" s="328"/>
      <c r="QL11" s="328"/>
      <c r="QM11" s="328"/>
      <c r="QN11" s="328"/>
      <c r="QO11" s="328"/>
      <c r="QP11" s="328"/>
      <c r="QQ11" s="328"/>
      <c r="QR11" s="328"/>
      <c r="QS11" s="328"/>
      <c r="QT11" s="328"/>
      <c r="QU11" s="328"/>
      <c r="QV11" s="328"/>
      <c r="QW11" s="328"/>
      <c r="QX11" s="328"/>
      <c r="QY11" s="328"/>
      <c r="QZ11" s="328"/>
      <c r="RA11" s="328"/>
      <c r="RB11" s="328"/>
      <c r="RC11" s="328"/>
      <c r="RD11" s="328"/>
      <c r="RE11" s="328"/>
      <c r="RF11" s="328"/>
      <c r="RG11" s="328"/>
      <c r="RH11" s="328"/>
      <c r="RI11" s="328"/>
      <c r="RJ11" s="328"/>
      <c r="RK11" s="328"/>
      <c r="RL11" s="328"/>
      <c r="RM11" s="328"/>
      <c r="RN11" s="328"/>
      <c r="RO11" s="328"/>
      <c r="RP11" s="328"/>
      <c r="RQ11" s="328"/>
      <c r="RR11" s="328"/>
      <c r="RS11" s="328"/>
      <c r="RT11" s="328"/>
      <c r="RU11" s="328"/>
      <c r="RV11" s="328"/>
      <c r="RW11" s="328"/>
      <c r="RX11" s="328"/>
      <c r="RY11" s="328"/>
      <c r="RZ11" s="328"/>
      <c r="SA11" s="328"/>
      <c r="SB11" s="328"/>
      <c r="SC11" s="328"/>
      <c r="SD11" s="328"/>
      <c r="SE11" s="328"/>
      <c r="SF11" s="328"/>
      <c r="SG11" s="328"/>
      <c r="SH11" s="328"/>
      <c r="SI11" s="328"/>
      <c r="SJ11" s="328"/>
      <c r="SK11" s="328"/>
      <c r="SL11" s="328"/>
      <c r="SM11" s="328"/>
      <c r="SN11" s="328"/>
      <c r="SO11" s="328"/>
      <c r="SP11" s="328"/>
      <c r="SQ11" s="328"/>
      <c r="SR11" s="328"/>
      <c r="SS11" s="328"/>
      <c r="ST11" s="328"/>
      <c r="SU11" s="328"/>
      <c r="SV11" s="328"/>
      <c r="SW11" s="328"/>
      <c r="SX11" s="328"/>
      <c r="SY11" s="328"/>
      <c r="SZ11" s="328"/>
      <c r="TA11" s="328"/>
      <c r="TB11" s="328"/>
      <c r="TC11" s="329"/>
      <c r="TD11" s="328"/>
      <c r="TE11" s="328"/>
      <c r="TF11" s="328"/>
      <c r="TG11" s="328"/>
      <c r="TH11" s="328"/>
      <c r="TI11" s="328"/>
      <c r="TJ11" s="328"/>
      <c r="TK11" s="328"/>
      <c r="TL11" s="328"/>
      <c r="TM11" s="328"/>
      <c r="TN11" s="328"/>
      <c r="TO11" s="328"/>
      <c r="TP11" s="328"/>
      <c r="TQ11" s="328"/>
      <c r="TR11" s="328"/>
      <c r="TS11" s="328"/>
      <c r="TT11" s="328"/>
      <c r="TU11" s="328"/>
      <c r="TV11" s="328"/>
      <c r="TW11" s="328"/>
      <c r="TX11" s="328"/>
      <c r="TY11" s="328"/>
      <c r="TZ11" s="328"/>
      <c r="UA11" s="328"/>
      <c r="UB11" s="328"/>
      <c r="UC11" s="328"/>
      <c r="UD11" s="328"/>
      <c r="UE11" s="328"/>
      <c r="UF11" s="328"/>
      <c r="UG11" s="328"/>
      <c r="UH11" s="328"/>
      <c r="UI11" s="328"/>
      <c r="UJ11" s="328"/>
      <c r="UK11" s="328"/>
      <c r="UL11" s="328"/>
      <c r="UM11" s="328"/>
      <c r="UN11" s="328"/>
      <c r="UO11" s="328"/>
      <c r="UP11" s="328"/>
      <c r="UQ11" s="328"/>
      <c r="UR11" s="328"/>
      <c r="US11" s="328"/>
      <c r="UT11" s="328"/>
      <c r="UU11" s="328"/>
      <c r="UV11" s="328"/>
      <c r="UW11" s="328"/>
      <c r="UX11" s="328"/>
      <c r="UY11" s="328"/>
      <c r="UZ11" s="328"/>
      <c r="VA11" s="328"/>
      <c r="VB11" s="328"/>
      <c r="VC11" s="328"/>
      <c r="VD11" s="328"/>
      <c r="VE11" s="328"/>
      <c r="VF11" s="328"/>
      <c r="VG11" s="328"/>
      <c r="VH11" s="328"/>
      <c r="VI11" s="328"/>
      <c r="VJ11" s="328"/>
      <c r="VK11" s="328"/>
      <c r="VL11" s="328"/>
      <c r="VM11" s="328"/>
      <c r="VN11" s="328"/>
      <c r="VO11" s="328"/>
      <c r="VP11" s="328"/>
      <c r="VQ11" s="328"/>
      <c r="VR11" s="328"/>
      <c r="VS11" s="328"/>
      <c r="VT11" s="328"/>
      <c r="VU11" s="328"/>
      <c r="VV11" s="328"/>
      <c r="VW11" s="328"/>
      <c r="VX11" s="328"/>
      <c r="VY11" s="328"/>
      <c r="VZ11" s="328"/>
      <c r="WA11" s="328"/>
      <c r="WB11" s="328"/>
      <c r="WC11" s="328"/>
      <c r="WD11" s="328"/>
      <c r="WE11" s="328"/>
      <c r="WF11" s="328"/>
      <c r="WG11" s="328"/>
      <c r="WH11" s="328"/>
      <c r="WI11" s="328"/>
      <c r="WJ11" s="328"/>
      <c r="WK11" s="328"/>
      <c r="WL11" s="328"/>
      <c r="WM11" s="328"/>
      <c r="WN11" s="328"/>
      <c r="WO11" s="328"/>
      <c r="WP11" s="328"/>
      <c r="WQ11" s="328"/>
      <c r="WR11" s="328"/>
      <c r="WS11" s="328"/>
      <c r="WT11" s="328"/>
      <c r="WU11" s="328"/>
      <c r="WV11" s="328"/>
      <c r="WW11" s="328"/>
      <c r="WX11" s="328"/>
      <c r="WY11" s="328"/>
      <c r="WZ11" s="328"/>
      <c r="XA11" s="328"/>
      <c r="XB11" s="328"/>
      <c r="XC11" s="328"/>
      <c r="XD11" s="328"/>
      <c r="XE11" s="328"/>
      <c r="XF11" s="328"/>
      <c r="XG11" s="328"/>
      <c r="XH11" s="328"/>
      <c r="XI11" s="328"/>
      <c r="XJ11" s="328"/>
      <c r="XK11" s="328"/>
      <c r="XL11" s="328"/>
      <c r="XM11" s="328"/>
      <c r="XN11" s="328"/>
      <c r="XO11" s="328"/>
      <c r="XP11" s="328"/>
      <c r="XQ11" s="328"/>
      <c r="XR11" s="328"/>
      <c r="XS11" s="328"/>
      <c r="XT11" s="328"/>
      <c r="XU11" s="328"/>
      <c r="XV11" s="328"/>
      <c r="XW11" s="328"/>
      <c r="XX11" s="328"/>
      <c r="XY11" s="328"/>
      <c r="XZ11" s="328"/>
      <c r="YA11" s="328"/>
      <c r="YB11" s="328"/>
      <c r="YC11" s="328"/>
      <c r="YD11" s="328"/>
      <c r="YE11" s="328"/>
      <c r="YF11" s="328"/>
      <c r="YG11" s="328"/>
      <c r="YH11" s="328"/>
      <c r="YI11" s="328"/>
      <c r="YJ11" s="328"/>
      <c r="YK11" s="328"/>
      <c r="YL11" s="328"/>
      <c r="YM11" s="328"/>
      <c r="YN11" s="328"/>
      <c r="YO11" s="328"/>
      <c r="YP11" s="328"/>
      <c r="YQ11" s="328"/>
      <c r="YR11" s="328"/>
      <c r="YS11" s="328"/>
      <c r="YT11" s="328"/>
      <c r="YU11" s="328"/>
      <c r="YV11" s="328"/>
      <c r="YW11" s="328"/>
      <c r="YX11" s="328"/>
      <c r="YY11" s="328"/>
      <c r="YZ11" s="328"/>
      <c r="ZA11" s="328"/>
      <c r="ZB11" s="328"/>
      <c r="ZC11" s="328"/>
      <c r="ZD11" s="328"/>
      <c r="ZE11" s="328"/>
      <c r="ZF11" s="328"/>
      <c r="ZG11" s="328"/>
      <c r="ZH11" s="328"/>
      <c r="ZI11" s="328"/>
      <c r="ZJ11" s="328"/>
      <c r="ZK11" s="328"/>
      <c r="ZL11" s="328"/>
      <c r="ZM11" s="328"/>
      <c r="ZN11" s="328"/>
      <c r="ZO11" s="328"/>
      <c r="ZP11" s="328"/>
      <c r="ZQ11" s="328"/>
      <c r="ZR11" s="328"/>
      <c r="ZS11" s="328"/>
      <c r="ZT11" s="328"/>
      <c r="ZU11" s="328"/>
      <c r="ZV11" s="328"/>
      <c r="ZW11" s="328"/>
      <c r="ZX11" s="328"/>
      <c r="ZY11" s="328"/>
      <c r="ZZ11" s="328"/>
      <c r="AAA11" s="328"/>
      <c r="AAB11" s="328"/>
      <c r="AAC11" s="328"/>
      <c r="AAD11" s="328"/>
      <c r="AAE11" s="328"/>
      <c r="AAF11" s="328"/>
      <c r="AAG11" s="328"/>
      <c r="AAH11" s="328"/>
      <c r="AAI11" s="328"/>
      <c r="AAJ11" s="328"/>
      <c r="AAK11" s="328"/>
      <c r="AAL11" s="328"/>
      <c r="AAM11" s="328"/>
      <c r="AAN11" s="328"/>
      <c r="AAO11" s="328"/>
      <c r="AAP11" s="328"/>
      <c r="AAQ11" s="328"/>
      <c r="AAR11" s="328"/>
      <c r="AAS11" s="328"/>
      <c r="AAT11" s="328"/>
      <c r="AAU11" s="328"/>
      <c r="AAV11" s="328"/>
      <c r="AAW11" s="328"/>
      <c r="AAX11" s="328"/>
      <c r="AAY11" s="328"/>
      <c r="AAZ11" s="328"/>
      <c r="ABA11" s="328"/>
      <c r="ABB11" s="328"/>
      <c r="ABC11" s="328"/>
      <c r="ABD11" s="328"/>
      <c r="ABE11" s="328"/>
      <c r="ABF11" s="328"/>
      <c r="ABG11" s="328"/>
      <c r="ABH11" s="328"/>
      <c r="ABI11" s="328"/>
      <c r="ABJ11" s="328"/>
      <c r="ABK11" s="328"/>
      <c r="ABL11" s="328"/>
      <c r="ABM11" s="328"/>
      <c r="ABN11" s="328"/>
      <c r="ABO11" s="328"/>
      <c r="ABP11" s="328"/>
      <c r="ABQ11" s="328"/>
      <c r="ABR11" s="328"/>
      <c r="ABS11" s="328"/>
      <c r="ABT11" s="328"/>
      <c r="ABU11" s="328"/>
      <c r="ABV11" s="328"/>
      <c r="ABW11" s="328"/>
      <c r="ABX11" s="328"/>
      <c r="ABY11" s="328"/>
      <c r="ABZ11" s="328"/>
      <c r="ACA11" s="328"/>
      <c r="ACB11" s="328"/>
      <c r="ACC11" s="328"/>
      <c r="ACD11" s="328"/>
      <c r="ACE11" s="328"/>
      <c r="ACF11" s="328"/>
      <c r="ACG11" s="328"/>
      <c r="ACH11" s="328"/>
      <c r="ACI11" s="328"/>
      <c r="ACJ11" s="328"/>
      <c r="ACK11" s="328"/>
      <c r="ACL11" s="328"/>
      <c r="ACM11" s="328"/>
      <c r="ACN11" s="328"/>
      <c r="ACO11" s="328"/>
      <c r="ACP11" s="328"/>
      <c r="ACQ11" s="328"/>
      <c r="ACR11" s="328"/>
      <c r="ACS11" s="328"/>
      <c r="ACT11" s="328"/>
      <c r="ACU11" s="328"/>
      <c r="ACV11" s="328"/>
      <c r="ACW11" s="328"/>
      <c r="ACX11" s="328"/>
      <c r="ACY11" s="328"/>
      <c r="ACZ11" s="328"/>
      <c r="ADA11" s="328"/>
      <c r="ADB11" s="328"/>
      <c r="ADC11" s="328"/>
      <c r="ADD11" s="328"/>
      <c r="ADE11" s="328"/>
      <c r="ADF11" s="328"/>
      <c r="ADG11" s="328"/>
      <c r="ADH11" s="328"/>
      <c r="ADI11" s="328"/>
      <c r="ADJ11" s="328"/>
      <c r="ADK11" s="328"/>
      <c r="ADL11" s="328"/>
      <c r="ADM11" s="328"/>
      <c r="ADN11" s="328"/>
      <c r="ADO11" s="328"/>
      <c r="ADP11" s="328"/>
      <c r="ADQ11" s="328"/>
      <c r="ADR11" s="328"/>
      <c r="ADS11" s="328"/>
      <c r="ADT11" s="328"/>
      <c r="ADU11" s="328"/>
      <c r="ADV11" s="328"/>
      <c r="ADW11" s="328"/>
      <c r="ADX11" s="328"/>
      <c r="ADY11" s="328"/>
      <c r="ADZ11" s="328"/>
      <c r="AEA11" s="328"/>
      <c r="AEB11" s="328"/>
      <c r="AEC11" s="328"/>
      <c r="AED11" s="328"/>
      <c r="AEE11" s="328"/>
      <c r="AEF11" s="328"/>
      <c r="AEG11" s="328"/>
      <c r="AEH11" s="328"/>
      <c r="AEI11" s="328"/>
      <c r="AEJ11" s="328"/>
      <c r="AEK11" s="328"/>
      <c r="AEL11" s="328"/>
      <c r="AEM11" s="328"/>
      <c r="AEN11" s="328"/>
      <c r="AEO11" s="328"/>
      <c r="AEP11" s="328"/>
      <c r="AEQ11" s="328"/>
      <c r="AER11" s="328"/>
      <c r="AES11" s="328"/>
      <c r="AET11" s="328"/>
      <c r="AEU11" s="328"/>
      <c r="AEV11" s="328"/>
      <c r="AEW11" s="328"/>
      <c r="AEX11" s="328"/>
      <c r="AEY11" s="328"/>
      <c r="AEZ11" s="328"/>
      <c r="AFA11" s="328"/>
      <c r="AFB11" s="328"/>
      <c r="AFC11" s="328"/>
      <c r="AFD11" s="328"/>
      <c r="AFE11" s="328"/>
      <c r="AFF11" s="328"/>
      <c r="AFG11" s="328"/>
      <c r="AFH11" s="328"/>
      <c r="AFI11" s="328"/>
      <c r="AFJ11" s="328"/>
      <c r="AFK11" s="328"/>
      <c r="AFL11" s="328"/>
      <c r="AFM11" s="328"/>
      <c r="AFN11" s="328"/>
      <c r="AFO11" s="328"/>
      <c r="AFP11" s="328"/>
      <c r="AFQ11" s="328"/>
      <c r="AFR11" s="328"/>
      <c r="AFS11" s="328"/>
      <c r="AFT11" s="328"/>
      <c r="AFU11" s="328"/>
      <c r="AFV11" s="328"/>
      <c r="AFW11" s="328"/>
      <c r="AFX11" s="328"/>
      <c r="AFY11" s="328"/>
      <c r="AFZ11" s="328"/>
      <c r="AGA11" s="328"/>
      <c r="AGB11" s="328"/>
      <c r="AGC11" s="328"/>
      <c r="AGD11" s="328"/>
      <c r="AGE11" s="328"/>
      <c r="AGF11" s="328"/>
      <c r="AGG11" s="328"/>
      <c r="AGH11" s="328"/>
      <c r="AGI11" s="328"/>
      <c r="AGJ11" s="328"/>
      <c r="AGK11" s="328"/>
      <c r="AGL11" s="328"/>
      <c r="AGM11" s="328"/>
      <c r="AGN11" s="328"/>
      <c r="AGO11" s="328"/>
      <c r="AGP11" s="328"/>
      <c r="AGQ11" s="328"/>
      <c r="AGR11" s="328"/>
      <c r="AGS11" s="328"/>
      <c r="AGT11" s="328"/>
      <c r="AGU11" s="328"/>
      <c r="AGV11" s="328"/>
      <c r="AGW11" s="328"/>
      <c r="AGX11" s="328"/>
      <c r="AGY11" s="328"/>
      <c r="AGZ11" s="328"/>
      <c r="AHA11" s="328"/>
      <c r="AHB11" s="328"/>
      <c r="AHC11" s="328"/>
      <c r="AHD11" s="328"/>
      <c r="AHE11" s="328"/>
      <c r="AHF11" s="328"/>
      <c r="AHG11" s="328"/>
      <c r="AHH11" s="328"/>
      <c r="AHI11" s="328"/>
      <c r="AHJ11" s="328"/>
      <c r="AHK11" s="328"/>
      <c r="AHL11" s="328"/>
      <c r="AHM11" s="328"/>
      <c r="AHN11" s="328"/>
      <c r="AHO11" s="328"/>
      <c r="AHP11" s="328"/>
      <c r="AHQ11" s="328"/>
      <c r="AHR11" s="328"/>
      <c r="AHS11" s="328"/>
      <c r="AHT11" s="328"/>
      <c r="AHU11" s="328"/>
      <c r="AHV11" s="328"/>
      <c r="AHW11" s="328"/>
      <c r="AHX11" s="328"/>
      <c r="AHY11" s="328"/>
      <c r="AHZ11" s="328"/>
      <c r="AIA11" s="328"/>
      <c r="AIB11" s="328"/>
      <c r="AIC11" s="328"/>
      <c r="AID11" s="328"/>
      <c r="AIE11" s="328"/>
      <c r="AIF11" s="328"/>
      <c r="AIG11" s="328"/>
      <c r="AIH11" s="328"/>
      <c r="AII11" s="328"/>
      <c r="AIJ11" s="328"/>
      <c r="AIK11" s="328"/>
      <c r="AIL11" s="328"/>
      <c r="AIM11" s="328"/>
      <c r="AIN11" s="328"/>
      <c r="AIO11" s="328"/>
      <c r="AIP11" s="328"/>
      <c r="AIQ11" s="328"/>
      <c r="AIR11" s="328"/>
      <c r="AIS11" s="328"/>
      <c r="AIT11" s="328"/>
      <c r="AIU11" s="328"/>
      <c r="AIV11" s="328"/>
      <c r="AIW11" s="328"/>
      <c r="AIX11" s="328"/>
      <c r="AIY11" s="328"/>
      <c r="AIZ11" s="328"/>
      <c r="AJA11" s="328"/>
      <c r="AJB11" s="328"/>
      <c r="AJC11" s="328"/>
      <c r="AJD11" s="328"/>
      <c r="AJE11" s="328"/>
      <c r="AJF11" s="328"/>
      <c r="AJG11" s="328"/>
      <c r="AJH11" s="328"/>
      <c r="AJI11" s="328"/>
      <c r="AJJ11" s="328"/>
      <c r="AJK11" s="328"/>
      <c r="AJL11" s="328"/>
      <c r="AJM11" s="328"/>
      <c r="AJN11" s="328"/>
      <c r="AJO11" s="328"/>
      <c r="AJP11" s="328"/>
      <c r="AJQ11" s="328"/>
      <c r="AJR11" s="328"/>
      <c r="AJS11" s="328"/>
      <c r="AJT11" s="328"/>
      <c r="AJU11" s="328"/>
      <c r="AJV11" s="328"/>
      <c r="AJW11" s="328"/>
      <c r="AJX11" s="328"/>
      <c r="AJY11" s="328"/>
      <c r="AJZ11" s="328"/>
      <c r="AKA11" s="328"/>
      <c r="AKB11" s="328"/>
      <c r="AKC11" s="328"/>
      <c r="AKD11" s="328"/>
      <c r="AKE11" s="328"/>
      <c r="AKF11" s="328"/>
      <c r="AKG11" s="328"/>
      <c r="AKH11" s="328"/>
      <c r="AKI11" s="328"/>
      <c r="AKJ11" s="328"/>
      <c r="AKK11" s="328"/>
      <c r="AKL11" s="328"/>
      <c r="AKM11" s="328"/>
      <c r="AKN11" s="328"/>
      <c r="AKO11" s="328"/>
      <c r="AKP11" s="328"/>
      <c r="AKQ11" s="328"/>
      <c r="AKR11" s="328"/>
      <c r="AKS11" s="328"/>
      <c r="AKT11" s="328"/>
      <c r="AKU11" s="328"/>
      <c r="AKV11" s="328"/>
      <c r="AKW11" s="328"/>
      <c r="AKX11" s="328"/>
      <c r="AKY11" s="328"/>
      <c r="AKZ11" s="328"/>
      <c r="ALA11" s="328"/>
      <c r="ALB11" s="328"/>
      <c r="ALC11" s="328"/>
      <c r="ALD11" s="328"/>
      <c r="ALE11" s="328"/>
      <c r="ALF11" s="328"/>
      <c r="ALG11" s="328"/>
      <c r="ALH11" s="328"/>
      <c r="ALI11" s="328"/>
      <c r="ALJ11" s="328"/>
      <c r="ALK11" s="328"/>
      <c r="ALL11" s="328"/>
      <c r="ALM11" s="328"/>
      <c r="ALN11" s="328"/>
      <c r="ALO11" s="328"/>
      <c r="ALP11" s="328"/>
      <c r="ALQ11" s="328"/>
      <c r="ALR11" s="328"/>
      <c r="ALS11" s="328"/>
      <c r="ALT11" s="328"/>
      <c r="ALU11" s="328"/>
      <c r="ALV11" s="328"/>
      <c r="ALW11" s="328"/>
      <c r="ALX11" s="328"/>
      <c r="ALY11" s="328"/>
      <c r="ALZ11" s="328"/>
      <c r="AMA11" s="328"/>
      <c r="AMB11" s="328"/>
      <c r="AMC11" s="328"/>
      <c r="AMD11" s="328"/>
      <c r="AME11" s="328"/>
      <c r="AMF11" s="328"/>
      <c r="AMG11" s="328"/>
      <c r="AMH11" s="328"/>
      <c r="AMI11" s="328"/>
      <c r="AMJ11" s="328"/>
      <c r="AMK11" s="328"/>
      <c r="AML11" s="328"/>
      <c r="AMM11" s="328"/>
      <c r="AMN11" s="328"/>
      <c r="AMO11" s="328"/>
      <c r="AMP11" s="328"/>
      <c r="AMQ11" s="328"/>
      <c r="AMR11" s="328"/>
      <c r="AMS11" s="328"/>
      <c r="AMT11" s="328"/>
      <c r="AMU11" s="328"/>
      <c r="AMV11" s="328"/>
      <c r="AMW11" s="333"/>
    </row>
    <row r="12" spans="1:1037" s="4" customFormat="1" x14ac:dyDescent="0.25">
      <c r="A12" s="339"/>
      <c r="B12" s="328"/>
      <c r="C12" s="328"/>
      <c r="D12" s="328"/>
      <c r="E12" s="328"/>
      <c r="F12" s="328"/>
      <c r="G12" s="328"/>
      <c r="H12" s="328"/>
      <c r="I12" s="328"/>
      <c r="J12" s="328"/>
      <c r="K12" s="328"/>
      <c r="L12" s="328"/>
      <c r="M12" s="328"/>
      <c r="N12" s="328"/>
      <c r="O12" s="328"/>
      <c r="P12" s="328"/>
      <c r="Q12" s="328"/>
      <c r="R12" s="328"/>
      <c r="S12" s="328"/>
      <c r="T12" s="328"/>
      <c r="U12" s="328"/>
      <c r="V12" s="328"/>
      <c r="W12" s="328"/>
      <c r="X12" s="328"/>
      <c r="Y12" s="328"/>
      <c r="Z12" s="328"/>
      <c r="AA12" s="328"/>
      <c r="AB12" s="328"/>
      <c r="AC12" s="328"/>
      <c r="AD12" s="328"/>
      <c r="AE12" s="328"/>
      <c r="AF12" s="328"/>
      <c r="AG12" s="328"/>
      <c r="AH12" s="328"/>
      <c r="AI12" s="328"/>
      <c r="AJ12" s="328"/>
      <c r="AK12" s="328"/>
      <c r="AL12" s="328"/>
      <c r="AM12" s="328"/>
      <c r="AN12" s="328"/>
      <c r="AO12" s="328"/>
      <c r="AP12" s="328"/>
      <c r="AQ12" s="328"/>
      <c r="AR12" s="328"/>
      <c r="AS12" s="328"/>
      <c r="AT12" s="328"/>
      <c r="AU12" s="328"/>
      <c r="AV12" s="328"/>
      <c r="AW12" s="328"/>
      <c r="AX12" s="328"/>
      <c r="AY12" s="328"/>
      <c r="AZ12" s="328"/>
      <c r="BA12" s="328"/>
      <c r="BB12" s="328"/>
      <c r="BC12" s="328"/>
      <c r="BD12" s="328"/>
      <c r="BE12" s="328"/>
      <c r="BF12" s="328"/>
      <c r="BG12" s="328"/>
      <c r="BH12" s="328"/>
      <c r="BI12" s="328"/>
      <c r="BJ12" s="328"/>
      <c r="BK12" s="328"/>
      <c r="BL12" s="328"/>
      <c r="BM12" s="328"/>
      <c r="BN12" s="328"/>
      <c r="BO12" s="328"/>
      <c r="BP12" s="328"/>
      <c r="BQ12" s="328"/>
      <c r="BR12" s="328"/>
      <c r="BS12" s="328"/>
      <c r="BT12" s="328"/>
      <c r="BU12" s="328"/>
      <c r="BV12" s="328"/>
      <c r="BW12" s="328"/>
      <c r="BX12" s="328"/>
      <c r="BY12" s="328"/>
      <c r="BZ12" s="328"/>
      <c r="CA12" s="328"/>
      <c r="CB12" s="328"/>
      <c r="CC12" s="328"/>
      <c r="CD12" s="328"/>
      <c r="CE12" s="328"/>
      <c r="CF12" s="328"/>
      <c r="CG12" s="328"/>
      <c r="CH12" s="328"/>
      <c r="CI12" s="328"/>
      <c r="CJ12" s="328"/>
      <c r="CK12" s="328"/>
      <c r="CL12" s="328"/>
      <c r="CM12" s="328"/>
      <c r="CN12" s="328"/>
      <c r="CO12" s="328"/>
      <c r="CP12" s="328"/>
      <c r="CQ12" s="328"/>
      <c r="CR12" s="328"/>
      <c r="CS12" s="328"/>
      <c r="CT12" s="328"/>
      <c r="CU12" s="328"/>
      <c r="CV12" s="328"/>
      <c r="CW12" s="328"/>
      <c r="CX12" s="328"/>
      <c r="CY12" s="328"/>
      <c r="CZ12" s="328"/>
      <c r="DA12" s="328"/>
      <c r="DB12" s="328"/>
      <c r="DC12" s="328"/>
      <c r="DD12" s="328"/>
      <c r="DE12" s="328"/>
      <c r="DF12" s="328"/>
      <c r="DG12" s="328"/>
      <c r="DH12" s="328"/>
      <c r="DI12" s="328"/>
      <c r="DJ12" s="328"/>
      <c r="DK12" s="328"/>
      <c r="DL12" s="328"/>
      <c r="DM12" s="328"/>
      <c r="DN12" s="328"/>
      <c r="DO12" s="328"/>
      <c r="DP12" s="328"/>
      <c r="DQ12" s="328"/>
      <c r="DR12" s="328"/>
      <c r="DS12" s="328"/>
      <c r="DT12" s="328"/>
      <c r="DU12" s="328"/>
      <c r="DV12" s="328"/>
      <c r="DW12" s="328"/>
      <c r="DX12" s="328"/>
      <c r="DY12" s="328"/>
      <c r="DZ12" s="328"/>
      <c r="EA12" s="328"/>
      <c r="EB12" s="328"/>
      <c r="EC12" s="328"/>
      <c r="ED12" s="328"/>
      <c r="EE12" s="328"/>
      <c r="EF12" s="328"/>
      <c r="EG12" s="328"/>
      <c r="EH12" s="328"/>
      <c r="EI12" s="328"/>
      <c r="EJ12" s="328"/>
      <c r="EK12" s="328"/>
      <c r="EL12" s="328"/>
      <c r="EM12" s="328"/>
      <c r="EN12" s="328"/>
      <c r="EO12" s="328"/>
      <c r="EP12" s="328"/>
      <c r="EQ12" s="328"/>
      <c r="ER12" s="328"/>
      <c r="ES12" s="328"/>
      <c r="ET12" s="328"/>
      <c r="EU12" s="328"/>
      <c r="EV12" s="328"/>
      <c r="EW12" s="328"/>
      <c r="EX12" s="328"/>
      <c r="EY12" s="328"/>
      <c r="EZ12" s="328"/>
      <c r="FA12" s="328"/>
      <c r="FB12" s="328"/>
      <c r="FC12" s="328"/>
      <c r="FD12" s="328"/>
      <c r="FE12" s="328"/>
      <c r="FF12" s="328"/>
      <c r="FG12" s="328"/>
      <c r="FH12" s="328"/>
      <c r="FI12" s="328"/>
      <c r="FJ12" s="328"/>
      <c r="FK12" s="328"/>
      <c r="FL12" s="328"/>
      <c r="FM12" s="328"/>
      <c r="FN12" s="328"/>
      <c r="FO12" s="328"/>
      <c r="FP12" s="328"/>
      <c r="FQ12" s="328"/>
      <c r="FR12" s="328"/>
      <c r="FS12" s="328"/>
      <c r="FT12" s="328"/>
      <c r="FU12" s="328"/>
      <c r="FV12" s="328"/>
      <c r="FW12" s="328"/>
      <c r="FX12" s="328"/>
      <c r="FY12" s="328"/>
      <c r="FZ12" s="328"/>
      <c r="GA12" s="328"/>
      <c r="GB12" s="328"/>
      <c r="GC12" s="328"/>
      <c r="GD12" s="328"/>
      <c r="GE12" s="328"/>
      <c r="GF12" s="328"/>
      <c r="GG12" s="328"/>
      <c r="GH12" s="328"/>
      <c r="GI12" s="328"/>
      <c r="GJ12" s="328"/>
      <c r="GK12" s="328"/>
      <c r="GL12" s="328"/>
      <c r="GM12" s="328"/>
      <c r="GN12" s="328"/>
      <c r="GO12" s="328"/>
      <c r="GP12" s="328"/>
      <c r="GQ12" s="328"/>
      <c r="GR12" s="328"/>
      <c r="GS12" s="328"/>
      <c r="GT12" s="328"/>
      <c r="GU12" s="328"/>
      <c r="GV12" s="328"/>
      <c r="GW12" s="328"/>
      <c r="GX12" s="328"/>
      <c r="GY12" s="328"/>
      <c r="GZ12" s="328"/>
      <c r="HA12" s="328"/>
      <c r="HB12" s="328"/>
      <c r="HC12" s="328"/>
      <c r="HD12" s="328"/>
      <c r="HE12" s="328"/>
      <c r="HF12" s="328"/>
      <c r="HG12" s="328"/>
      <c r="HH12" s="328"/>
      <c r="HI12" s="328"/>
      <c r="HJ12" s="328"/>
      <c r="HK12" s="328"/>
      <c r="HL12" s="328"/>
      <c r="HM12" s="328"/>
      <c r="HN12" s="328"/>
      <c r="HO12" s="328"/>
      <c r="HP12" s="328"/>
      <c r="HQ12" s="328"/>
      <c r="HR12" s="328"/>
      <c r="HS12" s="328"/>
      <c r="HT12" s="328"/>
      <c r="HU12" s="328"/>
      <c r="HV12" s="328"/>
      <c r="HW12" s="328"/>
      <c r="HX12" s="328"/>
      <c r="HY12" s="328"/>
      <c r="HZ12" s="328"/>
      <c r="IA12" s="328"/>
      <c r="IB12" s="328"/>
      <c r="IC12" s="328"/>
      <c r="ID12" s="328"/>
      <c r="IE12" s="328"/>
      <c r="IF12" s="328"/>
      <c r="IG12" s="328"/>
      <c r="IH12" s="328"/>
      <c r="II12" s="328"/>
      <c r="IJ12" s="328"/>
      <c r="IK12" s="328"/>
      <c r="IL12" s="328"/>
      <c r="IM12" s="328"/>
      <c r="IN12" s="328"/>
      <c r="IO12" s="328"/>
      <c r="IP12" s="328"/>
      <c r="IQ12" s="328"/>
      <c r="IR12" s="328"/>
      <c r="IS12" s="328"/>
      <c r="IT12" s="328"/>
      <c r="IU12" s="328"/>
      <c r="IV12" s="328"/>
      <c r="IW12" s="328"/>
      <c r="IX12" s="328"/>
      <c r="IY12" s="328"/>
      <c r="IZ12" s="328"/>
      <c r="JA12" s="328"/>
      <c r="JB12" s="328"/>
      <c r="JC12" s="328"/>
      <c r="JD12" s="328"/>
      <c r="JE12" s="328"/>
      <c r="JF12" s="328"/>
      <c r="JG12" s="328"/>
      <c r="JH12" s="328"/>
      <c r="JI12" s="328"/>
      <c r="JJ12" s="329"/>
      <c r="JK12" s="328"/>
      <c r="JL12" s="328"/>
      <c r="JM12" s="328"/>
      <c r="JN12" s="328"/>
      <c r="JO12" s="328"/>
      <c r="JP12" s="328"/>
      <c r="JQ12" s="328"/>
      <c r="JR12" s="328"/>
      <c r="JS12" s="328"/>
      <c r="JT12" s="328"/>
      <c r="JU12" s="328"/>
      <c r="JV12" s="328"/>
      <c r="JW12" s="328"/>
      <c r="JX12" s="328"/>
      <c r="JY12" s="328"/>
      <c r="JZ12" s="328"/>
      <c r="KA12" s="328"/>
      <c r="KB12" s="328"/>
      <c r="KC12" s="328"/>
      <c r="KD12" s="328"/>
      <c r="KE12" s="328"/>
      <c r="KF12" s="328"/>
      <c r="KG12" s="328"/>
      <c r="KH12" s="328"/>
      <c r="KI12" s="328"/>
      <c r="KJ12" s="328"/>
      <c r="KK12" s="328"/>
      <c r="KL12" s="328"/>
      <c r="KM12" s="328"/>
      <c r="KN12" s="328"/>
      <c r="KO12" s="328"/>
      <c r="KP12" s="328"/>
      <c r="KQ12" s="328"/>
      <c r="KR12" s="328"/>
      <c r="KS12" s="328"/>
      <c r="KT12" s="328"/>
      <c r="KU12" s="328"/>
      <c r="KV12" s="328"/>
      <c r="KW12" s="328"/>
      <c r="KX12" s="328"/>
      <c r="KY12" s="328"/>
      <c r="KZ12" s="328"/>
      <c r="LA12" s="328"/>
      <c r="LB12" s="328"/>
      <c r="LC12" s="328"/>
      <c r="LD12" s="328"/>
      <c r="LE12" s="328"/>
      <c r="LF12" s="328"/>
      <c r="LG12" s="328"/>
      <c r="LH12" s="328"/>
      <c r="LI12" s="328"/>
      <c r="LJ12" s="328"/>
      <c r="LK12" s="328"/>
      <c r="LL12" s="328"/>
      <c r="LM12" s="328"/>
      <c r="LN12" s="328"/>
      <c r="LO12" s="328"/>
      <c r="LP12" s="328"/>
      <c r="LQ12" s="328"/>
      <c r="LR12" s="328"/>
      <c r="LS12" s="328"/>
      <c r="LT12" s="328"/>
      <c r="LU12" s="328"/>
      <c r="LV12" s="328"/>
      <c r="LW12" s="328"/>
      <c r="LX12" s="328"/>
      <c r="LY12" s="328"/>
      <c r="LZ12" s="328"/>
      <c r="MA12" s="328"/>
      <c r="MB12" s="328"/>
      <c r="MC12" s="328"/>
      <c r="MD12" s="328"/>
      <c r="ME12" s="328"/>
      <c r="MF12" s="328"/>
      <c r="MG12" s="328"/>
      <c r="MH12" s="328"/>
      <c r="MI12" s="328"/>
      <c r="MJ12" s="328"/>
      <c r="MK12" s="328"/>
      <c r="ML12" s="328"/>
      <c r="MM12" s="328"/>
      <c r="MN12" s="328"/>
      <c r="MO12" s="328"/>
      <c r="MP12" s="328"/>
      <c r="MQ12" s="328"/>
      <c r="MR12" s="328"/>
      <c r="MS12" s="328"/>
      <c r="MT12" s="328"/>
      <c r="MU12" s="328"/>
      <c r="MV12" s="328"/>
      <c r="MW12" s="328"/>
      <c r="MX12" s="328"/>
      <c r="MY12" s="328"/>
      <c r="MZ12" s="328"/>
      <c r="NA12" s="328"/>
      <c r="NB12" s="328"/>
      <c r="NC12" s="328"/>
      <c r="ND12" s="328"/>
      <c r="NE12" s="328"/>
      <c r="NF12" s="328"/>
      <c r="NG12" s="328"/>
      <c r="NH12" s="328"/>
      <c r="NI12" s="328"/>
      <c r="NJ12" s="328"/>
      <c r="NK12" s="328"/>
      <c r="NL12" s="329"/>
      <c r="NM12" s="328"/>
      <c r="NN12" s="328"/>
      <c r="NO12" s="328"/>
      <c r="NP12" s="328"/>
      <c r="NQ12" s="328"/>
      <c r="NR12" s="328"/>
      <c r="NS12" s="328"/>
      <c r="NT12" s="328"/>
      <c r="NU12" s="328"/>
      <c r="NV12" s="328"/>
      <c r="NW12" s="328"/>
      <c r="NX12" s="328"/>
      <c r="NY12" s="328"/>
      <c r="NZ12" s="328"/>
      <c r="OA12" s="328"/>
      <c r="OB12" s="328"/>
      <c r="OC12" s="328"/>
      <c r="OD12" s="328"/>
      <c r="OE12" s="328"/>
      <c r="OF12" s="328"/>
      <c r="OG12" s="328"/>
      <c r="OH12" s="328"/>
      <c r="OI12" s="328"/>
      <c r="OJ12" s="328"/>
      <c r="OK12" s="328"/>
      <c r="OL12" s="328"/>
      <c r="OM12" s="328"/>
      <c r="ON12" s="328"/>
      <c r="OO12" s="328"/>
      <c r="OP12" s="328"/>
      <c r="OQ12" s="328"/>
      <c r="OR12" s="328"/>
      <c r="OS12" s="328"/>
      <c r="OT12" s="328"/>
      <c r="OU12" s="328"/>
      <c r="OV12" s="328"/>
      <c r="OW12" s="328"/>
      <c r="OX12" s="328"/>
      <c r="OY12" s="328"/>
      <c r="OZ12" s="328"/>
      <c r="PA12" s="328"/>
      <c r="PB12" s="328"/>
      <c r="PC12" s="328"/>
      <c r="PD12" s="328"/>
      <c r="PE12" s="328"/>
      <c r="PF12" s="328"/>
      <c r="PG12" s="328"/>
      <c r="PH12" s="328"/>
      <c r="PI12" s="328"/>
      <c r="PJ12" s="328"/>
      <c r="PK12" s="328"/>
      <c r="PL12" s="328"/>
      <c r="PM12" s="328"/>
      <c r="PN12" s="328"/>
      <c r="PO12" s="328"/>
      <c r="PP12" s="328"/>
      <c r="PQ12" s="328"/>
      <c r="PR12" s="328"/>
      <c r="PS12" s="328"/>
      <c r="PT12" s="328"/>
      <c r="PU12" s="328"/>
      <c r="PV12" s="328"/>
      <c r="PW12" s="328"/>
      <c r="PX12" s="328"/>
      <c r="PY12" s="328"/>
      <c r="PZ12" s="328"/>
      <c r="QA12" s="328"/>
      <c r="QB12" s="328"/>
      <c r="QC12" s="328"/>
      <c r="QD12" s="328"/>
      <c r="QE12" s="328"/>
      <c r="QF12" s="328"/>
      <c r="QG12" s="328"/>
      <c r="QH12" s="328"/>
      <c r="QI12" s="328"/>
      <c r="QJ12" s="328"/>
      <c r="QK12" s="328"/>
      <c r="QL12" s="328"/>
      <c r="QM12" s="328"/>
      <c r="QN12" s="328"/>
      <c r="QO12" s="328"/>
      <c r="QP12" s="328"/>
      <c r="QQ12" s="328"/>
      <c r="QR12" s="328"/>
      <c r="QS12" s="328"/>
      <c r="QT12" s="328"/>
      <c r="QU12" s="328"/>
      <c r="QV12" s="328"/>
      <c r="QW12" s="328"/>
      <c r="QX12" s="328"/>
      <c r="QY12" s="328"/>
      <c r="QZ12" s="328"/>
      <c r="RA12" s="328"/>
      <c r="RB12" s="328"/>
      <c r="RC12" s="328"/>
      <c r="RD12" s="328"/>
      <c r="RE12" s="328"/>
      <c r="RF12" s="328"/>
      <c r="RG12" s="328"/>
      <c r="RH12" s="328"/>
      <c r="RI12" s="328"/>
      <c r="RJ12" s="328"/>
      <c r="RK12" s="328"/>
      <c r="RL12" s="328"/>
      <c r="RM12" s="328"/>
      <c r="RN12" s="328"/>
      <c r="RO12" s="328"/>
      <c r="RP12" s="328"/>
      <c r="RQ12" s="328"/>
      <c r="RR12" s="328"/>
      <c r="RS12" s="328"/>
      <c r="RT12" s="328"/>
      <c r="RU12" s="328"/>
      <c r="RV12" s="328"/>
      <c r="RW12" s="328"/>
      <c r="RX12" s="328"/>
      <c r="RY12" s="328"/>
      <c r="RZ12" s="328"/>
      <c r="SA12" s="328"/>
      <c r="SB12" s="328"/>
      <c r="SC12" s="328"/>
      <c r="SD12" s="328"/>
      <c r="SE12" s="328"/>
      <c r="SF12" s="328"/>
      <c r="SG12" s="328"/>
      <c r="SH12" s="328"/>
      <c r="SI12" s="328"/>
      <c r="SJ12" s="328"/>
      <c r="SK12" s="328"/>
      <c r="SL12" s="328"/>
      <c r="SM12" s="328"/>
      <c r="SN12" s="328"/>
      <c r="SO12" s="328"/>
      <c r="SP12" s="328"/>
      <c r="SQ12" s="328"/>
      <c r="SR12" s="328"/>
      <c r="SS12" s="328"/>
      <c r="ST12" s="328"/>
      <c r="SU12" s="328"/>
      <c r="SV12" s="328"/>
      <c r="SW12" s="328"/>
      <c r="SX12" s="328"/>
      <c r="SY12" s="328"/>
      <c r="SZ12" s="328"/>
      <c r="TA12" s="328"/>
      <c r="TB12" s="328"/>
      <c r="TC12" s="328"/>
      <c r="TD12" s="328"/>
      <c r="TE12" s="328"/>
      <c r="TF12" s="328"/>
      <c r="TG12" s="328"/>
      <c r="TH12" s="328"/>
      <c r="TI12" s="328"/>
      <c r="TJ12" s="328"/>
      <c r="TK12" s="328"/>
      <c r="TL12" s="328"/>
      <c r="TM12" s="328"/>
      <c r="TN12" s="328"/>
      <c r="TO12" s="328"/>
      <c r="TP12" s="328"/>
      <c r="TQ12" s="328"/>
      <c r="TR12" s="328"/>
      <c r="TS12" s="328"/>
      <c r="TT12" s="328"/>
      <c r="TU12" s="328"/>
      <c r="TV12" s="328"/>
      <c r="TW12" s="328"/>
      <c r="TX12" s="328"/>
      <c r="TY12" s="328"/>
      <c r="TZ12" s="328"/>
      <c r="UA12" s="328"/>
      <c r="UB12" s="328"/>
      <c r="UC12" s="328"/>
      <c r="UD12" s="328"/>
      <c r="UE12" s="328"/>
      <c r="UF12" s="328"/>
      <c r="UG12" s="328"/>
      <c r="UH12" s="328"/>
      <c r="UI12" s="328"/>
      <c r="UJ12" s="328"/>
      <c r="UK12" s="328"/>
      <c r="UL12" s="328"/>
      <c r="UM12" s="328"/>
      <c r="UN12" s="328"/>
      <c r="UO12" s="328"/>
      <c r="UP12" s="328"/>
      <c r="UQ12" s="328"/>
      <c r="UR12" s="328"/>
      <c r="US12" s="328"/>
      <c r="UT12" s="328"/>
      <c r="UU12" s="328"/>
      <c r="UV12" s="328"/>
      <c r="UW12" s="328"/>
      <c r="UX12" s="328"/>
      <c r="UY12" s="328"/>
      <c r="UZ12" s="328"/>
      <c r="VA12" s="328"/>
      <c r="VB12" s="328"/>
      <c r="VC12" s="328"/>
      <c r="VD12" s="328"/>
      <c r="VE12" s="328"/>
      <c r="VF12" s="328"/>
      <c r="VG12" s="328"/>
      <c r="VH12" s="328"/>
      <c r="VI12" s="328"/>
      <c r="VJ12" s="328"/>
      <c r="VK12" s="328"/>
      <c r="VL12" s="328"/>
      <c r="VM12" s="328"/>
      <c r="VN12" s="328"/>
      <c r="VO12" s="328"/>
      <c r="VP12" s="328"/>
      <c r="VQ12" s="328"/>
      <c r="VR12" s="328"/>
      <c r="VS12" s="328"/>
      <c r="VT12" s="328"/>
      <c r="VU12" s="328"/>
      <c r="VV12" s="328"/>
      <c r="VW12" s="328"/>
      <c r="VX12" s="328"/>
      <c r="VY12" s="328"/>
      <c r="VZ12" s="328"/>
      <c r="WA12" s="328"/>
      <c r="WB12" s="328"/>
      <c r="WC12" s="328"/>
      <c r="WD12" s="328"/>
      <c r="WE12" s="328"/>
      <c r="WF12" s="328"/>
      <c r="WG12" s="328"/>
      <c r="WH12" s="328"/>
      <c r="WI12" s="328"/>
      <c r="WJ12" s="328"/>
      <c r="WK12" s="328"/>
      <c r="WL12" s="328"/>
      <c r="WM12" s="328"/>
      <c r="WN12" s="328"/>
      <c r="WO12" s="328"/>
      <c r="WP12" s="328"/>
      <c r="WQ12" s="328"/>
      <c r="WR12" s="328"/>
      <c r="WS12" s="328"/>
      <c r="WT12" s="328"/>
      <c r="WU12" s="328"/>
      <c r="WV12" s="328"/>
      <c r="WW12" s="328"/>
      <c r="WX12" s="328"/>
      <c r="WY12" s="328"/>
      <c r="WZ12" s="328"/>
      <c r="XA12" s="328"/>
      <c r="XB12" s="328"/>
      <c r="XC12" s="328"/>
      <c r="XD12" s="328"/>
      <c r="XE12" s="328"/>
      <c r="XF12" s="328"/>
      <c r="XG12" s="328"/>
      <c r="XH12" s="328"/>
      <c r="XI12" s="328"/>
      <c r="XJ12" s="328"/>
      <c r="XK12" s="328"/>
      <c r="XL12" s="328"/>
      <c r="XM12" s="328"/>
      <c r="XN12" s="328"/>
      <c r="XO12" s="328"/>
      <c r="XP12" s="328"/>
      <c r="XQ12" s="328"/>
      <c r="XR12" s="328"/>
      <c r="XS12" s="328"/>
      <c r="XT12" s="328"/>
      <c r="XU12" s="328"/>
      <c r="XV12" s="328"/>
      <c r="XW12" s="328"/>
      <c r="XX12" s="328"/>
      <c r="XY12" s="328"/>
      <c r="XZ12" s="328"/>
      <c r="YA12" s="328"/>
      <c r="YB12" s="328"/>
      <c r="YC12" s="328"/>
      <c r="YD12" s="328"/>
      <c r="YE12" s="328"/>
      <c r="YF12" s="328"/>
      <c r="YG12" s="328"/>
      <c r="YH12" s="328"/>
      <c r="YI12" s="328"/>
      <c r="YJ12" s="328"/>
      <c r="YK12" s="328"/>
      <c r="YL12" s="328"/>
      <c r="YM12" s="328"/>
      <c r="YN12" s="328"/>
      <c r="YO12" s="328"/>
      <c r="YP12" s="328"/>
      <c r="YQ12" s="328"/>
      <c r="YR12" s="328"/>
      <c r="YS12" s="328"/>
      <c r="YT12" s="328"/>
      <c r="YU12" s="328"/>
      <c r="YV12" s="328"/>
      <c r="YW12" s="328"/>
      <c r="YX12" s="328"/>
      <c r="YY12" s="328"/>
      <c r="YZ12" s="328"/>
      <c r="ZA12" s="328"/>
      <c r="ZB12" s="328"/>
      <c r="ZC12" s="328"/>
      <c r="ZD12" s="328"/>
      <c r="ZE12" s="328"/>
      <c r="ZF12" s="328"/>
      <c r="ZG12" s="328"/>
      <c r="ZH12" s="328"/>
      <c r="ZI12" s="328"/>
      <c r="ZJ12" s="328"/>
      <c r="ZK12" s="328"/>
      <c r="ZL12" s="328"/>
      <c r="ZM12" s="328"/>
      <c r="ZN12" s="328"/>
      <c r="ZO12" s="328"/>
      <c r="ZP12" s="328"/>
      <c r="ZQ12" s="328"/>
      <c r="ZR12" s="328"/>
      <c r="ZS12" s="328"/>
      <c r="ZT12" s="328"/>
      <c r="ZU12" s="328"/>
      <c r="ZV12" s="328"/>
      <c r="ZW12" s="328"/>
      <c r="ZX12" s="328"/>
      <c r="ZY12" s="328"/>
      <c r="ZZ12" s="328"/>
      <c r="AAA12" s="328"/>
      <c r="AAB12" s="328"/>
      <c r="AAC12" s="328"/>
      <c r="AAD12" s="328"/>
      <c r="AAE12" s="328"/>
      <c r="AAF12" s="328"/>
      <c r="AAG12" s="328"/>
      <c r="AAH12" s="328"/>
      <c r="AAI12" s="328"/>
      <c r="AAJ12" s="328"/>
      <c r="AAK12" s="328"/>
      <c r="AAL12" s="328"/>
      <c r="AAM12" s="328"/>
      <c r="AAN12" s="328"/>
      <c r="AAO12" s="328"/>
      <c r="AAP12" s="328"/>
      <c r="AAQ12" s="328"/>
      <c r="AAR12" s="328"/>
      <c r="AAS12" s="328"/>
      <c r="AAT12" s="328"/>
      <c r="AAU12" s="328"/>
      <c r="AAV12" s="328"/>
      <c r="AAW12" s="328"/>
      <c r="AAX12" s="328"/>
      <c r="AAY12" s="328"/>
      <c r="AAZ12" s="328"/>
      <c r="ABA12" s="328"/>
      <c r="ABB12" s="328"/>
      <c r="ABC12" s="328"/>
      <c r="ABD12" s="328"/>
      <c r="ABE12" s="328"/>
      <c r="ABF12" s="328"/>
      <c r="ABG12" s="328"/>
      <c r="ABH12" s="328"/>
      <c r="ABI12" s="328"/>
      <c r="ABJ12" s="328"/>
      <c r="ABK12" s="328"/>
      <c r="ABL12" s="328"/>
      <c r="ABM12" s="328"/>
      <c r="ABN12" s="328"/>
      <c r="ABO12" s="328"/>
      <c r="ABP12" s="328"/>
      <c r="ABQ12" s="328"/>
      <c r="ABR12" s="328"/>
      <c r="ABS12" s="328"/>
      <c r="ABT12" s="328"/>
      <c r="ABU12" s="328"/>
      <c r="ABV12" s="328"/>
      <c r="ABW12" s="328"/>
      <c r="ABX12" s="328"/>
      <c r="ABY12" s="328"/>
      <c r="ABZ12" s="328"/>
      <c r="ACA12" s="328"/>
      <c r="ACB12" s="328"/>
      <c r="ACC12" s="328"/>
      <c r="ACD12" s="328"/>
      <c r="ACE12" s="328"/>
      <c r="ACF12" s="328"/>
      <c r="ACG12" s="328"/>
      <c r="ACH12" s="328"/>
      <c r="ACI12" s="328"/>
      <c r="ACJ12" s="328"/>
      <c r="ACK12" s="328"/>
      <c r="ACL12" s="328"/>
      <c r="ACM12" s="328"/>
      <c r="ACN12" s="328"/>
      <c r="ACO12" s="328"/>
      <c r="ACP12" s="328"/>
      <c r="ACQ12" s="328"/>
      <c r="ACR12" s="328"/>
      <c r="ACS12" s="328"/>
      <c r="ACT12" s="328"/>
      <c r="ACU12" s="328"/>
      <c r="ACV12" s="328"/>
      <c r="ACW12" s="328"/>
      <c r="ACX12" s="328"/>
      <c r="ACY12" s="328"/>
      <c r="ACZ12" s="328"/>
      <c r="ADA12" s="328"/>
      <c r="ADB12" s="328"/>
      <c r="ADC12" s="328"/>
      <c r="ADD12" s="328"/>
      <c r="ADE12" s="328"/>
      <c r="ADF12" s="328"/>
      <c r="ADG12" s="328"/>
      <c r="ADH12" s="328"/>
      <c r="ADI12" s="328"/>
      <c r="ADJ12" s="328"/>
      <c r="ADK12" s="328"/>
      <c r="ADL12" s="328"/>
      <c r="ADM12" s="328"/>
      <c r="ADN12" s="328"/>
      <c r="ADO12" s="328"/>
      <c r="ADP12" s="328"/>
      <c r="ADQ12" s="328"/>
      <c r="ADR12" s="328"/>
      <c r="ADS12" s="328"/>
      <c r="ADT12" s="328"/>
      <c r="ADU12" s="328"/>
      <c r="ADV12" s="328"/>
      <c r="ADW12" s="328"/>
      <c r="ADX12" s="328"/>
      <c r="ADY12" s="328"/>
      <c r="ADZ12" s="328"/>
      <c r="AEA12" s="328"/>
      <c r="AEB12" s="328"/>
      <c r="AEC12" s="328"/>
      <c r="AED12" s="328"/>
      <c r="AEE12" s="328"/>
      <c r="AEF12" s="328"/>
      <c r="AEG12" s="328"/>
      <c r="AEH12" s="328"/>
      <c r="AEI12" s="328"/>
      <c r="AEJ12" s="328"/>
      <c r="AEK12" s="328"/>
      <c r="AEL12" s="328"/>
      <c r="AEM12" s="328"/>
      <c r="AEN12" s="328"/>
      <c r="AEO12" s="328"/>
      <c r="AEP12" s="328"/>
      <c r="AEQ12" s="328"/>
      <c r="AER12" s="328"/>
      <c r="AES12" s="328"/>
      <c r="AET12" s="328"/>
      <c r="AEU12" s="328"/>
      <c r="AEV12" s="328"/>
      <c r="AEW12" s="328"/>
      <c r="AEX12" s="328"/>
      <c r="AEY12" s="328"/>
      <c r="AEZ12" s="328"/>
      <c r="AFA12" s="328"/>
      <c r="AFB12" s="328"/>
      <c r="AFC12" s="328"/>
      <c r="AFD12" s="328"/>
      <c r="AFE12" s="328"/>
      <c r="AFF12" s="328"/>
      <c r="AFG12" s="328"/>
      <c r="AFH12" s="328"/>
      <c r="AFI12" s="328"/>
      <c r="AFJ12" s="328"/>
      <c r="AFK12" s="328"/>
      <c r="AFL12" s="328"/>
      <c r="AFM12" s="328"/>
      <c r="AFN12" s="328"/>
      <c r="AFO12" s="328"/>
      <c r="AFP12" s="328"/>
      <c r="AFQ12" s="328"/>
      <c r="AFR12" s="328"/>
      <c r="AFS12" s="328"/>
      <c r="AFT12" s="328"/>
      <c r="AFU12" s="328"/>
      <c r="AFV12" s="328"/>
      <c r="AFW12" s="328"/>
      <c r="AFX12" s="328"/>
      <c r="AFY12" s="328"/>
      <c r="AFZ12" s="328"/>
      <c r="AGA12" s="328"/>
      <c r="AGB12" s="328"/>
      <c r="AGC12" s="328"/>
      <c r="AGD12" s="328"/>
      <c r="AGE12" s="328"/>
      <c r="AGF12" s="328"/>
      <c r="AGG12" s="328"/>
      <c r="AGH12" s="328"/>
      <c r="AGI12" s="328"/>
      <c r="AGJ12" s="328"/>
      <c r="AGK12" s="328"/>
      <c r="AGL12" s="328"/>
      <c r="AGM12" s="328"/>
      <c r="AGN12" s="328"/>
      <c r="AGO12" s="328"/>
      <c r="AGP12" s="328"/>
      <c r="AGQ12" s="328"/>
      <c r="AGR12" s="328"/>
      <c r="AGS12" s="328"/>
      <c r="AGT12" s="328"/>
      <c r="AGU12" s="328"/>
      <c r="AGV12" s="328"/>
      <c r="AGW12" s="328"/>
      <c r="AGX12" s="328"/>
      <c r="AGY12" s="328"/>
      <c r="AGZ12" s="328"/>
      <c r="AHA12" s="328"/>
      <c r="AHB12" s="328"/>
      <c r="AHC12" s="328"/>
      <c r="AHD12" s="328"/>
      <c r="AHE12" s="328"/>
      <c r="AHF12" s="328"/>
      <c r="AHG12" s="328"/>
      <c r="AHH12" s="328"/>
      <c r="AHI12" s="328"/>
      <c r="AHJ12" s="328"/>
      <c r="AHK12" s="328"/>
      <c r="AHL12" s="328"/>
      <c r="AHM12" s="328"/>
      <c r="AHN12" s="328"/>
      <c r="AHO12" s="328"/>
      <c r="AHP12" s="328"/>
      <c r="AHQ12" s="328"/>
      <c r="AHR12" s="328"/>
      <c r="AHS12" s="328"/>
      <c r="AHT12" s="328"/>
      <c r="AHU12" s="328"/>
      <c r="AHV12" s="328"/>
      <c r="AHW12" s="328"/>
      <c r="AHX12" s="328"/>
      <c r="AHY12" s="328"/>
      <c r="AHZ12" s="328"/>
      <c r="AIA12" s="328"/>
      <c r="AIB12" s="328"/>
      <c r="AIC12" s="328"/>
      <c r="AID12" s="328"/>
      <c r="AIE12" s="328"/>
      <c r="AIF12" s="328"/>
      <c r="AIG12" s="328"/>
      <c r="AIH12" s="328"/>
      <c r="AII12" s="328"/>
      <c r="AIJ12" s="328"/>
      <c r="AIK12" s="328"/>
      <c r="AIL12" s="328"/>
      <c r="AIM12" s="328"/>
      <c r="AIN12" s="328"/>
      <c r="AIO12" s="328"/>
      <c r="AIP12" s="328"/>
      <c r="AIQ12" s="328"/>
      <c r="AIR12" s="328"/>
      <c r="AIS12" s="328"/>
      <c r="AIT12" s="328"/>
      <c r="AIU12" s="328"/>
      <c r="AIV12" s="328"/>
      <c r="AIW12" s="328"/>
      <c r="AIX12" s="328"/>
      <c r="AIY12" s="328"/>
      <c r="AIZ12" s="328"/>
      <c r="AJA12" s="328"/>
      <c r="AJB12" s="328"/>
      <c r="AJC12" s="328"/>
      <c r="AJD12" s="328"/>
      <c r="AJE12" s="328"/>
      <c r="AJF12" s="328"/>
      <c r="AJG12" s="328"/>
      <c r="AJH12" s="328"/>
      <c r="AJI12" s="328"/>
      <c r="AJJ12" s="328"/>
      <c r="AJK12" s="328"/>
      <c r="AJL12" s="328"/>
      <c r="AJM12" s="328"/>
      <c r="AJN12" s="328"/>
      <c r="AJO12" s="328"/>
      <c r="AJP12" s="328"/>
      <c r="AJQ12" s="328"/>
      <c r="AJR12" s="328"/>
      <c r="AJS12" s="328"/>
      <c r="AJT12" s="328"/>
      <c r="AJU12" s="328"/>
      <c r="AJV12" s="328"/>
      <c r="AJW12" s="328"/>
      <c r="AJX12" s="328"/>
      <c r="AJY12" s="328"/>
      <c r="AJZ12" s="328"/>
      <c r="AKA12" s="328"/>
      <c r="AKB12" s="328"/>
      <c r="AKC12" s="328"/>
      <c r="AKD12" s="328"/>
      <c r="AKE12" s="328"/>
      <c r="AKF12" s="328"/>
      <c r="AKG12" s="328"/>
      <c r="AKH12" s="328"/>
      <c r="AKI12" s="328"/>
      <c r="AKJ12" s="328"/>
      <c r="AKK12" s="328"/>
      <c r="AKL12" s="328"/>
      <c r="AKM12" s="328"/>
      <c r="AKN12" s="328"/>
      <c r="AKO12" s="328"/>
      <c r="AKP12" s="328"/>
      <c r="AKQ12" s="328"/>
      <c r="AKR12" s="328"/>
      <c r="AKS12" s="328"/>
      <c r="AKT12" s="328"/>
      <c r="AKU12" s="328"/>
      <c r="AKV12" s="328"/>
      <c r="AKW12" s="328"/>
      <c r="AKX12" s="328"/>
      <c r="AKY12" s="328"/>
      <c r="AKZ12" s="328"/>
      <c r="ALA12" s="328"/>
      <c r="ALB12" s="328"/>
      <c r="ALC12" s="328"/>
      <c r="ALD12" s="328"/>
      <c r="ALE12" s="328"/>
      <c r="ALF12" s="328"/>
      <c r="ALG12" s="328"/>
      <c r="ALH12" s="328"/>
      <c r="ALI12" s="328"/>
      <c r="ALJ12" s="328"/>
      <c r="ALK12" s="328"/>
      <c r="ALL12" s="328"/>
      <c r="ALM12" s="328"/>
      <c r="ALN12" s="328"/>
      <c r="ALO12" s="328"/>
      <c r="ALP12" s="328"/>
      <c r="ALQ12" s="328"/>
      <c r="ALR12" s="328"/>
      <c r="ALS12" s="328"/>
      <c r="ALT12" s="328"/>
      <c r="ALU12" s="328"/>
      <c r="ALV12" s="328"/>
      <c r="ALW12" s="328"/>
      <c r="ALX12" s="328"/>
      <c r="ALY12" s="328"/>
      <c r="ALZ12" s="328"/>
      <c r="AMA12" s="328"/>
      <c r="AMB12" s="328"/>
      <c r="AMC12" s="328"/>
      <c r="AMD12" s="328"/>
      <c r="AME12" s="328"/>
      <c r="AMF12" s="328"/>
      <c r="AMG12" s="328"/>
      <c r="AMH12" s="328"/>
      <c r="AMI12" s="328"/>
      <c r="AMJ12" s="328"/>
      <c r="AMK12" s="328"/>
      <c r="AML12" s="328"/>
      <c r="AMM12" s="328"/>
      <c r="AMN12" s="328"/>
      <c r="AMO12" s="328"/>
      <c r="AMP12" s="328"/>
      <c r="AMQ12" s="328"/>
      <c r="AMR12" s="328"/>
      <c r="AMS12" s="328"/>
      <c r="AMT12" s="328"/>
      <c r="AMU12" s="328"/>
      <c r="AMV12" s="328"/>
      <c r="AMW12" s="333"/>
    </row>
    <row r="13" spans="1:1037" s="4" customFormat="1" x14ac:dyDescent="0.25">
      <c r="A13" s="339"/>
      <c r="B13" s="328"/>
      <c r="C13" s="328"/>
      <c r="D13" s="328"/>
      <c r="E13" s="328"/>
      <c r="F13" s="328"/>
      <c r="G13" s="328"/>
      <c r="H13" s="328"/>
      <c r="I13" s="328"/>
      <c r="J13" s="328"/>
      <c r="K13" s="328"/>
      <c r="L13" s="328"/>
      <c r="M13" s="328"/>
      <c r="N13" s="328"/>
      <c r="O13" s="328"/>
      <c r="P13" s="328"/>
      <c r="Q13" s="328"/>
      <c r="R13" s="328"/>
      <c r="S13" s="328"/>
      <c r="T13" s="328"/>
      <c r="U13" s="328"/>
      <c r="V13" s="328"/>
      <c r="W13" s="328"/>
      <c r="X13" s="328"/>
      <c r="Y13" s="328"/>
      <c r="Z13" s="328"/>
      <c r="AA13" s="328"/>
      <c r="AB13" s="328"/>
      <c r="AC13" s="328"/>
      <c r="AD13" s="328"/>
      <c r="AE13" s="328"/>
      <c r="AF13" s="328"/>
      <c r="AG13" s="328"/>
      <c r="AH13" s="328"/>
      <c r="AI13" s="328"/>
      <c r="AJ13" s="328"/>
      <c r="AK13" s="328"/>
      <c r="AL13" s="328"/>
      <c r="AM13" s="328"/>
      <c r="AN13" s="328"/>
      <c r="AO13" s="328"/>
      <c r="AP13" s="328"/>
      <c r="AQ13" s="328"/>
      <c r="AR13" s="328"/>
      <c r="AS13" s="328"/>
      <c r="AT13" s="328"/>
      <c r="AU13" s="328"/>
      <c r="AV13" s="328"/>
      <c r="AW13" s="328"/>
      <c r="AX13" s="328"/>
      <c r="AY13" s="328"/>
      <c r="AZ13" s="328"/>
      <c r="BA13" s="328"/>
      <c r="BB13" s="328"/>
      <c r="BC13" s="328"/>
      <c r="BD13" s="328"/>
      <c r="BE13" s="328"/>
      <c r="BF13" s="328"/>
      <c r="BG13" s="328"/>
      <c r="BH13" s="328"/>
      <c r="BI13" s="328"/>
      <c r="BJ13" s="328"/>
      <c r="BK13" s="328"/>
      <c r="BL13" s="328"/>
      <c r="BM13" s="328"/>
      <c r="BN13" s="328"/>
      <c r="BO13" s="328"/>
      <c r="BP13" s="328"/>
      <c r="BQ13" s="328"/>
      <c r="BR13" s="328"/>
      <c r="BS13" s="328"/>
      <c r="BT13" s="328"/>
      <c r="BU13" s="328"/>
      <c r="BV13" s="328"/>
      <c r="BW13" s="328"/>
      <c r="BX13" s="328"/>
      <c r="BY13" s="328"/>
      <c r="BZ13" s="328"/>
      <c r="CA13" s="328"/>
      <c r="CB13" s="328"/>
      <c r="CC13" s="328"/>
      <c r="CD13" s="328"/>
      <c r="CE13" s="328"/>
      <c r="CF13" s="328"/>
      <c r="CG13" s="328"/>
      <c r="CH13" s="328"/>
      <c r="CI13" s="328"/>
      <c r="CJ13" s="328"/>
      <c r="CK13" s="328"/>
      <c r="CL13" s="328"/>
      <c r="CM13" s="328"/>
      <c r="CN13" s="328"/>
      <c r="CO13" s="328"/>
      <c r="CP13" s="328"/>
      <c r="CQ13" s="328"/>
      <c r="CR13" s="328"/>
      <c r="CS13" s="328"/>
      <c r="CT13" s="328"/>
      <c r="CU13" s="328"/>
      <c r="CV13" s="328"/>
      <c r="CW13" s="328"/>
      <c r="CX13" s="328"/>
      <c r="CY13" s="328"/>
      <c r="CZ13" s="328"/>
      <c r="DA13" s="328"/>
      <c r="DB13" s="328"/>
      <c r="DC13" s="328"/>
      <c r="DD13" s="328"/>
      <c r="DE13" s="328"/>
      <c r="DF13" s="328"/>
      <c r="DG13" s="328"/>
      <c r="DH13" s="328"/>
      <c r="DI13" s="328"/>
      <c r="DJ13" s="328"/>
      <c r="DK13" s="328"/>
      <c r="DL13" s="328"/>
      <c r="DM13" s="328"/>
      <c r="DN13" s="328"/>
      <c r="DO13" s="328"/>
      <c r="DP13" s="328"/>
      <c r="DQ13" s="328"/>
      <c r="DR13" s="328"/>
      <c r="DS13" s="328"/>
      <c r="DT13" s="328"/>
      <c r="DU13" s="328"/>
      <c r="DV13" s="328"/>
      <c r="DW13" s="328"/>
      <c r="DX13" s="328"/>
      <c r="DY13" s="328"/>
      <c r="DZ13" s="328"/>
      <c r="EA13" s="328"/>
      <c r="EB13" s="328"/>
      <c r="EC13" s="328"/>
      <c r="ED13" s="328"/>
      <c r="EE13" s="328"/>
      <c r="EF13" s="328"/>
      <c r="EG13" s="328"/>
      <c r="EH13" s="328"/>
      <c r="EI13" s="328"/>
      <c r="EJ13" s="328"/>
      <c r="EK13" s="328"/>
      <c r="EL13" s="328"/>
      <c r="EM13" s="328"/>
      <c r="EN13" s="328"/>
      <c r="EO13" s="328"/>
      <c r="EP13" s="328"/>
      <c r="EQ13" s="328"/>
      <c r="ER13" s="328"/>
      <c r="ES13" s="328"/>
      <c r="ET13" s="328"/>
      <c r="EU13" s="328"/>
      <c r="EV13" s="328"/>
      <c r="EW13" s="328"/>
      <c r="EX13" s="328"/>
      <c r="EY13" s="328"/>
      <c r="EZ13" s="328"/>
      <c r="FA13" s="328"/>
      <c r="FB13" s="328"/>
      <c r="FC13" s="328"/>
      <c r="FD13" s="328"/>
      <c r="FE13" s="328"/>
      <c r="FF13" s="328"/>
      <c r="FG13" s="328"/>
      <c r="FH13" s="328"/>
      <c r="FI13" s="328"/>
      <c r="FJ13" s="328"/>
      <c r="FK13" s="328"/>
      <c r="FL13" s="328"/>
      <c r="FM13" s="328"/>
      <c r="FN13" s="328"/>
      <c r="FO13" s="328"/>
      <c r="FP13" s="328"/>
      <c r="FQ13" s="328"/>
      <c r="FR13" s="328"/>
      <c r="FS13" s="328"/>
      <c r="FT13" s="328"/>
      <c r="FU13" s="328"/>
      <c r="FV13" s="328"/>
      <c r="FW13" s="328"/>
      <c r="FX13" s="328"/>
      <c r="FY13" s="328"/>
      <c r="FZ13" s="328"/>
      <c r="GA13" s="328"/>
      <c r="GB13" s="328"/>
      <c r="GC13" s="328"/>
      <c r="GD13" s="328"/>
      <c r="GE13" s="328"/>
      <c r="GF13" s="328"/>
      <c r="GG13" s="328"/>
      <c r="GH13" s="328"/>
      <c r="GI13" s="328"/>
      <c r="GJ13" s="328"/>
      <c r="GK13" s="328"/>
      <c r="GL13" s="328"/>
      <c r="GM13" s="328"/>
      <c r="GN13" s="328"/>
      <c r="GO13" s="328"/>
      <c r="GP13" s="328"/>
      <c r="GQ13" s="328"/>
      <c r="GR13" s="328"/>
      <c r="GS13" s="328"/>
      <c r="GT13" s="328"/>
      <c r="GU13" s="328"/>
      <c r="GV13" s="328"/>
      <c r="GW13" s="328"/>
      <c r="GX13" s="328"/>
      <c r="GY13" s="328"/>
      <c r="GZ13" s="328"/>
      <c r="HA13" s="328"/>
      <c r="HB13" s="328"/>
      <c r="HC13" s="328"/>
      <c r="HD13" s="328"/>
      <c r="HE13" s="328"/>
      <c r="HF13" s="328"/>
      <c r="HG13" s="328"/>
      <c r="HH13" s="328"/>
      <c r="HI13" s="328"/>
      <c r="HJ13" s="328"/>
      <c r="HK13" s="328"/>
      <c r="HL13" s="328"/>
      <c r="HM13" s="328"/>
      <c r="HN13" s="328"/>
      <c r="HO13" s="328"/>
      <c r="HP13" s="328"/>
      <c r="HQ13" s="328"/>
      <c r="HR13" s="328"/>
      <c r="HS13" s="328"/>
      <c r="HT13" s="328"/>
      <c r="HU13" s="328"/>
      <c r="HV13" s="328"/>
      <c r="HW13" s="328"/>
      <c r="HX13" s="328"/>
      <c r="HY13" s="328"/>
      <c r="HZ13" s="328"/>
      <c r="IA13" s="328"/>
      <c r="IB13" s="328"/>
      <c r="IC13" s="328"/>
      <c r="ID13" s="328"/>
      <c r="IE13" s="328"/>
      <c r="IF13" s="328"/>
      <c r="IG13" s="328"/>
      <c r="IH13" s="328"/>
      <c r="II13" s="328"/>
      <c r="IJ13" s="328"/>
      <c r="IK13" s="328"/>
      <c r="IL13" s="328"/>
      <c r="IM13" s="328"/>
      <c r="IN13" s="328"/>
      <c r="IO13" s="328"/>
      <c r="IP13" s="328"/>
      <c r="IQ13" s="328"/>
      <c r="IR13" s="328"/>
      <c r="IS13" s="328"/>
      <c r="IT13" s="328"/>
      <c r="IU13" s="328"/>
      <c r="IV13" s="328"/>
      <c r="IW13" s="328"/>
      <c r="IX13" s="328"/>
      <c r="IY13" s="328"/>
      <c r="IZ13" s="328"/>
      <c r="JA13" s="328"/>
      <c r="JB13" s="328"/>
      <c r="JC13" s="328"/>
      <c r="JD13" s="328"/>
      <c r="JE13" s="328"/>
      <c r="JF13" s="328"/>
      <c r="JG13" s="328"/>
      <c r="JH13" s="328"/>
      <c r="JI13" s="328"/>
      <c r="JJ13" s="329"/>
      <c r="JK13" s="328"/>
      <c r="JL13" s="328"/>
      <c r="JM13" s="328"/>
      <c r="JN13" s="328"/>
      <c r="JO13" s="328"/>
      <c r="JP13" s="328"/>
      <c r="JQ13" s="328"/>
      <c r="JR13" s="328"/>
      <c r="JS13" s="328"/>
      <c r="JT13" s="328"/>
      <c r="JU13" s="328"/>
      <c r="JV13" s="328"/>
      <c r="JW13" s="328"/>
      <c r="JX13" s="328"/>
      <c r="JY13" s="328"/>
      <c r="JZ13" s="328"/>
      <c r="KA13" s="328"/>
      <c r="KB13" s="328"/>
      <c r="KC13" s="328"/>
      <c r="KD13" s="328"/>
      <c r="KE13" s="328"/>
      <c r="KF13" s="328"/>
      <c r="KG13" s="328"/>
      <c r="KH13" s="328"/>
      <c r="KI13" s="328"/>
      <c r="KJ13" s="328"/>
      <c r="KK13" s="328"/>
      <c r="KL13" s="328"/>
      <c r="KM13" s="328"/>
      <c r="KN13" s="328"/>
      <c r="KO13" s="328"/>
      <c r="KP13" s="328"/>
      <c r="KQ13" s="328"/>
      <c r="KR13" s="328"/>
      <c r="KS13" s="328"/>
      <c r="KT13" s="328"/>
      <c r="KU13" s="328"/>
      <c r="KV13" s="328"/>
      <c r="KW13" s="328"/>
      <c r="KX13" s="328"/>
      <c r="KY13" s="328"/>
      <c r="KZ13" s="328"/>
      <c r="LA13" s="328"/>
      <c r="LB13" s="328"/>
      <c r="LC13" s="328"/>
      <c r="LD13" s="328"/>
      <c r="LE13" s="328"/>
      <c r="LF13" s="328"/>
      <c r="LG13" s="328"/>
      <c r="LH13" s="328"/>
      <c r="LI13" s="328"/>
      <c r="LJ13" s="328"/>
      <c r="LK13" s="328"/>
      <c r="LL13" s="328"/>
      <c r="LM13" s="328"/>
      <c r="LN13" s="328"/>
      <c r="LO13" s="328"/>
      <c r="LP13" s="328"/>
      <c r="LQ13" s="328"/>
      <c r="LR13" s="328"/>
      <c r="LS13" s="328"/>
      <c r="LT13" s="328"/>
      <c r="LU13" s="328"/>
      <c r="LV13" s="328"/>
      <c r="LW13" s="328"/>
      <c r="LX13" s="328"/>
      <c r="LY13" s="328"/>
      <c r="LZ13" s="328"/>
      <c r="MA13" s="328"/>
      <c r="MB13" s="328"/>
      <c r="MC13" s="328"/>
      <c r="MD13" s="328"/>
      <c r="ME13" s="328"/>
      <c r="MF13" s="328"/>
      <c r="MG13" s="328"/>
      <c r="MH13" s="328"/>
      <c r="MI13" s="328"/>
      <c r="MJ13" s="328"/>
      <c r="MK13" s="328"/>
      <c r="ML13" s="328"/>
      <c r="MM13" s="328"/>
      <c r="MN13" s="328"/>
      <c r="MO13" s="328"/>
      <c r="MP13" s="328"/>
      <c r="MQ13" s="328"/>
      <c r="MR13" s="328"/>
      <c r="MS13" s="328"/>
      <c r="MT13" s="328"/>
      <c r="MU13" s="328"/>
      <c r="MV13" s="328"/>
      <c r="MW13" s="328"/>
      <c r="MX13" s="328"/>
      <c r="MY13" s="328"/>
      <c r="MZ13" s="328"/>
      <c r="NA13" s="328"/>
      <c r="NB13" s="328"/>
      <c r="NC13" s="328"/>
      <c r="ND13" s="328"/>
      <c r="NE13" s="328"/>
      <c r="NF13" s="328"/>
      <c r="NG13" s="328"/>
      <c r="NH13" s="328"/>
      <c r="NI13" s="328"/>
      <c r="NJ13" s="328"/>
      <c r="NK13" s="328"/>
      <c r="NL13" s="328"/>
      <c r="NM13" s="328"/>
      <c r="NN13" s="328"/>
      <c r="NO13" s="328"/>
      <c r="NP13" s="328"/>
      <c r="NQ13" s="328"/>
      <c r="NR13" s="328"/>
      <c r="NS13" s="328"/>
      <c r="NT13" s="328"/>
      <c r="NU13" s="328"/>
      <c r="NV13" s="328"/>
      <c r="NW13" s="328"/>
      <c r="NX13" s="328"/>
      <c r="NY13" s="328"/>
      <c r="NZ13" s="328"/>
      <c r="OA13" s="328"/>
      <c r="OB13" s="328"/>
      <c r="OC13" s="328"/>
      <c r="OD13" s="328"/>
      <c r="OE13" s="328"/>
      <c r="OF13" s="328"/>
      <c r="OG13" s="328"/>
      <c r="OH13" s="328"/>
      <c r="OI13" s="328"/>
      <c r="OJ13" s="328"/>
      <c r="OK13" s="328"/>
      <c r="OL13" s="328"/>
      <c r="OM13" s="328"/>
      <c r="ON13" s="328"/>
      <c r="OO13" s="328"/>
      <c r="OP13" s="328"/>
      <c r="OQ13" s="328"/>
      <c r="OR13" s="328"/>
      <c r="OS13" s="328"/>
      <c r="OT13" s="328"/>
      <c r="OU13" s="328"/>
      <c r="OV13" s="328"/>
      <c r="OW13" s="328"/>
      <c r="OX13" s="328"/>
      <c r="OY13" s="328"/>
      <c r="OZ13" s="328"/>
      <c r="PA13" s="328"/>
      <c r="PB13" s="328"/>
      <c r="PC13" s="328"/>
      <c r="PD13" s="328"/>
      <c r="PE13" s="328"/>
      <c r="PF13" s="328"/>
      <c r="PG13" s="328"/>
      <c r="PH13" s="328"/>
      <c r="PI13" s="328"/>
      <c r="PJ13" s="328"/>
      <c r="PK13" s="328"/>
      <c r="PL13" s="328"/>
      <c r="PM13" s="328"/>
      <c r="PN13" s="328"/>
      <c r="PO13" s="328"/>
      <c r="PP13" s="328"/>
      <c r="PQ13" s="328"/>
      <c r="PR13" s="328"/>
      <c r="PS13" s="328"/>
      <c r="PT13" s="328"/>
      <c r="PU13" s="328"/>
      <c r="PV13" s="328"/>
      <c r="PW13" s="328"/>
      <c r="PX13" s="328"/>
      <c r="PY13" s="328"/>
      <c r="PZ13" s="328"/>
      <c r="QA13" s="328"/>
      <c r="QB13" s="328"/>
      <c r="QC13" s="328"/>
      <c r="QD13" s="328"/>
      <c r="QE13" s="328"/>
      <c r="QF13" s="328"/>
      <c r="QG13" s="328"/>
      <c r="QH13" s="328"/>
      <c r="QI13" s="328"/>
      <c r="QJ13" s="328"/>
      <c r="QK13" s="328"/>
      <c r="QL13" s="328"/>
      <c r="QM13" s="328"/>
      <c r="QN13" s="328"/>
      <c r="QO13" s="328"/>
      <c r="QP13" s="328"/>
      <c r="QQ13" s="328"/>
      <c r="QR13" s="328"/>
      <c r="QS13" s="328"/>
      <c r="QT13" s="328"/>
      <c r="QU13" s="328"/>
      <c r="QV13" s="328"/>
      <c r="QW13" s="328"/>
      <c r="QX13" s="328"/>
      <c r="QY13" s="328"/>
      <c r="QZ13" s="328"/>
      <c r="RA13" s="328"/>
      <c r="RB13" s="328"/>
      <c r="RC13" s="328"/>
      <c r="RD13" s="328"/>
      <c r="RE13" s="328"/>
      <c r="RF13" s="328"/>
      <c r="RG13" s="328"/>
      <c r="RH13" s="328"/>
      <c r="RI13" s="328"/>
      <c r="RJ13" s="328"/>
      <c r="RK13" s="328"/>
      <c r="RL13" s="328"/>
      <c r="RM13" s="328"/>
      <c r="RN13" s="328"/>
      <c r="RO13" s="328"/>
      <c r="RP13" s="328"/>
      <c r="RQ13" s="328"/>
      <c r="RR13" s="328"/>
      <c r="RS13" s="328"/>
      <c r="RT13" s="328"/>
      <c r="RU13" s="328"/>
      <c r="RV13" s="328"/>
      <c r="RW13" s="328"/>
      <c r="RX13" s="328"/>
      <c r="RY13" s="328"/>
      <c r="RZ13" s="328"/>
      <c r="SA13" s="328"/>
      <c r="SB13" s="328"/>
      <c r="SC13" s="328"/>
      <c r="SD13" s="328"/>
      <c r="SE13" s="328"/>
      <c r="SF13" s="328"/>
      <c r="SG13" s="328"/>
      <c r="SH13" s="328"/>
      <c r="SI13" s="328"/>
      <c r="SJ13" s="328"/>
      <c r="SK13" s="328"/>
      <c r="SL13" s="328"/>
      <c r="SM13" s="328"/>
      <c r="SN13" s="328"/>
      <c r="SO13" s="328"/>
      <c r="SP13" s="328"/>
      <c r="SQ13" s="328"/>
      <c r="SR13" s="328"/>
      <c r="SS13" s="328"/>
      <c r="ST13" s="328"/>
      <c r="SU13" s="328"/>
      <c r="SV13" s="328"/>
      <c r="SW13" s="328"/>
      <c r="SX13" s="328"/>
      <c r="SY13" s="328"/>
      <c r="SZ13" s="328"/>
      <c r="TA13" s="328"/>
      <c r="TB13" s="328"/>
      <c r="TC13" s="328"/>
      <c r="TD13" s="328"/>
      <c r="TE13" s="328"/>
      <c r="TF13" s="328"/>
      <c r="TG13" s="328"/>
      <c r="TH13" s="328"/>
      <c r="TI13" s="328"/>
      <c r="TJ13" s="328"/>
      <c r="TK13" s="328"/>
      <c r="TL13" s="328"/>
      <c r="TM13" s="328"/>
      <c r="TN13" s="328"/>
      <c r="TO13" s="328"/>
      <c r="TP13" s="328"/>
      <c r="TQ13" s="328"/>
      <c r="TR13" s="328"/>
      <c r="TS13" s="328"/>
      <c r="TT13" s="328"/>
      <c r="TU13" s="328"/>
      <c r="TV13" s="328"/>
      <c r="TW13" s="328"/>
      <c r="TX13" s="328"/>
      <c r="TY13" s="328"/>
      <c r="TZ13" s="328"/>
      <c r="UA13" s="328"/>
      <c r="UB13" s="328"/>
      <c r="UC13" s="328"/>
      <c r="UD13" s="328"/>
      <c r="UE13" s="328"/>
      <c r="UF13" s="328"/>
      <c r="UG13" s="328"/>
      <c r="UH13" s="328"/>
      <c r="UI13" s="328"/>
      <c r="UJ13" s="328"/>
      <c r="UK13" s="328"/>
      <c r="UL13" s="328"/>
      <c r="UM13" s="328"/>
      <c r="UN13" s="328"/>
      <c r="UO13" s="328"/>
      <c r="UP13" s="328"/>
      <c r="UQ13" s="328"/>
      <c r="UR13" s="328"/>
      <c r="US13" s="328"/>
      <c r="UT13" s="328"/>
      <c r="UU13" s="328"/>
      <c r="UV13" s="328"/>
      <c r="UW13" s="328"/>
      <c r="UX13" s="328"/>
      <c r="UY13" s="328"/>
      <c r="UZ13" s="328"/>
      <c r="VA13" s="328"/>
      <c r="VB13" s="328"/>
      <c r="VC13" s="328"/>
      <c r="VD13" s="328"/>
      <c r="VE13" s="328"/>
      <c r="VF13" s="328"/>
      <c r="VG13" s="328"/>
      <c r="VH13" s="328"/>
      <c r="VI13" s="328"/>
      <c r="VJ13" s="328"/>
      <c r="VK13" s="328"/>
      <c r="VL13" s="328"/>
      <c r="VM13" s="328"/>
      <c r="VN13" s="328"/>
      <c r="VO13" s="328"/>
      <c r="VP13" s="328"/>
      <c r="VQ13" s="328"/>
      <c r="VR13" s="328"/>
      <c r="VS13" s="328"/>
      <c r="VT13" s="328"/>
      <c r="VU13" s="328"/>
      <c r="VV13" s="328"/>
      <c r="VW13" s="328"/>
      <c r="VX13" s="328"/>
      <c r="VY13" s="328"/>
      <c r="VZ13" s="328"/>
      <c r="WA13" s="328"/>
      <c r="WB13" s="328"/>
      <c r="WC13" s="328"/>
      <c r="WD13" s="328"/>
      <c r="WE13" s="328"/>
      <c r="WF13" s="328"/>
      <c r="WG13" s="328"/>
      <c r="WH13" s="328"/>
      <c r="WI13" s="328"/>
      <c r="WJ13" s="328"/>
      <c r="WK13" s="328"/>
      <c r="WL13" s="328"/>
      <c r="WM13" s="328"/>
      <c r="WN13" s="328"/>
      <c r="WO13" s="328"/>
      <c r="WP13" s="328"/>
      <c r="WQ13" s="328"/>
      <c r="WR13" s="328"/>
      <c r="WS13" s="328"/>
      <c r="WT13" s="328"/>
      <c r="WU13" s="328"/>
      <c r="WV13" s="328"/>
      <c r="WW13" s="328"/>
      <c r="WX13" s="328"/>
      <c r="WY13" s="328"/>
      <c r="WZ13" s="328"/>
      <c r="XA13" s="328"/>
      <c r="XB13" s="328"/>
      <c r="XC13" s="328"/>
      <c r="XD13" s="328"/>
      <c r="XE13" s="328"/>
      <c r="XF13" s="328"/>
      <c r="XG13" s="328"/>
      <c r="XH13" s="328"/>
      <c r="XI13" s="328"/>
      <c r="XJ13" s="328"/>
      <c r="XK13" s="328"/>
      <c r="XL13" s="328"/>
      <c r="XM13" s="328"/>
      <c r="XN13" s="328"/>
      <c r="XO13" s="328"/>
      <c r="XP13" s="328"/>
      <c r="XQ13" s="328"/>
      <c r="XR13" s="328"/>
      <c r="XS13" s="328"/>
      <c r="XT13" s="328"/>
      <c r="XU13" s="328"/>
      <c r="XV13" s="328"/>
      <c r="XW13" s="328"/>
      <c r="XX13" s="328"/>
      <c r="XY13" s="328"/>
      <c r="XZ13" s="328"/>
      <c r="YA13" s="328"/>
      <c r="YB13" s="328"/>
      <c r="YC13" s="328"/>
      <c r="YD13" s="328"/>
      <c r="YE13" s="328"/>
      <c r="YF13" s="328"/>
      <c r="YG13" s="328"/>
      <c r="YH13" s="328"/>
      <c r="YI13" s="328"/>
      <c r="YJ13" s="328"/>
      <c r="YK13" s="328"/>
      <c r="YL13" s="328"/>
      <c r="YM13" s="328"/>
      <c r="YN13" s="328"/>
      <c r="YO13" s="328"/>
      <c r="YP13" s="328"/>
      <c r="YQ13" s="328"/>
      <c r="YR13" s="328"/>
      <c r="YS13" s="328"/>
      <c r="YT13" s="328"/>
      <c r="YU13" s="328"/>
      <c r="YV13" s="328"/>
      <c r="YW13" s="328"/>
      <c r="YX13" s="328"/>
      <c r="YY13" s="328"/>
      <c r="YZ13" s="328"/>
      <c r="ZA13" s="328"/>
      <c r="ZB13" s="328"/>
      <c r="ZC13" s="328"/>
      <c r="ZD13" s="328"/>
      <c r="ZE13" s="328"/>
      <c r="ZF13" s="328"/>
      <c r="ZG13" s="328"/>
      <c r="ZH13" s="328"/>
      <c r="ZI13" s="328"/>
      <c r="ZJ13" s="328"/>
      <c r="ZK13" s="328"/>
      <c r="ZL13" s="328"/>
      <c r="ZM13" s="328"/>
      <c r="ZN13" s="328"/>
      <c r="ZO13" s="328"/>
      <c r="ZP13" s="328"/>
      <c r="ZQ13" s="328"/>
      <c r="ZR13" s="328"/>
      <c r="ZS13" s="328"/>
      <c r="ZT13" s="328"/>
      <c r="ZU13" s="328"/>
      <c r="ZV13" s="328"/>
      <c r="ZW13" s="328"/>
      <c r="ZX13" s="328"/>
      <c r="ZY13" s="328"/>
      <c r="ZZ13" s="328"/>
      <c r="AAA13" s="328"/>
      <c r="AAB13" s="328"/>
      <c r="AAC13" s="328"/>
      <c r="AAD13" s="328"/>
      <c r="AAE13" s="328"/>
      <c r="AAF13" s="328"/>
      <c r="AAG13" s="328"/>
      <c r="AAH13" s="328"/>
      <c r="AAI13" s="328"/>
      <c r="AAJ13" s="328"/>
      <c r="AAK13" s="328"/>
      <c r="AAL13" s="328"/>
      <c r="AAM13" s="328"/>
      <c r="AAN13" s="328"/>
      <c r="AAO13" s="328"/>
      <c r="AAP13" s="328"/>
      <c r="AAQ13" s="328"/>
      <c r="AAR13" s="328"/>
      <c r="AAS13" s="328"/>
      <c r="AAT13" s="328"/>
      <c r="AAU13" s="328"/>
      <c r="AAV13" s="328"/>
      <c r="AAW13" s="328"/>
      <c r="AAX13" s="328"/>
      <c r="AAY13" s="328"/>
      <c r="AAZ13" s="328"/>
      <c r="ABA13" s="328"/>
      <c r="ABB13" s="328"/>
      <c r="ABC13" s="328"/>
      <c r="ABD13" s="328"/>
      <c r="ABE13" s="328"/>
      <c r="ABF13" s="328"/>
      <c r="ABG13" s="328"/>
      <c r="ABH13" s="328"/>
      <c r="ABI13" s="328"/>
      <c r="ABJ13" s="328"/>
      <c r="ABK13" s="328"/>
      <c r="ABL13" s="328"/>
      <c r="ABM13" s="328"/>
      <c r="ABN13" s="328"/>
      <c r="ABO13" s="328"/>
      <c r="ABP13" s="328"/>
      <c r="ABQ13" s="328"/>
      <c r="ABR13" s="328"/>
      <c r="ABS13" s="328"/>
      <c r="ABT13" s="328"/>
      <c r="ABU13" s="328"/>
      <c r="ABV13" s="328"/>
      <c r="ABW13" s="328"/>
      <c r="ABX13" s="328"/>
      <c r="ABY13" s="328"/>
      <c r="ABZ13" s="328"/>
      <c r="ACA13" s="328"/>
      <c r="ACB13" s="328"/>
      <c r="ACC13" s="328"/>
      <c r="ACD13" s="328"/>
      <c r="ACE13" s="328"/>
      <c r="ACF13" s="328"/>
      <c r="ACG13" s="328"/>
      <c r="ACH13" s="328"/>
      <c r="ACI13" s="328"/>
      <c r="ACJ13" s="328"/>
      <c r="ACK13" s="328"/>
      <c r="ACL13" s="328"/>
      <c r="ACM13" s="328"/>
      <c r="ACN13" s="328"/>
      <c r="ACO13" s="328"/>
      <c r="ACP13" s="328"/>
      <c r="ACQ13" s="328"/>
      <c r="ACR13" s="328"/>
      <c r="ACS13" s="328"/>
      <c r="ACT13" s="328"/>
      <c r="ACU13" s="328"/>
      <c r="ACV13" s="328"/>
      <c r="ACW13" s="328"/>
      <c r="ACX13" s="328"/>
      <c r="ACY13" s="328"/>
      <c r="ACZ13" s="328"/>
      <c r="ADA13" s="328"/>
      <c r="ADB13" s="328"/>
      <c r="ADC13" s="328"/>
      <c r="ADD13" s="328"/>
      <c r="ADE13" s="328"/>
      <c r="ADF13" s="328"/>
      <c r="ADG13" s="328"/>
      <c r="ADH13" s="328"/>
      <c r="ADI13" s="328"/>
      <c r="ADJ13" s="328"/>
      <c r="ADK13" s="328"/>
      <c r="ADL13" s="328"/>
      <c r="ADM13" s="328"/>
      <c r="ADN13" s="328"/>
      <c r="ADO13" s="328"/>
      <c r="ADP13" s="328"/>
      <c r="ADQ13" s="328"/>
      <c r="ADR13" s="328"/>
      <c r="ADS13" s="328"/>
      <c r="ADT13" s="328"/>
      <c r="ADU13" s="328"/>
      <c r="ADV13" s="328"/>
      <c r="ADW13" s="328"/>
      <c r="ADX13" s="328"/>
      <c r="ADY13" s="328"/>
      <c r="ADZ13" s="328"/>
      <c r="AEA13" s="328"/>
      <c r="AEB13" s="328"/>
      <c r="AEC13" s="328"/>
      <c r="AED13" s="328"/>
      <c r="AEE13" s="328"/>
      <c r="AEF13" s="328"/>
      <c r="AEG13" s="328"/>
      <c r="AEH13" s="328"/>
      <c r="AEI13" s="328"/>
      <c r="AEJ13" s="328"/>
      <c r="AEK13" s="328"/>
      <c r="AEL13" s="328"/>
      <c r="AEM13" s="328"/>
      <c r="AEN13" s="328"/>
      <c r="AEO13" s="328"/>
      <c r="AEP13" s="328"/>
      <c r="AEQ13" s="328"/>
      <c r="AER13" s="328"/>
      <c r="AES13" s="328"/>
      <c r="AET13" s="328"/>
      <c r="AEU13" s="328"/>
      <c r="AEV13" s="328"/>
      <c r="AEW13" s="328"/>
      <c r="AEX13" s="328"/>
      <c r="AEY13" s="328"/>
      <c r="AEZ13" s="328"/>
      <c r="AFA13" s="328"/>
      <c r="AFB13" s="328"/>
      <c r="AFC13" s="328"/>
      <c r="AFD13" s="328"/>
      <c r="AFE13" s="328"/>
      <c r="AFF13" s="328"/>
      <c r="AFG13" s="328"/>
      <c r="AFH13" s="328"/>
      <c r="AFI13" s="328"/>
      <c r="AFJ13" s="328"/>
      <c r="AFK13" s="328"/>
      <c r="AFL13" s="328"/>
      <c r="AFM13" s="328"/>
      <c r="AFN13" s="328"/>
      <c r="AFO13" s="328"/>
      <c r="AFP13" s="328"/>
      <c r="AFQ13" s="328"/>
      <c r="AFR13" s="328"/>
      <c r="AFS13" s="328"/>
      <c r="AFT13" s="328"/>
      <c r="AFU13" s="328"/>
      <c r="AFV13" s="328"/>
      <c r="AFW13" s="328"/>
      <c r="AFX13" s="328"/>
      <c r="AFY13" s="328"/>
      <c r="AFZ13" s="328"/>
      <c r="AGA13" s="328"/>
      <c r="AGB13" s="328"/>
      <c r="AGC13" s="328"/>
      <c r="AGD13" s="328"/>
      <c r="AGE13" s="328"/>
      <c r="AGF13" s="328"/>
      <c r="AGG13" s="328"/>
      <c r="AGH13" s="328"/>
      <c r="AGI13" s="328"/>
      <c r="AGJ13" s="328"/>
      <c r="AGK13" s="328"/>
      <c r="AGL13" s="328"/>
      <c r="AGM13" s="328"/>
      <c r="AGN13" s="328"/>
      <c r="AGO13" s="328"/>
      <c r="AGP13" s="328"/>
      <c r="AGQ13" s="328"/>
      <c r="AGR13" s="328"/>
      <c r="AGS13" s="328"/>
      <c r="AGT13" s="328"/>
      <c r="AGU13" s="328"/>
      <c r="AGV13" s="328"/>
      <c r="AGW13" s="328"/>
      <c r="AGX13" s="328"/>
      <c r="AGY13" s="328"/>
      <c r="AGZ13" s="328"/>
      <c r="AHA13" s="328"/>
      <c r="AHB13" s="328"/>
      <c r="AHC13" s="328"/>
      <c r="AHD13" s="328"/>
      <c r="AHE13" s="328"/>
      <c r="AHF13" s="328"/>
      <c r="AHG13" s="328"/>
      <c r="AHH13" s="328"/>
      <c r="AHI13" s="328"/>
      <c r="AHJ13" s="328"/>
      <c r="AHK13" s="328"/>
      <c r="AHL13" s="328"/>
      <c r="AHM13" s="328"/>
      <c r="AHN13" s="328"/>
      <c r="AHO13" s="328"/>
      <c r="AHP13" s="328"/>
      <c r="AHQ13" s="328"/>
      <c r="AHR13" s="328"/>
      <c r="AHS13" s="328"/>
      <c r="AHT13" s="328"/>
      <c r="AHU13" s="328"/>
      <c r="AHV13" s="328"/>
      <c r="AHW13" s="328"/>
      <c r="AHX13" s="328"/>
      <c r="AHY13" s="328"/>
      <c r="AHZ13" s="328"/>
      <c r="AIA13" s="328"/>
      <c r="AIB13" s="328"/>
      <c r="AIC13" s="328"/>
      <c r="AID13" s="328"/>
      <c r="AIE13" s="328"/>
      <c r="AIF13" s="328"/>
      <c r="AIG13" s="328"/>
      <c r="AIH13" s="328"/>
      <c r="AII13" s="328"/>
      <c r="AIJ13" s="328"/>
      <c r="AIK13" s="328"/>
      <c r="AIL13" s="328"/>
      <c r="AIM13" s="328"/>
      <c r="AIN13" s="328"/>
      <c r="AIO13" s="328"/>
      <c r="AIP13" s="328"/>
      <c r="AIQ13" s="328"/>
      <c r="AIR13" s="328"/>
      <c r="AIS13" s="328"/>
      <c r="AIT13" s="328"/>
      <c r="AIU13" s="328"/>
      <c r="AIV13" s="328"/>
      <c r="AIW13" s="328"/>
      <c r="AIX13" s="328"/>
      <c r="AIY13" s="328"/>
      <c r="AIZ13" s="328"/>
      <c r="AJA13" s="328"/>
      <c r="AJB13" s="328"/>
      <c r="AJC13" s="328"/>
      <c r="AJD13" s="328"/>
      <c r="AJE13" s="328"/>
      <c r="AJF13" s="328"/>
      <c r="AJG13" s="328"/>
      <c r="AJH13" s="328"/>
      <c r="AJI13" s="328"/>
      <c r="AJJ13" s="328"/>
      <c r="AJK13" s="328"/>
      <c r="AJL13" s="328"/>
      <c r="AJM13" s="328"/>
      <c r="AJN13" s="328"/>
      <c r="AJO13" s="328"/>
      <c r="AJP13" s="328"/>
      <c r="AJQ13" s="328"/>
      <c r="AJR13" s="328"/>
      <c r="AJS13" s="328"/>
      <c r="AJT13" s="328"/>
      <c r="AJU13" s="328"/>
      <c r="AJV13" s="328"/>
      <c r="AJW13" s="328"/>
      <c r="AJX13" s="328"/>
      <c r="AJY13" s="328"/>
      <c r="AJZ13" s="328"/>
      <c r="AKA13" s="328"/>
      <c r="AKB13" s="328"/>
      <c r="AKC13" s="328"/>
      <c r="AKD13" s="328"/>
      <c r="AKE13" s="328"/>
      <c r="AKF13" s="328"/>
      <c r="AKG13" s="328"/>
      <c r="AKH13" s="328"/>
      <c r="AKI13" s="328"/>
      <c r="AKJ13" s="328"/>
      <c r="AKK13" s="328"/>
      <c r="AKL13" s="328"/>
      <c r="AKM13" s="328"/>
      <c r="AKN13" s="328"/>
      <c r="AKO13" s="328"/>
      <c r="AKP13" s="328"/>
      <c r="AKQ13" s="328"/>
      <c r="AKR13" s="328"/>
      <c r="AKS13" s="328"/>
      <c r="AKT13" s="328"/>
      <c r="AKU13" s="328"/>
      <c r="AKV13" s="328"/>
      <c r="AKW13" s="328"/>
      <c r="AKX13" s="328"/>
      <c r="AKY13" s="328"/>
      <c r="AKZ13" s="328"/>
      <c r="ALA13" s="328"/>
      <c r="ALB13" s="328"/>
      <c r="ALC13" s="328"/>
      <c r="ALD13" s="328"/>
      <c r="ALE13" s="328"/>
      <c r="ALF13" s="328"/>
      <c r="ALG13" s="328"/>
      <c r="ALH13" s="328"/>
      <c r="ALI13" s="328"/>
      <c r="ALJ13" s="328"/>
      <c r="ALK13" s="328"/>
      <c r="ALL13" s="328"/>
      <c r="ALM13" s="328"/>
      <c r="ALN13" s="328"/>
      <c r="ALO13" s="328"/>
      <c r="ALP13" s="328"/>
      <c r="ALQ13" s="328"/>
      <c r="ALR13" s="328"/>
      <c r="ALS13" s="328"/>
      <c r="ALT13" s="328"/>
      <c r="ALU13" s="328"/>
      <c r="ALV13" s="328"/>
      <c r="ALW13" s="328"/>
      <c r="ALX13" s="328"/>
      <c r="ALY13" s="328"/>
      <c r="ALZ13" s="328"/>
      <c r="AMA13" s="328"/>
      <c r="AMB13" s="328"/>
      <c r="AMC13" s="328"/>
      <c r="AMD13" s="328"/>
      <c r="AME13" s="328"/>
      <c r="AMF13" s="328"/>
      <c r="AMG13" s="328"/>
      <c r="AMH13" s="328"/>
      <c r="AMI13" s="328"/>
      <c r="AMJ13" s="328"/>
      <c r="AMK13" s="328"/>
      <c r="AML13" s="328"/>
      <c r="AMM13" s="328"/>
      <c r="AMN13" s="328"/>
      <c r="AMO13" s="328"/>
      <c r="AMP13" s="328"/>
      <c r="AMQ13" s="328"/>
      <c r="AMR13" s="328"/>
      <c r="AMS13" s="328"/>
      <c r="AMT13" s="328"/>
      <c r="AMU13" s="328"/>
      <c r="AMV13" s="328"/>
      <c r="AMW13" s="333"/>
    </row>
    <row r="14" spans="1:1037" s="4" customFormat="1" x14ac:dyDescent="0.25">
      <c r="A14" s="339"/>
      <c r="B14" s="328"/>
      <c r="C14" s="328"/>
      <c r="D14" s="328"/>
      <c r="E14" s="328"/>
      <c r="F14" s="328"/>
      <c r="G14" s="328"/>
      <c r="H14" s="328"/>
      <c r="I14" s="328"/>
      <c r="J14" s="328"/>
      <c r="K14" s="328"/>
      <c r="L14" s="328"/>
      <c r="M14" s="328"/>
      <c r="N14" s="328"/>
      <c r="O14" s="328"/>
      <c r="P14" s="328"/>
      <c r="Q14" s="328"/>
      <c r="R14" s="328"/>
      <c r="S14" s="328"/>
      <c r="T14" s="328"/>
      <c r="U14" s="328"/>
      <c r="V14" s="328"/>
      <c r="W14" s="328"/>
      <c r="X14" s="328"/>
      <c r="Y14" s="328"/>
      <c r="Z14" s="328"/>
      <c r="AA14" s="328"/>
      <c r="AB14" s="328"/>
      <c r="AC14" s="328"/>
      <c r="AD14" s="328"/>
      <c r="AE14" s="328"/>
      <c r="AF14" s="328"/>
      <c r="AG14" s="328"/>
      <c r="AH14" s="328"/>
      <c r="AI14" s="328"/>
      <c r="AJ14" s="328"/>
      <c r="AK14" s="328"/>
      <c r="AL14" s="328"/>
      <c r="AM14" s="328"/>
      <c r="AN14" s="328"/>
      <c r="AO14" s="328"/>
      <c r="AP14" s="328"/>
      <c r="AQ14" s="328"/>
      <c r="AR14" s="328"/>
      <c r="AS14" s="328"/>
      <c r="AT14" s="328"/>
      <c r="AU14" s="328"/>
      <c r="AV14" s="328"/>
      <c r="AW14" s="328"/>
      <c r="AX14" s="328"/>
      <c r="AY14" s="328"/>
      <c r="AZ14" s="328"/>
      <c r="BA14" s="328"/>
      <c r="BB14" s="328"/>
      <c r="BC14" s="328"/>
      <c r="BD14" s="328"/>
      <c r="BE14" s="328"/>
      <c r="BF14" s="328"/>
      <c r="BG14" s="328"/>
      <c r="BH14" s="328"/>
      <c r="BI14" s="328"/>
      <c r="BJ14" s="328"/>
      <c r="BK14" s="328"/>
      <c r="BL14" s="328"/>
      <c r="BM14" s="328"/>
      <c r="BN14" s="328"/>
      <c r="BO14" s="328"/>
      <c r="BP14" s="328"/>
      <c r="BQ14" s="328"/>
      <c r="BR14" s="328"/>
      <c r="BS14" s="328"/>
      <c r="BT14" s="328"/>
      <c r="BU14" s="328"/>
      <c r="BV14" s="328"/>
      <c r="BW14" s="328"/>
      <c r="BX14" s="328"/>
      <c r="BY14" s="328"/>
      <c r="BZ14" s="328"/>
      <c r="CA14" s="328"/>
      <c r="CB14" s="328"/>
      <c r="CC14" s="328"/>
      <c r="CD14" s="328"/>
      <c r="CE14" s="328"/>
      <c r="CF14" s="328"/>
      <c r="CG14" s="328"/>
      <c r="CH14" s="328"/>
      <c r="CI14" s="328"/>
      <c r="CJ14" s="328"/>
      <c r="CK14" s="328"/>
      <c r="CL14" s="328"/>
      <c r="CM14" s="328"/>
      <c r="CN14" s="328"/>
      <c r="CO14" s="328"/>
      <c r="CP14" s="328"/>
      <c r="CQ14" s="328"/>
      <c r="CR14" s="328"/>
      <c r="CS14" s="328"/>
      <c r="CT14" s="328"/>
      <c r="CU14" s="328"/>
      <c r="CV14" s="328"/>
      <c r="CW14" s="328"/>
      <c r="CX14" s="328"/>
      <c r="CY14" s="328"/>
      <c r="CZ14" s="328"/>
      <c r="DA14" s="328"/>
      <c r="DB14" s="328"/>
      <c r="DC14" s="328"/>
      <c r="DD14" s="328"/>
      <c r="DE14" s="328"/>
      <c r="DF14" s="328"/>
      <c r="DG14" s="328"/>
      <c r="DH14" s="328"/>
      <c r="DI14" s="328"/>
      <c r="DJ14" s="328"/>
      <c r="DK14" s="328"/>
      <c r="DL14" s="328"/>
      <c r="DM14" s="328"/>
      <c r="DN14" s="328"/>
      <c r="DO14" s="328"/>
      <c r="DP14" s="328"/>
      <c r="DQ14" s="328"/>
      <c r="DR14" s="328"/>
      <c r="DS14" s="328"/>
      <c r="DT14" s="328"/>
      <c r="DU14" s="328"/>
      <c r="DV14" s="328"/>
      <c r="DW14" s="328"/>
      <c r="DX14" s="328"/>
      <c r="DY14" s="328"/>
      <c r="DZ14" s="328"/>
      <c r="EA14" s="328"/>
      <c r="EB14" s="328"/>
      <c r="EC14" s="328"/>
      <c r="ED14" s="328"/>
      <c r="EE14" s="328"/>
      <c r="EF14" s="328"/>
      <c r="EG14" s="328"/>
      <c r="EH14" s="328"/>
      <c r="EI14" s="328"/>
      <c r="EJ14" s="328"/>
      <c r="EK14" s="328"/>
      <c r="EL14" s="328"/>
      <c r="EM14" s="328"/>
      <c r="EN14" s="328"/>
      <c r="EO14" s="328"/>
      <c r="EP14" s="328"/>
      <c r="EQ14" s="328"/>
      <c r="ER14" s="328"/>
      <c r="ES14" s="328"/>
      <c r="ET14" s="328"/>
      <c r="EU14" s="328"/>
      <c r="EV14" s="328"/>
      <c r="EW14" s="328"/>
      <c r="EX14" s="328"/>
      <c r="EY14" s="328"/>
      <c r="EZ14" s="328"/>
      <c r="FA14" s="328"/>
      <c r="FB14" s="328"/>
      <c r="FC14" s="328"/>
      <c r="FD14" s="328"/>
      <c r="FE14" s="328"/>
      <c r="FF14" s="328"/>
      <c r="FG14" s="328"/>
      <c r="FH14" s="328"/>
      <c r="FI14" s="328"/>
      <c r="FJ14" s="328"/>
      <c r="FK14" s="328"/>
      <c r="FL14" s="328"/>
      <c r="FM14" s="328"/>
      <c r="FN14" s="328"/>
      <c r="FO14" s="328"/>
      <c r="FP14" s="328"/>
      <c r="FQ14" s="328"/>
      <c r="FR14" s="328"/>
      <c r="FS14" s="328"/>
      <c r="FT14" s="328"/>
      <c r="FU14" s="328"/>
      <c r="FV14" s="328"/>
      <c r="FW14" s="328"/>
      <c r="FX14" s="328"/>
      <c r="FY14" s="328"/>
      <c r="FZ14" s="328"/>
      <c r="GA14" s="328"/>
      <c r="GB14" s="328"/>
      <c r="GC14" s="328"/>
      <c r="GD14" s="328"/>
      <c r="GE14" s="328"/>
      <c r="GF14" s="328"/>
      <c r="GG14" s="328"/>
      <c r="GH14" s="328"/>
      <c r="GI14" s="328"/>
      <c r="GJ14" s="328"/>
      <c r="GK14" s="328"/>
      <c r="GL14" s="328"/>
      <c r="GM14" s="328"/>
      <c r="GN14" s="328"/>
      <c r="GO14" s="328"/>
      <c r="GP14" s="328"/>
      <c r="GQ14" s="328"/>
      <c r="GR14" s="328"/>
      <c r="GS14" s="328"/>
      <c r="GT14" s="328"/>
      <c r="GU14" s="328"/>
      <c r="GV14" s="328"/>
      <c r="GW14" s="328"/>
      <c r="GX14" s="328"/>
      <c r="GY14" s="328"/>
      <c r="GZ14" s="328"/>
      <c r="HA14" s="328"/>
      <c r="HB14" s="328"/>
      <c r="HC14" s="328"/>
      <c r="HD14" s="328"/>
      <c r="HE14" s="328"/>
      <c r="HF14" s="328"/>
      <c r="HG14" s="328"/>
      <c r="HH14" s="328"/>
      <c r="HI14" s="328"/>
      <c r="HJ14" s="328"/>
      <c r="HK14" s="328"/>
      <c r="HL14" s="328"/>
      <c r="HM14" s="328"/>
      <c r="HN14" s="328"/>
      <c r="HO14" s="328"/>
      <c r="HP14" s="328"/>
      <c r="HQ14" s="328"/>
      <c r="HR14" s="328"/>
      <c r="HS14" s="328"/>
      <c r="HT14" s="328"/>
      <c r="HU14" s="328"/>
      <c r="HV14" s="328"/>
      <c r="HW14" s="328"/>
      <c r="HX14" s="328"/>
      <c r="HY14" s="328"/>
      <c r="HZ14" s="328"/>
      <c r="IA14" s="328"/>
      <c r="IB14" s="328"/>
      <c r="IC14" s="328"/>
      <c r="ID14" s="328"/>
      <c r="IE14" s="328"/>
      <c r="IF14" s="328"/>
      <c r="IG14" s="328"/>
      <c r="IH14" s="328"/>
      <c r="II14" s="328"/>
      <c r="IJ14" s="328"/>
      <c r="IK14" s="328"/>
      <c r="IL14" s="328"/>
      <c r="IM14" s="328"/>
      <c r="IN14" s="328"/>
      <c r="IO14" s="328"/>
      <c r="IP14" s="328"/>
      <c r="IQ14" s="328"/>
      <c r="IR14" s="328"/>
      <c r="IS14" s="328"/>
      <c r="IT14" s="328"/>
      <c r="IU14" s="328"/>
      <c r="IV14" s="328"/>
      <c r="IW14" s="328"/>
      <c r="IX14" s="328"/>
      <c r="IY14" s="328"/>
      <c r="IZ14" s="328"/>
      <c r="JA14" s="328"/>
      <c r="JB14" s="328"/>
      <c r="JC14" s="328"/>
      <c r="JD14" s="328"/>
      <c r="JE14" s="328"/>
      <c r="JF14" s="328"/>
      <c r="JG14" s="328"/>
      <c r="JH14" s="328"/>
      <c r="JI14" s="328"/>
      <c r="JJ14" s="329"/>
      <c r="JK14" s="328"/>
      <c r="JL14" s="328"/>
      <c r="JM14" s="328"/>
      <c r="JN14" s="328"/>
      <c r="JO14" s="328"/>
      <c r="JP14" s="328"/>
      <c r="JQ14" s="328"/>
      <c r="JR14" s="328"/>
      <c r="JS14" s="328"/>
      <c r="JT14" s="328"/>
      <c r="JU14" s="328"/>
      <c r="JV14" s="328"/>
      <c r="JW14" s="328"/>
      <c r="JX14" s="328"/>
      <c r="JY14" s="328"/>
      <c r="JZ14" s="328"/>
      <c r="KA14" s="328"/>
      <c r="KB14" s="328"/>
      <c r="KC14" s="328"/>
      <c r="KD14" s="328"/>
      <c r="KE14" s="328"/>
      <c r="KF14" s="328"/>
      <c r="KG14" s="328"/>
      <c r="KH14" s="328"/>
      <c r="KI14" s="328"/>
      <c r="KJ14" s="328"/>
      <c r="KK14" s="328"/>
      <c r="KL14" s="328"/>
      <c r="KM14" s="328"/>
      <c r="KN14" s="328"/>
      <c r="KO14" s="328"/>
      <c r="KP14" s="328"/>
      <c r="KQ14" s="328"/>
      <c r="KR14" s="328"/>
      <c r="KS14" s="328"/>
      <c r="KT14" s="328"/>
      <c r="KU14" s="328"/>
      <c r="KV14" s="328"/>
      <c r="KW14" s="328"/>
      <c r="KX14" s="328"/>
      <c r="KY14" s="328"/>
      <c r="KZ14" s="328"/>
      <c r="LA14" s="328"/>
      <c r="LB14" s="328"/>
      <c r="LC14" s="328"/>
      <c r="LD14" s="328"/>
      <c r="LE14" s="328"/>
      <c r="LF14" s="328"/>
      <c r="LG14" s="328"/>
      <c r="LH14" s="328"/>
      <c r="LI14" s="328"/>
      <c r="LJ14" s="328"/>
      <c r="LK14" s="328"/>
      <c r="LL14" s="328"/>
      <c r="LM14" s="328"/>
      <c r="LN14" s="328"/>
      <c r="LO14" s="328"/>
      <c r="LP14" s="328"/>
      <c r="LQ14" s="328"/>
      <c r="LR14" s="328"/>
      <c r="LS14" s="328"/>
      <c r="LT14" s="328"/>
      <c r="LU14" s="328"/>
      <c r="LV14" s="328"/>
      <c r="LW14" s="328"/>
      <c r="LX14" s="328"/>
      <c r="LY14" s="328"/>
      <c r="LZ14" s="328"/>
      <c r="MA14" s="328"/>
      <c r="MB14" s="328"/>
      <c r="MC14" s="328"/>
      <c r="MD14" s="328"/>
      <c r="ME14" s="328"/>
      <c r="MF14" s="328"/>
      <c r="MG14" s="328"/>
      <c r="MH14" s="328"/>
      <c r="MI14" s="328"/>
      <c r="MJ14" s="328"/>
      <c r="MK14" s="328"/>
      <c r="ML14" s="328"/>
      <c r="MM14" s="328"/>
      <c r="MN14" s="328"/>
      <c r="MO14" s="328"/>
      <c r="MP14" s="328"/>
      <c r="MQ14" s="328"/>
      <c r="MR14" s="328"/>
      <c r="MS14" s="328"/>
      <c r="MT14" s="328"/>
      <c r="MU14" s="328"/>
      <c r="MV14" s="328"/>
      <c r="MW14" s="328"/>
      <c r="MX14" s="328"/>
      <c r="MY14" s="328"/>
      <c r="MZ14" s="328"/>
      <c r="NA14" s="328"/>
      <c r="NB14" s="328"/>
      <c r="NC14" s="328"/>
      <c r="ND14" s="328"/>
      <c r="NE14" s="328"/>
      <c r="NF14" s="328"/>
      <c r="NG14" s="328"/>
      <c r="NH14" s="328"/>
      <c r="NI14" s="328"/>
      <c r="NJ14" s="328"/>
      <c r="NK14" s="328"/>
      <c r="NL14" s="328"/>
      <c r="NM14" s="328"/>
      <c r="NN14" s="328"/>
      <c r="NO14" s="328"/>
      <c r="NP14" s="328"/>
      <c r="NQ14" s="328"/>
      <c r="NR14" s="328"/>
      <c r="NS14" s="328"/>
      <c r="NT14" s="328"/>
      <c r="NU14" s="328"/>
      <c r="NV14" s="328"/>
      <c r="NW14" s="328"/>
      <c r="NX14" s="328"/>
      <c r="NY14" s="328"/>
      <c r="NZ14" s="328"/>
      <c r="OA14" s="328"/>
      <c r="OB14" s="328"/>
      <c r="OC14" s="328"/>
      <c r="OD14" s="328"/>
      <c r="OE14" s="328"/>
      <c r="OF14" s="328"/>
      <c r="OG14" s="328"/>
      <c r="OH14" s="328"/>
      <c r="OI14" s="328"/>
      <c r="OJ14" s="328"/>
      <c r="OK14" s="328"/>
      <c r="OL14" s="328"/>
      <c r="OM14" s="328"/>
      <c r="ON14" s="328"/>
      <c r="OO14" s="328"/>
      <c r="OP14" s="328"/>
      <c r="OQ14" s="328"/>
      <c r="OR14" s="328"/>
      <c r="OS14" s="328"/>
      <c r="OT14" s="328"/>
      <c r="OU14" s="328"/>
      <c r="OV14" s="328"/>
      <c r="OW14" s="328"/>
      <c r="OX14" s="328"/>
      <c r="OY14" s="328"/>
      <c r="OZ14" s="328"/>
      <c r="PA14" s="328"/>
      <c r="PB14" s="328"/>
      <c r="PC14" s="328"/>
      <c r="PD14" s="328"/>
      <c r="PE14" s="328"/>
      <c r="PF14" s="328"/>
      <c r="PG14" s="328"/>
      <c r="PH14" s="328"/>
      <c r="PI14" s="328"/>
      <c r="PJ14" s="328"/>
      <c r="PK14" s="328"/>
      <c r="PL14" s="328"/>
      <c r="PM14" s="328"/>
      <c r="PN14" s="328"/>
      <c r="PO14" s="328"/>
      <c r="PP14" s="328"/>
      <c r="PQ14" s="328"/>
      <c r="PR14" s="328"/>
      <c r="PS14" s="328"/>
      <c r="PT14" s="328"/>
      <c r="PU14" s="328"/>
      <c r="PV14" s="328"/>
      <c r="PW14" s="328"/>
      <c r="PX14" s="328"/>
      <c r="PY14" s="328"/>
      <c r="PZ14" s="328"/>
      <c r="QA14" s="328"/>
      <c r="QB14" s="328"/>
      <c r="QC14" s="328"/>
      <c r="QD14" s="328"/>
      <c r="QE14" s="328"/>
      <c r="QF14" s="328"/>
      <c r="QG14" s="328"/>
      <c r="QH14" s="328"/>
      <c r="QI14" s="328"/>
      <c r="QJ14" s="328"/>
      <c r="QK14" s="328"/>
      <c r="QL14" s="328"/>
      <c r="QM14" s="328"/>
      <c r="QN14" s="328"/>
      <c r="QO14" s="328"/>
      <c r="QP14" s="328"/>
      <c r="QQ14" s="328"/>
      <c r="QR14" s="328"/>
      <c r="QS14" s="328"/>
      <c r="QT14" s="328"/>
      <c r="QU14" s="328"/>
      <c r="QV14" s="328"/>
      <c r="QW14" s="328"/>
      <c r="QX14" s="328"/>
      <c r="QY14" s="328"/>
      <c r="QZ14" s="328"/>
      <c r="RA14" s="328"/>
      <c r="RB14" s="328"/>
      <c r="RC14" s="328"/>
      <c r="RD14" s="328"/>
      <c r="RE14" s="328"/>
      <c r="RF14" s="328"/>
      <c r="RG14" s="328"/>
      <c r="RH14" s="328"/>
      <c r="RI14" s="328"/>
      <c r="RJ14" s="328"/>
      <c r="RK14" s="328"/>
      <c r="RL14" s="328"/>
      <c r="RM14" s="328"/>
      <c r="RN14" s="328"/>
      <c r="RO14" s="328"/>
      <c r="RP14" s="328"/>
      <c r="RQ14" s="328"/>
      <c r="RR14" s="328"/>
      <c r="RS14" s="328"/>
      <c r="RT14" s="328"/>
      <c r="RU14" s="328"/>
      <c r="RV14" s="328"/>
      <c r="RW14" s="328"/>
      <c r="RX14" s="328"/>
      <c r="RY14" s="328"/>
      <c r="RZ14" s="328"/>
      <c r="SA14" s="328"/>
      <c r="SB14" s="328"/>
      <c r="SC14" s="328"/>
      <c r="SD14" s="328"/>
      <c r="SE14" s="328"/>
      <c r="SF14" s="328"/>
      <c r="SG14" s="328"/>
      <c r="SH14" s="328"/>
      <c r="SI14" s="328"/>
      <c r="SJ14" s="328"/>
      <c r="SK14" s="328"/>
      <c r="SL14" s="328"/>
      <c r="SM14" s="328"/>
      <c r="SN14" s="328"/>
      <c r="SO14" s="328"/>
      <c r="SP14" s="328"/>
      <c r="SQ14" s="328"/>
      <c r="SR14" s="328"/>
      <c r="SS14" s="328"/>
      <c r="ST14" s="328"/>
      <c r="SU14" s="328"/>
      <c r="SV14" s="328"/>
      <c r="SW14" s="328"/>
      <c r="SX14" s="328"/>
      <c r="SY14" s="328"/>
      <c r="SZ14" s="328"/>
      <c r="TA14" s="328"/>
      <c r="TB14" s="328"/>
      <c r="TC14" s="328"/>
      <c r="TD14" s="328"/>
      <c r="TE14" s="328"/>
      <c r="TF14" s="328"/>
      <c r="TG14" s="328"/>
      <c r="TH14" s="328"/>
      <c r="TI14" s="328"/>
      <c r="TJ14" s="328"/>
      <c r="TK14" s="328"/>
      <c r="TL14" s="328"/>
      <c r="TM14" s="328"/>
      <c r="TN14" s="328"/>
      <c r="TO14" s="328"/>
      <c r="TP14" s="328"/>
      <c r="TQ14" s="328"/>
      <c r="TR14" s="328"/>
      <c r="TS14" s="328"/>
      <c r="TT14" s="328"/>
      <c r="TU14" s="328"/>
      <c r="TV14" s="328"/>
      <c r="TW14" s="328"/>
      <c r="TX14" s="328"/>
      <c r="TY14" s="328"/>
      <c r="TZ14" s="328"/>
      <c r="UA14" s="328"/>
      <c r="UB14" s="328"/>
      <c r="UC14" s="328"/>
      <c r="UD14" s="328"/>
      <c r="UE14" s="328"/>
      <c r="UF14" s="328"/>
      <c r="UG14" s="328"/>
      <c r="UH14" s="328"/>
      <c r="UI14" s="328"/>
      <c r="UJ14" s="328"/>
      <c r="UK14" s="328"/>
      <c r="UL14" s="328"/>
      <c r="UM14" s="328"/>
      <c r="UN14" s="328"/>
      <c r="UO14" s="328"/>
      <c r="UP14" s="328"/>
      <c r="UQ14" s="328"/>
      <c r="UR14" s="328"/>
      <c r="US14" s="328"/>
      <c r="UT14" s="328"/>
      <c r="UU14" s="328"/>
      <c r="UV14" s="328"/>
      <c r="UW14" s="328"/>
      <c r="UX14" s="328"/>
      <c r="UY14" s="328"/>
      <c r="UZ14" s="328"/>
      <c r="VA14" s="328"/>
      <c r="VB14" s="328"/>
      <c r="VC14" s="328"/>
      <c r="VD14" s="328"/>
      <c r="VE14" s="328"/>
      <c r="VF14" s="328"/>
      <c r="VG14" s="328"/>
      <c r="VH14" s="328"/>
      <c r="VI14" s="328"/>
      <c r="VJ14" s="328"/>
      <c r="VK14" s="328"/>
      <c r="VL14" s="328"/>
      <c r="VM14" s="328"/>
      <c r="VN14" s="328"/>
      <c r="VO14" s="328"/>
      <c r="VP14" s="328"/>
      <c r="VQ14" s="328"/>
      <c r="VR14" s="328"/>
      <c r="VS14" s="328"/>
      <c r="VT14" s="328"/>
      <c r="VU14" s="328"/>
      <c r="VV14" s="328"/>
      <c r="VW14" s="328"/>
      <c r="VX14" s="328"/>
      <c r="VY14" s="328"/>
      <c r="VZ14" s="328"/>
      <c r="WA14" s="328"/>
      <c r="WB14" s="328"/>
      <c r="WC14" s="328"/>
      <c r="WD14" s="328"/>
      <c r="WE14" s="328"/>
      <c r="WF14" s="328"/>
      <c r="WG14" s="328"/>
      <c r="WH14" s="328"/>
      <c r="WI14" s="328"/>
      <c r="WJ14" s="328"/>
      <c r="WK14" s="328"/>
      <c r="WL14" s="328"/>
      <c r="WM14" s="328"/>
      <c r="WN14" s="328"/>
      <c r="WO14" s="328"/>
      <c r="WP14" s="328"/>
      <c r="WQ14" s="328"/>
      <c r="WR14" s="328"/>
      <c r="WS14" s="328"/>
      <c r="WT14" s="328"/>
      <c r="WU14" s="328"/>
      <c r="WV14" s="328"/>
      <c r="WW14" s="328"/>
      <c r="WX14" s="328"/>
      <c r="WY14" s="328"/>
      <c r="WZ14" s="328"/>
      <c r="XA14" s="328"/>
      <c r="XB14" s="328"/>
      <c r="XC14" s="328"/>
      <c r="XD14" s="328"/>
      <c r="XE14" s="328"/>
      <c r="XF14" s="328"/>
      <c r="XG14" s="328"/>
      <c r="XH14" s="328"/>
      <c r="XI14" s="328"/>
      <c r="XJ14" s="328"/>
      <c r="XK14" s="328"/>
      <c r="XL14" s="328"/>
      <c r="XM14" s="328"/>
      <c r="XN14" s="328"/>
      <c r="XO14" s="328"/>
      <c r="XP14" s="328"/>
      <c r="XQ14" s="328"/>
      <c r="XR14" s="328"/>
      <c r="XS14" s="328"/>
      <c r="XT14" s="328"/>
      <c r="XU14" s="328"/>
      <c r="XV14" s="328"/>
      <c r="XW14" s="328"/>
      <c r="XX14" s="328"/>
      <c r="XY14" s="328"/>
      <c r="XZ14" s="328"/>
      <c r="YA14" s="328"/>
      <c r="YB14" s="328"/>
      <c r="YC14" s="328"/>
      <c r="YD14" s="328"/>
      <c r="YE14" s="328"/>
      <c r="YF14" s="328"/>
      <c r="YG14" s="328"/>
      <c r="YH14" s="328"/>
      <c r="YI14" s="328"/>
      <c r="YJ14" s="328"/>
      <c r="YK14" s="328"/>
      <c r="YL14" s="328"/>
      <c r="YM14" s="328"/>
      <c r="YN14" s="328"/>
      <c r="YO14" s="328"/>
      <c r="YP14" s="328"/>
      <c r="YQ14" s="328"/>
      <c r="YR14" s="328"/>
      <c r="YS14" s="328"/>
      <c r="YT14" s="328"/>
      <c r="YU14" s="328"/>
      <c r="YV14" s="328"/>
      <c r="YW14" s="328"/>
      <c r="YX14" s="328"/>
      <c r="YY14" s="328"/>
      <c r="YZ14" s="328"/>
      <c r="ZA14" s="328"/>
      <c r="ZB14" s="328"/>
      <c r="ZC14" s="328"/>
      <c r="ZD14" s="328"/>
      <c r="ZE14" s="328"/>
      <c r="ZF14" s="328"/>
      <c r="ZG14" s="328"/>
      <c r="ZH14" s="328"/>
      <c r="ZI14" s="328"/>
      <c r="ZJ14" s="328"/>
      <c r="ZK14" s="328"/>
      <c r="ZL14" s="328"/>
      <c r="ZM14" s="328"/>
      <c r="ZN14" s="328"/>
      <c r="ZO14" s="328"/>
      <c r="ZP14" s="328"/>
      <c r="ZQ14" s="328"/>
      <c r="ZR14" s="328"/>
      <c r="ZS14" s="328"/>
      <c r="ZT14" s="328"/>
      <c r="ZU14" s="328"/>
      <c r="ZV14" s="328"/>
      <c r="ZW14" s="328"/>
      <c r="ZX14" s="328"/>
      <c r="ZY14" s="328"/>
      <c r="ZZ14" s="328"/>
      <c r="AAA14" s="328"/>
      <c r="AAB14" s="328"/>
      <c r="AAC14" s="328"/>
      <c r="AAD14" s="328"/>
      <c r="AAE14" s="328"/>
      <c r="AAF14" s="328"/>
      <c r="AAG14" s="328"/>
      <c r="AAH14" s="328"/>
      <c r="AAI14" s="328"/>
      <c r="AAJ14" s="328"/>
      <c r="AAK14" s="328"/>
      <c r="AAL14" s="328"/>
      <c r="AAM14" s="328"/>
      <c r="AAN14" s="328"/>
      <c r="AAO14" s="328"/>
      <c r="AAP14" s="328"/>
      <c r="AAQ14" s="328"/>
      <c r="AAR14" s="328"/>
      <c r="AAS14" s="328"/>
      <c r="AAT14" s="328"/>
      <c r="AAU14" s="328"/>
      <c r="AAV14" s="328"/>
      <c r="AAW14" s="328"/>
      <c r="AAX14" s="328"/>
      <c r="AAY14" s="328"/>
      <c r="AAZ14" s="328"/>
      <c r="ABA14" s="328"/>
      <c r="ABB14" s="328"/>
      <c r="ABC14" s="328"/>
      <c r="ABD14" s="328"/>
      <c r="ABE14" s="328"/>
      <c r="ABF14" s="328"/>
      <c r="ABG14" s="328"/>
      <c r="ABH14" s="328"/>
      <c r="ABI14" s="328"/>
      <c r="ABJ14" s="328"/>
      <c r="ABK14" s="328"/>
      <c r="ABL14" s="328"/>
      <c r="ABM14" s="328"/>
      <c r="ABN14" s="328"/>
      <c r="ABO14" s="328"/>
      <c r="ABP14" s="328"/>
      <c r="ABQ14" s="328"/>
      <c r="ABR14" s="328"/>
      <c r="ABS14" s="328"/>
      <c r="ABT14" s="328"/>
      <c r="ABU14" s="328"/>
      <c r="ABV14" s="328"/>
      <c r="ABW14" s="328"/>
      <c r="ABX14" s="328"/>
      <c r="ABY14" s="328"/>
      <c r="ABZ14" s="328"/>
      <c r="ACA14" s="328"/>
      <c r="ACB14" s="328"/>
      <c r="ACC14" s="328"/>
      <c r="ACD14" s="328"/>
      <c r="ACE14" s="328"/>
      <c r="ACF14" s="328"/>
      <c r="ACG14" s="328"/>
      <c r="ACH14" s="328"/>
      <c r="ACI14" s="328"/>
      <c r="ACJ14" s="328"/>
      <c r="ACK14" s="328"/>
      <c r="ACL14" s="328"/>
      <c r="ACM14" s="328"/>
      <c r="ACN14" s="328"/>
      <c r="ACO14" s="328"/>
      <c r="ACP14" s="328"/>
      <c r="ACQ14" s="328"/>
      <c r="ACR14" s="328"/>
      <c r="ACS14" s="328"/>
      <c r="ACT14" s="328"/>
      <c r="ACU14" s="328"/>
      <c r="ACV14" s="328"/>
      <c r="ACW14" s="328"/>
      <c r="ACX14" s="328"/>
      <c r="ACY14" s="328"/>
      <c r="ACZ14" s="328"/>
      <c r="ADA14" s="328"/>
      <c r="ADB14" s="328"/>
      <c r="ADC14" s="328"/>
      <c r="ADD14" s="328"/>
      <c r="ADE14" s="328"/>
      <c r="ADF14" s="328"/>
      <c r="ADG14" s="328"/>
      <c r="ADH14" s="328"/>
      <c r="ADI14" s="328"/>
      <c r="ADJ14" s="328"/>
      <c r="ADK14" s="328"/>
      <c r="ADL14" s="328"/>
      <c r="ADM14" s="328"/>
      <c r="ADN14" s="328"/>
      <c r="ADO14" s="328"/>
      <c r="ADP14" s="328"/>
      <c r="ADQ14" s="328"/>
      <c r="ADR14" s="328"/>
      <c r="ADS14" s="328"/>
      <c r="ADT14" s="328"/>
      <c r="ADU14" s="328"/>
      <c r="ADV14" s="328"/>
      <c r="ADW14" s="328"/>
      <c r="ADX14" s="328"/>
      <c r="ADY14" s="328"/>
      <c r="ADZ14" s="328"/>
      <c r="AEA14" s="328"/>
      <c r="AEB14" s="328"/>
      <c r="AEC14" s="328"/>
      <c r="AED14" s="328"/>
      <c r="AEE14" s="328"/>
      <c r="AEF14" s="328"/>
      <c r="AEG14" s="328"/>
      <c r="AEH14" s="328"/>
      <c r="AEI14" s="328"/>
      <c r="AEJ14" s="328"/>
      <c r="AEK14" s="328"/>
      <c r="AEL14" s="328"/>
      <c r="AEM14" s="328"/>
      <c r="AEN14" s="328"/>
      <c r="AEO14" s="328"/>
      <c r="AEP14" s="328"/>
      <c r="AEQ14" s="328"/>
      <c r="AER14" s="328"/>
      <c r="AES14" s="328"/>
      <c r="AET14" s="328"/>
      <c r="AEU14" s="328"/>
      <c r="AEV14" s="328"/>
      <c r="AEW14" s="328"/>
      <c r="AEX14" s="328"/>
      <c r="AEY14" s="328"/>
      <c r="AEZ14" s="328"/>
      <c r="AFA14" s="328"/>
      <c r="AFB14" s="328"/>
      <c r="AFC14" s="328"/>
      <c r="AFD14" s="328"/>
      <c r="AFE14" s="328"/>
      <c r="AFF14" s="328"/>
      <c r="AFG14" s="328"/>
      <c r="AFH14" s="328"/>
      <c r="AFI14" s="328"/>
      <c r="AFJ14" s="328"/>
      <c r="AFK14" s="328"/>
      <c r="AFL14" s="328"/>
      <c r="AFM14" s="328"/>
      <c r="AFN14" s="328"/>
      <c r="AFO14" s="328"/>
      <c r="AFP14" s="328"/>
      <c r="AFQ14" s="328"/>
      <c r="AFR14" s="328"/>
      <c r="AFS14" s="328"/>
      <c r="AFT14" s="328"/>
      <c r="AFU14" s="328"/>
      <c r="AFV14" s="328"/>
      <c r="AFW14" s="328"/>
      <c r="AFX14" s="328"/>
      <c r="AFY14" s="328"/>
      <c r="AFZ14" s="328"/>
      <c r="AGA14" s="328"/>
      <c r="AGB14" s="328"/>
      <c r="AGC14" s="328"/>
      <c r="AGD14" s="328"/>
      <c r="AGE14" s="328"/>
      <c r="AGF14" s="328"/>
      <c r="AGG14" s="328"/>
      <c r="AGH14" s="328"/>
      <c r="AGI14" s="328"/>
      <c r="AGJ14" s="328"/>
      <c r="AGK14" s="328"/>
      <c r="AGL14" s="328"/>
      <c r="AGM14" s="328"/>
      <c r="AGN14" s="328"/>
      <c r="AGO14" s="328"/>
      <c r="AGP14" s="328"/>
      <c r="AGQ14" s="328"/>
      <c r="AGR14" s="328"/>
      <c r="AGS14" s="328"/>
      <c r="AGT14" s="328"/>
      <c r="AGU14" s="328"/>
      <c r="AGV14" s="328"/>
      <c r="AGW14" s="328"/>
      <c r="AGX14" s="328"/>
      <c r="AGY14" s="328"/>
      <c r="AGZ14" s="328"/>
      <c r="AHA14" s="328"/>
      <c r="AHB14" s="328"/>
      <c r="AHC14" s="328"/>
      <c r="AHD14" s="328"/>
      <c r="AHE14" s="328"/>
      <c r="AHF14" s="328"/>
      <c r="AHG14" s="328"/>
      <c r="AHH14" s="328"/>
      <c r="AHI14" s="328"/>
      <c r="AHJ14" s="328"/>
      <c r="AHK14" s="328"/>
      <c r="AHL14" s="328"/>
      <c r="AHM14" s="328"/>
      <c r="AHN14" s="328"/>
      <c r="AHO14" s="328"/>
      <c r="AHP14" s="328"/>
      <c r="AHQ14" s="328"/>
      <c r="AHR14" s="328"/>
      <c r="AHS14" s="328"/>
      <c r="AHT14" s="328"/>
      <c r="AHU14" s="328"/>
      <c r="AHV14" s="328"/>
      <c r="AHW14" s="328"/>
      <c r="AHX14" s="328"/>
      <c r="AHY14" s="328"/>
      <c r="AHZ14" s="328"/>
      <c r="AIA14" s="328"/>
      <c r="AIB14" s="328"/>
      <c r="AIC14" s="328"/>
      <c r="AID14" s="328"/>
      <c r="AIE14" s="328"/>
      <c r="AIF14" s="328"/>
      <c r="AIG14" s="328"/>
      <c r="AIH14" s="328"/>
      <c r="AII14" s="328"/>
      <c r="AIJ14" s="328"/>
      <c r="AIK14" s="328"/>
      <c r="AIL14" s="328"/>
      <c r="AIM14" s="328"/>
      <c r="AIN14" s="328"/>
      <c r="AIO14" s="328"/>
      <c r="AIP14" s="328"/>
      <c r="AIQ14" s="328"/>
      <c r="AIR14" s="328"/>
      <c r="AIS14" s="328"/>
      <c r="AIT14" s="328"/>
      <c r="AIU14" s="328"/>
      <c r="AIV14" s="328"/>
      <c r="AIW14" s="328"/>
      <c r="AIX14" s="328"/>
      <c r="AIY14" s="328"/>
      <c r="AIZ14" s="328"/>
      <c r="AJA14" s="328"/>
      <c r="AJB14" s="328"/>
      <c r="AJC14" s="328"/>
      <c r="AJD14" s="328"/>
      <c r="AJE14" s="328"/>
      <c r="AJF14" s="328"/>
      <c r="AJG14" s="328"/>
      <c r="AJH14" s="328"/>
      <c r="AJI14" s="328"/>
      <c r="AJJ14" s="328"/>
      <c r="AJK14" s="328"/>
      <c r="AJL14" s="328"/>
      <c r="AJM14" s="328"/>
      <c r="AJN14" s="328"/>
      <c r="AJO14" s="328"/>
      <c r="AJP14" s="328"/>
      <c r="AJQ14" s="328"/>
      <c r="AJR14" s="328"/>
      <c r="AJS14" s="328"/>
      <c r="AJT14" s="328"/>
      <c r="AJU14" s="328"/>
      <c r="AJV14" s="328"/>
      <c r="AJW14" s="328"/>
      <c r="AJX14" s="328"/>
      <c r="AJY14" s="328"/>
      <c r="AJZ14" s="328"/>
      <c r="AKA14" s="328"/>
      <c r="AKB14" s="328"/>
      <c r="AKC14" s="328"/>
      <c r="AKD14" s="328"/>
      <c r="AKE14" s="328"/>
      <c r="AKF14" s="328"/>
      <c r="AKG14" s="328"/>
      <c r="AKH14" s="328"/>
      <c r="AKI14" s="328"/>
      <c r="AKJ14" s="328"/>
      <c r="AKK14" s="328"/>
      <c r="AKL14" s="328"/>
      <c r="AKM14" s="328"/>
      <c r="AKN14" s="328"/>
      <c r="AKO14" s="328"/>
      <c r="AKP14" s="328"/>
      <c r="AKQ14" s="328"/>
      <c r="AKR14" s="328"/>
      <c r="AKS14" s="328"/>
      <c r="AKT14" s="328"/>
      <c r="AKU14" s="328"/>
      <c r="AKV14" s="328"/>
      <c r="AKW14" s="328"/>
      <c r="AKX14" s="328"/>
      <c r="AKY14" s="328"/>
      <c r="AKZ14" s="328"/>
      <c r="ALA14" s="328"/>
      <c r="ALB14" s="328"/>
      <c r="ALC14" s="328"/>
      <c r="ALD14" s="328"/>
      <c r="ALE14" s="328"/>
      <c r="ALF14" s="328"/>
      <c r="ALG14" s="328"/>
      <c r="ALH14" s="328"/>
      <c r="ALI14" s="328"/>
      <c r="ALJ14" s="328"/>
      <c r="ALK14" s="328"/>
      <c r="ALL14" s="328"/>
      <c r="ALM14" s="328"/>
      <c r="ALN14" s="328"/>
      <c r="ALO14" s="328"/>
      <c r="ALP14" s="328"/>
      <c r="ALQ14" s="328"/>
      <c r="ALR14" s="328"/>
      <c r="ALS14" s="328"/>
      <c r="ALT14" s="328"/>
      <c r="ALU14" s="328"/>
      <c r="ALV14" s="328"/>
      <c r="ALW14" s="328"/>
      <c r="ALX14" s="328"/>
      <c r="ALY14" s="328"/>
      <c r="ALZ14" s="328"/>
      <c r="AMA14" s="328"/>
      <c r="AMB14" s="328"/>
      <c r="AMC14" s="328"/>
      <c r="AMD14" s="328"/>
      <c r="AME14" s="328"/>
      <c r="AMF14" s="328"/>
      <c r="AMG14" s="328"/>
      <c r="AMH14" s="328"/>
      <c r="AMI14" s="328"/>
      <c r="AMJ14" s="328"/>
      <c r="AMK14" s="328"/>
      <c r="AML14" s="328"/>
      <c r="AMM14" s="328"/>
      <c r="AMN14" s="328"/>
      <c r="AMO14" s="328"/>
      <c r="AMP14" s="328"/>
      <c r="AMQ14" s="328"/>
      <c r="AMR14" s="328"/>
      <c r="AMS14" s="328"/>
      <c r="AMT14" s="328"/>
      <c r="AMU14" s="328"/>
      <c r="AMV14" s="328"/>
      <c r="AMW14" s="333"/>
    </row>
    <row r="15" spans="1:1037" s="5" customFormat="1" ht="15.75" thickBot="1" x14ac:dyDescent="0.3">
      <c r="A15" s="349"/>
      <c r="B15" s="340"/>
      <c r="C15" s="340"/>
      <c r="D15" s="340"/>
      <c r="E15" s="340"/>
      <c r="F15" s="340"/>
      <c r="G15" s="340"/>
      <c r="H15" s="340"/>
      <c r="I15" s="340"/>
      <c r="J15" s="340"/>
      <c r="K15" s="340"/>
      <c r="L15" s="340"/>
      <c r="M15" s="340"/>
      <c r="N15" s="340"/>
      <c r="O15" s="340"/>
      <c r="P15" s="340"/>
      <c r="Q15" s="340"/>
      <c r="R15" s="340"/>
      <c r="S15" s="340"/>
      <c r="T15" s="340"/>
      <c r="U15" s="340"/>
      <c r="V15" s="340"/>
      <c r="W15" s="340"/>
      <c r="X15" s="340"/>
      <c r="Y15" s="340"/>
      <c r="Z15" s="340"/>
      <c r="AA15" s="340"/>
      <c r="AB15" s="340"/>
      <c r="AC15" s="340"/>
      <c r="AD15" s="340"/>
      <c r="AE15" s="340"/>
      <c r="AF15" s="340"/>
      <c r="AG15" s="340"/>
      <c r="AH15" s="340"/>
      <c r="AI15" s="340"/>
      <c r="AJ15" s="340"/>
      <c r="AK15" s="340"/>
      <c r="AL15" s="340"/>
      <c r="AM15" s="340"/>
      <c r="AN15" s="340"/>
      <c r="AO15" s="340"/>
      <c r="AP15" s="340"/>
      <c r="AQ15" s="340"/>
      <c r="AR15" s="340"/>
      <c r="AS15" s="340"/>
      <c r="AT15" s="340"/>
      <c r="AU15" s="340"/>
      <c r="AV15" s="340"/>
      <c r="AW15" s="340"/>
      <c r="AX15" s="340"/>
      <c r="AY15" s="340"/>
      <c r="AZ15" s="340"/>
      <c r="BA15" s="340"/>
      <c r="BB15" s="340"/>
      <c r="BC15" s="340"/>
      <c r="BD15" s="340"/>
      <c r="BE15" s="340"/>
      <c r="BF15" s="340"/>
      <c r="BG15" s="340"/>
      <c r="BH15" s="340"/>
      <c r="BI15" s="340"/>
      <c r="BJ15" s="340"/>
      <c r="BK15" s="340"/>
      <c r="BL15" s="340"/>
      <c r="BM15" s="340"/>
      <c r="BN15" s="340"/>
      <c r="BO15" s="340"/>
      <c r="BP15" s="340"/>
      <c r="BQ15" s="340"/>
      <c r="BR15" s="340"/>
      <c r="BS15" s="340"/>
      <c r="BT15" s="340"/>
      <c r="BU15" s="340"/>
      <c r="BV15" s="340"/>
      <c r="BW15" s="340"/>
      <c r="BX15" s="340"/>
      <c r="BY15" s="340"/>
      <c r="BZ15" s="340"/>
      <c r="CA15" s="340"/>
      <c r="CB15" s="340"/>
      <c r="CC15" s="340"/>
      <c r="CD15" s="340"/>
      <c r="CE15" s="340"/>
      <c r="CF15" s="340"/>
      <c r="CG15" s="340"/>
      <c r="CH15" s="340"/>
      <c r="CI15" s="340"/>
      <c r="CJ15" s="340"/>
      <c r="CK15" s="340"/>
      <c r="CL15" s="340"/>
      <c r="CM15" s="340"/>
      <c r="CN15" s="340"/>
      <c r="CO15" s="340"/>
      <c r="CP15" s="340"/>
      <c r="CQ15" s="340"/>
      <c r="CR15" s="340"/>
      <c r="CS15" s="340"/>
      <c r="CT15" s="340"/>
      <c r="CU15" s="340"/>
      <c r="CV15" s="340"/>
      <c r="CW15" s="340"/>
      <c r="CX15" s="340"/>
      <c r="CY15" s="340"/>
      <c r="CZ15" s="340"/>
      <c r="DA15" s="340"/>
      <c r="DB15" s="340"/>
      <c r="DC15" s="340"/>
      <c r="DD15" s="340"/>
      <c r="DE15" s="340"/>
      <c r="DF15" s="340"/>
      <c r="DG15" s="340"/>
      <c r="DH15" s="340"/>
      <c r="DI15" s="340"/>
      <c r="DJ15" s="340"/>
      <c r="DK15" s="340"/>
      <c r="DL15" s="340"/>
      <c r="DM15" s="340"/>
      <c r="DN15" s="340"/>
      <c r="DO15" s="340"/>
      <c r="DP15" s="340"/>
      <c r="DQ15" s="340"/>
      <c r="DR15" s="340"/>
      <c r="DS15" s="340"/>
      <c r="DT15" s="340"/>
      <c r="DU15" s="340"/>
      <c r="DV15" s="340"/>
      <c r="DW15" s="340"/>
      <c r="DX15" s="340"/>
      <c r="DY15" s="340"/>
      <c r="DZ15" s="340"/>
      <c r="EA15" s="340"/>
      <c r="EB15" s="340"/>
      <c r="EC15" s="340"/>
      <c r="ED15" s="340"/>
      <c r="EE15" s="340"/>
      <c r="EF15" s="340"/>
      <c r="EG15" s="340"/>
      <c r="EH15" s="340"/>
      <c r="EI15" s="340"/>
      <c r="EJ15" s="340"/>
      <c r="EK15" s="340"/>
      <c r="EL15" s="340"/>
      <c r="EM15" s="340"/>
      <c r="EN15" s="340"/>
      <c r="EO15" s="340"/>
      <c r="EP15" s="340"/>
      <c r="EQ15" s="340"/>
      <c r="ER15" s="340"/>
      <c r="ES15" s="340"/>
      <c r="ET15" s="340"/>
      <c r="EU15" s="340"/>
      <c r="EV15" s="340"/>
      <c r="EW15" s="340"/>
      <c r="EX15" s="340"/>
      <c r="EY15" s="340"/>
      <c r="EZ15" s="340"/>
      <c r="FA15" s="340"/>
      <c r="FB15" s="340"/>
      <c r="FC15" s="340"/>
      <c r="FD15" s="340"/>
      <c r="FE15" s="340"/>
      <c r="FF15" s="340"/>
      <c r="FG15" s="340"/>
      <c r="FH15" s="340"/>
      <c r="FI15" s="340"/>
      <c r="FJ15" s="340"/>
      <c r="FK15" s="340"/>
      <c r="FL15" s="340"/>
      <c r="FM15" s="340"/>
      <c r="FN15" s="340"/>
      <c r="FO15" s="340"/>
      <c r="FP15" s="340"/>
      <c r="FQ15" s="340"/>
      <c r="FR15" s="340"/>
      <c r="FS15" s="340"/>
      <c r="FT15" s="340"/>
      <c r="FU15" s="340"/>
      <c r="FV15" s="340"/>
      <c r="FW15" s="340"/>
      <c r="FX15" s="340"/>
      <c r="FY15" s="340"/>
      <c r="FZ15" s="340"/>
      <c r="GA15" s="340"/>
      <c r="GB15" s="340"/>
      <c r="GC15" s="340"/>
      <c r="GD15" s="340"/>
      <c r="GE15" s="340"/>
      <c r="GF15" s="340"/>
      <c r="GG15" s="340"/>
      <c r="GH15" s="340"/>
      <c r="GI15" s="340"/>
      <c r="GJ15" s="340"/>
      <c r="GK15" s="340"/>
      <c r="GL15" s="340"/>
      <c r="GM15" s="340"/>
      <c r="GN15" s="340"/>
      <c r="GO15" s="340"/>
      <c r="GP15" s="340"/>
      <c r="GQ15" s="350"/>
      <c r="GR15" s="350"/>
      <c r="GS15" s="350"/>
      <c r="GT15" s="350"/>
      <c r="GU15" s="350"/>
      <c r="GV15" s="350"/>
      <c r="GW15" s="350"/>
      <c r="GX15" s="350"/>
      <c r="GY15" s="350"/>
      <c r="GZ15" s="350"/>
      <c r="HA15" s="350"/>
      <c r="HB15" s="350"/>
      <c r="HC15" s="350"/>
      <c r="HD15" s="350"/>
      <c r="HE15" s="350"/>
      <c r="HF15" s="350"/>
      <c r="HG15" s="350"/>
      <c r="HH15" s="340"/>
      <c r="HI15" s="340"/>
      <c r="HJ15" s="340"/>
      <c r="HK15" s="340"/>
      <c r="HL15" s="340"/>
      <c r="HM15" s="340"/>
      <c r="HN15" s="340"/>
      <c r="HO15" s="340"/>
      <c r="HP15" s="340"/>
      <c r="HQ15" s="340"/>
      <c r="HR15" s="340"/>
      <c r="HS15" s="340"/>
      <c r="HT15" s="340"/>
      <c r="HU15" s="340"/>
      <c r="HV15" s="340"/>
      <c r="HW15" s="340"/>
      <c r="HX15" s="340"/>
      <c r="HY15" s="340"/>
      <c r="HZ15" s="340"/>
      <c r="IA15" s="340"/>
      <c r="IB15" s="340"/>
      <c r="IC15" s="340"/>
      <c r="ID15" s="340"/>
      <c r="IE15" s="340"/>
      <c r="IF15" s="340"/>
      <c r="IG15" s="340"/>
      <c r="IH15" s="340"/>
      <c r="II15" s="340"/>
      <c r="IJ15" s="340"/>
      <c r="IK15" s="340"/>
      <c r="IL15" s="340"/>
      <c r="IM15" s="340"/>
      <c r="IN15" s="340"/>
      <c r="IO15" s="340"/>
      <c r="IP15" s="340"/>
      <c r="IQ15" s="340"/>
      <c r="IR15" s="340"/>
      <c r="IS15" s="340"/>
      <c r="IT15" s="340"/>
      <c r="IU15" s="340"/>
      <c r="IV15" s="340"/>
      <c r="IW15" s="340"/>
      <c r="IX15" s="340"/>
      <c r="IY15" s="340"/>
      <c r="IZ15" s="340"/>
      <c r="JA15" s="340"/>
      <c r="JB15" s="340"/>
      <c r="JC15" s="340"/>
      <c r="JD15" s="340"/>
      <c r="JE15" s="340"/>
      <c r="JF15" s="340"/>
      <c r="JG15" s="340"/>
      <c r="JH15" s="340"/>
      <c r="JI15" s="340"/>
      <c r="JJ15" s="340"/>
      <c r="JK15" s="340"/>
      <c r="JL15" s="340"/>
      <c r="JM15" s="340"/>
      <c r="JN15" s="340"/>
      <c r="JO15" s="340"/>
      <c r="JP15" s="340"/>
      <c r="JQ15" s="340"/>
      <c r="JR15" s="340"/>
      <c r="JS15" s="340"/>
      <c r="JT15" s="340"/>
      <c r="JU15" s="340"/>
      <c r="JV15" s="340"/>
      <c r="JW15" s="340"/>
      <c r="JX15" s="340"/>
      <c r="JY15" s="340"/>
      <c r="JZ15" s="340"/>
      <c r="KA15" s="340"/>
      <c r="KB15" s="340"/>
      <c r="KC15" s="340"/>
      <c r="KD15" s="340"/>
      <c r="KE15" s="340"/>
      <c r="KF15" s="340"/>
      <c r="KG15" s="340"/>
      <c r="KH15" s="340"/>
      <c r="KI15" s="340"/>
      <c r="KJ15" s="340"/>
      <c r="KK15" s="340"/>
      <c r="KL15" s="340"/>
      <c r="KM15" s="340"/>
      <c r="KN15" s="340"/>
      <c r="KO15" s="340"/>
      <c r="KP15" s="340"/>
      <c r="KQ15" s="340"/>
      <c r="KR15" s="340"/>
      <c r="KS15" s="340"/>
      <c r="KT15" s="340"/>
      <c r="KU15" s="340"/>
      <c r="KV15" s="340"/>
      <c r="KW15" s="340"/>
      <c r="KX15" s="340"/>
      <c r="KY15" s="340"/>
      <c r="KZ15" s="340"/>
      <c r="LA15" s="340"/>
      <c r="LB15" s="340"/>
      <c r="LC15" s="340"/>
      <c r="LD15" s="340"/>
      <c r="LE15" s="340"/>
      <c r="LF15" s="340"/>
      <c r="LG15" s="340"/>
      <c r="LH15" s="340"/>
      <c r="LI15" s="340"/>
      <c r="LJ15" s="340"/>
      <c r="LK15" s="340"/>
      <c r="LL15" s="340"/>
      <c r="LM15" s="340"/>
      <c r="LN15" s="340"/>
      <c r="LO15" s="340"/>
      <c r="LP15" s="340"/>
      <c r="LQ15" s="340"/>
      <c r="LR15" s="340"/>
      <c r="LS15" s="340"/>
      <c r="LT15" s="340"/>
      <c r="LU15" s="340"/>
      <c r="LV15" s="340"/>
      <c r="LW15" s="340"/>
      <c r="LX15" s="340"/>
      <c r="LY15" s="340"/>
      <c r="LZ15" s="340"/>
      <c r="MA15" s="340"/>
      <c r="MB15" s="340"/>
      <c r="MC15" s="340"/>
      <c r="MD15" s="340"/>
      <c r="ME15" s="340"/>
      <c r="MF15" s="340"/>
      <c r="MG15" s="340"/>
      <c r="MH15" s="340"/>
      <c r="MI15" s="340"/>
      <c r="MJ15" s="340"/>
      <c r="MK15" s="340"/>
      <c r="ML15" s="340"/>
      <c r="MM15" s="340"/>
      <c r="MN15" s="340"/>
      <c r="MO15" s="340"/>
      <c r="MP15" s="340"/>
      <c r="MQ15" s="340"/>
      <c r="MR15" s="340"/>
      <c r="MS15" s="340"/>
      <c r="MT15" s="340"/>
      <c r="MU15" s="340"/>
      <c r="MV15" s="340"/>
      <c r="MW15" s="340"/>
      <c r="MX15" s="340"/>
      <c r="MY15" s="340"/>
      <c r="MZ15" s="340"/>
      <c r="NA15" s="340"/>
      <c r="NB15" s="340"/>
      <c r="NC15" s="340"/>
      <c r="ND15" s="340"/>
      <c r="NE15" s="340"/>
      <c r="NF15" s="340"/>
      <c r="NG15" s="340"/>
      <c r="NH15" s="340"/>
      <c r="NI15" s="340"/>
      <c r="NJ15" s="340"/>
      <c r="NK15" s="340"/>
      <c r="NL15" s="340"/>
      <c r="NM15" s="340"/>
      <c r="NN15" s="340"/>
      <c r="NO15" s="340"/>
      <c r="NP15" s="340"/>
      <c r="NQ15" s="340"/>
      <c r="NR15" s="340"/>
      <c r="NS15" s="340"/>
      <c r="NT15" s="340"/>
      <c r="NU15" s="340"/>
      <c r="NV15" s="340"/>
      <c r="NW15" s="340"/>
      <c r="NX15" s="340"/>
      <c r="NY15" s="340"/>
      <c r="NZ15" s="340"/>
      <c r="OA15" s="340"/>
      <c r="OB15" s="340"/>
      <c r="OC15" s="340"/>
      <c r="OD15" s="340"/>
      <c r="OE15" s="340"/>
      <c r="OF15" s="340"/>
      <c r="OG15" s="340"/>
      <c r="OH15" s="340"/>
      <c r="OI15" s="340"/>
      <c r="OJ15" s="340"/>
      <c r="OK15" s="340"/>
      <c r="OL15" s="340"/>
      <c r="OM15" s="340"/>
      <c r="ON15" s="340"/>
      <c r="OO15" s="340"/>
      <c r="OP15" s="340"/>
      <c r="OQ15" s="340"/>
      <c r="OR15" s="340"/>
      <c r="OS15" s="340"/>
      <c r="OT15" s="340"/>
      <c r="OU15" s="340"/>
      <c r="OV15" s="340"/>
      <c r="OW15" s="340"/>
      <c r="OX15" s="340"/>
      <c r="OY15" s="340"/>
      <c r="OZ15" s="340"/>
      <c r="PA15" s="340"/>
      <c r="PB15" s="340"/>
      <c r="PC15" s="340"/>
      <c r="PD15" s="340"/>
      <c r="PE15" s="340"/>
      <c r="PF15" s="340"/>
      <c r="PG15" s="340"/>
      <c r="PH15" s="340"/>
      <c r="PI15" s="340"/>
      <c r="PJ15" s="340"/>
      <c r="PK15" s="340"/>
      <c r="PL15" s="340"/>
      <c r="PM15" s="340"/>
      <c r="PN15" s="340"/>
      <c r="PO15" s="340"/>
      <c r="PP15" s="340"/>
      <c r="PQ15" s="340"/>
      <c r="PR15" s="340"/>
      <c r="PS15" s="340"/>
      <c r="PT15" s="340"/>
      <c r="PU15" s="340"/>
      <c r="PV15" s="340"/>
      <c r="PW15" s="340"/>
      <c r="PX15" s="340"/>
      <c r="PY15" s="340"/>
      <c r="PZ15" s="340"/>
      <c r="QA15" s="340"/>
      <c r="QB15" s="340"/>
      <c r="QC15" s="340"/>
      <c r="QD15" s="340"/>
      <c r="QE15" s="340"/>
      <c r="QF15" s="340"/>
      <c r="QG15" s="340"/>
      <c r="QH15" s="340"/>
      <c r="QI15" s="340"/>
      <c r="QJ15" s="340"/>
      <c r="QK15" s="340"/>
      <c r="QL15" s="340"/>
      <c r="QM15" s="340"/>
      <c r="QN15" s="340"/>
      <c r="QO15" s="340"/>
      <c r="QP15" s="340"/>
      <c r="QQ15" s="340"/>
      <c r="QR15" s="340"/>
      <c r="QS15" s="340"/>
      <c r="QT15" s="340"/>
      <c r="QU15" s="340"/>
      <c r="QV15" s="340"/>
      <c r="QW15" s="340"/>
      <c r="QX15" s="340"/>
      <c r="QY15" s="340"/>
      <c r="QZ15" s="340"/>
      <c r="RA15" s="340"/>
      <c r="RB15" s="340"/>
      <c r="RC15" s="340"/>
      <c r="RD15" s="340"/>
      <c r="RE15" s="340"/>
      <c r="RF15" s="340"/>
      <c r="RG15" s="340"/>
      <c r="RH15" s="340"/>
      <c r="RI15" s="340"/>
      <c r="RJ15" s="340"/>
      <c r="RK15" s="340"/>
      <c r="RL15" s="340"/>
      <c r="RM15" s="340"/>
      <c r="RN15" s="340"/>
      <c r="RO15" s="340"/>
      <c r="RP15" s="340"/>
      <c r="RQ15" s="340"/>
      <c r="RR15" s="340"/>
      <c r="RS15" s="340"/>
      <c r="RT15" s="340"/>
      <c r="RU15" s="340"/>
      <c r="RV15" s="340"/>
      <c r="RW15" s="340"/>
      <c r="RX15" s="340"/>
      <c r="RY15" s="340"/>
      <c r="RZ15" s="340"/>
      <c r="SA15" s="340"/>
      <c r="SB15" s="340"/>
      <c r="SC15" s="340"/>
      <c r="SD15" s="340"/>
      <c r="SE15" s="340"/>
      <c r="SF15" s="340"/>
      <c r="SG15" s="340"/>
      <c r="SH15" s="340"/>
      <c r="SI15" s="340"/>
      <c r="SJ15" s="340"/>
      <c r="SK15" s="340"/>
      <c r="SL15" s="340"/>
      <c r="SM15" s="340"/>
      <c r="SN15" s="340"/>
      <c r="SO15" s="340"/>
      <c r="SP15" s="340"/>
      <c r="SQ15" s="340"/>
      <c r="SR15" s="340"/>
      <c r="SS15" s="340"/>
      <c r="ST15" s="340"/>
      <c r="SU15" s="340"/>
      <c r="SV15" s="340"/>
      <c r="SW15" s="340"/>
      <c r="SX15" s="340"/>
      <c r="SY15" s="340"/>
      <c r="SZ15" s="340"/>
      <c r="TA15" s="340"/>
      <c r="TB15" s="340"/>
      <c r="TC15" s="340"/>
      <c r="TD15" s="340"/>
      <c r="TE15" s="340"/>
      <c r="TF15" s="340"/>
      <c r="TG15" s="340"/>
      <c r="TH15" s="340"/>
      <c r="TI15" s="340"/>
      <c r="TJ15" s="340"/>
      <c r="TK15" s="340"/>
      <c r="TL15" s="340"/>
      <c r="TM15" s="340"/>
      <c r="TN15" s="340"/>
      <c r="TO15" s="340"/>
      <c r="TP15" s="340"/>
      <c r="TQ15" s="340"/>
      <c r="TR15" s="340"/>
      <c r="TS15" s="340"/>
      <c r="TT15" s="340"/>
      <c r="TU15" s="340"/>
      <c r="TV15" s="340"/>
      <c r="TW15" s="340"/>
      <c r="TX15" s="340"/>
      <c r="TY15" s="340"/>
      <c r="TZ15" s="340"/>
      <c r="UA15" s="340"/>
      <c r="UB15" s="340"/>
      <c r="UC15" s="340"/>
      <c r="UD15" s="340"/>
      <c r="UE15" s="340"/>
      <c r="UF15" s="340"/>
      <c r="UG15" s="340"/>
      <c r="UH15" s="340"/>
      <c r="UI15" s="340"/>
      <c r="UJ15" s="340"/>
      <c r="UK15" s="340"/>
      <c r="UL15" s="340"/>
      <c r="UM15" s="340"/>
      <c r="UN15" s="340"/>
      <c r="UO15" s="340"/>
      <c r="UP15" s="340"/>
      <c r="UQ15" s="340"/>
      <c r="UR15" s="340"/>
      <c r="US15" s="340"/>
      <c r="UT15" s="340"/>
      <c r="UU15" s="340"/>
      <c r="UV15" s="340"/>
      <c r="UW15" s="340"/>
      <c r="UX15" s="340"/>
      <c r="UY15" s="340"/>
      <c r="UZ15" s="340"/>
      <c r="VA15" s="340"/>
      <c r="VB15" s="340"/>
      <c r="VC15" s="340"/>
      <c r="VD15" s="340"/>
      <c r="VE15" s="340"/>
      <c r="VF15" s="340"/>
      <c r="VG15" s="340"/>
      <c r="VH15" s="340"/>
      <c r="VI15" s="340"/>
      <c r="VJ15" s="340"/>
      <c r="VK15" s="340"/>
      <c r="VL15" s="340"/>
      <c r="VM15" s="340"/>
      <c r="VN15" s="340"/>
      <c r="VO15" s="340"/>
      <c r="VP15" s="340"/>
      <c r="VQ15" s="340"/>
      <c r="VR15" s="340"/>
      <c r="VS15" s="340"/>
      <c r="VT15" s="340"/>
      <c r="VU15" s="340"/>
      <c r="VV15" s="340"/>
      <c r="VW15" s="340"/>
      <c r="VX15" s="340"/>
      <c r="VY15" s="340"/>
      <c r="VZ15" s="340"/>
      <c r="WA15" s="340"/>
      <c r="WB15" s="340"/>
      <c r="WC15" s="340"/>
      <c r="WD15" s="340"/>
      <c r="WE15" s="340"/>
      <c r="WF15" s="340"/>
      <c r="WG15" s="340"/>
      <c r="WH15" s="340"/>
      <c r="WI15" s="340"/>
      <c r="WJ15" s="340"/>
      <c r="WK15" s="340"/>
      <c r="WL15" s="340"/>
      <c r="WM15" s="340"/>
      <c r="WN15" s="340"/>
      <c r="WO15" s="340"/>
      <c r="WP15" s="340"/>
      <c r="WQ15" s="340"/>
      <c r="WR15" s="340"/>
      <c r="WS15" s="340"/>
      <c r="WT15" s="340"/>
      <c r="WU15" s="340"/>
      <c r="WV15" s="340"/>
      <c r="WW15" s="340"/>
      <c r="WX15" s="340"/>
      <c r="WY15" s="340"/>
      <c r="WZ15" s="340"/>
      <c r="XA15" s="340"/>
      <c r="XB15" s="340"/>
      <c r="XC15" s="340"/>
      <c r="XD15" s="340"/>
      <c r="XE15" s="340"/>
      <c r="XF15" s="340"/>
      <c r="XG15" s="340"/>
      <c r="XH15" s="340"/>
      <c r="XI15" s="340"/>
      <c r="XJ15" s="340"/>
      <c r="XK15" s="340"/>
      <c r="XL15" s="340"/>
      <c r="XM15" s="340"/>
      <c r="XN15" s="340"/>
      <c r="XO15" s="340"/>
      <c r="XP15" s="340"/>
      <c r="XQ15" s="340"/>
      <c r="XR15" s="340"/>
      <c r="XS15" s="340"/>
      <c r="XT15" s="340"/>
      <c r="XU15" s="340"/>
      <c r="XV15" s="340"/>
      <c r="XW15" s="340"/>
      <c r="XX15" s="340"/>
      <c r="XY15" s="340"/>
      <c r="XZ15" s="340"/>
      <c r="YA15" s="340"/>
      <c r="YB15" s="340"/>
      <c r="YC15" s="340"/>
      <c r="YD15" s="340"/>
      <c r="YE15" s="340"/>
      <c r="YF15" s="340"/>
      <c r="YG15" s="340"/>
      <c r="YH15" s="340"/>
      <c r="YI15" s="340"/>
      <c r="YJ15" s="340"/>
      <c r="YK15" s="340"/>
      <c r="YL15" s="340"/>
      <c r="YM15" s="340"/>
      <c r="YN15" s="340"/>
      <c r="YO15" s="340"/>
      <c r="YP15" s="340"/>
      <c r="YQ15" s="340"/>
      <c r="YR15" s="340"/>
      <c r="YS15" s="340"/>
      <c r="YT15" s="340"/>
      <c r="YU15" s="340"/>
      <c r="YV15" s="340"/>
      <c r="YW15" s="340"/>
      <c r="YX15" s="340"/>
      <c r="YY15" s="340"/>
      <c r="YZ15" s="340"/>
      <c r="ZA15" s="340"/>
      <c r="ZB15" s="340"/>
      <c r="ZC15" s="340"/>
      <c r="ZD15" s="340"/>
      <c r="ZE15" s="340"/>
      <c r="ZF15" s="340"/>
      <c r="ZG15" s="340"/>
      <c r="ZH15" s="340"/>
      <c r="ZI15" s="340"/>
      <c r="ZJ15" s="340"/>
      <c r="ZK15" s="340"/>
      <c r="ZL15" s="340"/>
      <c r="ZM15" s="340"/>
      <c r="ZN15" s="340"/>
      <c r="ZO15" s="340"/>
      <c r="ZP15" s="340"/>
      <c r="ZQ15" s="340"/>
      <c r="ZR15" s="340"/>
      <c r="ZS15" s="340"/>
      <c r="ZT15" s="340"/>
      <c r="ZU15" s="340"/>
      <c r="ZV15" s="340"/>
      <c r="ZW15" s="340"/>
      <c r="ZX15" s="340"/>
      <c r="ZY15" s="340"/>
      <c r="ZZ15" s="340"/>
      <c r="AAA15" s="340"/>
      <c r="AAB15" s="340"/>
      <c r="AAC15" s="340"/>
      <c r="AAD15" s="340"/>
      <c r="AAE15" s="340"/>
      <c r="AAF15" s="340"/>
      <c r="AAG15" s="340"/>
      <c r="AAH15" s="340"/>
      <c r="AAI15" s="340"/>
      <c r="AAJ15" s="340"/>
      <c r="AAK15" s="340"/>
      <c r="AAL15" s="340"/>
      <c r="AAM15" s="340"/>
      <c r="AAN15" s="340"/>
      <c r="AAO15" s="340"/>
      <c r="AAP15" s="340"/>
      <c r="AAQ15" s="340"/>
      <c r="AAR15" s="340"/>
      <c r="AAS15" s="340"/>
      <c r="AAT15" s="340"/>
      <c r="AAU15" s="340"/>
      <c r="AAV15" s="340"/>
      <c r="AAW15" s="340"/>
      <c r="AAX15" s="340"/>
      <c r="AAY15" s="340"/>
      <c r="AAZ15" s="340"/>
      <c r="ABA15" s="340"/>
      <c r="ABB15" s="340"/>
      <c r="ABC15" s="340"/>
      <c r="ABD15" s="340"/>
      <c r="ABE15" s="340"/>
      <c r="ABF15" s="340"/>
      <c r="ABG15" s="340"/>
      <c r="ABH15" s="340"/>
      <c r="ABI15" s="340"/>
      <c r="ABJ15" s="340"/>
      <c r="ABK15" s="340"/>
      <c r="ABL15" s="340"/>
      <c r="ABM15" s="340"/>
      <c r="ABN15" s="340"/>
      <c r="ABO15" s="340"/>
      <c r="ABP15" s="340"/>
      <c r="ABQ15" s="340"/>
      <c r="ABR15" s="340"/>
      <c r="ABS15" s="340"/>
      <c r="ABT15" s="340"/>
      <c r="ABU15" s="340"/>
      <c r="ABV15" s="340"/>
      <c r="ABW15" s="340"/>
      <c r="ABX15" s="340"/>
      <c r="ABY15" s="340"/>
      <c r="ABZ15" s="340"/>
      <c r="ACA15" s="340"/>
      <c r="ACB15" s="340"/>
      <c r="ACC15" s="340"/>
      <c r="ACD15" s="340"/>
      <c r="ACE15" s="340"/>
      <c r="ACF15" s="340"/>
      <c r="ACG15" s="340"/>
      <c r="ACH15" s="340"/>
      <c r="ACI15" s="340"/>
      <c r="ACJ15" s="340"/>
      <c r="ACK15" s="340"/>
      <c r="ACL15" s="340"/>
      <c r="ACM15" s="340"/>
      <c r="ACN15" s="340"/>
      <c r="ACO15" s="340"/>
      <c r="ACP15" s="340"/>
      <c r="ACQ15" s="340"/>
      <c r="ACR15" s="340"/>
      <c r="ACS15" s="340"/>
      <c r="ACT15" s="340"/>
      <c r="ACU15" s="340"/>
      <c r="ACV15" s="340"/>
      <c r="ACW15" s="340"/>
      <c r="ACX15" s="340"/>
      <c r="ACY15" s="340"/>
      <c r="ACZ15" s="340"/>
      <c r="ADA15" s="340"/>
      <c r="ADB15" s="340"/>
      <c r="ADC15" s="340"/>
      <c r="ADD15" s="340"/>
      <c r="ADE15" s="340"/>
      <c r="ADF15" s="340"/>
      <c r="ADG15" s="340"/>
      <c r="ADH15" s="340"/>
      <c r="ADI15" s="340"/>
      <c r="ADJ15" s="340"/>
      <c r="ADK15" s="340"/>
      <c r="ADL15" s="340"/>
      <c r="ADM15" s="340"/>
      <c r="ADN15" s="340"/>
      <c r="ADO15" s="340"/>
      <c r="ADP15" s="340"/>
      <c r="ADQ15" s="340"/>
      <c r="ADR15" s="340"/>
      <c r="ADS15" s="340"/>
      <c r="ADT15" s="340"/>
      <c r="ADU15" s="340"/>
      <c r="ADV15" s="340"/>
      <c r="ADW15" s="340"/>
      <c r="ADX15" s="340"/>
      <c r="ADY15" s="340"/>
      <c r="ADZ15" s="340"/>
      <c r="AEA15" s="340"/>
      <c r="AEB15" s="340"/>
      <c r="AEC15" s="340"/>
      <c r="AED15" s="340"/>
      <c r="AEE15" s="340"/>
      <c r="AEF15" s="340"/>
      <c r="AEG15" s="340"/>
      <c r="AEH15" s="340"/>
      <c r="AEI15" s="340"/>
      <c r="AEJ15" s="340"/>
      <c r="AEK15" s="340"/>
      <c r="AEL15" s="340"/>
      <c r="AEM15" s="340"/>
      <c r="AEN15" s="340"/>
      <c r="AEO15" s="340"/>
      <c r="AEP15" s="340"/>
      <c r="AEQ15" s="340"/>
      <c r="AER15" s="340"/>
      <c r="AES15" s="340"/>
      <c r="AET15" s="340"/>
      <c r="AEU15" s="340"/>
      <c r="AEV15" s="340"/>
      <c r="AEW15" s="340"/>
      <c r="AEX15" s="340"/>
      <c r="AEY15" s="340"/>
      <c r="AEZ15" s="340"/>
      <c r="AFA15" s="340"/>
      <c r="AFB15" s="340"/>
      <c r="AFC15" s="340"/>
      <c r="AFD15" s="340"/>
      <c r="AFE15" s="340"/>
      <c r="AFF15" s="340"/>
      <c r="AFG15" s="340"/>
      <c r="AFH15" s="340"/>
      <c r="AFI15" s="340"/>
      <c r="AFJ15" s="340"/>
      <c r="AFK15" s="340"/>
      <c r="AFL15" s="340"/>
      <c r="AFM15" s="340"/>
      <c r="AFN15" s="340"/>
      <c r="AFO15" s="340"/>
      <c r="AFP15" s="340"/>
      <c r="AFQ15" s="340"/>
      <c r="AFR15" s="340"/>
      <c r="AFS15" s="340"/>
      <c r="AFT15" s="340"/>
      <c r="AFU15" s="340"/>
      <c r="AFV15" s="340"/>
      <c r="AFW15" s="340"/>
      <c r="AFX15" s="340"/>
      <c r="AFY15" s="340"/>
      <c r="AFZ15" s="340"/>
      <c r="AGA15" s="340"/>
      <c r="AGB15" s="340"/>
      <c r="AGC15" s="340"/>
      <c r="AGD15" s="340"/>
      <c r="AGE15" s="340"/>
      <c r="AGF15" s="340"/>
      <c r="AGG15" s="340"/>
      <c r="AGH15" s="340"/>
      <c r="AGI15" s="340"/>
      <c r="AGJ15" s="340"/>
      <c r="AGK15" s="340"/>
      <c r="AGL15" s="340"/>
      <c r="AGM15" s="340"/>
      <c r="AGN15" s="340"/>
      <c r="AGO15" s="340"/>
      <c r="AGP15" s="340"/>
      <c r="AGQ15" s="340"/>
      <c r="AGR15" s="340"/>
      <c r="AGS15" s="340"/>
      <c r="AGT15" s="340"/>
      <c r="AGU15" s="340"/>
      <c r="AGV15" s="340"/>
      <c r="AGW15" s="340"/>
      <c r="AGX15" s="340"/>
      <c r="AGY15" s="340"/>
      <c r="AGZ15" s="340"/>
      <c r="AHA15" s="340"/>
      <c r="AHB15" s="340"/>
      <c r="AHC15" s="340"/>
      <c r="AHD15" s="340"/>
      <c r="AHE15" s="340"/>
      <c r="AHF15" s="340"/>
      <c r="AHG15" s="340"/>
      <c r="AHH15" s="340"/>
      <c r="AHI15" s="340"/>
      <c r="AHJ15" s="340"/>
      <c r="AHK15" s="340"/>
      <c r="AHL15" s="340"/>
      <c r="AHM15" s="340"/>
      <c r="AHN15" s="340"/>
      <c r="AHO15" s="340"/>
      <c r="AHP15" s="340"/>
      <c r="AHQ15" s="340"/>
      <c r="AHR15" s="340"/>
      <c r="AHS15" s="340"/>
      <c r="AHT15" s="340"/>
      <c r="AHU15" s="340"/>
      <c r="AHV15" s="340"/>
      <c r="AHW15" s="340"/>
      <c r="AHX15" s="340"/>
      <c r="AHY15" s="340"/>
      <c r="AHZ15" s="340"/>
      <c r="AIA15" s="340"/>
      <c r="AIB15" s="340"/>
      <c r="AIC15" s="340"/>
      <c r="AID15" s="340"/>
      <c r="AIE15" s="340"/>
      <c r="AIF15" s="340"/>
      <c r="AIG15" s="340"/>
      <c r="AIH15" s="340"/>
      <c r="AII15" s="340"/>
      <c r="AIJ15" s="340"/>
      <c r="AIK15" s="340"/>
      <c r="AIL15" s="340"/>
      <c r="AIM15" s="340"/>
      <c r="AIN15" s="340"/>
      <c r="AIO15" s="340"/>
      <c r="AIP15" s="340"/>
      <c r="AIQ15" s="340"/>
      <c r="AIR15" s="340"/>
      <c r="AIS15" s="340"/>
      <c r="AIT15" s="340"/>
      <c r="AIU15" s="340"/>
      <c r="AIV15" s="340"/>
      <c r="AIW15" s="340"/>
      <c r="AIX15" s="340"/>
      <c r="AIY15" s="340"/>
      <c r="AIZ15" s="340"/>
      <c r="AJA15" s="340"/>
      <c r="AJB15" s="340"/>
      <c r="AJC15" s="340"/>
      <c r="AJD15" s="340"/>
      <c r="AJE15" s="340"/>
      <c r="AJF15" s="340"/>
      <c r="AJG15" s="340"/>
      <c r="AJH15" s="340"/>
      <c r="AJI15" s="340"/>
      <c r="AJJ15" s="340"/>
      <c r="AJK15" s="340"/>
      <c r="AJL15" s="340"/>
      <c r="AJM15" s="340"/>
      <c r="AJN15" s="340"/>
      <c r="AJO15" s="340"/>
      <c r="AJP15" s="340"/>
      <c r="AJQ15" s="340"/>
      <c r="AJR15" s="340"/>
      <c r="AJS15" s="340"/>
      <c r="AJT15" s="340"/>
      <c r="AJU15" s="340"/>
      <c r="AJV15" s="340"/>
      <c r="AJW15" s="340"/>
      <c r="AJX15" s="340"/>
      <c r="AJY15" s="340"/>
      <c r="AJZ15" s="340"/>
      <c r="AKA15" s="340"/>
      <c r="AKB15" s="340"/>
      <c r="AKC15" s="340"/>
      <c r="AKD15" s="340"/>
      <c r="AKE15" s="340"/>
      <c r="AKF15" s="340"/>
      <c r="AKG15" s="340"/>
      <c r="AKH15" s="340"/>
      <c r="AKI15" s="340"/>
      <c r="AKJ15" s="340"/>
      <c r="AKK15" s="340"/>
      <c r="AKL15" s="340"/>
      <c r="AKM15" s="340"/>
      <c r="AKN15" s="340"/>
      <c r="AKO15" s="340"/>
      <c r="AKP15" s="340"/>
      <c r="AKQ15" s="340"/>
      <c r="AKR15" s="340"/>
      <c r="AKS15" s="340"/>
      <c r="AKT15" s="340"/>
      <c r="AKU15" s="340"/>
      <c r="AKV15" s="340"/>
      <c r="AKW15" s="340"/>
      <c r="AKX15" s="340"/>
      <c r="AKY15" s="340"/>
      <c r="AKZ15" s="340"/>
      <c r="ALA15" s="340"/>
      <c r="ALB15" s="340"/>
      <c r="ALC15" s="340"/>
      <c r="ALD15" s="340"/>
      <c r="ALE15" s="340"/>
      <c r="ALF15" s="340"/>
      <c r="ALG15" s="340"/>
      <c r="ALH15" s="340"/>
      <c r="ALI15" s="340"/>
      <c r="ALJ15" s="340"/>
      <c r="ALK15" s="340"/>
      <c r="ALL15" s="340"/>
      <c r="ALM15" s="340"/>
      <c r="ALN15" s="340"/>
      <c r="ALO15" s="340"/>
      <c r="ALP15" s="340"/>
      <c r="ALQ15" s="340"/>
      <c r="ALR15" s="340"/>
      <c r="ALS15" s="340"/>
      <c r="ALT15" s="340"/>
      <c r="ALU15" s="340"/>
      <c r="ALV15" s="340"/>
      <c r="ALW15" s="340"/>
      <c r="ALX15" s="340"/>
      <c r="ALY15" s="340"/>
      <c r="ALZ15" s="340"/>
      <c r="AMA15" s="340"/>
      <c r="AMB15" s="340"/>
      <c r="AMC15" s="340"/>
      <c r="AMD15" s="340"/>
      <c r="AME15" s="340"/>
      <c r="AMF15" s="340"/>
      <c r="AMG15" s="340"/>
      <c r="AMH15" s="340"/>
      <c r="AMI15" s="340"/>
      <c r="AMJ15" s="340"/>
      <c r="AMK15" s="340"/>
      <c r="AML15" s="340"/>
      <c r="AMM15" s="340"/>
      <c r="AMN15" s="340"/>
      <c r="AMO15" s="340"/>
      <c r="AMP15" s="340"/>
      <c r="AMQ15" s="340"/>
      <c r="AMR15" s="340"/>
      <c r="AMS15" s="340"/>
      <c r="AMT15" s="340"/>
      <c r="AMU15" s="340"/>
      <c r="AMV15" s="340"/>
      <c r="AMW15" s="341"/>
    </row>
    <row r="16" spans="1:1037" s="358" customFormat="1" ht="15.75" thickBot="1" x14ac:dyDescent="0.3">
      <c r="A16" s="355" t="s">
        <v>27</v>
      </c>
      <c r="B16" s="356"/>
      <c r="C16" s="356"/>
      <c r="D16" s="356"/>
      <c r="E16" s="356"/>
      <c r="F16" s="356"/>
      <c r="G16" s="356"/>
      <c r="H16" s="356"/>
      <c r="I16" s="356"/>
      <c r="J16" s="356"/>
      <c r="K16" s="356"/>
      <c r="L16" s="356"/>
      <c r="M16" s="356"/>
      <c r="N16" s="356"/>
      <c r="O16" s="356"/>
      <c r="P16" s="356"/>
      <c r="Q16" s="356"/>
      <c r="R16" s="356"/>
      <c r="S16" s="356"/>
      <c r="T16" s="356"/>
      <c r="U16" s="356"/>
      <c r="V16" s="356"/>
      <c r="W16" s="356"/>
      <c r="X16" s="356"/>
      <c r="Y16" s="356"/>
      <c r="Z16" s="356"/>
      <c r="AA16" s="356"/>
      <c r="AB16" s="356"/>
      <c r="AC16" s="356"/>
      <c r="AD16" s="356"/>
      <c r="AE16" s="356"/>
      <c r="AF16" s="356"/>
      <c r="AG16" s="356"/>
      <c r="AH16" s="356"/>
      <c r="AI16" s="356"/>
      <c r="AJ16" s="356"/>
      <c r="AK16" s="356"/>
      <c r="AL16" s="356"/>
      <c r="AM16" s="356"/>
      <c r="AN16" s="356"/>
      <c r="AO16" s="356"/>
      <c r="AP16" s="356"/>
      <c r="AQ16" s="356"/>
      <c r="AR16" s="356"/>
      <c r="AS16" s="356"/>
      <c r="AT16" s="356"/>
      <c r="AU16" s="356"/>
      <c r="AV16" s="356"/>
      <c r="AW16" s="356"/>
      <c r="AX16" s="356"/>
      <c r="AY16" s="356"/>
      <c r="AZ16" s="356"/>
      <c r="BA16" s="356"/>
      <c r="BB16" s="356"/>
      <c r="BC16" s="356"/>
      <c r="BD16" s="356"/>
      <c r="BE16" s="356"/>
      <c r="BF16" s="356"/>
      <c r="BG16" s="356"/>
      <c r="BH16" s="356"/>
      <c r="BI16" s="356"/>
      <c r="BJ16" s="356"/>
      <c r="BK16" s="356"/>
      <c r="BL16" s="356"/>
      <c r="BM16" s="356"/>
      <c r="BN16" s="356"/>
      <c r="BO16" s="356"/>
      <c r="BP16" s="356"/>
      <c r="BQ16" s="356"/>
      <c r="BR16" s="356"/>
      <c r="BS16" s="356"/>
      <c r="BT16" s="356"/>
      <c r="BU16" s="356"/>
      <c r="BV16" s="356"/>
      <c r="BW16" s="356"/>
      <c r="BX16" s="356"/>
      <c r="BY16" s="356"/>
      <c r="BZ16" s="356"/>
      <c r="CA16" s="356"/>
      <c r="CB16" s="356"/>
      <c r="CC16" s="356"/>
      <c r="CD16" s="356"/>
      <c r="CE16" s="356"/>
      <c r="CF16" s="356"/>
      <c r="CG16" s="356"/>
      <c r="CH16" s="356"/>
      <c r="CI16" s="356"/>
      <c r="CJ16" s="356"/>
      <c r="CK16" s="356"/>
      <c r="CL16" s="356"/>
      <c r="CM16" s="356"/>
      <c r="CN16" s="356"/>
      <c r="CO16" s="356"/>
      <c r="CP16" s="356"/>
      <c r="CQ16" s="356"/>
      <c r="CR16" s="356"/>
      <c r="CS16" s="356"/>
      <c r="CT16" s="356"/>
      <c r="CU16" s="356"/>
      <c r="CV16" s="356"/>
      <c r="CW16" s="356"/>
      <c r="CX16" s="356"/>
      <c r="CY16" s="356"/>
      <c r="CZ16" s="356"/>
      <c r="DA16" s="356"/>
      <c r="DB16" s="356"/>
      <c r="DC16" s="356"/>
      <c r="DD16" s="356"/>
      <c r="DE16" s="356"/>
      <c r="DF16" s="356"/>
      <c r="DG16" s="356"/>
      <c r="DH16" s="356"/>
      <c r="DI16" s="356"/>
      <c r="DJ16" s="356"/>
      <c r="DK16" s="356"/>
      <c r="DL16" s="356"/>
      <c r="DM16" s="356"/>
      <c r="DN16" s="356"/>
      <c r="DO16" s="356"/>
      <c r="DP16" s="356"/>
      <c r="DQ16" s="356"/>
      <c r="DR16" s="356"/>
      <c r="DS16" s="356"/>
      <c r="DT16" s="356"/>
      <c r="DU16" s="356"/>
      <c r="DV16" s="356"/>
      <c r="DW16" s="356"/>
      <c r="DX16" s="356"/>
      <c r="DY16" s="356"/>
      <c r="DZ16" s="356"/>
      <c r="EA16" s="356"/>
      <c r="EB16" s="356"/>
      <c r="EC16" s="356"/>
      <c r="ED16" s="356"/>
      <c r="EE16" s="356"/>
      <c r="EF16" s="356"/>
      <c r="EG16" s="356"/>
      <c r="EH16" s="356"/>
      <c r="EI16" s="356"/>
      <c r="EJ16" s="356"/>
      <c r="EK16" s="356"/>
      <c r="EL16" s="356"/>
      <c r="EM16" s="356"/>
      <c r="EN16" s="356"/>
      <c r="EO16" s="356"/>
      <c r="EP16" s="356"/>
      <c r="EQ16" s="356"/>
      <c r="ER16" s="356"/>
      <c r="ES16" s="356"/>
      <c r="ET16" s="356"/>
      <c r="EU16" s="356"/>
      <c r="EV16" s="356"/>
      <c r="EW16" s="356"/>
      <c r="EX16" s="356"/>
      <c r="EY16" s="356"/>
      <c r="EZ16" s="356"/>
      <c r="FA16" s="356"/>
      <c r="FB16" s="356"/>
      <c r="FC16" s="356"/>
      <c r="FD16" s="356"/>
      <c r="FE16" s="356"/>
      <c r="FF16" s="356"/>
      <c r="FG16" s="356"/>
      <c r="FH16" s="356"/>
      <c r="FI16" s="356"/>
      <c r="FJ16" s="356"/>
      <c r="FK16" s="356"/>
      <c r="FL16" s="356"/>
      <c r="FM16" s="356"/>
      <c r="FN16" s="356"/>
      <c r="FO16" s="356"/>
      <c r="FP16" s="356"/>
      <c r="FQ16" s="356"/>
      <c r="FR16" s="356"/>
      <c r="FS16" s="356"/>
      <c r="FT16" s="356"/>
      <c r="FU16" s="356"/>
      <c r="FV16" s="356"/>
      <c r="FW16" s="356"/>
      <c r="FX16" s="356"/>
      <c r="FY16" s="356"/>
      <c r="FZ16" s="356"/>
      <c r="GA16" s="356"/>
      <c r="GB16" s="356"/>
      <c r="GC16" s="356"/>
      <c r="GD16" s="356"/>
      <c r="GE16" s="356"/>
      <c r="GF16" s="356"/>
      <c r="GG16" s="356"/>
      <c r="GH16" s="356"/>
      <c r="GI16" s="356"/>
      <c r="GJ16" s="356"/>
      <c r="GK16" s="356"/>
      <c r="GL16" s="356"/>
      <c r="GM16" s="356"/>
      <c r="GN16" s="356"/>
      <c r="GO16" s="356"/>
      <c r="GP16" s="356"/>
      <c r="GQ16" s="356"/>
      <c r="GR16" s="356"/>
      <c r="GS16" s="356"/>
      <c r="GT16" s="356"/>
      <c r="GU16" s="356"/>
      <c r="GV16" s="356"/>
      <c r="GW16" s="356"/>
      <c r="GX16" s="356"/>
      <c r="GY16" s="356"/>
      <c r="GZ16" s="356"/>
      <c r="HA16" s="356"/>
      <c r="HB16" s="356"/>
      <c r="HC16" s="356"/>
      <c r="HD16" s="356"/>
      <c r="HE16" s="356"/>
      <c r="HF16" s="356"/>
      <c r="HG16" s="356"/>
      <c r="HH16" s="356"/>
      <c r="HI16" s="356"/>
      <c r="HJ16" s="356"/>
      <c r="HK16" s="356"/>
      <c r="HL16" s="356"/>
      <c r="HM16" s="356"/>
      <c r="HN16" s="356"/>
      <c r="HO16" s="356"/>
      <c r="HP16" s="356"/>
      <c r="HQ16" s="356"/>
      <c r="HR16" s="356"/>
      <c r="HS16" s="356"/>
      <c r="HT16" s="356"/>
      <c r="HU16" s="356"/>
      <c r="HV16" s="356"/>
      <c r="HW16" s="356"/>
      <c r="HX16" s="356"/>
      <c r="HY16" s="356"/>
      <c r="HZ16" s="356"/>
      <c r="IA16" s="356"/>
      <c r="IB16" s="356"/>
      <c r="IC16" s="356"/>
      <c r="ID16" s="356"/>
      <c r="IE16" s="356"/>
      <c r="IF16" s="356"/>
      <c r="IG16" s="356"/>
      <c r="IH16" s="356"/>
      <c r="II16" s="356"/>
      <c r="IJ16" s="356"/>
      <c r="IK16" s="356"/>
      <c r="IL16" s="356"/>
      <c r="IM16" s="356"/>
      <c r="IN16" s="356"/>
      <c r="IO16" s="356"/>
      <c r="IP16" s="356"/>
      <c r="IQ16" s="356"/>
      <c r="IR16" s="356"/>
      <c r="IS16" s="356"/>
      <c r="IT16" s="356"/>
      <c r="IU16" s="356"/>
      <c r="IV16" s="356"/>
      <c r="IW16" s="356"/>
      <c r="IX16" s="356"/>
      <c r="IY16" s="356"/>
      <c r="IZ16" s="356"/>
      <c r="JA16" s="356"/>
      <c r="JB16" s="356"/>
      <c r="JC16" s="356"/>
      <c r="JD16" s="356"/>
      <c r="JE16" s="356"/>
      <c r="JF16" s="356"/>
      <c r="JG16" s="356"/>
      <c r="JH16" s="356"/>
      <c r="JI16" s="356"/>
      <c r="JJ16" s="356"/>
      <c r="JK16" s="356"/>
      <c r="JL16" s="356"/>
      <c r="JM16" s="356"/>
      <c r="JN16" s="356"/>
      <c r="JO16" s="356"/>
      <c r="JP16" s="356"/>
      <c r="JQ16" s="356"/>
      <c r="JR16" s="356"/>
      <c r="JS16" s="356"/>
      <c r="JT16" s="356"/>
      <c r="JU16" s="356"/>
      <c r="JV16" s="356"/>
      <c r="JW16" s="356"/>
      <c r="JX16" s="356"/>
      <c r="JY16" s="356"/>
      <c r="JZ16" s="356"/>
      <c r="KA16" s="356"/>
      <c r="KB16" s="356"/>
      <c r="KC16" s="356"/>
      <c r="KD16" s="356"/>
      <c r="KE16" s="356"/>
      <c r="KF16" s="356"/>
      <c r="KG16" s="356"/>
      <c r="KH16" s="356"/>
      <c r="KI16" s="356"/>
      <c r="KJ16" s="356"/>
      <c r="KK16" s="356"/>
      <c r="KL16" s="356"/>
      <c r="KM16" s="356"/>
      <c r="KN16" s="356"/>
      <c r="KO16" s="356"/>
      <c r="KP16" s="356"/>
      <c r="KQ16" s="356"/>
      <c r="KR16" s="356"/>
      <c r="KS16" s="356"/>
      <c r="KT16" s="356"/>
      <c r="KU16" s="356"/>
      <c r="KV16" s="356"/>
      <c r="KW16" s="356"/>
      <c r="KX16" s="356"/>
      <c r="KY16" s="356"/>
      <c r="KZ16" s="356"/>
      <c r="LA16" s="356"/>
      <c r="LB16" s="356"/>
      <c r="LC16" s="356"/>
      <c r="LD16" s="356"/>
      <c r="LE16" s="356"/>
      <c r="LF16" s="356"/>
      <c r="LG16" s="356"/>
      <c r="LH16" s="356"/>
      <c r="LI16" s="356"/>
      <c r="LJ16" s="356"/>
      <c r="LK16" s="356"/>
      <c r="LL16" s="356"/>
      <c r="LM16" s="356"/>
      <c r="LN16" s="356"/>
      <c r="LO16" s="356"/>
      <c r="LP16" s="356"/>
      <c r="LQ16" s="356"/>
      <c r="LR16" s="356"/>
      <c r="LS16" s="356"/>
      <c r="LT16" s="356"/>
      <c r="LU16" s="356"/>
      <c r="LV16" s="356"/>
      <c r="LW16" s="356"/>
      <c r="LX16" s="356"/>
      <c r="LY16" s="356"/>
      <c r="LZ16" s="356"/>
      <c r="MA16" s="356"/>
      <c r="MB16" s="356"/>
      <c r="MC16" s="356"/>
      <c r="MD16" s="356"/>
      <c r="ME16" s="356"/>
      <c r="MF16" s="356"/>
      <c r="MG16" s="356"/>
      <c r="MH16" s="356"/>
      <c r="MI16" s="356"/>
      <c r="MJ16" s="356"/>
      <c r="MK16" s="356"/>
      <c r="ML16" s="356"/>
      <c r="MM16" s="356"/>
      <c r="MN16" s="356"/>
      <c r="MO16" s="356"/>
      <c r="MP16" s="356"/>
      <c r="MQ16" s="356"/>
      <c r="MR16" s="356"/>
      <c r="MS16" s="356"/>
      <c r="MT16" s="356"/>
      <c r="MU16" s="356"/>
      <c r="MV16" s="356"/>
      <c r="MW16" s="356"/>
      <c r="MX16" s="356"/>
      <c r="MY16" s="356"/>
      <c r="MZ16" s="356"/>
      <c r="NA16" s="356"/>
      <c r="NB16" s="356"/>
      <c r="NC16" s="356"/>
      <c r="ND16" s="356"/>
      <c r="NE16" s="356"/>
      <c r="NF16" s="356"/>
      <c r="NG16" s="356"/>
      <c r="NH16" s="356"/>
      <c r="NI16" s="356"/>
      <c r="NJ16" s="356"/>
      <c r="NK16" s="356"/>
      <c r="NL16" s="356"/>
      <c r="NM16" s="356"/>
      <c r="NN16" s="356"/>
      <c r="NO16" s="356"/>
      <c r="NP16" s="356"/>
      <c r="NQ16" s="356"/>
      <c r="NR16" s="356"/>
      <c r="NS16" s="356"/>
      <c r="NT16" s="356"/>
      <c r="NU16" s="356"/>
      <c r="NV16" s="356"/>
      <c r="NW16" s="356"/>
      <c r="NX16" s="356"/>
      <c r="NY16" s="356"/>
      <c r="NZ16" s="356"/>
      <c r="OA16" s="356"/>
      <c r="OB16" s="356"/>
      <c r="OC16" s="356"/>
      <c r="OD16" s="356"/>
      <c r="OE16" s="356"/>
      <c r="OF16" s="356"/>
      <c r="OG16" s="356"/>
      <c r="OH16" s="356"/>
      <c r="OI16" s="356"/>
      <c r="OJ16" s="356"/>
      <c r="OK16" s="356"/>
      <c r="OL16" s="356"/>
      <c r="OM16" s="356"/>
      <c r="ON16" s="356"/>
      <c r="OO16" s="356"/>
      <c r="OP16" s="356"/>
      <c r="OQ16" s="356"/>
      <c r="OR16" s="356"/>
      <c r="OS16" s="356"/>
      <c r="OT16" s="356"/>
      <c r="OU16" s="356"/>
      <c r="OV16" s="356"/>
      <c r="OW16" s="356"/>
      <c r="OX16" s="356"/>
      <c r="OY16" s="356"/>
      <c r="OZ16" s="356"/>
      <c r="PA16" s="356"/>
      <c r="PB16" s="356"/>
      <c r="PC16" s="356"/>
      <c r="PD16" s="356"/>
      <c r="PE16" s="356"/>
      <c r="PF16" s="356"/>
      <c r="PG16" s="356"/>
      <c r="PH16" s="356"/>
      <c r="PI16" s="356"/>
      <c r="PJ16" s="356"/>
      <c r="PK16" s="356"/>
      <c r="PL16" s="356"/>
      <c r="PM16" s="356"/>
      <c r="PN16" s="356"/>
      <c r="PO16" s="356"/>
      <c r="PP16" s="356"/>
      <c r="PQ16" s="356"/>
      <c r="PR16" s="356"/>
      <c r="PS16" s="356"/>
      <c r="PT16" s="356"/>
      <c r="PU16" s="356"/>
      <c r="PV16" s="356"/>
      <c r="PW16" s="356"/>
      <c r="PX16" s="356"/>
      <c r="PY16" s="356"/>
      <c r="PZ16" s="356"/>
      <c r="QA16" s="356"/>
      <c r="QB16" s="356"/>
      <c r="QC16" s="356"/>
      <c r="QD16" s="356"/>
      <c r="QE16" s="356"/>
      <c r="QF16" s="356"/>
      <c r="QG16" s="356"/>
      <c r="QH16" s="356"/>
      <c r="QI16" s="356"/>
      <c r="QJ16" s="356"/>
      <c r="QK16" s="356"/>
      <c r="QL16" s="356"/>
      <c r="QM16" s="356"/>
      <c r="QN16" s="356"/>
      <c r="QO16" s="356"/>
      <c r="QP16" s="356"/>
      <c r="QQ16" s="356"/>
      <c r="QR16" s="356"/>
      <c r="QS16" s="356"/>
      <c r="QT16" s="356"/>
      <c r="QU16" s="356"/>
      <c r="QV16" s="356"/>
      <c r="QW16" s="356"/>
      <c r="QX16" s="356"/>
      <c r="QY16" s="356"/>
      <c r="QZ16" s="356"/>
      <c r="RA16" s="356"/>
      <c r="RB16" s="356"/>
      <c r="RC16" s="356"/>
      <c r="RD16" s="356"/>
      <c r="RE16" s="356"/>
      <c r="RF16" s="356"/>
      <c r="RG16" s="356"/>
      <c r="RH16" s="356"/>
      <c r="RI16" s="356"/>
      <c r="RJ16" s="356"/>
      <c r="RK16" s="356"/>
      <c r="RL16" s="356"/>
      <c r="RM16" s="356"/>
      <c r="RN16" s="356"/>
      <c r="RO16" s="356"/>
      <c r="RP16" s="356"/>
      <c r="RQ16" s="356"/>
      <c r="RR16" s="356"/>
      <c r="RS16" s="356"/>
      <c r="RT16" s="356"/>
      <c r="RU16" s="356"/>
      <c r="RV16" s="356"/>
      <c r="RW16" s="356"/>
      <c r="RX16" s="356"/>
      <c r="RY16" s="356"/>
      <c r="RZ16" s="356"/>
      <c r="SA16" s="356"/>
      <c r="SB16" s="356"/>
      <c r="SC16" s="356"/>
      <c r="SD16" s="356"/>
      <c r="SE16" s="356"/>
      <c r="SF16" s="356"/>
      <c r="SG16" s="356"/>
      <c r="SH16" s="356"/>
      <c r="SI16" s="356"/>
      <c r="SJ16" s="356"/>
      <c r="SK16" s="356"/>
      <c r="SL16" s="356"/>
      <c r="SM16" s="356"/>
      <c r="SN16" s="356"/>
      <c r="SO16" s="356"/>
      <c r="SP16" s="356"/>
      <c r="SQ16" s="356"/>
      <c r="SR16" s="356"/>
      <c r="SS16" s="356"/>
      <c r="ST16" s="356"/>
      <c r="SU16" s="356"/>
      <c r="SV16" s="356"/>
      <c r="SW16" s="356"/>
      <c r="SX16" s="356"/>
      <c r="SY16" s="356"/>
      <c r="SZ16" s="356"/>
      <c r="TA16" s="356"/>
      <c r="TB16" s="356"/>
      <c r="TC16" s="356"/>
      <c r="TD16" s="356"/>
      <c r="TE16" s="356"/>
      <c r="TF16" s="356"/>
      <c r="TG16" s="356"/>
      <c r="TH16" s="356"/>
      <c r="TI16" s="356"/>
      <c r="TJ16" s="356"/>
      <c r="TK16" s="356"/>
      <c r="TL16" s="356"/>
      <c r="TM16" s="356"/>
      <c r="TN16" s="356"/>
      <c r="TO16" s="356"/>
      <c r="TP16" s="356"/>
      <c r="TQ16" s="356"/>
      <c r="TR16" s="356"/>
      <c r="TS16" s="356"/>
      <c r="TT16" s="356"/>
      <c r="TU16" s="356"/>
      <c r="TV16" s="356"/>
      <c r="TW16" s="356"/>
      <c r="TX16" s="356"/>
      <c r="TY16" s="356"/>
      <c r="TZ16" s="356"/>
      <c r="UA16" s="356"/>
      <c r="UB16" s="356"/>
      <c r="UC16" s="356"/>
      <c r="UD16" s="356"/>
      <c r="UE16" s="356"/>
      <c r="UF16" s="356"/>
      <c r="UG16" s="356"/>
      <c r="UH16" s="356"/>
      <c r="UI16" s="356"/>
      <c r="UJ16" s="356"/>
      <c r="UK16" s="356"/>
      <c r="UL16" s="356"/>
      <c r="UM16" s="356"/>
      <c r="UN16" s="356"/>
      <c r="UO16" s="356"/>
      <c r="UP16" s="356"/>
      <c r="UQ16" s="356"/>
      <c r="UR16" s="356"/>
      <c r="US16" s="356"/>
      <c r="UT16" s="356"/>
      <c r="UU16" s="356"/>
      <c r="UV16" s="356"/>
      <c r="UW16" s="356"/>
      <c r="UX16" s="356"/>
      <c r="UY16" s="356"/>
      <c r="UZ16" s="356"/>
      <c r="VA16" s="356"/>
      <c r="VB16" s="356"/>
      <c r="VC16" s="356"/>
      <c r="VD16" s="356"/>
      <c r="VE16" s="356"/>
      <c r="VF16" s="356"/>
      <c r="VG16" s="356"/>
      <c r="VH16" s="356"/>
      <c r="VI16" s="356"/>
      <c r="VJ16" s="356"/>
      <c r="VK16" s="356"/>
      <c r="VL16" s="356"/>
      <c r="VM16" s="356"/>
      <c r="VN16" s="356"/>
      <c r="VO16" s="356"/>
      <c r="VP16" s="356"/>
      <c r="VQ16" s="356"/>
      <c r="VR16" s="356"/>
      <c r="VS16" s="356"/>
      <c r="VT16" s="356"/>
      <c r="VU16" s="356"/>
      <c r="VV16" s="356"/>
      <c r="VW16" s="356"/>
      <c r="VX16" s="356"/>
      <c r="VY16" s="356"/>
      <c r="VZ16" s="356"/>
      <c r="WA16" s="356"/>
      <c r="WB16" s="356"/>
      <c r="WC16" s="356"/>
      <c r="WD16" s="356"/>
      <c r="WE16" s="356"/>
      <c r="WF16" s="356"/>
      <c r="WG16" s="356"/>
      <c r="WH16" s="356"/>
      <c r="WI16" s="356"/>
      <c r="WJ16" s="356"/>
      <c r="WK16" s="356"/>
      <c r="WL16" s="356"/>
      <c r="WM16" s="356"/>
      <c r="WN16" s="356"/>
      <c r="WO16" s="356"/>
      <c r="WP16" s="356"/>
      <c r="WQ16" s="356"/>
      <c r="WR16" s="356"/>
      <c r="WS16" s="356"/>
      <c r="WT16" s="356"/>
      <c r="WU16" s="356"/>
      <c r="WV16" s="356"/>
      <c r="WW16" s="356"/>
      <c r="WX16" s="356"/>
      <c r="WY16" s="356"/>
      <c r="WZ16" s="356"/>
      <c r="XA16" s="356"/>
      <c r="XB16" s="356"/>
      <c r="XC16" s="356"/>
      <c r="XD16" s="356"/>
      <c r="XE16" s="356"/>
      <c r="XF16" s="356"/>
      <c r="XG16" s="356"/>
      <c r="XH16" s="356"/>
      <c r="XI16" s="356"/>
      <c r="XJ16" s="356"/>
      <c r="XK16" s="356"/>
      <c r="XL16" s="356"/>
      <c r="XM16" s="356"/>
      <c r="XN16" s="356"/>
      <c r="XO16" s="356"/>
      <c r="XP16" s="356"/>
      <c r="XQ16" s="356"/>
      <c r="XR16" s="356"/>
      <c r="XS16" s="356"/>
      <c r="XT16" s="356"/>
      <c r="XU16" s="356"/>
      <c r="XV16" s="356"/>
      <c r="XW16" s="356"/>
      <c r="XX16" s="356"/>
      <c r="XY16" s="356"/>
      <c r="XZ16" s="356"/>
      <c r="YA16" s="356"/>
      <c r="YB16" s="356"/>
      <c r="YC16" s="356"/>
      <c r="YD16" s="356"/>
      <c r="YE16" s="356"/>
      <c r="YF16" s="356"/>
      <c r="YG16" s="356"/>
      <c r="YH16" s="356"/>
      <c r="YI16" s="356"/>
      <c r="YJ16" s="356"/>
      <c r="YK16" s="356"/>
      <c r="YL16" s="356"/>
      <c r="YM16" s="356"/>
      <c r="YN16" s="356"/>
      <c r="YO16" s="356"/>
      <c r="YP16" s="356"/>
      <c r="YQ16" s="356"/>
      <c r="YR16" s="356"/>
      <c r="YS16" s="356"/>
      <c r="YT16" s="356"/>
      <c r="YU16" s="356"/>
      <c r="YV16" s="356"/>
      <c r="YW16" s="356"/>
      <c r="YX16" s="356"/>
      <c r="YY16" s="356"/>
      <c r="YZ16" s="356"/>
      <c r="ZA16" s="356"/>
      <c r="ZB16" s="356"/>
      <c r="ZC16" s="356"/>
      <c r="ZD16" s="356"/>
      <c r="ZE16" s="356"/>
      <c r="ZF16" s="356"/>
      <c r="ZG16" s="356"/>
      <c r="ZH16" s="356"/>
      <c r="ZI16" s="356"/>
      <c r="ZJ16" s="356"/>
      <c r="ZK16" s="356"/>
      <c r="ZL16" s="356"/>
      <c r="ZM16" s="356"/>
      <c r="ZN16" s="356"/>
      <c r="ZO16" s="356"/>
      <c r="ZP16" s="356"/>
      <c r="ZQ16" s="356"/>
      <c r="ZR16" s="356"/>
      <c r="ZS16" s="356"/>
      <c r="ZT16" s="356"/>
      <c r="ZU16" s="356"/>
      <c r="ZV16" s="356"/>
      <c r="ZW16" s="356"/>
      <c r="ZX16" s="356"/>
      <c r="ZY16" s="356"/>
      <c r="ZZ16" s="356"/>
      <c r="AAA16" s="356"/>
      <c r="AAB16" s="356"/>
      <c r="AAC16" s="356"/>
      <c r="AAD16" s="356"/>
      <c r="AAE16" s="356"/>
      <c r="AAF16" s="356"/>
      <c r="AAG16" s="356"/>
      <c r="AAH16" s="356"/>
      <c r="AAI16" s="356"/>
      <c r="AAJ16" s="356"/>
      <c r="AAK16" s="356"/>
      <c r="AAL16" s="356"/>
      <c r="AAM16" s="356"/>
      <c r="AAN16" s="356"/>
      <c r="AAO16" s="356"/>
      <c r="AAP16" s="356"/>
      <c r="AAQ16" s="356"/>
      <c r="AAR16" s="356"/>
      <c r="AAS16" s="356"/>
      <c r="AAT16" s="356"/>
      <c r="AAU16" s="356"/>
      <c r="AAV16" s="356"/>
      <c r="AAW16" s="356"/>
      <c r="AAX16" s="356"/>
      <c r="AAY16" s="356"/>
      <c r="AAZ16" s="356"/>
      <c r="ABA16" s="356"/>
      <c r="ABB16" s="356"/>
      <c r="ABC16" s="356"/>
      <c r="ABD16" s="356"/>
      <c r="ABE16" s="356"/>
      <c r="ABF16" s="356"/>
      <c r="ABG16" s="356"/>
      <c r="ABH16" s="356"/>
      <c r="ABI16" s="356"/>
      <c r="ABJ16" s="356"/>
      <c r="ABK16" s="356"/>
      <c r="ABL16" s="356"/>
      <c r="ABM16" s="356"/>
      <c r="ABN16" s="356"/>
      <c r="ABO16" s="356"/>
      <c r="ABP16" s="356"/>
      <c r="ABQ16" s="356"/>
      <c r="ABR16" s="356"/>
      <c r="ABS16" s="356"/>
      <c r="ABT16" s="356"/>
      <c r="ABU16" s="356"/>
      <c r="ABV16" s="356"/>
      <c r="ABW16" s="356"/>
      <c r="ABX16" s="356"/>
      <c r="ABY16" s="356"/>
      <c r="ABZ16" s="356"/>
      <c r="ACA16" s="356"/>
      <c r="ACB16" s="356"/>
      <c r="ACC16" s="356"/>
      <c r="ACD16" s="356"/>
      <c r="ACE16" s="356"/>
      <c r="ACF16" s="356"/>
      <c r="ACG16" s="356"/>
      <c r="ACH16" s="356"/>
      <c r="ACI16" s="356"/>
      <c r="ACJ16" s="356"/>
      <c r="ACK16" s="356"/>
      <c r="ACL16" s="356"/>
      <c r="ACM16" s="356"/>
      <c r="ACN16" s="356"/>
      <c r="ACO16" s="356"/>
      <c r="ACP16" s="356"/>
      <c r="ACQ16" s="356"/>
      <c r="ACR16" s="356"/>
      <c r="ACS16" s="356"/>
      <c r="ACT16" s="356"/>
      <c r="ACU16" s="356"/>
      <c r="ACV16" s="356"/>
      <c r="ACW16" s="356"/>
      <c r="ACX16" s="356"/>
      <c r="ACY16" s="356"/>
      <c r="ACZ16" s="356"/>
      <c r="ADA16" s="356"/>
      <c r="ADB16" s="356"/>
      <c r="ADC16" s="356"/>
      <c r="ADD16" s="356"/>
      <c r="ADE16" s="356"/>
      <c r="ADF16" s="356"/>
      <c r="ADG16" s="356"/>
      <c r="ADH16" s="356"/>
      <c r="ADI16" s="356"/>
      <c r="ADJ16" s="356"/>
      <c r="ADK16" s="356"/>
      <c r="ADL16" s="356"/>
      <c r="ADM16" s="356"/>
      <c r="ADN16" s="356"/>
      <c r="ADO16" s="356"/>
      <c r="ADP16" s="356"/>
      <c r="ADQ16" s="356"/>
      <c r="ADR16" s="356"/>
      <c r="ADS16" s="356"/>
      <c r="ADT16" s="356"/>
      <c r="ADU16" s="356"/>
      <c r="ADV16" s="356"/>
      <c r="ADW16" s="356"/>
      <c r="ADX16" s="356"/>
      <c r="ADY16" s="356"/>
      <c r="ADZ16" s="356"/>
      <c r="AEA16" s="356"/>
      <c r="AEB16" s="356"/>
      <c r="AEC16" s="356"/>
      <c r="AED16" s="356"/>
      <c r="AEE16" s="356"/>
      <c r="AEF16" s="356"/>
      <c r="AEG16" s="356"/>
      <c r="AEH16" s="356"/>
      <c r="AEI16" s="356"/>
      <c r="AEJ16" s="356"/>
      <c r="AEK16" s="356"/>
      <c r="AEL16" s="356"/>
      <c r="AEM16" s="356"/>
      <c r="AEN16" s="356"/>
      <c r="AEO16" s="356"/>
      <c r="AEP16" s="356"/>
      <c r="AEQ16" s="356"/>
      <c r="AER16" s="356"/>
      <c r="AES16" s="356"/>
      <c r="AET16" s="356"/>
      <c r="AEU16" s="356"/>
      <c r="AEV16" s="356"/>
      <c r="AEW16" s="356"/>
      <c r="AEX16" s="356"/>
      <c r="AEY16" s="356"/>
      <c r="AEZ16" s="356"/>
      <c r="AFA16" s="356"/>
      <c r="AFB16" s="356"/>
      <c r="AFC16" s="356"/>
      <c r="AFD16" s="356"/>
      <c r="AFE16" s="356"/>
      <c r="AFF16" s="356"/>
      <c r="AFG16" s="356"/>
      <c r="AFH16" s="356"/>
      <c r="AFI16" s="356"/>
      <c r="AFJ16" s="356"/>
      <c r="AFK16" s="356"/>
      <c r="AFL16" s="356"/>
      <c r="AFM16" s="356"/>
      <c r="AFN16" s="356"/>
      <c r="AFO16" s="356"/>
      <c r="AFP16" s="356"/>
      <c r="AFQ16" s="356"/>
      <c r="AFR16" s="356"/>
      <c r="AFS16" s="356"/>
      <c r="AFT16" s="356"/>
      <c r="AFU16" s="356"/>
      <c r="AFV16" s="356"/>
      <c r="AFW16" s="356"/>
      <c r="AFX16" s="356"/>
      <c r="AFY16" s="356"/>
      <c r="AFZ16" s="356"/>
      <c r="AGA16" s="356"/>
      <c r="AGB16" s="356"/>
      <c r="AGC16" s="356"/>
      <c r="AGD16" s="356"/>
      <c r="AGE16" s="356"/>
      <c r="AGF16" s="356"/>
      <c r="AGG16" s="356"/>
      <c r="AGH16" s="356"/>
      <c r="AGI16" s="356"/>
      <c r="AGJ16" s="356"/>
      <c r="AGK16" s="356"/>
      <c r="AGL16" s="356"/>
      <c r="AGM16" s="356"/>
      <c r="AGN16" s="356"/>
      <c r="AGO16" s="356"/>
      <c r="AGP16" s="356"/>
      <c r="AGQ16" s="356"/>
      <c r="AGR16" s="356"/>
      <c r="AGS16" s="356"/>
      <c r="AGT16" s="356"/>
      <c r="AGU16" s="356"/>
      <c r="AGV16" s="356"/>
      <c r="AGW16" s="356"/>
      <c r="AGX16" s="356"/>
      <c r="AGY16" s="356"/>
      <c r="AGZ16" s="356"/>
      <c r="AHA16" s="356"/>
      <c r="AHB16" s="356"/>
      <c r="AHC16" s="356"/>
      <c r="AHD16" s="356"/>
      <c r="AHE16" s="356"/>
      <c r="AHF16" s="356"/>
      <c r="AHG16" s="356"/>
      <c r="AHH16" s="356"/>
      <c r="AHI16" s="356"/>
      <c r="AHJ16" s="356"/>
      <c r="AHK16" s="356"/>
      <c r="AHL16" s="356"/>
      <c r="AHM16" s="356"/>
      <c r="AHN16" s="356"/>
      <c r="AHO16" s="356"/>
      <c r="AHP16" s="356"/>
      <c r="AHQ16" s="356"/>
      <c r="AHR16" s="356"/>
      <c r="AHS16" s="356"/>
      <c r="AHT16" s="356"/>
      <c r="AHU16" s="356"/>
      <c r="AHV16" s="356"/>
      <c r="AHW16" s="356"/>
      <c r="AHX16" s="356"/>
      <c r="AHY16" s="356"/>
      <c r="AHZ16" s="356"/>
      <c r="AIA16" s="356"/>
      <c r="AIB16" s="356"/>
      <c r="AIC16" s="356"/>
      <c r="AID16" s="356"/>
      <c r="AIE16" s="356"/>
      <c r="AIF16" s="356"/>
      <c r="AIG16" s="356"/>
      <c r="AIH16" s="356"/>
      <c r="AII16" s="356"/>
      <c r="AIJ16" s="356"/>
      <c r="AIK16" s="356"/>
      <c r="AIL16" s="356"/>
      <c r="AIM16" s="356"/>
      <c r="AIN16" s="356"/>
      <c r="AIO16" s="356"/>
      <c r="AIP16" s="356"/>
      <c r="AIQ16" s="356"/>
      <c r="AIR16" s="356"/>
      <c r="AIS16" s="356"/>
      <c r="AIT16" s="356"/>
      <c r="AIU16" s="356"/>
      <c r="AIV16" s="356"/>
      <c r="AIW16" s="356"/>
      <c r="AIX16" s="356"/>
      <c r="AIY16" s="356"/>
      <c r="AIZ16" s="356"/>
      <c r="AJA16" s="356"/>
      <c r="AJB16" s="356"/>
      <c r="AJC16" s="356"/>
      <c r="AJD16" s="356"/>
      <c r="AJE16" s="356"/>
      <c r="AJF16" s="356"/>
      <c r="AJG16" s="356"/>
      <c r="AJH16" s="356"/>
      <c r="AJI16" s="356"/>
      <c r="AJJ16" s="356"/>
      <c r="AJK16" s="356"/>
      <c r="AJL16" s="356"/>
      <c r="AJM16" s="356"/>
      <c r="AJN16" s="356"/>
      <c r="AJO16" s="356"/>
      <c r="AJP16" s="356"/>
      <c r="AJQ16" s="356"/>
      <c r="AJR16" s="356"/>
      <c r="AJS16" s="356"/>
      <c r="AJT16" s="356"/>
      <c r="AJU16" s="356"/>
      <c r="AJV16" s="356"/>
      <c r="AJW16" s="356"/>
      <c r="AJX16" s="356"/>
      <c r="AJY16" s="356"/>
      <c r="AJZ16" s="356"/>
      <c r="AKA16" s="356"/>
      <c r="AKB16" s="356"/>
      <c r="AKC16" s="356"/>
      <c r="AKD16" s="356"/>
      <c r="AKE16" s="356"/>
      <c r="AKF16" s="356"/>
      <c r="AKG16" s="356"/>
      <c r="AKH16" s="356"/>
      <c r="AKI16" s="356"/>
      <c r="AKJ16" s="356"/>
      <c r="AKK16" s="356"/>
      <c r="AKL16" s="356"/>
      <c r="AKM16" s="356"/>
      <c r="AKN16" s="356"/>
      <c r="AKO16" s="356"/>
      <c r="AKP16" s="356"/>
      <c r="AKQ16" s="356"/>
      <c r="AKR16" s="356"/>
      <c r="AKS16" s="356"/>
      <c r="AKT16" s="356"/>
      <c r="AKU16" s="356"/>
      <c r="AKV16" s="356"/>
      <c r="AKW16" s="356"/>
      <c r="AKX16" s="356"/>
      <c r="AKY16" s="356"/>
      <c r="AKZ16" s="356"/>
      <c r="ALA16" s="356"/>
      <c r="ALB16" s="356"/>
      <c r="ALC16" s="356"/>
      <c r="ALD16" s="356"/>
      <c r="ALE16" s="356"/>
      <c r="ALF16" s="356"/>
      <c r="ALG16" s="356"/>
      <c r="ALH16" s="356"/>
      <c r="ALI16" s="356"/>
      <c r="ALJ16" s="356"/>
      <c r="ALK16" s="356"/>
      <c r="ALL16" s="356"/>
      <c r="ALM16" s="356"/>
      <c r="ALN16" s="356"/>
      <c r="ALO16" s="356"/>
      <c r="ALP16" s="356"/>
      <c r="ALQ16" s="356"/>
      <c r="ALR16" s="356"/>
      <c r="ALS16" s="356"/>
      <c r="ALT16" s="356"/>
      <c r="ALU16" s="356"/>
      <c r="ALV16" s="356"/>
      <c r="ALW16" s="356"/>
      <c r="ALX16" s="356"/>
      <c r="ALY16" s="356"/>
      <c r="ALZ16" s="356"/>
      <c r="AMA16" s="356"/>
      <c r="AMB16" s="356"/>
      <c r="AMC16" s="356"/>
      <c r="AMD16" s="356"/>
      <c r="AME16" s="356"/>
      <c r="AMF16" s="356"/>
      <c r="AMG16" s="356"/>
      <c r="AMH16" s="356"/>
      <c r="AMI16" s="356"/>
      <c r="AMJ16" s="356"/>
      <c r="AMK16" s="356"/>
      <c r="AML16" s="356"/>
      <c r="AMM16" s="356"/>
      <c r="AMN16" s="356"/>
      <c r="AMO16" s="356"/>
      <c r="AMP16" s="356"/>
      <c r="AMQ16" s="356"/>
      <c r="AMR16" s="356"/>
      <c r="AMS16" s="356"/>
      <c r="AMT16" s="356"/>
      <c r="AMU16" s="356"/>
      <c r="AMV16" s="356"/>
      <c r="AMW16" s="357"/>
    </row>
    <row r="17" spans="1:381" ht="15.75" customHeight="1" thickBot="1" x14ac:dyDescent="0.3">
      <c r="A17" s="7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8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</row>
    <row r="18" spans="1:381" ht="15.75" thickBot="1" x14ac:dyDescent="0.3">
      <c r="B18" s="364" t="s">
        <v>82</v>
      </c>
      <c r="C18" s="365"/>
      <c r="D18" s="365"/>
      <c r="E18" s="365"/>
      <c r="F18" s="365"/>
      <c r="G18" s="365"/>
      <c r="H18" s="366"/>
      <c r="AC18" s="301"/>
      <c r="AD18" s="301"/>
      <c r="AE18" s="301"/>
      <c r="AF18" s="9"/>
      <c r="BH18" s="4"/>
      <c r="BI18" s="4"/>
      <c r="BJ18" s="4"/>
      <c r="BK18" s="4"/>
      <c r="BL18" s="4"/>
      <c r="BM18" s="4"/>
      <c r="BN18" s="4"/>
      <c r="BO18" s="4"/>
      <c r="BP18" s="4"/>
      <c r="BQ18" s="4"/>
    </row>
    <row r="19" spans="1:381" x14ac:dyDescent="0.25">
      <c r="AC19" s="301"/>
      <c r="AD19" s="301"/>
      <c r="AE19" s="301"/>
      <c r="AF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NO19" s="129" t="s">
        <v>69</v>
      </c>
      <c r="NP19" s="129" t="s">
        <v>60</v>
      </c>
      <c r="NQ19" s="129" t="s">
        <v>61</v>
      </c>
    </row>
    <row r="20" spans="1:381" x14ac:dyDescent="0.25">
      <c r="AC20" s="4"/>
      <c r="AD20" s="4"/>
      <c r="AE20" s="4"/>
      <c r="AF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NO20" s="129" t="s">
        <v>70</v>
      </c>
      <c r="NP20" s="1">
        <v>13</v>
      </c>
    </row>
    <row r="21" spans="1:381" x14ac:dyDescent="0.25">
      <c r="NO21" s="129" t="s">
        <v>71</v>
      </c>
      <c r="NP21" s="1">
        <v>5</v>
      </c>
    </row>
    <row r="22" spans="1:381" x14ac:dyDescent="0.25">
      <c r="NO22" s="129" t="s">
        <v>72</v>
      </c>
      <c r="NQ22" s="1">
        <v>1.5</v>
      </c>
    </row>
    <row r="23" spans="1:381" x14ac:dyDescent="0.25">
      <c r="NO23" s="129" t="s">
        <v>73</v>
      </c>
      <c r="NP23" s="1">
        <v>1.5</v>
      </c>
    </row>
    <row r="24" spans="1:381" x14ac:dyDescent="0.25">
      <c r="NO24" s="129" t="s">
        <v>74</v>
      </c>
      <c r="NP24" s="129">
        <v>1.5</v>
      </c>
    </row>
    <row r="25" spans="1:381" x14ac:dyDescent="0.25">
      <c r="NO25" s="129" t="s">
        <v>75</v>
      </c>
      <c r="NQ25" s="129">
        <v>22.5</v>
      </c>
    </row>
    <row r="26" spans="1:381" x14ac:dyDescent="0.25">
      <c r="NO26" s="129" t="s">
        <v>76</v>
      </c>
      <c r="NP26" s="129">
        <f>37/2</f>
        <v>18.5</v>
      </c>
    </row>
    <row r="31" spans="1:381" x14ac:dyDescent="0.25">
      <c r="NO31" s="129" t="s">
        <v>25</v>
      </c>
      <c r="NP31" s="1">
        <f>SUM(NP20:NP30)</f>
        <v>39.5</v>
      </c>
      <c r="NQ31" s="1">
        <f>SUM(NQ20:NQ30)</f>
        <v>24</v>
      </c>
    </row>
    <row r="33" spans="380:381" ht="15.75" customHeight="1" x14ac:dyDescent="0.25">
      <c r="NP33" s="129" t="s">
        <v>77</v>
      </c>
      <c r="NQ33" s="1">
        <f>ABS(NP31-NQ31)</f>
        <v>15.5</v>
      </c>
    </row>
    <row r="36" spans="380:381" ht="15" customHeight="1" x14ac:dyDescent="0.25"/>
  </sheetData>
  <mergeCells count="5">
    <mergeCell ref="B18:H18"/>
    <mergeCell ref="A6:A15"/>
    <mergeCell ref="AC18:AE18"/>
    <mergeCell ref="AC19:AE19"/>
    <mergeCell ref="GQ15:HG1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92"/>
  <sheetViews>
    <sheetView zoomScale="102" zoomScaleNormal="102" workbookViewId="0">
      <selection activeCell="B42" sqref="B42:U42"/>
    </sheetView>
  </sheetViews>
  <sheetFormatPr defaultColWidth="8.85546875" defaultRowHeight="15" x14ac:dyDescent="0.25"/>
  <cols>
    <col min="1" max="1" width="7.140625" style="20" customWidth="1"/>
    <col min="2" max="2" width="22.5703125" style="20" customWidth="1"/>
    <col min="3" max="3" width="8.85546875" style="20"/>
    <col min="4" max="4" width="11.7109375" style="20" customWidth="1"/>
    <col min="5" max="5" width="11.28515625" style="20" customWidth="1"/>
    <col min="6" max="6" width="13.42578125" style="23" customWidth="1"/>
    <col min="7" max="7" width="12" style="23" customWidth="1"/>
    <col min="8" max="8" width="10" style="20" hidden="1" customWidth="1"/>
    <col min="9" max="9" width="14.7109375" style="20" customWidth="1"/>
    <col min="10" max="20" width="8.85546875" style="20"/>
    <col min="21" max="21" width="13.5703125" style="20" customWidth="1"/>
    <col min="22" max="16384" width="8.85546875" style="20"/>
  </cols>
  <sheetData>
    <row r="1" spans="1:20" ht="15.75" thickBot="1" x14ac:dyDescent="0.3">
      <c r="A1" s="10">
        <f ca="1">TODAY()</f>
        <v>43346</v>
      </c>
      <c r="B1" s="11" t="s">
        <v>11</v>
      </c>
      <c r="C1" s="12" t="s">
        <v>10</v>
      </c>
      <c r="D1" s="12" t="s">
        <v>12</v>
      </c>
      <c r="E1" s="13" t="s">
        <v>13</v>
      </c>
      <c r="F1" s="14" t="s">
        <v>14</v>
      </c>
      <c r="G1" s="14" t="s">
        <v>15</v>
      </c>
      <c r="H1" s="15" t="s">
        <v>16</v>
      </c>
      <c r="I1" s="16" t="s">
        <v>17</v>
      </c>
      <c r="J1" s="17" t="e">
        <f>#REF!</f>
        <v>#REF!</v>
      </c>
      <c r="K1" s="302" t="s">
        <v>18</v>
      </c>
      <c r="L1" s="303"/>
      <c r="M1" s="304"/>
      <c r="N1" s="15"/>
      <c r="O1" s="15"/>
      <c r="P1" s="15"/>
      <c r="Q1" s="15"/>
      <c r="R1" s="15"/>
      <c r="S1" s="18"/>
      <c r="T1" s="19" t="s">
        <v>19</v>
      </c>
    </row>
    <row r="2" spans="1:20" ht="14.45" customHeight="1" x14ac:dyDescent="0.25">
      <c r="A2" s="21">
        <v>1</v>
      </c>
      <c r="B2" s="22"/>
      <c r="C2" s="23"/>
      <c r="D2" s="24"/>
      <c r="E2" s="24"/>
      <c r="F2" s="23">
        <f>DAYS360(D2,E2)</f>
        <v>0</v>
      </c>
      <c r="G2" s="23" t="e">
        <f t="shared" ref="G2:G33" si="0">C2/F2</f>
        <v>#DIV/0!</v>
      </c>
      <c r="H2" s="25">
        <f t="shared" ref="H2:H37" ca="1" si="1">C2/DAYS360(D2,$A$1)</f>
        <v>0</v>
      </c>
      <c r="I2" s="26">
        <f t="shared" ref="I2:I37" ca="1" si="2">IF(F2&gt;0,G2,H2)</f>
        <v>0</v>
      </c>
      <c r="J2" s="305" t="s">
        <v>20</v>
      </c>
      <c r="K2" s="27">
        <v>7.0000000000000007E-2</v>
      </c>
      <c r="L2" s="28"/>
      <c r="M2" s="28"/>
      <c r="N2" s="28"/>
      <c r="O2" s="28"/>
      <c r="P2" s="28"/>
      <c r="Q2" s="28"/>
      <c r="R2" s="28"/>
      <c r="S2" s="29"/>
      <c r="T2" s="30">
        <f>IF(K2&gt;0,AVERAGE(K2:S2),H2)</f>
        <v>7.0000000000000007E-2</v>
      </c>
    </row>
    <row r="3" spans="1:20" x14ac:dyDescent="0.25">
      <c r="A3" s="31">
        <v>2</v>
      </c>
      <c r="B3" s="22"/>
      <c r="C3" s="32"/>
      <c r="D3" s="24"/>
      <c r="E3" s="24"/>
      <c r="F3" s="23">
        <f>DAYS360(D3,E3)</f>
        <v>0</v>
      </c>
      <c r="G3" s="23" t="e">
        <f t="shared" si="0"/>
        <v>#DIV/0!</v>
      </c>
      <c r="H3" s="25">
        <f t="shared" ca="1" si="1"/>
        <v>0</v>
      </c>
      <c r="I3" s="26">
        <f t="shared" ca="1" si="2"/>
        <v>0</v>
      </c>
      <c r="J3" s="306"/>
      <c r="K3" s="33">
        <v>0.13</v>
      </c>
      <c r="L3" s="34"/>
      <c r="M3" s="34"/>
      <c r="N3" s="34"/>
      <c r="O3" s="34"/>
      <c r="P3" s="34"/>
      <c r="Q3" s="34"/>
      <c r="R3" s="34"/>
      <c r="S3" s="35"/>
      <c r="T3" s="36">
        <f t="shared" ref="T3:T37" si="3">IF(K3&gt;0,AVERAGE(K3:S3),H3)</f>
        <v>0.13</v>
      </c>
    </row>
    <row r="4" spans="1:20" x14ac:dyDescent="0.25">
      <c r="A4" s="31">
        <v>3</v>
      </c>
      <c r="B4" s="37"/>
      <c r="C4" s="32"/>
      <c r="D4" s="38"/>
      <c r="E4" s="24"/>
      <c r="G4" s="23" t="e">
        <f t="shared" si="0"/>
        <v>#DIV/0!</v>
      </c>
      <c r="H4" s="25">
        <f t="shared" ca="1" si="1"/>
        <v>0</v>
      </c>
      <c r="I4" s="26">
        <f t="shared" ca="1" si="2"/>
        <v>0</v>
      </c>
      <c r="J4" s="306"/>
      <c r="K4" s="33">
        <v>0.04</v>
      </c>
      <c r="L4" s="34"/>
      <c r="M4" s="34"/>
      <c r="N4" s="34"/>
      <c r="O4" s="34"/>
      <c r="P4" s="34"/>
      <c r="Q4" s="34"/>
      <c r="R4" s="34"/>
      <c r="S4" s="35"/>
      <c r="T4" s="36">
        <f t="shared" si="3"/>
        <v>0.04</v>
      </c>
    </row>
    <row r="5" spans="1:20" x14ac:dyDescent="0.25">
      <c r="A5" s="31">
        <v>4</v>
      </c>
      <c r="B5" s="22"/>
      <c r="C5" s="23"/>
      <c r="D5" s="38"/>
      <c r="E5" s="24"/>
      <c r="F5" s="24">
        <f t="shared" ref="F5:F12" si="4">DAYS360(D5,E5)</f>
        <v>0</v>
      </c>
      <c r="G5" s="39" t="e">
        <f t="shared" si="0"/>
        <v>#DIV/0!</v>
      </c>
      <c r="H5" s="25">
        <f t="shared" ca="1" si="1"/>
        <v>0</v>
      </c>
      <c r="I5" s="26">
        <f t="shared" ca="1" si="2"/>
        <v>0</v>
      </c>
      <c r="J5" s="306"/>
      <c r="K5" s="33">
        <v>0.25</v>
      </c>
      <c r="L5" s="34"/>
      <c r="M5" s="34"/>
      <c r="N5" s="34"/>
      <c r="O5" s="34"/>
      <c r="P5" s="34"/>
      <c r="Q5" s="34"/>
      <c r="R5" s="34"/>
      <c r="S5" s="35"/>
      <c r="T5" s="36">
        <f t="shared" si="3"/>
        <v>0.25</v>
      </c>
    </row>
    <row r="6" spans="1:20" x14ac:dyDescent="0.25">
      <c r="A6" s="31">
        <v>5</v>
      </c>
      <c r="B6" s="22"/>
      <c r="C6" s="52"/>
      <c r="D6" s="38"/>
      <c r="E6" s="24"/>
      <c r="F6" s="23">
        <f t="shared" si="4"/>
        <v>0</v>
      </c>
      <c r="G6" s="23" t="e">
        <f t="shared" si="0"/>
        <v>#DIV/0!</v>
      </c>
      <c r="H6" s="25">
        <f t="shared" ca="1" si="1"/>
        <v>0</v>
      </c>
      <c r="I6" s="26">
        <f t="shared" ca="1" si="2"/>
        <v>0</v>
      </c>
      <c r="J6" s="306"/>
      <c r="K6" s="33">
        <v>0.19</v>
      </c>
      <c r="L6" s="34"/>
      <c r="M6" s="34"/>
      <c r="N6" s="34"/>
      <c r="O6" s="34"/>
      <c r="P6" s="34"/>
      <c r="Q6" s="34"/>
      <c r="R6" s="34"/>
      <c r="S6" s="35"/>
      <c r="T6" s="36">
        <f t="shared" si="3"/>
        <v>0.19</v>
      </c>
    </row>
    <row r="7" spans="1:20" x14ac:dyDescent="0.25">
      <c r="A7" s="31">
        <v>6</v>
      </c>
      <c r="B7" s="22"/>
      <c r="C7" s="32"/>
      <c r="D7" s="24"/>
      <c r="E7" s="24"/>
      <c r="F7" s="32">
        <f t="shared" si="4"/>
        <v>0</v>
      </c>
      <c r="G7" s="32" t="e">
        <f t="shared" si="0"/>
        <v>#DIV/0!</v>
      </c>
      <c r="H7" s="25">
        <f t="shared" ca="1" si="1"/>
        <v>0</v>
      </c>
      <c r="I7" s="26">
        <f t="shared" ca="1" si="2"/>
        <v>0</v>
      </c>
      <c r="J7" s="306"/>
      <c r="K7" s="33">
        <v>0.76</v>
      </c>
      <c r="L7" s="34"/>
      <c r="M7" s="34"/>
      <c r="N7" s="34"/>
      <c r="O7" s="34"/>
      <c r="P7" s="34"/>
      <c r="Q7" s="34"/>
      <c r="R7" s="34"/>
      <c r="S7" s="35"/>
      <c r="T7" s="36">
        <f t="shared" si="3"/>
        <v>0.76</v>
      </c>
    </row>
    <row r="8" spans="1:20" x14ac:dyDescent="0.25">
      <c r="A8" s="31">
        <v>7</v>
      </c>
      <c r="B8" s="22"/>
      <c r="C8" s="52"/>
      <c r="D8" s="38"/>
      <c r="E8" s="24"/>
      <c r="F8" s="23">
        <f t="shared" si="4"/>
        <v>0</v>
      </c>
      <c r="G8" s="23" t="e">
        <f t="shared" si="0"/>
        <v>#DIV/0!</v>
      </c>
      <c r="H8" s="25">
        <f t="shared" ca="1" si="1"/>
        <v>0</v>
      </c>
      <c r="I8" s="26">
        <f t="shared" ca="1" si="2"/>
        <v>0</v>
      </c>
      <c r="J8" s="306"/>
      <c r="K8" s="33">
        <v>0.29499999999999998</v>
      </c>
      <c r="L8" s="34"/>
      <c r="M8" s="34"/>
      <c r="N8" s="34"/>
      <c r="O8" s="34"/>
      <c r="P8" s="34"/>
      <c r="Q8" s="34"/>
      <c r="R8" s="34"/>
      <c r="S8" s="35"/>
      <c r="T8" s="36">
        <f t="shared" si="3"/>
        <v>0.29499999999999998</v>
      </c>
    </row>
    <row r="9" spans="1:20" x14ac:dyDescent="0.25">
      <c r="A9" s="31">
        <v>8</v>
      </c>
      <c r="B9" s="22"/>
      <c r="C9" s="23"/>
      <c r="D9" s="24"/>
      <c r="E9" s="24"/>
      <c r="F9" s="23">
        <f t="shared" si="4"/>
        <v>0</v>
      </c>
      <c r="G9" s="23" t="e">
        <f t="shared" si="0"/>
        <v>#DIV/0!</v>
      </c>
      <c r="H9" s="25">
        <f t="shared" ca="1" si="1"/>
        <v>0</v>
      </c>
      <c r="I9" s="26">
        <f t="shared" ca="1" si="2"/>
        <v>0</v>
      </c>
      <c r="J9" s="306"/>
      <c r="K9" s="33">
        <v>0.06</v>
      </c>
      <c r="L9" s="34"/>
      <c r="M9" s="34"/>
      <c r="N9" s="34"/>
      <c r="O9" s="34"/>
      <c r="P9" s="34"/>
      <c r="Q9" s="34"/>
      <c r="R9" s="34"/>
      <c r="S9" s="35"/>
      <c r="T9" s="36">
        <f t="shared" si="3"/>
        <v>0.06</v>
      </c>
    </row>
    <row r="10" spans="1:20" x14ac:dyDescent="0.25">
      <c r="A10" s="31">
        <v>9</v>
      </c>
      <c r="B10" s="22"/>
      <c r="C10" s="23"/>
      <c r="D10" s="24"/>
      <c r="E10" s="24"/>
      <c r="F10" s="23">
        <f t="shared" si="4"/>
        <v>0</v>
      </c>
      <c r="G10" s="23" t="e">
        <f t="shared" si="0"/>
        <v>#DIV/0!</v>
      </c>
      <c r="H10" s="25">
        <f t="shared" ca="1" si="1"/>
        <v>0</v>
      </c>
      <c r="I10" s="26">
        <f t="shared" ca="1" si="2"/>
        <v>0</v>
      </c>
      <c r="J10" s="306"/>
      <c r="K10" s="33">
        <v>0.18</v>
      </c>
      <c r="L10" s="34"/>
      <c r="M10" s="34"/>
      <c r="N10" s="34"/>
      <c r="O10" s="34"/>
      <c r="P10" s="34"/>
      <c r="Q10" s="34"/>
      <c r="R10" s="34"/>
      <c r="S10" s="35"/>
      <c r="T10" s="36">
        <f t="shared" si="3"/>
        <v>0.18</v>
      </c>
    </row>
    <row r="11" spans="1:20" x14ac:dyDescent="0.25">
      <c r="A11" s="31">
        <v>10</v>
      </c>
      <c r="B11" s="22"/>
      <c r="C11" s="23"/>
      <c r="D11" s="24"/>
      <c r="E11" s="23"/>
      <c r="F11" s="23">
        <f t="shared" si="4"/>
        <v>0</v>
      </c>
      <c r="G11" s="23" t="e">
        <f t="shared" si="0"/>
        <v>#DIV/0!</v>
      </c>
      <c r="H11" s="25">
        <f t="shared" ca="1" si="1"/>
        <v>0</v>
      </c>
      <c r="I11" s="26">
        <f t="shared" ca="1" si="2"/>
        <v>0</v>
      </c>
      <c r="J11" s="306"/>
      <c r="K11" s="33">
        <v>0.04</v>
      </c>
      <c r="L11" s="34"/>
      <c r="M11" s="34"/>
      <c r="N11" s="34"/>
      <c r="O11" s="34"/>
      <c r="P11" s="34"/>
      <c r="Q11" s="34"/>
      <c r="R11" s="34"/>
      <c r="S11" s="35"/>
      <c r="T11" s="36">
        <f t="shared" si="3"/>
        <v>0.04</v>
      </c>
    </row>
    <row r="12" spans="1:20" x14ac:dyDescent="0.25">
      <c r="A12" s="31">
        <v>11</v>
      </c>
      <c r="B12" s="22"/>
      <c r="C12" s="32"/>
      <c r="D12" s="24"/>
      <c r="E12" s="134"/>
      <c r="F12" s="32">
        <f t="shared" si="4"/>
        <v>0</v>
      </c>
      <c r="G12" s="32" t="e">
        <f t="shared" si="0"/>
        <v>#DIV/0!</v>
      </c>
      <c r="H12" s="25">
        <f t="shared" ca="1" si="1"/>
        <v>0</v>
      </c>
      <c r="I12" s="26">
        <f t="shared" ca="1" si="2"/>
        <v>0</v>
      </c>
      <c r="J12" s="306"/>
      <c r="K12" s="33">
        <v>0.05</v>
      </c>
      <c r="L12" s="34"/>
      <c r="M12" s="34"/>
      <c r="N12" s="34"/>
      <c r="O12" s="34"/>
      <c r="P12" s="34"/>
      <c r="Q12" s="34"/>
      <c r="R12" s="34"/>
      <c r="S12" s="35"/>
      <c r="T12" s="36">
        <f t="shared" si="3"/>
        <v>0.05</v>
      </c>
    </row>
    <row r="13" spans="1:20" x14ac:dyDescent="0.25">
      <c r="A13" s="31">
        <v>12</v>
      </c>
      <c r="B13" s="37"/>
      <c r="C13" s="32"/>
      <c r="D13" s="38"/>
      <c r="E13" s="24"/>
      <c r="G13" s="23" t="e">
        <f>C13/F13</f>
        <v>#DIV/0!</v>
      </c>
      <c r="H13" s="25">
        <f t="shared" ca="1" si="1"/>
        <v>0</v>
      </c>
      <c r="I13" s="26">
        <f t="shared" ca="1" si="2"/>
        <v>0</v>
      </c>
      <c r="J13" s="306"/>
      <c r="K13" s="33">
        <v>0.1</v>
      </c>
      <c r="L13" s="34"/>
      <c r="M13" s="34"/>
      <c r="N13" s="34"/>
      <c r="O13" s="34"/>
      <c r="P13" s="34"/>
      <c r="Q13" s="34"/>
      <c r="R13" s="34"/>
      <c r="S13" s="35"/>
      <c r="T13" s="36">
        <f t="shared" si="3"/>
        <v>0.1</v>
      </c>
    </row>
    <row r="14" spans="1:20" x14ac:dyDescent="0.25">
      <c r="A14" s="31">
        <v>13</v>
      </c>
      <c r="B14" s="37"/>
      <c r="C14" s="32"/>
      <c r="D14" s="24"/>
      <c r="E14" s="24"/>
      <c r="F14" s="23">
        <f t="shared" ref="F14:F33" si="5">DAYS360(D14,E14)</f>
        <v>0</v>
      </c>
      <c r="G14" s="23" t="e">
        <f t="shared" si="0"/>
        <v>#DIV/0!</v>
      </c>
      <c r="H14" s="25">
        <f t="shared" ca="1" si="1"/>
        <v>0</v>
      </c>
      <c r="I14" s="26">
        <f t="shared" ca="1" si="2"/>
        <v>0</v>
      </c>
      <c r="J14" s="306"/>
      <c r="K14" s="33">
        <v>0.35</v>
      </c>
      <c r="L14" s="34"/>
      <c r="M14" s="34"/>
      <c r="N14" s="34"/>
      <c r="O14" s="34"/>
      <c r="P14" s="34"/>
      <c r="Q14" s="34"/>
      <c r="R14" s="34"/>
      <c r="S14" s="35"/>
      <c r="T14" s="36">
        <f t="shared" si="3"/>
        <v>0.35</v>
      </c>
    </row>
    <row r="15" spans="1:20" x14ac:dyDescent="0.25">
      <c r="A15" s="31">
        <v>14</v>
      </c>
      <c r="B15" s="22"/>
      <c r="C15" s="32"/>
      <c r="D15" s="24"/>
      <c r="E15" s="24"/>
      <c r="F15" s="32">
        <f t="shared" si="5"/>
        <v>0</v>
      </c>
      <c r="G15" s="32" t="e">
        <f t="shared" si="0"/>
        <v>#DIV/0!</v>
      </c>
      <c r="H15" s="25">
        <f t="shared" ca="1" si="1"/>
        <v>0</v>
      </c>
      <c r="I15" s="26">
        <f t="shared" ca="1" si="2"/>
        <v>0</v>
      </c>
      <c r="J15" s="306"/>
      <c r="K15" s="33">
        <v>0.02</v>
      </c>
      <c r="L15" s="34"/>
      <c r="M15" s="34"/>
      <c r="N15" s="34"/>
      <c r="O15" s="34"/>
      <c r="P15" s="34"/>
      <c r="Q15" s="34"/>
      <c r="R15" s="34"/>
      <c r="S15" s="35"/>
      <c r="T15" s="36">
        <f t="shared" si="3"/>
        <v>0.02</v>
      </c>
    </row>
    <row r="16" spans="1:20" x14ac:dyDescent="0.25">
      <c r="A16" s="31">
        <v>15</v>
      </c>
      <c r="B16" s="22"/>
      <c r="C16" s="32"/>
      <c r="D16" s="24"/>
      <c r="E16" s="24"/>
      <c r="F16" s="23">
        <f t="shared" si="5"/>
        <v>0</v>
      </c>
      <c r="G16" s="23" t="e">
        <f t="shared" si="0"/>
        <v>#DIV/0!</v>
      </c>
      <c r="H16" s="25">
        <f t="shared" ca="1" si="1"/>
        <v>0</v>
      </c>
      <c r="I16" s="26">
        <f t="shared" ca="1" si="2"/>
        <v>0</v>
      </c>
      <c r="J16" s="306"/>
      <c r="K16" s="33">
        <v>0.7</v>
      </c>
      <c r="L16" s="34"/>
      <c r="M16" s="34"/>
      <c r="N16" s="34"/>
      <c r="O16" s="34"/>
      <c r="P16" s="34"/>
      <c r="Q16" s="34"/>
      <c r="R16" s="34"/>
      <c r="S16" s="35"/>
      <c r="T16" s="36">
        <f t="shared" si="3"/>
        <v>0.7</v>
      </c>
    </row>
    <row r="17" spans="1:20" x14ac:dyDescent="0.25">
      <c r="A17" s="31">
        <v>16</v>
      </c>
      <c r="B17" s="126"/>
      <c r="C17" s="32"/>
      <c r="D17" s="24"/>
      <c r="E17" s="24"/>
      <c r="F17" s="23">
        <f t="shared" si="5"/>
        <v>0</v>
      </c>
      <c r="G17" s="23" t="e">
        <f t="shared" si="0"/>
        <v>#DIV/0!</v>
      </c>
      <c r="H17" s="25">
        <f t="shared" ca="1" si="1"/>
        <v>0</v>
      </c>
      <c r="I17" s="26">
        <f t="shared" ca="1" si="2"/>
        <v>0</v>
      </c>
      <c r="J17" s="306"/>
      <c r="K17" s="33">
        <v>0.08</v>
      </c>
      <c r="L17" s="34"/>
      <c r="M17" s="34"/>
      <c r="N17" s="34"/>
      <c r="O17" s="34"/>
      <c r="P17" s="34"/>
      <c r="Q17" s="34"/>
      <c r="R17" s="34"/>
      <c r="S17" s="35"/>
      <c r="T17" s="36">
        <f t="shared" si="3"/>
        <v>0.08</v>
      </c>
    </row>
    <row r="18" spans="1:20" x14ac:dyDescent="0.25">
      <c r="A18" s="31">
        <v>17</v>
      </c>
      <c r="B18" s="37"/>
      <c r="C18" s="32"/>
      <c r="D18" s="38"/>
      <c r="E18" s="24"/>
      <c r="F18" s="23">
        <f t="shared" si="5"/>
        <v>0</v>
      </c>
      <c r="G18" s="23" t="e">
        <f t="shared" si="0"/>
        <v>#DIV/0!</v>
      </c>
      <c r="H18" s="25">
        <f t="shared" ca="1" si="1"/>
        <v>0</v>
      </c>
      <c r="I18" s="26">
        <f t="shared" ca="1" si="2"/>
        <v>0</v>
      </c>
      <c r="J18" s="306"/>
      <c r="K18" s="33">
        <v>7.0000000000000007E-2</v>
      </c>
      <c r="L18" s="34"/>
      <c r="M18" s="34"/>
      <c r="N18" s="34"/>
      <c r="O18" s="34"/>
      <c r="P18" s="34"/>
      <c r="Q18" s="34"/>
      <c r="R18" s="34"/>
      <c r="S18" s="35"/>
      <c r="T18" s="36">
        <f t="shared" si="3"/>
        <v>7.0000000000000007E-2</v>
      </c>
    </row>
    <row r="19" spans="1:20" x14ac:dyDescent="0.25">
      <c r="A19" s="31">
        <v>18</v>
      </c>
      <c r="B19" s="22"/>
      <c r="C19" s="32"/>
      <c r="D19" s="24"/>
      <c r="E19" s="24"/>
      <c r="F19" s="32">
        <f t="shared" si="5"/>
        <v>0</v>
      </c>
      <c r="G19" s="32" t="e">
        <f t="shared" si="0"/>
        <v>#DIV/0!</v>
      </c>
      <c r="H19" s="25">
        <f t="shared" ca="1" si="1"/>
        <v>0</v>
      </c>
      <c r="I19" s="26">
        <f t="shared" ca="1" si="2"/>
        <v>0</v>
      </c>
      <c r="J19" s="306"/>
      <c r="K19" s="33">
        <v>0.08</v>
      </c>
      <c r="L19" s="34"/>
      <c r="M19" s="34"/>
      <c r="N19" s="34"/>
      <c r="O19" s="34"/>
      <c r="P19" s="34"/>
      <c r="Q19" s="34"/>
      <c r="R19" s="34"/>
      <c r="S19" s="35"/>
      <c r="T19" s="36">
        <f t="shared" si="3"/>
        <v>0.08</v>
      </c>
    </row>
    <row r="20" spans="1:20" x14ac:dyDescent="0.25">
      <c r="A20" s="31">
        <v>19</v>
      </c>
      <c r="B20" s="22"/>
      <c r="C20" s="52"/>
      <c r="D20" s="24"/>
      <c r="E20" s="24"/>
      <c r="F20" s="32">
        <f t="shared" si="5"/>
        <v>0</v>
      </c>
      <c r="G20" s="32" t="e">
        <f t="shared" si="0"/>
        <v>#DIV/0!</v>
      </c>
      <c r="H20" s="25">
        <f t="shared" ca="1" si="1"/>
        <v>0</v>
      </c>
      <c r="I20" s="26">
        <f t="shared" ca="1" si="2"/>
        <v>0</v>
      </c>
      <c r="J20" s="306"/>
      <c r="K20" s="33">
        <v>0.04</v>
      </c>
      <c r="L20" s="34"/>
      <c r="M20" s="34"/>
      <c r="N20" s="34"/>
      <c r="O20" s="34"/>
      <c r="P20" s="34"/>
      <c r="Q20" s="34"/>
      <c r="R20" s="34"/>
      <c r="S20" s="35"/>
      <c r="T20" s="36">
        <f t="shared" si="3"/>
        <v>0.04</v>
      </c>
    </row>
    <row r="21" spans="1:20" x14ac:dyDescent="0.25">
      <c r="A21" s="31">
        <v>20</v>
      </c>
      <c r="B21" s="37"/>
      <c r="C21" s="52"/>
      <c r="D21" s="38"/>
      <c r="E21" s="24"/>
      <c r="F21" s="23">
        <f t="shared" si="5"/>
        <v>0</v>
      </c>
      <c r="G21" s="32" t="e">
        <f t="shared" si="0"/>
        <v>#DIV/0!</v>
      </c>
      <c r="H21" s="25">
        <f t="shared" ca="1" si="1"/>
        <v>0</v>
      </c>
      <c r="I21" s="26">
        <f t="shared" ca="1" si="2"/>
        <v>0</v>
      </c>
      <c r="J21" s="306"/>
      <c r="K21" s="33">
        <v>0.11</v>
      </c>
      <c r="L21" s="34"/>
      <c r="M21" s="34"/>
      <c r="N21" s="34"/>
      <c r="O21" s="34"/>
      <c r="P21" s="34"/>
      <c r="Q21" s="34"/>
      <c r="R21" s="34"/>
      <c r="S21" s="35"/>
      <c r="T21" s="36">
        <f t="shared" si="3"/>
        <v>0.11</v>
      </c>
    </row>
    <row r="22" spans="1:20" x14ac:dyDescent="0.25">
      <c r="A22" s="31">
        <v>21</v>
      </c>
      <c r="B22" s="138"/>
      <c r="C22" s="52"/>
      <c r="D22" s="38"/>
      <c r="E22" s="24"/>
      <c r="F22" s="23">
        <f t="shared" si="5"/>
        <v>0</v>
      </c>
      <c r="G22" s="32" t="e">
        <f t="shared" si="0"/>
        <v>#DIV/0!</v>
      </c>
      <c r="H22" s="25">
        <f t="shared" ca="1" si="1"/>
        <v>0</v>
      </c>
      <c r="I22" s="26">
        <f t="shared" ca="1" si="2"/>
        <v>0</v>
      </c>
      <c r="J22" s="306"/>
      <c r="K22" s="33">
        <v>0.2</v>
      </c>
      <c r="L22" s="34"/>
      <c r="M22" s="34"/>
      <c r="N22" s="34"/>
      <c r="O22" s="34"/>
      <c r="P22" s="34"/>
      <c r="Q22" s="34"/>
      <c r="R22" s="34"/>
      <c r="S22" s="35"/>
      <c r="T22" s="36">
        <f t="shared" si="3"/>
        <v>0.2</v>
      </c>
    </row>
    <row r="23" spans="1:20" x14ac:dyDescent="0.25">
      <c r="A23" s="31">
        <v>22</v>
      </c>
      <c r="B23" s="37"/>
      <c r="C23" s="32"/>
      <c r="D23" s="38"/>
      <c r="E23" s="24"/>
      <c r="F23" s="23">
        <f t="shared" si="5"/>
        <v>0</v>
      </c>
      <c r="G23" s="32" t="e">
        <f t="shared" si="0"/>
        <v>#DIV/0!</v>
      </c>
      <c r="H23" s="25">
        <f t="shared" ca="1" si="1"/>
        <v>0</v>
      </c>
      <c r="I23" s="26">
        <f t="shared" ca="1" si="2"/>
        <v>0</v>
      </c>
      <c r="J23" s="306"/>
      <c r="K23" s="33"/>
      <c r="L23" s="34"/>
      <c r="M23" s="34"/>
      <c r="N23" s="34"/>
      <c r="O23" s="34"/>
      <c r="P23" s="34"/>
      <c r="Q23" s="34"/>
      <c r="R23" s="34"/>
      <c r="S23" s="35"/>
      <c r="T23" s="36">
        <f t="shared" ca="1" si="3"/>
        <v>0</v>
      </c>
    </row>
    <row r="24" spans="1:20" x14ac:dyDescent="0.25">
      <c r="A24" s="31">
        <v>23</v>
      </c>
      <c r="B24" s="37"/>
      <c r="C24" s="32"/>
      <c r="D24" s="38"/>
      <c r="E24" s="24"/>
      <c r="F24" s="23">
        <f t="shared" si="5"/>
        <v>0</v>
      </c>
      <c r="G24" s="32" t="e">
        <f t="shared" si="0"/>
        <v>#DIV/0!</v>
      </c>
      <c r="H24" s="25">
        <f t="shared" ca="1" si="1"/>
        <v>0</v>
      </c>
      <c r="I24" s="26">
        <f t="shared" ca="1" si="2"/>
        <v>0</v>
      </c>
      <c r="J24" s="306"/>
      <c r="K24" s="33"/>
      <c r="L24" s="34"/>
      <c r="M24" s="34"/>
      <c r="N24" s="34"/>
      <c r="O24" s="34"/>
      <c r="P24" s="34"/>
      <c r="Q24" s="34"/>
      <c r="R24" s="34"/>
      <c r="S24" s="35"/>
      <c r="T24" s="36">
        <f t="shared" ca="1" si="3"/>
        <v>0</v>
      </c>
    </row>
    <row r="25" spans="1:20" x14ac:dyDescent="0.25">
      <c r="A25" s="31">
        <v>24</v>
      </c>
      <c r="B25" s="37"/>
      <c r="C25" s="32"/>
      <c r="D25" s="38"/>
      <c r="E25" s="24"/>
      <c r="F25" s="23">
        <f t="shared" si="5"/>
        <v>0</v>
      </c>
      <c r="G25" s="32" t="e">
        <f t="shared" si="0"/>
        <v>#DIV/0!</v>
      </c>
      <c r="H25" s="25">
        <f t="shared" ca="1" si="1"/>
        <v>0</v>
      </c>
      <c r="I25" s="26">
        <f t="shared" ca="1" si="2"/>
        <v>0</v>
      </c>
      <c r="J25" s="306"/>
      <c r="K25" s="33"/>
      <c r="L25" s="34"/>
      <c r="M25" s="34"/>
      <c r="N25" s="34"/>
      <c r="O25" s="34"/>
      <c r="P25" s="34"/>
      <c r="Q25" s="34"/>
      <c r="R25" s="34"/>
      <c r="S25" s="35"/>
      <c r="T25" s="36">
        <f t="shared" ca="1" si="3"/>
        <v>0</v>
      </c>
    </row>
    <row r="26" spans="1:20" x14ac:dyDescent="0.25">
      <c r="A26" s="31">
        <v>25</v>
      </c>
      <c r="B26" s="37"/>
      <c r="C26" s="32"/>
      <c r="D26" s="38"/>
      <c r="E26" s="24"/>
      <c r="F26" s="23">
        <f t="shared" si="5"/>
        <v>0</v>
      </c>
      <c r="G26" s="32" t="e">
        <f t="shared" si="0"/>
        <v>#DIV/0!</v>
      </c>
      <c r="H26" s="25">
        <f t="shared" ca="1" si="1"/>
        <v>0</v>
      </c>
      <c r="I26" s="26">
        <f t="shared" ca="1" si="2"/>
        <v>0</v>
      </c>
      <c r="J26" s="306"/>
      <c r="K26" s="33"/>
      <c r="L26" s="34"/>
      <c r="M26" s="34"/>
      <c r="N26" s="34"/>
      <c r="O26" s="34"/>
      <c r="P26" s="34"/>
      <c r="Q26" s="34"/>
      <c r="R26" s="34"/>
      <c r="S26" s="35"/>
      <c r="T26" s="36">
        <f t="shared" ca="1" si="3"/>
        <v>0</v>
      </c>
    </row>
    <row r="27" spans="1:20" x14ac:dyDescent="0.25">
      <c r="A27" s="31">
        <v>26</v>
      </c>
      <c r="B27" s="37"/>
      <c r="C27" s="32"/>
      <c r="D27" s="38"/>
      <c r="E27" s="24"/>
      <c r="F27" s="23">
        <f t="shared" si="5"/>
        <v>0</v>
      </c>
      <c r="G27" s="32" t="e">
        <f t="shared" si="0"/>
        <v>#DIV/0!</v>
      </c>
      <c r="H27" s="40">
        <f t="shared" ca="1" si="1"/>
        <v>0</v>
      </c>
      <c r="I27" s="26">
        <f t="shared" ca="1" si="2"/>
        <v>0</v>
      </c>
      <c r="J27" s="306"/>
      <c r="K27" s="33"/>
      <c r="L27" s="34"/>
      <c r="M27" s="34"/>
      <c r="N27" s="34"/>
      <c r="O27" s="34"/>
      <c r="P27" s="34"/>
      <c r="Q27" s="34"/>
      <c r="R27" s="34"/>
      <c r="S27" s="35"/>
      <c r="T27" s="36">
        <f t="shared" ca="1" si="3"/>
        <v>0</v>
      </c>
    </row>
    <row r="28" spans="1:20" x14ac:dyDescent="0.25">
      <c r="A28" s="31">
        <v>27</v>
      </c>
      <c r="B28" s="37"/>
      <c r="C28" s="32"/>
      <c r="D28" s="38"/>
      <c r="E28" s="24"/>
      <c r="F28" s="23">
        <f t="shared" si="5"/>
        <v>0</v>
      </c>
      <c r="G28" s="32" t="e">
        <f t="shared" si="0"/>
        <v>#DIV/0!</v>
      </c>
      <c r="H28" s="25">
        <f t="shared" ca="1" si="1"/>
        <v>0</v>
      </c>
      <c r="I28" s="26">
        <f t="shared" ca="1" si="2"/>
        <v>0</v>
      </c>
      <c r="J28" s="306"/>
      <c r="K28" s="33"/>
      <c r="L28" s="34"/>
      <c r="M28" s="34"/>
      <c r="N28" s="34"/>
      <c r="O28" s="34"/>
      <c r="P28" s="34"/>
      <c r="Q28" s="34"/>
      <c r="R28" s="34"/>
      <c r="S28" s="35"/>
      <c r="T28" s="36">
        <f t="shared" ca="1" si="3"/>
        <v>0</v>
      </c>
    </row>
    <row r="29" spans="1:20" x14ac:dyDescent="0.25">
      <c r="A29" s="31">
        <v>28</v>
      </c>
      <c r="B29" s="37"/>
      <c r="C29" s="32"/>
      <c r="D29" s="38"/>
      <c r="E29" s="24"/>
      <c r="F29" s="23">
        <f t="shared" si="5"/>
        <v>0</v>
      </c>
      <c r="G29" s="32" t="e">
        <f t="shared" si="0"/>
        <v>#DIV/0!</v>
      </c>
      <c r="H29" s="25">
        <f t="shared" ca="1" si="1"/>
        <v>0</v>
      </c>
      <c r="I29" s="26">
        <f t="shared" ca="1" si="2"/>
        <v>0</v>
      </c>
      <c r="J29" s="306"/>
      <c r="K29" s="33"/>
      <c r="L29" s="34"/>
      <c r="M29" s="34"/>
      <c r="N29" s="34"/>
      <c r="O29" s="34"/>
      <c r="P29" s="34"/>
      <c r="Q29" s="34"/>
      <c r="R29" s="34"/>
      <c r="S29" s="35"/>
      <c r="T29" s="36">
        <f t="shared" ca="1" si="3"/>
        <v>0</v>
      </c>
    </row>
    <row r="30" spans="1:20" x14ac:dyDescent="0.25">
      <c r="A30" s="31">
        <v>29</v>
      </c>
      <c r="B30" s="37"/>
      <c r="C30" s="32"/>
      <c r="D30" s="38"/>
      <c r="E30" s="24"/>
      <c r="F30" s="23">
        <f t="shared" si="5"/>
        <v>0</v>
      </c>
      <c r="G30" s="32" t="e">
        <f t="shared" si="0"/>
        <v>#DIV/0!</v>
      </c>
      <c r="H30" s="25">
        <f t="shared" ca="1" si="1"/>
        <v>0</v>
      </c>
      <c r="I30" s="26">
        <f t="shared" ca="1" si="2"/>
        <v>0</v>
      </c>
      <c r="J30" s="306"/>
      <c r="K30" s="33"/>
      <c r="L30" s="34"/>
      <c r="M30" s="34"/>
      <c r="N30" s="34"/>
      <c r="O30" s="34"/>
      <c r="P30" s="34"/>
      <c r="Q30" s="34"/>
      <c r="R30" s="34"/>
      <c r="S30" s="35"/>
      <c r="T30" s="36">
        <f t="shared" ca="1" si="3"/>
        <v>0</v>
      </c>
    </row>
    <row r="31" spans="1:20" x14ac:dyDescent="0.25">
      <c r="A31" s="31">
        <v>30</v>
      </c>
      <c r="B31" s="37"/>
      <c r="C31" s="32"/>
      <c r="D31" s="38"/>
      <c r="E31" s="24"/>
      <c r="F31" s="23">
        <f t="shared" si="5"/>
        <v>0</v>
      </c>
      <c r="G31" s="32" t="e">
        <f t="shared" si="0"/>
        <v>#DIV/0!</v>
      </c>
      <c r="H31" s="25">
        <f t="shared" ca="1" si="1"/>
        <v>0</v>
      </c>
      <c r="I31" s="26">
        <f t="shared" ca="1" si="2"/>
        <v>0</v>
      </c>
      <c r="J31" s="306"/>
      <c r="K31" s="33"/>
      <c r="L31" s="34"/>
      <c r="M31" s="34"/>
      <c r="N31" s="34"/>
      <c r="O31" s="34"/>
      <c r="P31" s="34"/>
      <c r="Q31" s="34"/>
      <c r="R31" s="34"/>
      <c r="S31" s="35"/>
      <c r="T31" s="36">
        <f t="shared" ca="1" si="3"/>
        <v>0</v>
      </c>
    </row>
    <row r="32" spans="1:20" x14ac:dyDescent="0.25">
      <c r="A32" s="31">
        <v>31</v>
      </c>
      <c r="B32" s="37"/>
      <c r="C32" s="32"/>
      <c r="D32" s="38"/>
      <c r="E32" s="24"/>
      <c r="F32" s="23">
        <f t="shared" si="5"/>
        <v>0</v>
      </c>
      <c r="G32" s="32" t="e">
        <f t="shared" si="0"/>
        <v>#DIV/0!</v>
      </c>
      <c r="H32" s="25">
        <f t="shared" ca="1" si="1"/>
        <v>0</v>
      </c>
      <c r="I32" s="26">
        <f t="shared" ca="1" si="2"/>
        <v>0</v>
      </c>
      <c r="J32" s="306"/>
      <c r="K32" s="33"/>
      <c r="L32" s="34"/>
      <c r="M32" s="34"/>
      <c r="N32" s="34"/>
      <c r="O32" s="34"/>
      <c r="P32" s="34"/>
      <c r="Q32" s="34"/>
      <c r="R32" s="34"/>
      <c r="S32" s="35"/>
      <c r="T32" s="36">
        <f t="shared" ca="1" si="3"/>
        <v>0</v>
      </c>
    </row>
    <row r="33" spans="1:21" x14ac:dyDescent="0.25">
      <c r="A33" s="31">
        <v>32</v>
      </c>
      <c r="B33" s="37"/>
      <c r="C33" s="32"/>
      <c r="D33" s="38"/>
      <c r="E33" s="24"/>
      <c r="F33" s="23">
        <f t="shared" si="5"/>
        <v>0</v>
      </c>
      <c r="G33" s="32" t="e">
        <f t="shared" si="0"/>
        <v>#DIV/0!</v>
      </c>
      <c r="H33" s="25">
        <f t="shared" ca="1" si="1"/>
        <v>0</v>
      </c>
      <c r="I33" s="26">
        <f t="shared" ca="1" si="2"/>
        <v>0</v>
      </c>
      <c r="J33" s="306"/>
      <c r="K33" s="33"/>
      <c r="L33" s="34"/>
      <c r="M33" s="34"/>
      <c r="N33" s="34"/>
      <c r="O33" s="34"/>
      <c r="P33" s="34"/>
      <c r="Q33" s="34"/>
      <c r="R33" s="34"/>
      <c r="S33" s="35"/>
      <c r="T33" s="36">
        <f t="shared" ca="1" si="3"/>
        <v>0</v>
      </c>
    </row>
    <row r="34" spans="1:21" x14ac:dyDescent="0.25">
      <c r="A34" s="31"/>
      <c r="B34" s="37"/>
      <c r="C34" s="32"/>
      <c r="D34" s="38"/>
      <c r="E34" s="23"/>
      <c r="H34" s="25">
        <f t="shared" ca="1" si="1"/>
        <v>0</v>
      </c>
      <c r="I34" s="26">
        <f t="shared" ca="1" si="2"/>
        <v>0</v>
      </c>
      <c r="J34" s="306"/>
      <c r="K34" s="33"/>
      <c r="L34" s="34"/>
      <c r="M34" s="34"/>
      <c r="N34" s="34"/>
      <c r="O34" s="34"/>
      <c r="P34" s="34"/>
      <c r="Q34" s="34"/>
      <c r="R34" s="34"/>
      <c r="S34" s="35"/>
      <c r="T34" s="36">
        <f t="shared" ca="1" si="3"/>
        <v>0</v>
      </c>
    </row>
    <row r="35" spans="1:21" x14ac:dyDescent="0.25">
      <c r="A35" s="31"/>
      <c r="B35" s="37"/>
      <c r="C35" s="32"/>
      <c r="D35" s="38"/>
      <c r="E35" s="23"/>
      <c r="H35" s="25">
        <f t="shared" ca="1" si="1"/>
        <v>0</v>
      </c>
      <c r="I35" s="26">
        <f t="shared" ca="1" si="2"/>
        <v>0</v>
      </c>
      <c r="J35" s="306"/>
      <c r="K35" s="33"/>
      <c r="L35" s="34"/>
      <c r="M35" s="34"/>
      <c r="N35" s="34"/>
      <c r="O35" s="34"/>
      <c r="P35" s="34"/>
      <c r="Q35" s="34"/>
      <c r="R35" s="34"/>
      <c r="S35" s="35"/>
      <c r="T35" s="36">
        <f t="shared" ca="1" si="3"/>
        <v>0</v>
      </c>
    </row>
    <row r="36" spans="1:21" x14ac:dyDescent="0.25">
      <c r="A36" s="31"/>
      <c r="B36" s="37"/>
      <c r="C36" s="32"/>
      <c r="D36" s="38"/>
      <c r="E36" s="23"/>
      <c r="F36" s="23">
        <f>DAYS360(D36,E36)</f>
        <v>0</v>
      </c>
      <c r="G36" s="23" t="e">
        <f>C36/F36</f>
        <v>#DIV/0!</v>
      </c>
      <c r="H36" s="25">
        <f t="shared" ca="1" si="1"/>
        <v>0</v>
      </c>
      <c r="I36" s="26">
        <f t="shared" ca="1" si="2"/>
        <v>0</v>
      </c>
      <c r="J36" s="306"/>
      <c r="K36" s="33"/>
      <c r="L36" s="34"/>
      <c r="M36" s="34"/>
      <c r="N36" s="34"/>
      <c r="O36" s="34"/>
      <c r="P36" s="34"/>
      <c r="Q36" s="34"/>
      <c r="R36" s="34"/>
      <c r="S36" s="35"/>
      <c r="T36" s="36">
        <f t="shared" ca="1" si="3"/>
        <v>0</v>
      </c>
    </row>
    <row r="37" spans="1:21" ht="15.75" thickBot="1" x14ac:dyDescent="0.3">
      <c r="A37" s="41"/>
      <c r="B37" s="131"/>
      <c r="C37" s="132"/>
      <c r="D37" s="133"/>
      <c r="E37" s="42"/>
      <c r="F37" s="42">
        <f>DAYS360(D37,E37)</f>
        <v>0</v>
      </c>
      <c r="G37" s="42" t="e">
        <f>C37/F37</f>
        <v>#DIV/0!</v>
      </c>
      <c r="H37" s="43">
        <f t="shared" ca="1" si="1"/>
        <v>0</v>
      </c>
      <c r="I37" s="44">
        <f t="shared" ca="1" si="2"/>
        <v>0</v>
      </c>
      <c r="J37" s="307"/>
      <c r="K37" s="45"/>
      <c r="L37" s="46"/>
      <c r="M37" s="46"/>
      <c r="N37" s="46"/>
      <c r="O37" s="46"/>
      <c r="P37" s="46"/>
      <c r="Q37" s="46"/>
      <c r="R37" s="46"/>
      <c r="S37" s="47"/>
      <c r="T37" s="36">
        <f t="shared" ca="1" si="3"/>
        <v>0</v>
      </c>
    </row>
    <row r="38" spans="1:21" ht="15.75" thickBot="1" x14ac:dyDescent="0.3">
      <c r="H38" s="23"/>
      <c r="I38" s="23"/>
      <c r="K38" s="48"/>
      <c r="S38" s="20" t="s">
        <v>21</v>
      </c>
      <c r="T38" s="49">
        <f ca="1">SUM(T2:T37)</f>
        <v>3.8149999999999995</v>
      </c>
      <c r="U38" s="20" t="s">
        <v>22</v>
      </c>
    </row>
    <row r="39" spans="1:21" ht="15.75" thickBot="1" x14ac:dyDescent="0.3">
      <c r="H39" s="23"/>
      <c r="I39" s="23"/>
      <c r="K39" s="50"/>
      <c r="T39" s="51">
        <f ca="1">T38*30</f>
        <v>114.44999999999999</v>
      </c>
      <c r="U39" s="20" t="s">
        <v>23</v>
      </c>
    </row>
    <row r="40" spans="1:21" ht="15.75" thickBot="1" x14ac:dyDescent="0.3">
      <c r="B40" s="325" t="s">
        <v>87</v>
      </c>
      <c r="C40" s="326"/>
      <c r="D40" s="326"/>
      <c r="E40" s="326"/>
      <c r="F40" s="327"/>
      <c r="H40" s="23"/>
      <c r="I40" s="23"/>
      <c r="K40" s="50"/>
    </row>
    <row r="41" spans="1:21" ht="15.75" thickBot="1" x14ac:dyDescent="0.3">
      <c r="H41" s="23"/>
      <c r="I41" s="23"/>
      <c r="K41" s="50"/>
    </row>
    <row r="42" spans="1:21" ht="15.75" thickBot="1" x14ac:dyDescent="0.3">
      <c r="B42" s="325" t="s">
        <v>88</v>
      </c>
      <c r="C42" s="326"/>
      <c r="D42" s="326"/>
      <c r="E42" s="326"/>
      <c r="F42" s="326"/>
      <c r="G42" s="326"/>
      <c r="H42" s="326"/>
      <c r="I42" s="326"/>
      <c r="J42" s="326"/>
      <c r="K42" s="326"/>
      <c r="L42" s="326"/>
      <c r="M42" s="326"/>
      <c r="N42" s="326"/>
      <c r="O42" s="326"/>
      <c r="P42" s="326"/>
      <c r="Q42" s="326"/>
      <c r="R42" s="326"/>
      <c r="S42" s="326"/>
      <c r="T42" s="326"/>
      <c r="U42" s="327"/>
    </row>
    <row r="43" spans="1:21" x14ac:dyDescent="0.25">
      <c r="H43" s="23"/>
      <c r="I43" s="23"/>
    </row>
    <row r="44" spans="1:21" x14ac:dyDescent="0.25">
      <c r="H44" s="23"/>
      <c r="I44" s="23"/>
    </row>
    <row r="45" spans="1:21" x14ac:dyDescent="0.25">
      <c r="H45" s="23"/>
      <c r="I45" s="23"/>
    </row>
    <row r="46" spans="1:21" x14ac:dyDescent="0.25">
      <c r="H46" s="23"/>
      <c r="I46" s="23"/>
    </row>
    <row r="47" spans="1:21" x14ac:dyDescent="0.25">
      <c r="H47" s="23"/>
      <c r="I47" s="23"/>
    </row>
    <row r="48" spans="1:21" x14ac:dyDescent="0.25">
      <c r="H48" s="23"/>
      <c r="I48" s="23"/>
    </row>
    <row r="49" spans="8:9" x14ac:dyDescent="0.25">
      <c r="H49" s="23"/>
      <c r="I49" s="23"/>
    </row>
    <row r="50" spans="8:9" x14ac:dyDescent="0.25">
      <c r="H50" s="23"/>
      <c r="I50" s="23"/>
    </row>
    <row r="51" spans="8:9" x14ac:dyDescent="0.25">
      <c r="H51" s="23"/>
      <c r="I51" s="23"/>
    </row>
    <row r="52" spans="8:9" x14ac:dyDescent="0.25">
      <c r="H52" s="23"/>
      <c r="I52" s="23"/>
    </row>
    <row r="53" spans="8:9" x14ac:dyDescent="0.25">
      <c r="H53" s="23"/>
      <c r="I53" s="23"/>
    </row>
    <row r="54" spans="8:9" x14ac:dyDescent="0.25">
      <c r="H54" s="23"/>
      <c r="I54" s="23"/>
    </row>
    <row r="55" spans="8:9" x14ac:dyDescent="0.25">
      <c r="H55" s="23"/>
      <c r="I55" s="23"/>
    </row>
    <row r="56" spans="8:9" x14ac:dyDescent="0.25">
      <c r="H56" s="23"/>
      <c r="I56" s="23"/>
    </row>
    <row r="57" spans="8:9" x14ac:dyDescent="0.25">
      <c r="H57" s="23"/>
      <c r="I57" s="23"/>
    </row>
    <row r="58" spans="8:9" x14ac:dyDescent="0.25">
      <c r="H58" s="23"/>
      <c r="I58" s="23"/>
    </row>
    <row r="59" spans="8:9" x14ac:dyDescent="0.25">
      <c r="H59" s="23"/>
      <c r="I59" s="23"/>
    </row>
    <row r="60" spans="8:9" x14ac:dyDescent="0.25">
      <c r="H60" s="23"/>
      <c r="I60" s="23"/>
    </row>
    <row r="61" spans="8:9" x14ac:dyDescent="0.25">
      <c r="H61" s="23"/>
      <c r="I61" s="23"/>
    </row>
    <row r="62" spans="8:9" x14ac:dyDescent="0.25">
      <c r="H62" s="23"/>
      <c r="I62" s="23"/>
    </row>
    <row r="63" spans="8:9" x14ac:dyDescent="0.25">
      <c r="H63" s="23"/>
      <c r="I63" s="23"/>
    </row>
    <row r="64" spans="8:9" x14ac:dyDescent="0.25">
      <c r="H64" s="23"/>
      <c r="I64" s="23"/>
    </row>
    <row r="65" spans="8:9" x14ac:dyDescent="0.25">
      <c r="H65" s="23"/>
      <c r="I65" s="23"/>
    </row>
    <row r="66" spans="8:9" x14ac:dyDescent="0.25">
      <c r="H66" s="23"/>
      <c r="I66" s="23"/>
    </row>
    <row r="67" spans="8:9" x14ac:dyDescent="0.25">
      <c r="H67" s="23"/>
      <c r="I67" s="23"/>
    </row>
    <row r="68" spans="8:9" x14ac:dyDescent="0.25">
      <c r="H68" s="23"/>
      <c r="I68" s="23"/>
    </row>
    <row r="69" spans="8:9" x14ac:dyDescent="0.25">
      <c r="H69" s="23"/>
      <c r="I69" s="23"/>
    </row>
    <row r="70" spans="8:9" x14ac:dyDescent="0.25">
      <c r="H70" s="23"/>
      <c r="I70" s="23"/>
    </row>
    <row r="71" spans="8:9" x14ac:dyDescent="0.25">
      <c r="H71" s="23"/>
      <c r="I71" s="23"/>
    </row>
    <row r="72" spans="8:9" x14ac:dyDescent="0.25">
      <c r="H72" s="23"/>
      <c r="I72" s="23"/>
    </row>
    <row r="73" spans="8:9" x14ac:dyDescent="0.25">
      <c r="H73" s="23"/>
      <c r="I73" s="23"/>
    </row>
    <row r="74" spans="8:9" x14ac:dyDescent="0.25">
      <c r="H74" s="23"/>
      <c r="I74" s="23"/>
    </row>
    <row r="75" spans="8:9" x14ac:dyDescent="0.25">
      <c r="H75" s="23"/>
      <c r="I75" s="23"/>
    </row>
    <row r="76" spans="8:9" x14ac:dyDescent="0.25">
      <c r="H76" s="23"/>
      <c r="I76" s="23"/>
    </row>
    <row r="77" spans="8:9" x14ac:dyDescent="0.25">
      <c r="H77" s="23"/>
      <c r="I77" s="23"/>
    </row>
    <row r="78" spans="8:9" x14ac:dyDescent="0.25">
      <c r="H78" s="23"/>
      <c r="I78" s="23"/>
    </row>
    <row r="79" spans="8:9" x14ac:dyDescent="0.25">
      <c r="H79" s="23"/>
      <c r="I79" s="23"/>
    </row>
    <row r="80" spans="8:9" x14ac:dyDescent="0.25">
      <c r="H80" s="23"/>
      <c r="I80" s="23"/>
    </row>
    <row r="81" spans="8:9" x14ac:dyDescent="0.25">
      <c r="H81" s="23"/>
      <c r="I81" s="23"/>
    </row>
    <row r="82" spans="8:9" x14ac:dyDescent="0.25">
      <c r="H82" s="23"/>
      <c r="I82" s="23"/>
    </row>
    <row r="83" spans="8:9" x14ac:dyDescent="0.25">
      <c r="H83" s="23"/>
      <c r="I83" s="23"/>
    </row>
    <row r="84" spans="8:9" x14ac:dyDescent="0.25">
      <c r="H84" s="23"/>
      <c r="I84" s="23"/>
    </row>
    <row r="85" spans="8:9" x14ac:dyDescent="0.25">
      <c r="H85" s="23"/>
      <c r="I85" s="23"/>
    </row>
    <row r="86" spans="8:9" x14ac:dyDescent="0.25">
      <c r="H86" s="23"/>
      <c r="I86" s="23"/>
    </row>
    <row r="87" spans="8:9" x14ac:dyDescent="0.25">
      <c r="H87" s="23"/>
      <c r="I87" s="23"/>
    </row>
    <row r="88" spans="8:9" x14ac:dyDescent="0.25">
      <c r="H88" s="23"/>
      <c r="I88" s="23"/>
    </row>
    <row r="89" spans="8:9" x14ac:dyDescent="0.25">
      <c r="H89" s="23"/>
      <c r="I89" s="23"/>
    </row>
    <row r="90" spans="8:9" x14ac:dyDescent="0.25">
      <c r="H90" s="23"/>
      <c r="I90" s="23"/>
    </row>
    <row r="91" spans="8:9" x14ac:dyDescent="0.25">
      <c r="H91" s="23"/>
      <c r="I91" s="23"/>
    </row>
    <row r="92" spans="8:9" x14ac:dyDescent="0.25">
      <c r="H92" s="23"/>
      <c r="I92" s="23"/>
    </row>
  </sheetData>
  <sortState ref="A2:T37">
    <sortCondition ref="A2"/>
  </sortState>
  <mergeCells count="4">
    <mergeCell ref="K1:M1"/>
    <mergeCell ref="J2:J37"/>
    <mergeCell ref="B42:U42"/>
    <mergeCell ref="B40:F40"/>
  </mergeCells>
  <conditionalFormatting sqref="G2:G41 G43:G98">
    <cfRule type="cellIs" dxfId="6" priority="5" operator="lessThan">
      <formula>0</formula>
    </cfRule>
    <cfRule type="cellIs" priority="6" operator="greaterThanOrEqual">
      <formula>0</formula>
    </cfRule>
  </conditionalFormatting>
  <conditionalFormatting sqref="F2:F39 F43:F98 F41">
    <cfRule type="cellIs" dxfId="5" priority="4" operator="lessThanOrEqual">
      <formula>0</formula>
    </cfRule>
  </conditionalFormatting>
  <conditionalFormatting sqref="F2:F37">
    <cfRule type="cellIs" dxfId="4" priority="3" operator="greaterThan">
      <formula>0</formula>
    </cfRule>
  </conditionalFormatting>
  <conditionalFormatting sqref="G2:G37">
    <cfRule type="containsErrors" dxfId="3" priority="1">
      <formula>ISERROR(G2)</formula>
    </cfRule>
  </conditionalFormatting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300"/>
  <sheetViews>
    <sheetView topLeftCell="A73" zoomScale="85" zoomScaleNormal="85" workbookViewId="0">
      <selection activeCell="P12" sqref="P12"/>
    </sheetView>
  </sheetViews>
  <sheetFormatPr defaultColWidth="9.140625" defaultRowHeight="15" x14ac:dyDescent="0.25"/>
  <cols>
    <col min="1" max="1" width="5.5703125" style="79" customWidth="1"/>
    <col min="2" max="2" width="29" style="79" customWidth="1"/>
    <col min="3" max="3" width="10.85546875" style="79" bestFit="1" customWidth="1"/>
    <col min="4" max="4" width="7.7109375" style="79" customWidth="1"/>
    <col min="5" max="5" width="8.85546875" style="97" customWidth="1"/>
    <col min="6" max="6" width="1.7109375" style="79" customWidth="1"/>
    <col min="7" max="7" width="1.7109375" style="84" customWidth="1"/>
    <col min="8" max="16384" width="9.140625" style="79"/>
  </cols>
  <sheetData>
    <row r="1" spans="1:33" ht="15.75" thickBot="1" x14ac:dyDescent="0.3">
      <c r="A1" s="76">
        <f>SUM(C2:C37)</f>
        <v>0</v>
      </c>
      <c r="B1" s="93" t="s">
        <v>24</v>
      </c>
      <c r="C1" s="93" t="s">
        <v>8</v>
      </c>
      <c r="D1" s="92" t="s">
        <v>9</v>
      </c>
      <c r="E1" s="196" t="s">
        <v>65</v>
      </c>
      <c r="F1" s="77" t="s">
        <v>47</v>
      </c>
      <c r="G1" s="78" t="s">
        <v>52</v>
      </c>
      <c r="M1" s="364" t="s">
        <v>92</v>
      </c>
      <c r="N1" s="365"/>
      <c r="O1" s="365"/>
      <c r="P1" s="365"/>
      <c r="Q1" s="365"/>
      <c r="R1" s="365"/>
      <c r="S1" s="365"/>
      <c r="T1" s="365"/>
      <c r="U1" s="365"/>
      <c r="V1" s="365"/>
      <c r="W1" s="365"/>
      <c r="X1" s="365"/>
      <c r="Y1" s="365"/>
      <c r="Z1" s="365"/>
      <c r="AA1" s="365"/>
      <c r="AB1" s="365"/>
      <c r="AC1" s="365"/>
      <c r="AD1" s="365"/>
      <c r="AE1" s="365"/>
      <c r="AF1" s="365"/>
      <c r="AG1" s="366"/>
    </row>
    <row r="2" spans="1:33" x14ac:dyDescent="0.25">
      <c r="A2" s="80">
        <v>1</v>
      </c>
      <c r="B2" s="81"/>
      <c r="C2" s="82"/>
      <c r="D2" s="83"/>
      <c r="E2" s="195">
        <f>IF(C2&lt;&gt;0,_xlfn.CONCAT(G2,F2),0)</f>
        <v>0</v>
      </c>
      <c r="F2" s="80">
        <f>IF(C2&lt;&gt;0,YEAR(D2), 0)</f>
        <v>0</v>
      </c>
      <c r="G2" s="84">
        <f>IF(C2&lt;&gt;0, MONTH(D2), 0)</f>
        <v>0</v>
      </c>
    </row>
    <row r="3" spans="1:33" x14ac:dyDescent="0.25">
      <c r="A3" s="80">
        <v>2</v>
      </c>
      <c r="B3" s="80"/>
      <c r="C3" s="85"/>
      <c r="D3" s="86"/>
      <c r="E3" s="195">
        <f>IF(C3&lt;&gt;0,_xlfn.CONCAT(G3,F3),0)</f>
        <v>0</v>
      </c>
      <c r="F3" s="80">
        <f t="shared" ref="F3:F66" si="0">IF(C3&lt;&gt;0,YEAR(D3), 0)</f>
        <v>0</v>
      </c>
      <c r="G3" s="84">
        <f t="shared" ref="G3:G66" si="1">IF(C3&lt;&gt;0, MONTH(D3), 0)</f>
        <v>0</v>
      </c>
    </row>
    <row r="4" spans="1:33" x14ac:dyDescent="0.25">
      <c r="A4" s="80">
        <v>3</v>
      </c>
      <c r="B4" s="80"/>
      <c r="C4" s="85"/>
      <c r="D4" s="86"/>
      <c r="E4" s="195">
        <f t="shared" ref="E4:E67" si="2">IF(C4&lt;&gt;0,_xlfn.CONCAT(G4,F4),0)</f>
        <v>0</v>
      </c>
      <c r="F4" s="80">
        <f t="shared" si="0"/>
        <v>0</v>
      </c>
      <c r="G4" s="84">
        <f t="shared" si="1"/>
        <v>0</v>
      </c>
    </row>
    <row r="5" spans="1:33" x14ac:dyDescent="0.25">
      <c r="A5" s="80">
        <v>4</v>
      </c>
      <c r="B5" s="80"/>
      <c r="C5" s="85"/>
      <c r="D5" s="86"/>
      <c r="E5" s="195">
        <f t="shared" si="2"/>
        <v>0</v>
      </c>
      <c r="F5" s="80">
        <f t="shared" si="0"/>
        <v>0</v>
      </c>
      <c r="G5" s="84">
        <f t="shared" si="1"/>
        <v>0</v>
      </c>
    </row>
    <row r="6" spans="1:33" x14ac:dyDescent="0.25">
      <c r="A6" s="80">
        <v>5</v>
      </c>
      <c r="B6" s="80"/>
      <c r="C6" s="85"/>
      <c r="D6" s="86"/>
      <c r="E6" s="195">
        <f t="shared" si="2"/>
        <v>0</v>
      </c>
      <c r="F6" s="80">
        <f t="shared" si="0"/>
        <v>0</v>
      </c>
      <c r="G6" s="84">
        <f t="shared" si="1"/>
        <v>0</v>
      </c>
    </row>
    <row r="7" spans="1:33" x14ac:dyDescent="0.25">
      <c r="A7" s="80">
        <v>6</v>
      </c>
      <c r="B7" s="80"/>
      <c r="C7" s="85"/>
      <c r="D7" s="86"/>
      <c r="E7" s="195">
        <f t="shared" si="2"/>
        <v>0</v>
      </c>
      <c r="F7" s="80">
        <f t="shared" si="0"/>
        <v>0</v>
      </c>
      <c r="G7" s="84">
        <f t="shared" si="1"/>
        <v>0</v>
      </c>
    </row>
    <row r="8" spans="1:33" x14ac:dyDescent="0.25">
      <c r="A8" s="80">
        <v>7</v>
      </c>
      <c r="B8" s="80"/>
      <c r="C8" s="85"/>
      <c r="D8" s="86"/>
      <c r="E8" s="195">
        <f t="shared" si="2"/>
        <v>0</v>
      </c>
      <c r="F8" s="80">
        <f t="shared" si="0"/>
        <v>0</v>
      </c>
      <c r="G8" s="84">
        <f t="shared" si="1"/>
        <v>0</v>
      </c>
    </row>
    <row r="9" spans="1:33" x14ac:dyDescent="0.25">
      <c r="A9" s="80">
        <v>8</v>
      </c>
      <c r="B9" s="80"/>
      <c r="C9" s="85"/>
      <c r="D9" s="86"/>
      <c r="E9" s="195">
        <f t="shared" si="2"/>
        <v>0</v>
      </c>
      <c r="F9" s="80">
        <f t="shared" si="0"/>
        <v>0</v>
      </c>
      <c r="G9" s="84">
        <f t="shared" si="1"/>
        <v>0</v>
      </c>
    </row>
    <row r="10" spans="1:33" x14ac:dyDescent="0.25">
      <c r="A10" s="80">
        <v>9</v>
      </c>
      <c r="B10" s="80"/>
      <c r="C10" s="85"/>
      <c r="D10" s="86"/>
      <c r="E10" s="195">
        <f t="shared" si="2"/>
        <v>0</v>
      </c>
      <c r="F10" s="80">
        <f t="shared" si="0"/>
        <v>0</v>
      </c>
      <c r="G10" s="84">
        <f t="shared" si="1"/>
        <v>0</v>
      </c>
    </row>
    <row r="11" spans="1:33" x14ac:dyDescent="0.25">
      <c r="A11" s="80">
        <v>10</v>
      </c>
      <c r="B11" s="80"/>
      <c r="C11" s="85"/>
      <c r="D11" s="86"/>
      <c r="E11" s="195">
        <f t="shared" si="2"/>
        <v>0</v>
      </c>
      <c r="F11" s="80">
        <f t="shared" si="0"/>
        <v>0</v>
      </c>
      <c r="G11" s="84">
        <f t="shared" si="1"/>
        <v>0</v>
      </c>
    </row>
    <row r="12" spans="1:33" x14ac:dyDescent="0.25">
      <c r="A12" s="80">
        <v>11</v>
      </c>
      <c r="B12" s="80"/>
      <c r="C12" s="85"/>
      <c r="D12" s="86"/>
      <c r="E12" s="195">
        <f t="shared" si="2"/>
        <v>0</v>
      </c>
      <c r="F12" s="80">
        <f t="shared" si="0"/>
        <v>0</v>
      </c>
      <c r="G12" s="84">
        <f t="shared" si="1"/>
        <v>0</v>
      </c>
    </row>
    <row r="13" spans="1:33" x14ac:dyDescent="0.25">
      <c r="A13" s="80">
        <v>12</v>
      </c>
      <c r="B13" s="80"/>
      <c r="C13" s="85"/>
      <c r="D13" s="86"/>
      <c r="E13" s="195">
        <f t="shared" si="2"/>
        <v>0</v>
      </c>
      <c r="F13" s="80">
        <f t="shared" si="0"/>
        <v>0</v>
      </c>
      <c r="G13" s="84">
        <f t="shared" si="1"/>
        <v>0</v>
      </c>
    </row>
    <row r="14" spans="1:33" x14ac:dyDescent="0.25">
      <c r="A14" s="80">
        <v>13</v>
      </c>
      <c r="B14" s="80"/>
      <c r="C14" s="85"/>
      <c r="D14" s="86"/>
      <c r="E14" s="195">
        <f t="shared" si="2"/>
        <v>0</v>
      </c>
      <c r="F14" s="80">
        <f t="shared" si="0"/>
        <v>0</v>
      </c>
      <c r="G14" s="84">
        <f t="shared" si="1"/>
        <v>0</v>
      </c>
    </row>
    <row r="15" spans="1:33" x14ac:dyDescent="0.25">
      <c r="A15" s="80">
        <v>14</v>
      </c>
      <c r="B15" s="80"/>
      <c r="C15" s="85"/>
      <c r="D15" s="86"/>
      <c r="E15" s="195">
        <f t="shared" si="2"/>
        <v>0</v>
      </c>
      <c r="F15" s="80">
        <f t="shared" si="0"/>
        <v>0</v>
      </c>
      <c r="G15" s="84">
        <f t="shared" si="1"/>
        <v>0</v>
      </c>
    </row>
    <row r="16" spans="1:33" x14ac:dyDescent="0.25">
      <c r="A16" s="80">
        <v>15</v>
      </c>
      <c r="B16" s="80"/>
      <c r="C16" s="85"/>
      <c r="D16" s="86"/>
      <c r="E16" s="195">
        <f t="shared" si="2"/>
        <v>0</v>
      </c>
      <c r="F16" s="80">
        <f t="shared" si="0"/>
        <v>0</v>
      </c>
      <c r="G16" s="84">
        <f t="shared" si="1"/>
        <v>0</v>
      </c>
    </row>
    <row r="17" spans="1:7" x14ac:dyDescent="0.25">
      <c r="A17" s="80">
        <v>16</v>
      </c>
      <c r="B17" s="80"/>
      <c r="C17" s="87"/>
      <c r="D17" s="86"/>
      <c r="E17" s="195">
        <f t="shared" si="2"/>
        <v>0</v>
      </c>
      <c r="F17" s="80">
        <f t="shared" si="0"/>
        <v>0</v>
      </c>
      <c r="G17" s="84">
        <f t="shared" si="1"/>
        <v>0</v>
      </c>
    </row>
    <row r="18" spans="1:7" x14ac:dyDescent="0.25">
      <c r="A18" s="80">
        <v>17</v>
      </c>
      <c r="B18" s="80"/>
      <c r="C18" s="85"/>
      <c r="D18" s="86"/>
      <c r="E18" s="195">
        <f t="shared" si="2"/>
        <v>0</v>
      </c>
      <c r="F18" s="80">
        <f t="shared" si="0"/>
        <v>0</v>
      </c>
      <c r="G18" s="84">
        <f t="shared" si="1"/>
        <v>0</v>
      </c>
    </row>
    <row r="19" spans="1:7" x14ac:dyDescent="0.25">
      <c r="A19" s="80">
        <v>18</v>
      </c>
      <c r="B19" s="80"/>
      <c r="C19" s="85"/>
      <c r="D19" s="86"/>
      <c r="E19" s="195">
        <f t="shared" si="2"/>
        <v>0</v>
      </c>
      <c r="F19" s="80">
        <f t="shared" si="0"/>
        <v>0</v>
      </c>
      <c r="G19" s="84">
        <f t="shared" si="1"/>
        <v>0</v>
      </c>
    </row>
    <row r="20" spans="1:7" x14ac:dyDescent="0.25">
      <c r="A20" s="80">
        <v>19</v>
      </c>
      <c r="B20" s="80"/>
      <c r="C20" s="85"/>
      <c r="D20" s="86"/>
      <c r="E20" s="195">
        <f t="shared" si="2"/>
        <v>0</v>
      </c>
      <c r="F20" s="80">
        <f t="shared" si="0"/>
        <v>0</v>
      </c>
      <c r="G20" s="84">
        <f t="shared" si="1"/>
        <v>0</v>
      </c>
    </row>
    <row r="21" spans="1:7" x14ac:dyDescent="0.25">
      <c r="A21" s="80">
        <v>20</v>
      </c>
      <c r="B21" s="80"/>
      <c r="C21" s="85"/>
      <c r="D21" s="86"/>
      <c r="E21" s="195">
        <f t="shared" si="2"/>
        <v>0</v>
      </c>
      <c r="F21" s="80">
        <f t="shared" si="0"/>
        <v>0</v>
      </c>
      <c r="G21" s="84">
        <f t="shared" si="1"/>
        <v>0</v>
      </c>
    </row>
    <row r="22" spans="1:7" x14ac:dyDescent="0.25">
      <c r="A22" s="80">
        <v>21</v>
      </c>
      <c r="B22" s="80"/>
      <c r="C22" s="85"/>
      <c r="D22" s="86"/>
      <c r="E22" s="195">
        <f t="shared" si="2"/>
        <v>0</v>
      </c>
      <c r="F22" s="80">
        <f t="shared" si="0"/>
        <v>0</v>
      </c>
      <c r="G22" s="84">
        <f t="shared" si="1"/>
        <v>0</v>
      </c>
    </row>
    <row r="23" spans="1:7" x14ac:dyDescent="0.25">
      <c r="A23" s="80">
        <v>22</v>
      </c>
      <c r="B23" s="80"/>
      <c r="C23" s="85"/>
      <c r="D23" s="86"/>
      <c r="E23" s="195">
        <f t="shared" si="2"/>
        <v>0</v>
      </c>
      <c r="F23" s="80">
        <f t="shared" si="0"/>
        <v>0</v>
      </c>
      <c r="G23" s="84">
        <f t="shared" si="1"/>
        <v>0</v>
      </c>
    </row>
    <row r="24" spans="1:7" x14ac:dyDescent="0.25">
      <c r="A24" s="80">
        <v>23</v>
      </c>
      <c r="B24" s="80"/>
      <c r="C24" s="85"/>
      <c r="D24" s="86"/>
      <c r="E24" s="195">
        <f t="shared" si="2"/>
        <v>0</v>
      </c>
      <c r="F24" s="80">
        <f t="shared" si="0"/>
        <v>0</v>
      </c>
      <c r="G24" s="84">
        <f t="shared" si="1"/>
        <v>0</v>
      </c>
    </row>
    <row r="25" spans="1:7" x14ac:dyDescent="0.25">
      <c r="A25" s="80">
        <v>24</v>
      </c>
      <c r="B25" s="88"/>
      <c r="C25" s="87"/>
      <c r="D25" s="86"/>
      <c r="E25" s="195">
        <f t="shared" si="2"/>
        <v>0</v>
      </c>
      <c r="F25" s="80">
        <f t="shared" si="0"/>
        <v>0</v>
      </c>
      <c r="G25" s="84">
        <f t="shared" si="1"/>
        <v>0</v>
      </c>
    </row>
    <row r="26" spans="1:7" x14ac:dyDescent="0.25">
      <c r="A26" s="80">
        <v>25</v>
      </c>
      <c r="B26" s="88"/>
      <c r="C26" s="87"/>
      <c r="D26" s="86"/>
      <c r="E26" s="195">
        <f t="shared" si="2"/>
        <v>0</v>
      </c>
      <c r="F26" s="80">
        <f t="shared" si="0"/>
        <v>0</v>
      </c>
      <c r="G26" s="84">
        <f t="shared" si="1"/>
        <v>0</v>
      </c>
    </row>
    <row r="27" spans="1:7" x14ac:dyDescent="0.25">
      <c r="A27" s="80">
        <v>26</v>
      </c>
      <c r="B27" s="88"/>
      <c r="C27" s="87"/>
      <c r="D27" s="86"/>
      <c r="E27" s="195">
        <f t="shared" si="2"/>
        <v>0</v>
      </c>
      <c r="F27" s="80">
        <f t="shared" si="0"/>
        <v>0</v>
      </c>
      <c r="G27" s="84">
        <f t="shared" si="1"/>
        <v>0</v>
      </c>
    </row>
    <row r="28" spans="1:7" x14ac:dyDescent="0.25">
      <c r="A28" s="80">
        <v>27</v>
      </c>
      <c r="B28" s="88"/>
      <c r="C28" s="87"/>
      <c r="D28" s="86"/>
      <c r="E28" s="195">
        <f t="shared" si="2"/>
        <v>0</v>
      </c>
      <c r="F28" s="80">
        <f t="shared" si="0"/>
        <v>0</v>
      </c>
      <c r="G28" s="84">
        <f t="shared" si="1"/>
        <v>0</v>
      </c>
    </row>
    <row r="29" spans="1:7" x14ac:dyDescent="0.25">
      <c r="A29" s="80">
        <v>28</v>
      </c>
      <c r="B29" s="88"/>
      <c r="C29" s="87"/>
      <c r="D29" s="86"/>
      <c r="E29" s="195">
        <f t="shared" si="2"/>
        <v>0</v>
      </c>
      <c r="F29" s="80">
        <f t="shared" si="0"/>
        <v>0</v>
      </c>
      <c r="G29" s="84">
        <f t="shared" si="1"/>
        <v>0</v>
      </c>
    </row>
    <row r="30" spans="1:7" x14ac:dyDescent="0.25">
      <c r="A30" s="80">
        <v>29</v>
      </c>
      <c r="B30" s="88"/>
      <c r="C30" s="87"/>
      <c r="D30" s="86"/>
      <c r="E30" s="195">
        <f t="shared" si="2"/>
        <v>0</v>
      </c>
      <c r="F30" s="80">
        <f t="shared" si="0"/>
        <v>0</v>
      </c>
      <c r="G30" s="84">
        <f t="shared" si="1"/>
        <v>0</v>
      </c>
    </row>
    <row r="31" spans="1:7" x14ac:dyDescent="0.25">
      <c r="A31" s="80">
        <v>30</v>
      </c>
      <c r="B31" s="88"/>
      <c r="C31" s="87"/>
      <c r="D31" s="86"/>
      <c r="E31" s="195">
        <f t="shared" si="2"/>
        <v>0</v>
      </c>
      <c r="F31" s="80">
        <f t="shared" si="0"/>
        <v>0</v>
      </c>
      <c r="G31" s="84">
        <f t="shared" si="1"/>
        <v>0</v>
      </c>
    </row>
    <row r="32" spans="1:7" x14ac:dyDescent="0.25">
      <c r="A32" s="80">
        <v>31</v>
      </c>
      <c r="B32" s="88"/>
      <c r="C32" s="87"/>
      <c r="D32" s="86"/>
      <c r="E32" s="195">
        <f t="shared" si="2"/>
        <v>0</v>
      </c>
      <c r="F32" s="80">
        <f t="shared" si="0"/>
        <v>0</v>
      </c>
      <c r="G32" s="84">
        <f t="shared" si="1"/>
        <v>0</v>
      </c>
    </row>
    <row r="33" spans="1:7" x14ac:dyDescent="0.25">
      <c r="A33" s="80">
        <v>32</v>
      </c>
      <c r="B33" s="88"/>
      <c r="C33" s="87"/>
      <c r="D33" s="86"/>
      <c r="E33" s="195">
        <f t="shared" si="2"/>
        <v>0</v>
      </c>
      <c r="F33" s="80">
        <f t="shared" si="0"/>
        <v>0</v>
      </c>
      <c r="G33" s="84">
        <f t="shared" si="1"/>
        <v>0</v>
      </c>
    </row>
    <row r="34" spans="1:7" x14ac:dyDescent="0.25">
      <c r="A34" s="80">
        <v>33</v>
      </c>
      <c r="B34" s="88"/>
      <c r="C34" s="87"/>
      <c r="D34" s="86"/>
      <c r="E34" s="195">
        <f t="shared" si="2"/>
        <v>0</v>
      </c>
      <c r="F34" s="80">
        <f t="shared" si="0"/>
        <v>0</v>
      </c>
      <c r="G34" s="84">
        <f t="shared" si="1"/>
        <v>0</v>
      </c>
    </row>
    <row r="35" spans="1:7" x14ac:dyDescent="0.25">
      <c r="A35" s="80">
        <v>34</v>
      </c>
      <c r="B35" s="88"/>
      <c r="C35" s="87"/>
      <c r="D35" s="86"/>
      <c r="E35" s="195">
        <f t="shared" si="2"/>
        <v>0</v>
      </c>
      <c r="F35" s="80">
        <f t="shared" si="0"/>
        <v>0</v>
      </c>
      <c r="G35" s="84">
        <f t="shared" si="1"/>
        <v>0</v>
      </c>
    </row>
    <row r="36" spans="1:7" x14ac:dyDescent="0.25">
      <c r="A36" s="80">
        <v>35</v>
      </c>
      <c r="B36" s="88"/>
      <c r="C36" s="87"/>
      <c r="D36" s="86"/>
      <c r="E36" s="195">
        <f t="shared" si="2"/>
        <v>0</v>
      </c>
      <c r="F36" s="80">
        <f t="shared" si="0"/>
        <v>0</v>
      </c>
      <c r="G36" s="84">
        <f t="shared" si="1"/>
        <v>0</v>
      </c>
    </row>
    <row r="37" spans="1:7" x14ac:dyDescent="0.25">
      <c r="A37" s="80">
        <v>36</v>
      </c>
      <c r="B37" s="88"/>
      <c r="C37" s="87"/>
      <c r="D37" s="86"/>
      <c r="E37" s="195">
        <f t="shared" si="2"/>
        <v>0</v>
      </c>
      <c r="F37" s="80">
        <f t="shared" si="0"/>
        <v>0</v>
      </c>
      <c r="G37" s="84">
        <f t="shared" si="1"/>
        <v>0</v>
      </c>
    </row>
    <row r="38" spans="1:7" x14ac:dyDescent="0.25">
      <c r="A38" s="80">
        <v>37</v>
      </c>
      <c r="B38" s="88"/>
      <c r="C38" s="87"/>
      <c r="D38" s="86"/>
      <c r="E38" s="195">
        <f t="shared" si="2"/>
        <v>0</v>
      </c>
      <c r="F38" s="80">
        <f t="shared" si="0"/>
        <v>0</v>
      </c>
      <c r="G38" s="84">
        <f t="shared" si="1"/>
        <v>0</v>
      </c>
    </row>
    <row r="39" spans="1:7" x14ac:dyDescent="0.25">
      <c r="A39" s="80">
        <v>38</v>
      </c>
      <c r="B39" s="88"/>
      <c r="C39" s="87"/>
      <c r="D39" s="86"/>
      <c r="E39" s="195">
        <f t="shared" si="2"/>
        <v>0</v>
      </c>
      <c r="F39" s="80">
        <f t="shared" si="0"/>
        <v>0</v>
      </c>
      <c r="G39" s="84">
        <f t="shared" si="1"/>
        <v>0</v>
      </c>
    </row>
    <row r="40" spans="1:7" x14ac:dyDescent="0.25">
      <c r="A40" s="80">
        <v>39</v>
      </c>
      <c r="B40" s="88"/>
      <c r="C40" s="87"/>
      <c r="D40" s="86"/>
      <c r="E40" s="195">
        <f t="shared" si="2"/>
        <v>0</v>
      </c>
      <c r="F40" s="80">
        <f t="shared" si="0"/>
        <v>0</v>
      </c>
      <c r="G40" s="84">
        <f t="shared" si="1"/>
        <v>0</v>
      </c>
    </row>
    <row r="41" spans="1:7" ht="15.75" thickBot="1" x14ac:dyDescent="0.3">
      <c r="A41" s="80">
        <v>40</v>
      </c>
      <c r="B41" s="88"/>
      <c r="C41" s="87"/>
      <c r="D41" s="86"/>
      <c r="E41" s="195">
        <f t="shared" si="2"/>
        <v>0</v>
      </c>
      <c r="F41" s="80">
        <f t="shared" si="0"/>
        <v>0</v>
      </c>
      <c r="G41" s="84">
        <f t="shared" si="1"/>
        <v>0</v>
      </c>
    </row>
    <row r="42" spans="1:7" x14ac:dyDescent="0.25">
      <c r="A42" s="80">
        <v>41</v>
      </c>
      <c r="B42" s="88"/>
      <c r="C42" s="87"/>
      <c r="D42" s="86"/>
      <c r="E42" s="195">
        <f t="shared" si="2"/>
        <v>0</v>
      </c>
      <c r="F42" s="91">
        <f t="shared" si="0"/>
        <v>0</v>
      </c>
      <c r="G42" s="84">
        <f t="shared" si="1"/>
        <v>0</v>
      </c>
    </row>
    <row r="43" spans="1:7" x14ac:dyDescent="0.25">
      <c r="A43" s="80">
        <v>42</v>
      </c>
      <c r="B43" s="88"/>
      <c r="C43" s="87"/>
      <c r="D43" s="86"/>
      <c r="E43" s="195">
        <f t="shared" si="2"/>
        <v>0</v>
      </c>
      <c r="F43" s="84">
        <f t="shared" si="0"/>
        <v>0</v>
      </c>
      <c r="G43" s="84">
        <f t="shared" si="1"/>
        <v>0</v>
      </c>
    </row>
    <row r="44" spans="1:7" x14ac:dyDescent="0.25">
      <c r="A44" s="80">
        <v>43</v>
      </c>
      <c r="B44" s="88"/>
      <c r="C44" s="85"/>
      <c r="D44" s="86"/>
      <c r="E44" s="195">
        <f t="shared" si="2"/>
        <v>0</v>
      </c>
      <c r="F44" s="84">
        <f t="shared" si="0"/>
        <v>0</v>
      </c>
      <c r="G44" s="84">
        <f t="shared" si="1"/>
        <v>0</v>
      </c>
    </row>
    <row r="45" spans="1:7" x14ac:dyDescent="0.25">
      <c r="A45" s="80">
        <v>44</v>
      </c>
      <c r="B45" s="88"/>
      <c r="C45" s="85"/>
      <c r="D45" s="86"/>
      <c r="E45" s="195">
        <f t="shared" si="2"/>
        <v>0</v>
      </c>
      <c r="F45" s="84">
        <f t="shared" si="0"/>
        <v>0</v>
      </c>
      <c r="G45" s="84">
        <f t="shared" si="1"/>
        <v>0</v>
      </c>
    </row>
    <row r="46" spans="1:7" x14ac:dyDescent="0.25">
      <c r="A46" s="80">
        <v>45</v>
      </c>
      <c r="B46" s="88"/>
      <c r="C46" s="87"/>
      <c r="D46" s="86"/>
      <c r="E46" s="195">
        <f t="shared" si="2"/>
        <v>0</v>
      </c>
      <c r="F46" s="84">
        <f t="shared" si="0"/>
        <v>0</v>
      </c>
      <c r="G46" s="84">
        <f t="shared" si="1"/>
        <v>0</v>
      </c>
    </row>
    <row r="47" spans="1:7" x14ac:dyDescent="0.25">
      <c r="A47" s="80">
        <v>46</v>
      </c>
      <c r="B47" s="88"/>
      <c r="C47" s="87"/>
      <c r="D47" s="86"/>
      <c r="E47" s="195">
        <f t="shared" si="2"/>
        <v>0</v>
      </c>
      <c r="F47" s="84">
        <f t="shared" si="0"/>
        <v>0</v>
      </c>
      <c r="G47" s="84">
        <f t="shared" si="1"/>
        <v>0</v>
      </c>
    </row>
    <row r="48" spans="1:7" x14ac:dyDescent="0.25">
      <c r="A48" s="80">
        <v>47</v>
      </c>
      <c r="B48" s="88"/>
      <c r="C48" s="85"/>
      <c r="D48" s="86"/>
      <c r="E48" s="195">
        <f t="shared" si="2"/>
        <v>0</v>
      </c>
      <c r="F48" s="84">
        <f t="shared" si="0"/>
        <v>0</v>
      </c>
      <c r="G48" s="84">
        <f t="shared" si="1"/>
        <v>0</v>
      </c>
    </row>
    <row r="49" spans="1:7" x14ac:dyDescent="0.25">
      <c r="A49" s="80">
        <v>48</v>
      </c>
      <c r="B49" s="88"/>
      <c r="C49" s="87"/>
      <c r="D49" s="86"/>
      <c r="E49" s="195">
        <f t="shared" si="2"/>
        <v>0</v>
      </c>
      <c r="F49" s="84">
        <f t="shared" si="0"/>
        <v>0</v>
      </c>
      <c r="G49" s="84">
        <f t="shared" si="1"/>
        <v>0</v>
      </c>
    </row>
    <row r="50" spans="1:7" x14ac:dyDescent="0.25">
      <c r="A50" s="80">
        <v>49</v>
      </c>
      <c r="B50" s="88"/>
      <c r="C50" s="87"/>
      <c r="D50" s="86"/>
      <c r="E50" s="195">
        <f t="shared" si="2"/>
        <v>0</v>
      </c>
      <c r="F50" s="84">
        <f t="shared" si="0"/>
        <v>0</v>
      </c>
      <c r="G50" s="84">
        <f t="shared" si="1"/>
        <v>0</v>
      </c>
    </row>
    <row r="51" spans="1:7" x14ac:dyDescent="0.25">
      <c r="A51" s="80">
        <v>50</v>
      </c>
      <c r="B51" s="88"/>
      <c r="C51" s="85"/>
      <c r="D51" s="86"/>
      <c r="E51" s="195">
        <f t="shared" si="2"/>
        <v>0</v>
      </c>
      <c r="F51" s="84">
        <f t="shared" si="0"/>
        <v>0</v>
      </c>
      <c r="G51" s="84">
        <f t="shared" si="1"/>
        <v>0</v>
      </c>
    </row>
    <row r="52" spans="1:7" x14ac:dyDescent="0.25">
      <c r="A52" s="80">
        <v>51</v>
      </c>
      <c r="B52" s="88"/>
      <c r="C52" s="87"/>
      <c r="D52" s="86"/>
      <c r="E52" s="195">
        <f t="shared" si="2"/>
        <v>0</v>
      </c>
      <c r="F52" s="84">
        <f t="shared" si="0"/>
        <v>0</v>
      </c>
      <c r="G52" s="84">
        <f t="shared" si="1"/>
        <v>0</v>
      </c>
    </row>
    <row r="53" spans="1:7" x14ac:dyDescent="0.25">
      <c r="A53" s="80">
        <v>52</v>
      </c>
      <c r="B53" s="88"/>
      <c r="C53" s="87"/>
      <c r="D53" s="86"/>
      <c r="E53" s="195">
        <f t="shared" si="2"/>
        <v>0</v>
      </c>
      <c r="F53" s="84">
        <f t="shared" si="0"/>
        <v>0</v>
      </c>
      <c r="G53" s="84">
        <f t="shared" si="1"/>
        <v>0</v>
      </c>
    </row>
    <row r="54" spans="1:7" ht="19.5" customHeight="1" x14ac:dyDescent="0.25">
      <c r="A54" s="80">
        <v>53</v>
      </c>
      <c r="B54" s="88"/>
      <c r="C54" s="87"/>
      <c r="D54" s="86"/>
      <c r="E54" s="195">
        <f t="shared" si="2"/>
        <v>0</v>
      </c>
      <c r="F54" s="84">
        <f t="shared" si="0"/>
        <v>0</v>
      </c>
      <c r="G54" s="84">
        <f t="shared" si="1"/>
        <v>0</v>
      </c>
    </row>
    <row r="55" spans="1:7" x14ac:dyDescent="0.25">
      <c r="A55" s="80">
        <v>54</v>
      </c>
      <c r="B55" s="88"/>
      <c r="C55" s="87"/>
      <c r="D55" s="86"/>
      <c r="E55" s="195">
        <f t="shared" si="2"/>
        <v>0</v>
      </c>
      <c r="F55" s="84">
        <f t="shared" si="0"/>
        <v>0</v>
      </c>
      <c r="G55" s="84">
        <f t="shared" si="1"/>
        <v>0</v>
      </c>
    </row>
    <row r="56" spans="1:7" x14ac:dyDescent="0.25">
      <c r="A56" s="80">
        <v>55</v>
      </c>
      <c r="B56" s="88"/>
      <c r="C56" s="87"/>
      <c r="D56" s="86"/>
      <c r="E56" s="195">
        <f t="shared" si="2"/>
        <v>0</v>
      </c>
      <c r="F56" s="84">
        <f t="shared" si="0"/>
        <v>0</v>
      </c>
      <c r="G56" s="84">
        <f t="shared" si="1"/>
        <v>0</v>
      </c>
    </row>
    <row r="57" spans="1:7" x14ac:dyDescent="0.25">
      <c r="A57" s="80">
        <v>56</v>
      </c>
      <c r="B57" s="88"/>
      <c r="C57" s="87"/>
      <c r="D57" s="86"/>
      <c r="E57" s="195">
        <f t="shared" si="2"/>
        <v>0</v>
      </c>
      <c r="F57" s="84">
        <f t="shared" si="0"/>
        <v>0</v>
      </c>
      <c r="G57" s="84">
        <f t="shared" si="1"/>
        <v>0</v>
      </c>
    </row>
    <row r="58" spans="1:7" x14ac:dyDescent="0.25">
      <c r="A58" s="80">
        <v>57</v>
      </c>
      <c r="B58" s="88"/>
      <c r="C58" s="87"/>
      <c r="D58" s="86"/>
      <c r="E58" s="195">
        <f t="shared" si="2"/>
        <v>0</v>
      </c>
      <c r="F58" s="84">
        <f t="shared" si="0"/>
        <v>0</v>
      </c>
      <c r="G58" s="84">
        <f t="shared" si="1"/>
        <v>0</v>
      </c>
    </row>
    <row r="59" spans="1:7" x14ac:dyDescent="0.25">
      <c r="A59" s="80">
        <v>58</v>
      </c>
      <c r="B59" s="88"/>
      <c r="C59" s="87"/>
      <c r="D59" s="86"/>
      <c r="E59" s="195">
        <f t="shared" si="2"/>
        <v>0</v>
      </c>
      <c r="F59" s="84">
        <f t="shared" si="0"/>
        <v>0</v>
      </c>
      <c r="G59" s="84">
        <f t="shared" si="1"/>
        <v>0</v>
      </c>
    </row>
    <row r="60" spans="1:7" x14ac:dyDescent="0.25">
      <c r="A60" s="80">
        <v>59</v>
      </c>
      <c r="B60" s="88"/>
      <c r="C60" s="87"/>
      <c r="D60" s="86"/>
      <c r="E60" s="195">
        <f t="shared" si="2"/>
        <v>0</v>
      </c>
      <c r="F60" s="84">
        <f t="shared" si="0"/>
        <v>0</v>
      </c>
      <c r="G60" s="84">
        <f t="shared" si="1"/>
        <v>0</v>
      </c>
    </row>
    <row r="61" spans="1:7" x14ac:dyDescent="0.25">
      <c r="A61" s="80">
        <v>60</v>
      </c>
      <c r="B61" s="88"/>
      <c r="C61" s="87"/>
      <c r="D61" s="86"/>
      <c r="E61" s="195">
        <f t="shared" si="2"/>
        <v>0</v>
      </c>
      <c r="F61" s="84">
        <f t="shared" si="0"/>
        <v>0</v>
      </c>
      <c r="G61" s="84">
        <f t="shared" si="1"/>
        <v>0</v>
      </c>
    </row>
    <row r="62" spans="1:7" x14ac:dyDescent="0.25">
      <c r="A62" s="80">
        <v>61</v>
      </c>
      <c r="B62" s="88"/>
      <c r="C62" s="87"/>
      <c r="D62" s="86"/>
      <c r="E62" s="195">
        <f t="shared" si="2"/>
        <v>0</v>
      </c>
      <c r="F62" s="84">
        <f t="shared" si="0"/>
        <v>0</v>
      </c>
      <c r="G62" s="84">
        <f t="shared" si="1"/>
        <v>0</v>
      </c>
    </row>
    <row r="63" spans="1:7" x14ac:dyDescent="0.25">
      <c r="A63" s="80">
        <v>62</v>
      </c>
      <c r="B63" s="88"/>
      <c r="C63" s="87"/>
      <c r="D63" s="86"/>
      <c r="E63" s="195">
        <f t="shared" si="2"/>
        <v>0</v>
      </c>
      <c r="F63" s="84">
        <f t="shared" si="0"/>
        <v>0</v>
      </c>
      <c r="G63" s="84">
        <f t="shared" si="1"/>
        <v>0</v>
      </c>
    </row>
    <row r="64" spans="1:7" x14ac:dyDescent="0.25">
      <c r="A64" s="80">
        <v>63</v>
      </c>
      <c r="B64" s="88"/>
      <c r="C64" s="87"/>
      <c r="D64" s="86"/>
      <c r="E64" s="195">
        <f t="shared" si="2"/>
        <v>0</v>
      </c>
      <c r="F64" s="84">
        <f t="shared" si="0"/>
        <v>0</v>
      </c>
      <c r="G64" s="84">
        <f t="shared" si="1"/>
        <v>0</v>
      </c>
    </row>
    <row r="65" spans="1:7" x14ac:dyDescent="0.25">
      <c r="A65" s="80">
        <v>64</v>
      </c>
      <c r="B65" s="88"/>
      <c r="C65" s="85"/>
      <c r="D65" s="86"/>
      <c r="E65" s="195">
        <f t="shared" si="2"/>
        <v>0</v>
      </c>
      <c r="F65" s="84">
        <f t="shared" si="0"/>
        <v>0</v>
      </c>
      <c r="G65" s="84">
        <f t="shared" si="1"/>
        <v>0</v>
      </c>
    </row>
    <row r="66" spans="1:7" x14ac:dyDescent="0.25">
      <c r="A66" s="80">
        <v>65</v>
      </c>
      <c r="B66" s="88"/>
      <c r="C66" s="87"/>
      <c r="D66" s="86"/>
      <c r="E66" s="195">
        <f t="shared" si="2"/>
        <v>0</v>
      </c>
      <c r="F66" s="84">
        <f t="shared" si="0"/>
        <v>0</v>
      </c>
      <c r="G66" s="84">
        <f t="shared" si="1"/>
        <v>0</v>
      </c>
    </row>
    <row r="67" spans="1:7" x14ac:dyDescent="0.25">
      <c r="A67" s="80">
        <v>66</v>
      </c>
      <c r="B67" s="88"/>
      <c r="C67" s="87"/>
      <c r="D67" s="86"/>
      <c r="E67" s="195">
        <f t="shared" si="2"/>
        <v>0</v>
      </c>
      <c r="F67" s="84">
        <f t="shared" ref="F67:F113" si="3">IF(C67&lt;&gt;0,YEAR(D67), 0)</f>
        <v>0</v>
      </c>
      <c r="G67" s="84">
        <f t="shared" ref="G67:G113" si="4">IF(C67&lt;&gt;0, MONTH(D67), 0)</f>
        <v>0</v>
      </c>
    </row>
    <row r="68" spans="1:7" x14ac:dyDescent="0.25">
      <c r="A68" s="80">
        <v>67</v>
      </c>
      <c r="B68" s="88"/>
      <c r="C68" s="87"/>
      <c r="D68" s="86"/>
      <c r="E68" s="195">
        <f t="shared" ref="E68:E131" si="5">IF(C68&lt;&gt;0,_xlfn.CONCAT(G68,F68),0)</f>
        <v>0</v>
      </c>
      <c r="F68" s="84">
        <f t="shared" si="3"/>
        <v>0</v>
      </c>
      <c r="G68" s="84">
        <f t="shared" si="4"/>
        <v>0</v>
      </c>
    </row>
    <row r="69" spans="1:7" ht="15.75" thickBot="1" x14ac:dyDescent="0.3">
      <c r="A69" s="80">
        <v>68</v>
      </c>
      <c r="B69" s="88"/>
      <c r="C69" s="87"/>
      <c r="D69" s="86"/>
      <c r="E69" s="195">
        <f t="shared" si="5"/>
        <v>0</v>
      </c>
      <c r="F69" s="96">
        <f t="shared" si="3"/>
        <v>0</v>
      </c>
      <c r="G69" s="84">
        <f t="shared" si="4"/>
        <v>0</v>
      </c>
    </row>
    <row r="70" spans="1:7" x14ac:dyDescent="0.25">
      <c r="A70" s="80">
        <v>69</v>
      </c>
      <c r="B70" s="88"/>
      <c r="C70" s="87"/>
      <c r="D70" s="86"/>
      <c r="E70" s="195">
        <f t="shared" si="5"/>
        <v>0</v>
      </c>
      <c r="F70" s="80">
        <f t="shared" si="3"/>
        <v>0</v>
      </c>
      <c r="G70" s="84">
        <f t="shared" si="4"/>
        <v>0</v>
      </c>
    </row>
    <row r="71" spans="1:7" x14ac:dyDescent="0.25">
      <c r="A71" s="80">
        <v>70</v>
      </c>
      <c r="B71" s="88"/>
      <c r="C71" s="87"/>
      <c r="D71" s="86"/>
      <c r="E71" s="195">
        <f t="shared" si="5"/>
        <v>0</v>
      </c>
      <c r="F71" s="80">
        <f t="shared" si="3"/>
        <v>0</v>
      </c>
      <c r="G71" s="84">
        <f t="shared" si="4"/>
        <v>0</v>
      </c>
    </row>
    <row r="72" spans="1:7" x14ac:dyDescent="0.25">
      <c r="A72" s="80">
        <v>71</v>
      </c>
      <c r="B72" s="88"/>
      <c r="C72" s="87"/>
      <c r="D72" s="86"/>
      <c r="E72" s="195">
        <f t="shared" si="5"/>
        <v>0</v>
      </c>
      <c r="F72" s="80">
        <f t="shared" si="3"/>
        <v>0</v>
      </c>
      <c r="G72" s="84">
        <f t="shared" si="4"/>
        <v>0</v>
      </c>
    </row>
    <row r="73" spans="1:7" x14ac:dyDescent="0.25">
      <c r="A73" s="80">
        <v>72</v>
      </c>
      <c r="B73" s="88"/>
      <c r="C73" s="87"/>
      <c r="D73" s="86"/>
      <c r="E73" s="195">
        <f t="shared" si="5"/>
        <v>0</v>
      </c>
      <c r="F73" s="80">
        <f t="shared" si="3"/>
        <v>0</v>
      </c>
      <c r="G73" s="84">
        <f t="shared" si="4"/>
        <v>0</v>
      </c>
    </row>
    <row r="74" spans="1:7" x14ac:dyDescent="0.25">
      <c r="A74" s="80">
        <v>73</v>
      </c>
      <c r="B74" s="88"/>
      <c r="C74" s="87"/>
      <c r="D74" s="86"/>
      <c r="E74" s="195">
        <f t="shared" si="5"/>
        <v>0</v>
      </c>
      <c r="F74" s="80">
        <f t="shared" si="3"/>
        <v>0</v>
      </c>
      <c r="G74" s="84">
        <f t="shared" si="4"/>
        <v>0</v>
      </c>
    </row>
    <row r="75" spans="1:7" x14ac:dyDescent="0.25">
      <c r="A75" s="80">
        <v>74</v>
      </c>
      <c r="B75" s="88"/>
      <c r="C75" s="87"/>
      <c r="D75" s="86"/>
      <c r="E75" s="195">
        <f t="shared" si="5"/>
        <v>0</v>
      </c>
      <c r="F75" s="80">
        <f t="shared" si="3"/>
        <v>0</v>
      </c>
      <c r="G75" s="84">
        <f t="shared" si="4"/>
        <v>0</v>
      </c>
    </row>
    <row r="76" spans="1:7" ht="14.45" customHeight="1" x14ac:dyDescent="0.25">
      <c r="A76" s="80">
        <v>75</v>
      </c>
      <c r="B76" s="88"/>
      <c r="C76" s="87"/>
      <c r="D76" s="360"/>
      <c r="E76" s="195">
        <f t="shared" si="5"/>
        <v>0</v>
      </c>
      <c r="F76" s="80">
        <f t="shared" si="3"/>
        <v>0</v>
      </c>
      <c r="G76" s="84">
        <f t="shared" si="4"/>
        <v>0</v>
      </c>
    </row>
    <row r="77" spans="1:7" x14ac:dyDescent="0.25">
      <c r="A77" s="80">
        <v>76</v>
      </c>
      <c r="B77" s="88"/>
      <c r="C77" s="87"/>
      <c r="D77" s="360"/>
      <c r="E77" s="195">
        <f t="shared" si="5"/>
        <v>0</v>
      </c>
      <c r="F77" s="80">
        <f t="shared" si="3"/>
        <v>0</v>
      </c>
      <c r="G77" s="84">
        <f t="shared" si="4"/>
        <v>0</v>
      </c>
    </row>
    <row r="78" spans="1:7" x14ac:dyDescent="0.25">
      <c r="A78" s="80">
        <v>77</v>
      </c>
      <c r="B78" s="88"/>
      <c r="C78" s="87"/>
      <c r="D78" s="360"/>
      <c r="E78" s="195">
        <f t="shared" si="5"/>
        <v>0</v>
      </c>
      <c r="F78" s="80">
        <f t="shared" si="3"/>
        <v>0</v>
      </c>
      <c r="G78" s="84">
        <f t="shared" si="4"/>
        <v>0</v>
      </c>
    </row>
    <row r="79" spans="1:7" x14ac:dyDescent="0.25">
      <c r="A79" s="80">
        <v>78</v>
      </c>
      <c r="B79" s="88"/>
      <c r="C79" s="87"/>
      <c r="D79" s="360"/>
      <c r="E79" s="195">
        <f t="shared" si="5"/>
        <v>0</v>
      </c>
      <c r="F79" s="80">
        <f t="shared" si="3"/>
        <v>0</v>
      </c>
      <c r="G79" s="84">
        <f t="shared" si="4"/>
        <v>0</v>
      </c>
    </row>
    <row r="80" spans="1:7" x14ac:dyDescent="0.25">
      <c r="A80" s="80">
        <v>79</v>
      </c>
      <c r="B80" s="88"/>
      <c r="C80" s="87"/>
      <c r="D80" s="360"/>
      <c r="E80" s="195">
        <f t="shared" si="5"/>
        <v>0</v>
      </c>
      <c r="F80" s="80">
        <f t="shared" si="3"/>
        <v>0</v>
      </c>
      <c r="G80" s="84">
        <f t="shared" si="4"/>
        <v>0</v>
      </c>
    </row>
    <row r="81" spans="1:7" x14ac:dyDescent="0.25">
      <c r="A81" s="80">
        <v>80</v>
      </c>
      <c r="B81" s="88"/>
      <c r="C81" s="87"/>
      <c r="D81" s="360"/>
      <c r="E81" s="195">
        <f t="shared" si="5"/>
        <v>0</v>
      </c>
      <c r="F81" s="80">
        <f t="shared" si="3"/>
        <v>0</v>
      </c>
      <c r="G81" s="84">
        <f t="shared" si="4"/>
        <v>0</v>
      </c>
    </row>
    <row r="82" spans="1:7" x14ac:dyDescent="0.25">
      <c r="A82" s="80">
        <v>81</v>
      </c>
      <c r="B82" s="88"/>
      <c r="C82" s="87"/>
      <c r="D82" s="360"/>
      <c r="E82" s="195">
        <f t="shared" si="5"/>
        <v>0</v>
      </c>
      <c r="F82" s="80">
        <f t="shared" si="3"/>
        <v>0</v>
      </c>
      <c r="G82" s="84">
        <f t="shared" si="4"/>
        <v>0</v>
      </c>
    </row>
    <row r="83" spans="1:7" x14ac:dyDescent="0.25">
      <c r="A83" s="80">
        <v>82</v>
      </c>
      <c r="B83" s="88"/>
      <c r="C83" s="87"/>
      <c r="D83" s="360"/>
      <c r="E83" s="195">
        <f t="shared" si="5"/>
        <v>0</v>
      </c>
      <c r="F83" s="80">
        <f t="shared" si="3"/>
        <v>0</v>
      </c>
      <c r="G83" s="84">
        <f t="shared" si="4"/>
        <v>0</v>
      </c>
    </row>
    <row r="84" spans="1:7" x14ac:dyDescent="0.25">
      <c r="A84" s="80">
        <v>83</v>
      </c>
      <c r="B84" s="88"/>
      <c r="C84" s="87"/>
      <c r="D84" s="360"/>
      <c r="E84" s="195">
        <f t="shared" si="5"/>
        <v>0</v>
      </c>
      <c r="F84" s="80">
        <f t="shared" si="3"/>
        <v>0</v>
      </c>
      <c r="G84" s="84">
        <f t="shared" si="4"/>
        <v>0</v>
      </c>
    </row>
    <row r="85" spans="1:7" x14ac:dyDescent="0.25">
      <c r="A85" s="80">
        <v>84</v>
      </c>
      <c r="B85" s="88"/>
      <c r="C85" s="87"/>
      <c r="D85" s="360"/>
      <c r="E85" s="195">
        <f t="shared" si="5"/>
        <v>0</v>
      </c>
      <c r="F85" s="80">
        <f t="shared" si="3"/>
        <v>0</v>
      </c>
      <c r="G85" s="84">
        <f t="shared" si="4"/>
        <v>0</v>
      </c>
    </row>
    <row r="86" spans="1:7" x14ac:dyDescent="0.25">
      <c r="A86" s="80">
        <v>85</v>
      </c>
      <c r="B86" s="88"/>
      <c r="C86" s="87"/>
      <c r="D86" s="360"/>
      <c r="E86" s="195">
        <f t="shared" si="5"/>
        <v>0</v>
      </c>
      <c r="F86" s="80">
        <f t="shared" si="3"/>
        <v>0</v>
      </c>
      <c r="G86" s="84">
        <f t="shared" si="4"/>
        <v>0</v>
      </c>
    </row>
    <row r="87" spans="1:7" x14ac:dyDescent="0.25">
      <c r="A87" s="80">
        <v>86</v>
      </c>
      <c r="B87" s="88"/>
      <c r="C87" s="87"/>
      <c r="D87" s="360"/>
      <c r="E87" s="195">
        <f t="shared" si="5"/>
        <v>0</v>
      </c>
      <c r="F87" s="80">
        <f t="shared" si="3"/>
        <v>0</v>
      </c>
      <c r="G87" s="84">
        <f t="shared" si="4"/>
        <v>0</v>
      </c>
    </row>
    <row r="88" spans="1:7" x14ac:dyDescent="0.25">
      <c r="A88" s="80">
        <v>87</v>
      </c>
      <c r="B88" s="88"/>
      <c r="C88" s="87"/>
      <c r="D88" s="360"/>
      <c r="E88" s="195">
        <f t="shared" si="5"/>
        <v>0</v>
      </c>
      <c r="F88" s="80">
        <f t="shared" si="3"/>
        <v>0</v>
      </c>
      <c r="G88" s="84">
        <f t="shared" si="4"/>
        <v>0</v>
      </c>
    </row>
    <row r="89" spans="1:7" x14ac:dyDescent="0.25">
      <c r="A89" s="80">
        <v>88</v>
      </c>
      <c r="B89" s="88"/>
      <c r="C89" s="87"/>
      <c r="D89" s="360"/>
      <c r="E89" s="195">
        <f t="shared" si="5"/>
        <v>0</v>
      </c>
      <c r="F89" s="80">
        <f t="shared" si="3"/>
        <v>0</v>
      </c>
      <c r="G89" s="84">
        <f t="shared" si="4"/>
        <v>0</v>
      </c>
    </row>
    <row r="90" spans="1:7" x14ac:dyDescent="0.25">
      <c r="A90" s="80">
        <v>89</v>
      </c>
      <c r="B90" s="88"/>
      <c r="C90" s="87"/>
      <c r="D90" s="360"/>
      <c r="E90" s="195">
        <f t="shared" si="5"/>
        <v>0</v>
      </c>
      <c r="F90" s="80">
        <f t="shared" si="3"/>
        <v>0</v>
      </c>
      <c r="G90" s="84">
        <f t="shared" si="4"/>
        <v>0</v>
      </c>
    </row>
    <row r="91" spans="1:7" x14ac:dyDescent="0.25">
      <c r="A91" s="80">
        <v>90</v>
      </c>
      <c r="B91" s="88"/>
      <c r="C91" s="87"/>
      <c r="D91" s="360"/>
      <c r="E91" s="195">
        <f t="shared" si="5"/>
        <v>0</v>
      </c>
      <c r="F91" s="80">
        <f t="shared" si="3"/>
        <v>0</v>
      </c>
      <c r="G91" s="84">
        <f t="shared" si="4"/>
        <v>0</v>
      </c>
    </row>
    <row r="92" spans="1:7" x14ac:dyDescent="0.25">
      <c r="A92" s="80">
        <v>91</v>
      </c>
      <c r="B92" s="88"/>
      <c r="C92" s="87"/>
      <c r="D92" s="360"/>
      <c r="E92" s="195">
        <f t="shared" si="5"/>
        <v>0</v>
      </c>
      <c r="F92" s="80">
        <f t="shared" si="3"/>
        <v>0</v>
      </c>
      <c r="G92" s="84">
        <f t="shared" si="4"/>
        <v>0</v>
      </c>
    </row>
    <row r="93" spans="1:7" x14ac:dyDescent="0.25">
      <c r="A93" s="80">
        <v>92</v>
      </c>
      <c r="B93" s="88"/>
      <c r="C93" s="87"/>
      <c r="D93" s="360"/>
      <c r="E93" s="195">
        <f t="shared" si="5"/>
        <v>0</v>
      </c>
      <c r="F93" s="80">
        <f t="shared" si="3"/>
        <v>0</v>
      </c>
      <c r="G93" s="84">
        <f t="shared" si="4"/>
        <v>0</v>
      </c>
    </row>
    <row r="94" spans="1:7" x14ac:dyDescent="0.25">
      <c r="A94" s="80">
        <v>93</v>
      </c>
      <c r="B94" s="88"/>
      <c r="C94" s="87"/>
      <c r="D94" s="360"/>
      <c r="E94" s="195">
        <f t="shared" si="5"/>
        <v>0</v>
      </c>
      <c r="F94" s="80">
        <f t="shared" si="3"/>
        <v>0</v>
      </c>
      <c r="G94" s="84">
        <f t="shared" si="4"/>
        <v>0</v>
      </c>
    </row>
    <row r="95" spans="1:7" x14ac:dyDescent="0.25">
      <c r="A95" s="80">
        <v>94</v>
      </c>
      <c r="B95" s="88"/>
      <c r="C95" s="87"/>
      <c r="D95" s="360"/>
      <c r="E95" s="195">
        <f t="shared" si="5"/>
        <v>0</v>
      </c>
      <c r="F95" s="80">
        <f t="shared" si="3"/>
        <v>0</v>
      </c>
      <c r="G95" s="84">
        <f t="shared" si="4"/>
        <v>0</v>
      </c>
    </row>
    <row r="96" spans="1:7" x14ac:dyDescent="0.25">
      <c r="A96" s="80">
        <v>95</v>
      </c>
      <c r="B96" s="88"/>
      <c r="C96" s="87"/>
      <c r="D96" s="360"/>
      <c r="E96" s="195">
        <f t="shared" si="5"/>
        <v>0</v>
      </c>
      <c r="F96" s="80">
        <f t="shared" si="3"/>
        <v>0</v>
      </c>
      <c r="G96" s="84">
        <f t="shared" si="4"/>
        <v>0</v>
      </c>
    </row>
    <row r="97" spans="1:7" x14ac:dyDescent="0.25">
      <c r="A97" s="80">
        <v>96</v>
      </c>
      <c r="B97" s="88"/>
      <c r="C97" s="87"/>
      <c r="D97" s="360"/>
      <c r="E97" s="195">
        <f t="shared" si="5"/>
        <v>0</v>
      </c>
      <c r="F97" s="80">
        <f t="shared" si="3"/>
        <v>0</v>
      </c>
      <c r="G97" s="84">
        <f t="shared" si="4"/>
        <v>0</v>
      </c>
    </row>
    <row r="98" spans="1:7" x14ac:dyDescent="0.25">
      <c r="A98" s="80">
        <v>97</v>
      </c>
      <c r="B98" s="88"/>
      <c r="C98" s="87"/>
      <c r="D98" s="360"/>
      <c r="E98" s="195">
        <f t="shared" si="5"/>
        <v>0</v>
      </c>
      <c r="F98" s="80">
        <f t="shared" si="3"/>
        <v>0</v>
      </c>
      <c r="G98" s="84">
        <f t="shared" si="4"/>
        <v>0</v>
      </c>
    </row>
    <row r="99" spans="1:7" x14ac:dyDescent="0.25">
      <c r="A99" s="80">
        <v>98</v>
      </c>
      <c r="B99" s="88"/>
      <c r="C99" s="87"/>
      <c r="D99" s="360"/>
      <c r="E99" s="195">
        <f t="shared" si="5"/>
        <v>0</v>
      </c>
      <c r="F99" s="80">
        <f t="shared" si="3"/>
        <v>0</v>
      </c>
      <c r="G99" s="84">
        <f t="shared" si="4"/>
        <v>0</v>
      </c>
    </row>
    <row r="100" spans="1:7" x14ac:dyDescent="0.25">
      <c r="A100" s="80">
        <v>99</v>
      </c>
      <c r="B100" s="88"/>
      <c r="C100" s="87"/>
      <c r="D100" s="360"/>
      <c r="E100" s="195">
        <f t="shared" si="5"/>
        <v>0</v>
      </c>
      <c r="F100" s="80">
        <f t="shared" si="3"/>
        <v>0</v>
      </c>
      <c r="G100" s="84">
        <f t="shared" si="4"/>
        <v>0</v>
      </c>
    </row>
    <row r="101" spans="1:7" x14ac:dyDescent="0.25">
      <c r="A101" s="80">
        <v>100</v>
      </c>
      <c r="B101" s="88"/>
      <c r="C101" s="87"/>
      <c r="D101" s="360"/>
      <c r="E101" s="195">
        <f t="shared" si="5"/>
        <v>0</v>
      </c>
      <c r="F101" s="80">
        <f t="shared" si="3"/>
        <v>0</v>
      </c>
      <c r="G101" s="84">
        <f t="shared" si="4"/>
        <v>0</v>
      </c>
    </row>
    <row r="102" spans="1:7" x14ac:dyDescent="0.25">
      <c r="A102" s="80">
        <v>101</v>
      </c>
      <c r="B102" s="80"/>
      <c r="C102" s="87"/>
      <c r="D102" s="86"/>
      <c r="E102" s="195">
        <f t="shared" si="5"/>
        <v>0</v>
      </c>
      <c r="F102" s="80">
        <f t="shared" si="3"/>
        <v>0</v>
      </c>
      <c r="G102" s="84">
        <f t="shared" si="4"/>
        <v>0</v>
      </c>
    </row>
    <row r="103" spans="1:7" x14ac:dyDescent="0.25">
      <c r="A103" s="80">
        <v>102</v>
      </c>
      <c r="B103" s="80"/>
      <c r="C103" s="87"/>
      <c r="D103" s="86"/>
      <c r="E103" s="195">
        <f t="shared" si="5"/>
        <v>0</v>
      </c>
      <c r="F103" s="80">
        <f t="shared" si="3"/>
        <v>0</v>
      </c>
      <c r="G103" s="84">
        <f t="shared" si="4"/>
        <v>0</v>
      </c>
    </row>
    <row r="104" spans="1:7" x14ac:dyDescent="0.25">
      <c r="A104" s="80">
        <v>103</v>
      </c>
      <c r="B104" s="80"/>
      <c r="C104" s="85"/>
      <c r="D104" s="86"/>
      <c r="E104" s="195">
        <f t="shared" si="5"/>
        <v>0</v>
      </c>
      <c r="F104" s="80">
        <f t="shared" si="3"/>
        <v>0</v>
      </c>
      <c r="G104" s="84">
        <f t="shared" si="4"/>
        <v>0</v>
      </c>
    </row>
    <row r="105" spans="1:7" x14ac:dyDescent="0.25">
      <c r="A105" s="80">
        <v>104</v>
      </c>
      <c r="B105" s="80"/>
      <c r="C105" s="85"/>
      <c r="D105" s="86"/>
      <c r="E105" s="195">
        <f t="shared" si="5"/>
        <v>0</v>
      </c>
      <c r="F105" s="80">
        <f t="shared" si="3"/>
        <v>0</v>
      </c>
      <c r="G105" s="84">
        <f t="shared" si="4"/>
        <v>0</v>
      </c>
    </row>
    <row r="106" spans="1:7" x14ac:dyDescent="0.25">
      <c r="A106" s="80">
        <v>105</v>
      </c>
      <c r="B106" s="80"/>
      <c r="C106" s="87"/>
      <c r="D106" s="86"/>
      <c r="E106" s="195">
        <f t="shared" si="5"/>
        <v>0</v>
      </c>
      <c r="F106" s="80">
        <f t="shared" si="3"/>
        <v>0</v>
      </c>
      <c r="G106" s="84">
        <f t="shared" si="4"/>
        <v>0</v>
      </c>
    </row>
    <row r="107" spans="1:7" x14ac:dyDescent="0.25">
      <c r="A107" s="80">
        <v>106</v>
      </c>
      <c r="B107" s="80"/>
      <c r="C107" s="85"/>
      <c r="D107" s="86"/>
      <c r="E107" s="195">
        <f t="shared" si="5"/>
        <v>0</v>
      </c>
      <c r="F107" s="80">
        <f t="shared" si="3"/>
        <v>0</v>
      </c>
      <c r="G107" s="84">
        <f t="shared" si="4"/>
        <v>0</v>
      </c>
    </row>
    <row r="108" spans="1:7" x14ac:dyDescent="0.25">
      <c r="A108" s="80">
        <v>107</v>
      </c>
      <c r="B108" s="80"/>
      <c r="C108" s="85"/>
      <c r="D108" s="86"/>
      <c r="E108" s="195">
        <f t="shared" si="5"/>
        <v>0</v>
      </c>
      <c r="F108" s="80">
        <f t="shared" si="3"/>
        <v>0</v>
      </c>
      <c r="G108" s="84">
        <f t="shared" si="4"/>
        <v>0</v>
      </c>
    </row>
    <row r="109" spans="1:7" x14ac:dyDescent="0.25">
      <c r="A109" s="80">
        <v>108</v>
      </c>
      <c r="B109" s="80"/>
      <c r="C109" s="87"/>
      <c r="D109" s="86"/>
      <c r="E109" s="195">
        <f t="shared" si="5"/>
        <v>0</v>
      </c>
      <c r="F109" s="80">
        <f t="shared" si="3"/>
        <v>0</v>
      </c>
      <c r="G109" s="84">
        <f t="shared" si="4"/>
        <v>0</v>
      </c>
    </row>
    <row r="110" spans="1:7" x14ac:dyDescent="0.25">
      <c r="A110" s="80">
        <v>109</v>
      </c>
      <c r="B110" s="126"/>
      <c r="C110" s="127"/>
      <c r="D110" s="86"/>
      <c r="E110" s="195">
        <f t="shared" si="5"/>
        <v>0</v>
      </c>
      <c r="F110" s="80">
        <f t="shared" si="3"/>
        <v>0</v>
      </c>
      <c r="G110" s="84">
        <f t="shared" si="4"/>
        <v>0</v>
      </c>
    </row>
    <row r="111" spans="1:7" x14ac:dyDescent="0.25">
      <c r="A111" s="80">
        <v>110</v>
      </c>
      <c r="B111" s="126"/>
      <c r="C111" s="127"/>
      <c r="D111" s="86"/>
      <c r="E111" s="195">
        <f t="shared" si="5"/>
        <v>0</v>
      </c>
      <c r="F111" s="80">
        <f t="shared" si="3"/>
        <v>0</v>
      </c>
      <c r="G111" s="84">
        <f t="shared" si="4"/>
        <v>0</v>
      </c>
    </row>
    <row r="112" spans="1:7" x14ac:dyDescent="0.25">
      <c r="A112" s="80">
        <v>111</v>
      </c>
      <c r="B112" s="126"/>
      <c r="C112" s="127"/>
      <c r="D112" s="86"/>
      <c r="E112" s="195">
        <f t="shared" si="5"/>
        <v>0</v>
      </c>
      <c r="F112" s="80">
        <f t="shared" si="3"/>
        <v>0</v>
      </c>
      <c r="G112" s="84">
        <f t="shared" si="4"/>
        <v>0</v>
      </c>
    </row>
    <row r="113" spans="1:7" x14ac:dyDescent="0.25">
      <c r="A113" s="80">
        <v>112</v>
      </c>
      <c r="B113" s="126"/>
      <c r="C113" s="127"/>
      <c r="D113" s="86"/>
      <c r="E113" s="195">
        <f t="shared" si="5"/>
        <v>0</v>
      </c>
      <c r="F113" s="80">
        <f t="shared" si="3"/>
        <v>0</v>
      </c>
      <c r="G113" s="84">
        <f t="shared" si="4"/>
        <v>0</v>
      </c>
    </row>
    <row r="114" spans="1:7" x14ac:dyDescent="0.25">
      <c r="A114" s="80">
        <v>113</v>
      </c>
      <c r="B114" s="126"/>
      <c r="C114" s="85"/>
      <c r="D114" s="86"/>
      <c r="E114" s="195">
        <f t="shared" si="5"/>
        <v>0</v>
      </c>
      <c r="F114" s="80">
        <f t="shared" ref="F114:F130" si="6">IF(C114&gt;0,YEAR(D114), 0)</f>
        <v>0</v>
      </c>
      <c r="G114" s="84">
        <f t="shared" ref="G114:G130" si="7">IF(C114&gt;0, MONTH(D114), 0)</f>
        <v>0</v>
      </c>
    </row>
    <row r="115" spans="1:7" x14ac:dyDescent="0.25">
      <c r="A115" s="80">
        <v>114</v>
      </c>
      <c r="B115" s="126"/>
      <c r="C115" s="127"/>
      <c r="D115" s="86"/>
      <c r="E115" s="195">
        <f t="shared" si="5"/>
        <v>0</v>
      </c>
      <c r="F115" s="80">
        <f t="shared" si="6"/>
        <v>0</v>
      </c>
      <c r="G115" s="84">
        <f t="shared" si="7"/>
        <v>0</v>
      </c>
    </row>
    <row r="116" spans="1:7" x14ac:dyDescent="0.25">
      <c r="A116" s="80">
        <v>115</v>
      </c>
      <c r="B116" s="126"/>
      <c r="C116" s="127"/>
      <c r="D116" s="86"/>
      <c r="E116" s="195">
        <f t="shared" si="5"/>
        <v>0</v>
      </c>
      <c r="F116" s="80">
        <f t="shared" si="6"/>
        <v>0</v>
      </c>
      <c r="G116" s="84">
        <f t="shared" si="7"/>
        <v>0</v>
      </c>
    </row>
    <row r="117" spans="1:7" x14ac:dyDescent="0.25">
      <c r="A117" s="80">
        <v>116</v>
      </c>
      <c r="B117" s="126"/>
      <c r="C117" s="127"/>
      <c r="D117" s="86"/>
      <c r="E117" s="195">
        <f t="shared" si="5"/>
        <v>0</v>
      </c>
      <c r="F117" s="80">
        <f t="shared" si="6"/>
        <v>0</v>
      </c>
      <c r="G117" s="84">
        <f t="shared" si="7"/>
        <v>0</v>
      </c>
    </row>
    <row r="118" spans="1:7" x14ac:dyDescent="0.25">
      <c r="A118" s="80">
        <v>117</v>
      </c>
      <c r="B118" s="126"/>
      <c r="C118" s="127"/>
      <c r="D118" s="86"/>
      <c r="E118" s="195">
        <f t="shared" si="5"/>
        <v>0</v>
      </c>
      <c r="F118" s="80">
        <f t="shared" si="6"/>
        <v>0</v>
      </c>
      <c r="G118" s="84">
        <f t="shared" si="7"/>
        <v>0</v>
      </c>
    </row>
    <row r="119" spans="1:7" x14ac:dyDescent="0.25">
      <c r="A119" s="80">
        <v>118</v>
      </c>
      <c r="B119" s="126"/>
      <c r="C119" s="127"/>
      <c r="D119" s="86"/>
      <c r="E119" s="195">
        <f t="shared" si="5"/>
        <v>0</v>
      </c>
      <c r="F119" s="80">
        <f t="shared" si="6"/>
        <v>0</v>
      </c>
      <c r="G119" s="84">
        <f t="shared" si="7"/>
        <v>0</v>
      </c>
    </row>
    <row r="120" spans="1:7" x14ac:dyDescent="0.25">
      <c r="A120" s="80">
        <v>119</v>
      </c>
      <c r="B120" s="126"/>
      <c r="C120" s="127"/>
      <c r="D120" s="86"/>
      <c r="E120" s="195">
        <f t="shared" si="5"/>
        <v>0</v>
      </c>
      <c r="F120" s="80">
        <f t="shared" si="6"/>
        <v>0</v>
      </c>
      <c r="G120" s="84">
        <f t="shared" si="7"/>
        <v>0</v>
      </c>
    </row>
    <row r="121" spans="1:7" x14ac:dyDescent="0.25">
      <c r="A121" s="80">
        <v>120</v>
      </c>
      <c r="B121" s="126"/>
      <c r="C121" s="90"/>
      <c r="D121" s="86"/>
      <c r="E121" s="195">
        <f t="shared" si="5"/>
        <v>0</v>
      </c>
      <c r="F121" s="80">
        <f t="shared" si="6"/>
        <v>0</v>
      </c>
      <c r="G121" s="84">
        <f t="shared" si="7"/>
        <v>0</v>
      </c>
    </row>
    <row r="122" spans="1:7" x14ac:dyDescent="0.25">
      <c r="A122" s="80">
        <v>121</v>
      </c>
      <c r="B122" s="126"/>
      <c r="C122" s="127"/>
      <c r="D122" s="137"/>
      <c r="E122" s="195">
        <f t="shared" si="5"/>
        <v>0</v>
      </c>
      <c r="F122" s="80">
        <f t="shared" si="6"/>
        <v>0</v>
      </c>
      <c r="G122" s="84">
        <f t="shared" si="7"/>
        <v>0</v>
      </c>
    </row>
    <row r="123" spans="1:7" x14ac:dyDescent="0.25">
      <c r="A123" s="80">
        <v>122</v>
      </c>
      <c r="B123" s="126"/>
      <c r="C123" s="127"/>
      <c r="D123" s="86"/>
      <c r="E123" s="195">
        <f t="shared" si="5"/>
        <v>0</v>
      </c>
      <c r="F123" s="80">
        <f t="shared" si="6"/>
        <v>0</v>
      </c>
      <c r="G123" s="84">
        <f t="shared" si="7"/>
        <v>0</v>
      </c>
    </row>
    <row r="124" spans="1:7" x14ac:dyDescent="0.25">
      <c r="A124" s="80">
        <v>123</v>
      </c>
      <c r="B124" s="126"/>
      <c r="C124" s="127"/>
      <c r="D124" s="86"/>
      <c r="E124" s="195">
        <f t="shared" si="5"/>
        <v>0</v>
      </c>
      <c r="F124" s="80">
        <f t="shared" si="6"/>
        <v>0</v>
      </c>
      <c r="G124" s="84">
        <f t="shared" si="7"/>
        <v>0</v>
      </c>
    </row>
    <row r="125" spans="1:7" x14ac:dyDescent="0.25">
      <c r="A125" s="80">
        <v>124</v>
      </c>
      <c r="B125" s="126"/>
      <c r="C125" s="127"/>
      <c r="D125" s="86"/>
      <c r="E125" s="195">
        <f t="shared" si="5"/>
        <v>0</v>
      </c>
      <c r="F125" s="80">
        <f t="shared" si="6"/>
        <v>0</v>
      </c>
      <c r="G125" s="84">
        <f t="shared" si="7"/>
        <v>0</v>
      </c>
    </row>
    <row r="126" spans="1:7" x14ac:dyDescent="0.25">
      <c r="A126" s="80">
        <v>125</v>
      </c>
      <c r="B126" s="126"/>
      <c r="C126" s="127"/>
      <c r="D126" s="86"/>
      <c r="E126" s="195">
        <f t="shared" si="5"/>
        <v>0</v>
      </c>
      <c r="F126" s="80">
        <f t="shared" si="6"/>
        <v>0</v>
      </c>
      <c r="G126" s="84">
        <f t="shared" si="7"/>
        <v>0</v>
      </c>
    </row>
    <row r="127" spans="1:7" x14ac:dyDescent="0.25">
      <c r="A127" s="80">
        <v>126</v>
      </c>
      <c r="B127" s="126"/>
      <c r="C127" s="127"/>
      <c r="D127" s="86"/>
      <c r="E127" s="195">
        <f t="shared" si="5"/>
        <v>0</v>
      </c>
      <c r="F127" s="80">
        <f t="shared" si="6"/>
        <v>0</v>
      </c>
      <c r="G127" s="84">
        <f t="shared" si="7"/>
        <v>0</v>
      </c>
    </row>
    <row r="128" spans="1:7" x14ac:dyDescent="0.25">
      <c r="A128" s="80">
        <v>127</v>
      </c>
      <c r="B128" s="126"/>
      <c r="C128" s="127"/>
      <c r="D128" s="86"/>
      <c r="E128" s="195">
        <f t="shared" si="5"/>
        <v>0</v>
      </c>
      <c r="F128" s="80">
        <f t="shared" si="6"/>
        <v>0</v>
      </c>
      <c r="G128" s="84">
        <f t="shared" si="7"/>
        <v>0</v>
      </c>
    </row>
    <row r="129" spans="1:7" x14ac:dyDescent="0.25">
      <c r="A129" s="80">
        <v>128</v>
      </c>
      <c r="B129" s="126"/>
      <c r="C129" s="127"/>
      <c r="D129" s="86"/>
      <c r="E129" s="195">
        <f t="shared" si="5"/>
        <v>0</v>
      </c>
      <c r="F129" s="80">
        <f t="shared" si="6"/>
        <v>0</v>
      </c>
      <c r="G129" s="84">
        <f t="shared" si="7"/>
        <v>0</v>
      </c>
    </row>
    <row r="130" spans="1:7" x14ac:dyDescent="0.25">
      <c r="A130" s="80">
        <v>129</v>
      </c>
      <c r="B130" s="138"/>
      <c r="C130" s="127"/>
      <c r="D130" s="360"/>
      <c r="E130" s="195">
        <f t="shared" si="5"/>
        <v>0</v>
      </c>
      <c r="F130" s="80">
        <f t="shared" si="6"/>
        <v>0</v>
      </c>
      <c r="G130" s="84">
        <f t="shared" si="7"/>
        <v>0</v>
      </c>
    </row>
    <row r="131" spans="1:7" x14ac:dyDescent="0.25">
      <c r="A131" s="80">
        <v>130</v>
      </c>
      <c r="B131" s="138"/>
      <c r="C131" s="95"/>
      <c r="D131" s="360"/>
      <c r="E131" s="195">
        <f t="shared" si="5"/>
        <v>0</v>
      </c>
      <c r="F131" s="80">
        <v>2017</v>
      </c>
      <c r="G131" s="84">
        <v>11</v>
      </c>
    </row>
    <row r="132" spans="1:7" x14ac:dyDescent="0.25">
      <c r="A132" s="80">
        <v>131</v>
      </c>
      <c r="B132" s="138"/>
      <c r="C132" s="127"/>
      <c r="D132" s="360"/>
      <c r="E132" s="195">
        <f t="shared" ref="E132:E195" si="8">IF(C132&lt;&gt;0,_xlfn.CONCAT(G132,F132),0)</f>
        <v>0</v>
      </c>
      <c r="F132" s="80">
        <v>2017</v>
      </c>
      <c r="G132" s="84">
        <v>11</v>
      </c>
    </row>
    <row r="133" spans="1:7" x14ac:dyDescent="0.25">
      <c r="A133" s="80">
        <v>132</v>
      </c>
      <c r="B133" s="138"/>
      <c r="C133" s="127"/>
      <c r="D133" s="360"/>
      <c r="E133" s="195">
        <f t="shared" si="8"/>
        <v>0</v>
      </c>
      <c r="F133" s="80">
        <v>2017</v>
      </c>
      <c r="G133" s="84">
        <v>12</v>
      </c>
    </row>
    <row r="134" spans="1:7" x14ac:dyDescent="0.25">
      <c r="A134" s="80">
        <v>133</v>
      </c>
      <c r="B134" s="138"/>
      <c r="C134" s="127"/>
      <c r="D134" s="360"/>
      <c r="E134" s="195">
        <f t="shared" si="8"/>
        <v>0</v>
      </c>
      <c r="F134" s="80">
        <f t="shared" ref="F134:F177" si="9">IF(C134&gt;0,YEAR(D134), 0)</f>
        <v>0</v>
      </c>
      <c r="G134" s="84">
        <f t="shared" ref="G134:G177" si="10">IF(C134&gt;0, MONTH(D134), 0)</f>
        <v>0</v>
      </c>
    </row>
    <row r="135" spans="1:7" x14ac:dyDescent="0.25">
      <c r="A135" s="80">
        <v>134</v>
      </c>
      <c r="B135" s="126"/>
      <c r="C135" s="127"/>
      <c r="D135" s="86"/>
      <c r="E135" s="195">
        <f t="shared" si="8"/>
        <v>0</v>
      </c>
      <c r="F135" s="80">
        <f t="shared" si="9"/>
        <v>0</v>
      </c>
      <c r="G135" s="84">
        <f t="shared" si="10"/>
        <v>0</v>
      </c>
    </row>
    <row r="136" spans="1:7" x14ac:dyDescent="0.25">
      <c r="A136" s="80">
        <v>135</v>
      </c>
      <c r="B136" s="126"/>
      <c r="C136" s="127"/>
      <c r="D136" s="86"/>
      <c r="E136" s="195">
        <f t="shared" si="8"/>
        <v>0</v>
      </c>
      <c r="F136" s="80">
        <f t="shared" si="9"/>
        <v>0</v>
      </c>
      <c r="G136" s="84">
        <f t="shared" si="10"/>
        <v>0</v>
      </c>
    </row>
    <row r="137" spans="1:7" x14ac:dyDescent="0.25">
      <c r="A137" s="80">
        <v>136</v>
      </c>
      <c r="B137" s="126"/>
      <c r="C137" s="127"/>
      <c r="D137" s="86"/>
      <c r="E137" s="195">
        <f t="shared" si="8"/>
        <v>0</v>
      </c>
      <c r="F137" s="80">
        <f t="shared" si="9"/>
        <v>0</v>
      </c>
      <c r="G137" s="84">
        <f t="shared" si="10"/>
        <v>0</v>
      </c>
    </row>
    <row r="138" spans="1:7" x14ac:dyDescent="0.25">
      <c r="A138" s="80">
        <v>137</v>
      </c>
      <c r="B138" s="126"/>
      <c r="C138" s="127"/>
      <c r="D138" s="86"/>
      <c r="E138" s="195">
        <f t="shared" si="8"/>
        <v>0</v>
      </c>
      <c r="F138" s="80">
        <f t="shared" si="9"/>
        <v>0</v>
      </c>
      <c r="G138" s="84">
        <f t="shared" si="10"/>
        <v>0</v>
      </c>
    </row>
    <row r="139" spans="1:7" x14ac:dyDescent="0.25">
      <c r="A139" s="80">
        <v>138</v>
      </c>
      <c r="B139" s="126"/>
      <c r="C139" s="127"/>
      <c r="D139" s="86"/>
      <c r="E139" s="195">
        <f t="shared" si="8"/>
        <v>0</v>
      </c>
      <c r="F139" s="80">
        <f t="shared" si="9"/>
        <v>0</v>
      </c>
      <c r="G139" s="84">
        <f t="shared" si="10"/>
        <v>0</v>
      </c>
    </row>
    <row r="140" spans="1:7" x14ac:dyDescent="0.25">
      <c r="A140" s="80">
        <v>139</v>
      </c>
      <c r="B140" s="126"/>
      <c r="C140" s="127"/>
      <c r="D140" s="86"/>
      <c r="E140" s="195">
        <f t="shared" si="8"/>
        <v>0</v>
      </c>
      <c r="F140" s="80">
        <f t="shared" si="9"/>
        <v>0</v>
      </c>
      <c r="G140" s="84">
        <f t="shared" si="10"/>
        <v>0</v>
      </c>
    </row>
    <row r="141" spans="1:7" x14ac:dyDescent="0.25">
      <c r="A141" s="80">
        <v>140</v>
      </c>
      <c r="B141" s="126"/>
      <c r="C141" s="127"/>
      <c r="D141" s="86"/>
      <c r="E141" s="195">
        <f t="shared" si="8"/>
        <v>0</v>
      </c>
      <c r="F141" s="80">
        <f t="shared" si="9"/>
        <v>0</v>
      </c>
      <c r="G141" s="84">
        <f t="shared" si="10"/>
        <v>0</v>
      </c>
    </row>
    <row r="142" spans="1:7" x14ac:dyDescent="0.25">
      <c r="A142" s="80">
        <v>141</v>
      </c>
      <c r="B142" s="126"/>
      <c r="C142" s="127"/>
      <c r="D142" s="86"/>
      <c r="E142" s="195">
        <f t="shared" si="8"/>
        <v>0</v>
      </c>
      <c r="F142" s="80">
        <f t="shared" si="9"/>
        <v>0</v>
      </c>
      <c r="G142" s="84">
        <f t="shared" si="10"/>
        <v>0</v>
      </c>
    </row>
    <row r="143" spans="1:7" x14ac:dyDescent="0.25">
      <c r="A143" s="80">
        <v>142</v>
      </c>
      <c r="B143" s="126"/>
      <c r="C143" s="127"/>
      <c r="D143" s="86"/>
      <c r="E143" s="195">
        <f t="shared" si="8"/>
        <v>0</v>
      </c>
      <c r="F143" s="80">
        <f t="shared" si="9"/>
        <v>0</v>
      </c>
      <c r="G143" s="84">
        <f t="shared" si="10"/>
        <v>0</v>
      </c>
    </row>
    <row r="144" spans="1:7" x14ac:dyDescent="0.25">
      <c r="A144" s="80">
        <v>143</v>
      </c>
      <c r="B144" s="126"/>
      <c r="C144" s="127"/>
      <c r="D144" s="86"/>
      <c r="E144" s="195">
        <f t="shared" si="8"/>
        <v>0</v>
      </c>
      <c r="F144" s="80">
        <f t="shared" si="9"/>
        <v>0</v>
      </c>
      <c r="G144" s="84">
        <f t="shared" si="10"/>
        <v>0</v>
      </c>
    </row>
    <row r="145" spans="1:7" x14ac:dyDescent="0.25">
      <c r="A145" s="80">
        <v>144</v>
      </c>
      <c r="B145" s="126"/>
      <c r="C145" s="127"/>
      <c r="D145" s="86"/>
      <c r="E145" s="195">
        <f t="shared" si="8"/>
        <v>0</v>
      </c>
      <c r="F145" s="80">
        <f t="shared" si="9"/>
        <v>0</v>
      </c>
      <c r="G145" s="84">
        <f t="shared" si="10"/>
        <v>0</v>
      </c>
    </row>
    <row r="146" spans="1:7" x14ac:dyDescent="0.25">
      <c r="A146" s="80">
        <v>145</v>
      </c>
      <c r="B146" s="126"/>
      <c r="C146" s="127"/>
      <c r="D146" s="86"/>
      <c r="E146" s="195">
        <f t="shared" si="8"/>
        <v>0</v>
      </c>
      <c r="F146" s="80">
        <f t="shared" si="9"/>
        <v>0</v>
      </c>
      <c r="G146" s="84">
        <f t="shared" si="10"/>
        <v>0</v>
      </c>
    </row>
    <row r="147" spans="1:7" x14ac:dyDescent="0.25">
      <c r="A147" s="80">
        <v>146</v>
      </c>
      <c r="B147" s="126"/>
      <c r="C147" s="127"/>
      <c r="D147" s="86"/>
      <c r="E147" s="195">
        <f t="shared" si="8"/>
        <v>0</v>
      </c>
      <c r="F147" s="80">
        <f t="shared" si="9"/>
        <v>0</v>
      </c>
      <c r="G147" s="84">
        <f t="shared" si="10"/>
        <v>0</v>
      </c>
    </row>
    <row r="148" spans="1:7" x14ac:dyDescent="0.25">
      <c r="A148" s="80">
        <v>147</v>
      </c>
      <c r="B148" s="126"/>
      <c r="C148" s="127"/>
      <c r="D148" s="86"/>
      <c r="E148" s="195">
        <f t="shared" si="8"/>
        <v>0</v>
      </c>
      <c r="F148" s="80">
        <f t="shared" si="9"/>
        <v>0</v>
      </c>
      <c r="G148" s="84">
        <f t="shared" si="10"/>
        <v>0</v>
      </c>
    </row>
    <row r="149" spans="1:7" x14ac:dyDescent="0.25">
      <c r="A149" s="80">
        <v>148</v>
      </c>
      <c r="B149" s="126"/>
      <c r="C149" s="127"/>
      <c r="D149" s="86"/>
      <c r="E149" s="195">
        <f t="shared" si="8"/>
        <v>0</v>
      </c>
      <c r="F149" s="80">
        <f t="shared" si="9"/>
        <v>0</v>
      </c>
      <c r="G149" s="84">
        <f t="shared" si="10"/>
        <v>0</v>
      </c>
    </row>
    <row r="150" spans="1:7" x14ac:dyDescent="0.25">
      <c r="A150" s="80">
        <v>149</v>
      </c>
      <c r="B150" s="126"/>
      <c r="C150" s="127"/>
      <c r="D150" s="86"/>
      <c r="E150" s="195">
        <f t="shared" si="8"/>
        <v>0</v>
      </c>
      <c r="F150" s="80">
        <f t="shared" si="9"/>
        <v>0</v>
      </c>
      <c r="G150" s="84">
        <f t="shared" si="10"/>
        <v>0</v>
      </c>
    </row>
    <row r="151" spans="1:7" x14ac:dyDescent="0.25">
      <c r="A151" s="80">
        <v>150</v>
      </c>
      <c r="B151" s="126"/>
      <c r="C151" s="127"/>
      <c r="D151" s="86"/>
      <c r="E151" s="195">
        <f t="shared" si="8"/>
        <v>0</v>
      </c>
      <c r="F151" s="80">
        <f t="shared" si="9"/>
        <v>0</v>
      </c>
      <c r="G151" s="84">
        <f t="shared" si="10"/>
        <v>0</v>
      </c>
    </row>
    <row r="152" spans="1:7" x14ac:dyDescent="0.25">
      <c r="A152" s="80">
        <v>151</v>
      </c>
      <c r="B152" s="126"/>
      <c r="C152" s="127"/>
      <c r="D152" s="86"/>
      <c r="E152" s="195">
        <f t="shared" si="8"/>
        <v>0</v>
      </c>
      <c r="F152" s="80">
        <f t="shared" si="9"/>
        <v>0</v>
      </c>
      <c r="G152" s="84">
        <f t="shared" si="10"/>
        <v>0</v>
      </c>
    </row>
    <row r="153" spans="1:7" x14ac:dyDescent="0.25">
      <c r="A153" s="80">
        <v>152</v>
      </c>
      <c r="B153" s="126"/>
      <c r="C153" s="127"/>
      <c r="D153" s="86"/>
      <c r="E153" s="195">
        <f t="shared" si="8"/>
        <v>0</v>
      </c>
      <c r="F153" s="80">
        <f t="shared" si="9"/>
        <v>0</v>
      </c>
      <c r="G153" s="84">
        <f t="shared" si="10"/>
        <v>0</v>
      </c>
    </row>
    <row r="154" spans="1:7" x14ac:dyDescent="0.25">
      <c r="A154" s="80">
        <v>153</v>
      </c>
      <c r="B154" s="126"/>
      <c r="C154" s="127"/>
      <c r="D154" s="86"/>
      <c r="E154" s="195">
        <f t="shared" si="8"/>
        <v>0</v>
      </c>
      <c r="F154" s="80">
        <f t="shared" si="9"/>
        <v>0</v>
      </c>
      <c r="G154" s="84">
        <f t="shared" si="10"/>
        <v>0</v>
      </c>
    </row>
    <row r="155" spans="1:7" x14ac:dyDescent="0.25">
      <c r="A155" s="80">
        <v>154</v>
      </c>
      <c r="B155" s="126"/>
      <c r="C155" s="127"/>
      <c r="D155" s="86"/>
      <c r="E155" s="195">
        <f t="shared" si="8"/>
        <v>0</v>
      </c>
      <c r="F155" s="80">
        <v>2018</v>
      </c>
      <c r="G155" s="84">
        <v>1</v>
      </c>
    </row>
    <row r="156" spans="1:7" x14ac:dyDescent="0.25">
      <c r="A156" s="80">
        <v>155</v>
      </c>
      <c r="B156" s="126"/>
      <c r="C156" s="127"/>
      <c r="D156" s="86"/>
      <c r="E156" s="195">
        <f t="shared" si="8"/>
        <v>0</v>
      </c>
      <c r="F156" s="80">
        <v>2018</v>
      </c>
      <c r="G156" s="84">
        <v>1</v>
      </c>
    </row>
    <row r="157" spans="1:7" x14ac:dyDescent="0.25">
      <c r="A157" s="80">
        <v>156</v>
      </c>
      <c r="B157" s="126"/>
      <c r="C157" s="127"/>
      <c r="D157" s="86"/>
      <c r="E157" s="195">
        <f t="shared" si="8"/>
        <v>0</v>
      </c>
      <c r="F157" s="80">
        <f t="shared" si="9"/>
        <v>0</v>
      </c>
      <c r="G157" s="84">
        <f t="shared" si="10"/>
        <v>0</v>
      </c>
    </row>
    <row r="158" spans="1:7" x14ac:dyDescent="0.25">
      <c r="A158" s="80">
        <v>157</v>
      </c>
      <c r="B158" s="126"/>
      <c r="C158" s="127"/>
      <c r="D158" s="86"/>
      <c r="E158" s="195">
        <f t="shared" si="8"/>
        <v>0</v>
      </c>
      <c r="F158" s="80">
        <f t="shared" si="9"/>
        <v>0</v>
      </c>
      <c r="G158" s="84">
        <f t="shared" si="10"/>
        <v>0</v>
      </c>
    </row>
    <row r="159" spans="1:7" x14ac:dyDescent="0.25">
      <c r="A159" s="80">
        <v>158</v>
      </c>
      <c r="B159" s="126"/>
      <c r="C159" s="127"/>
      <c r="D159" s="86"/>
      <c r="E159" s="195">
        <f t="shared" si="8"/>
        <v>0</v>
      </c>
      <c r="F159" s="80">
        <f t="shared" si="9"/>
        <v>0</v>
      </c>
      <c r="G159" s="84">
        <f t="shared" si="10"/>
        <v>0</v>
      </c>
    </row>
    <row r="160" spans="1:7" x14ac:dyDescent="0.25">
      <c r="A160" s="80">
        <v>159</v>
      </c>
      <c r="B160" s="126"/>
      <c r="C160" s="127"/>
      <c r="D160" s="86"/>
      <c r="E160" s="195">
        <f t="shared" si="8"/>
        <v>0</v>
      </c>
      <c r="F160" s="80">
        <f t="shared" si="9"/>
        <v>0</v>
      </c>
      <c r="G160" s="84">
        <f t="shared" si="10"/>
        <v>0</v>
      </c>
    </row>
    <row r="161" spans="1:7" x14ac:dyDescent="0.25">
      <c r="A161" s="80">
        <v>160</v>
      </c>
      <c r="B161" s="126"/>
      <c r="C161" s="127"/>
      <c r="D161" s="86"/>
      <c r="E161" s="195">
        <f t="shared" si="8"/>
        <v>0</v>
      </c>
      <c r="F161" s="80">
        <f t="shared" si="9"/>
        <v>0</v>
      </c>
      <c r="G161" s="84">
        <f t="shared" si="10"/>
        <v>0</v>
      </c>
    </row>
    <row r="162" spans="1:7" x14ac:dyDescent="0.25">
      <c r="A162" s="80">
        <v>161</v>
      </c>
      <c r="B162" s="126"/>
      <c r="C162" s="127"/>
      <c r="D162" s="86"/>
      <c r="E162" s="195">
        <f t="shared" si="8"/>
        <v>0</v>
      </c>
      <c r="F162" s="80">
        <f t="shared" si="9"/>
        <v>0</v>
      </c>
      <c r="G162" s="84">
        <f t="shared" si="10"/>
        <v>0</v>
      </c>
    </row>
    <row r="163" spans="1:7" x14ac:dyDescent="0.25">
      <c r="A163" s="80">
        <v>162</v>
      </c>
      <c r="B163" s="126"/>
      <c r="C163" s="127"/>
      <c r="D163" s="137"/>
      <c r="E163" s="195">
        <f t="shared" si="8"/>
        <v>0</v>
      </c>
      <c r="F163" s="80">
        <f t="shared" si="9"/>
        <v>0</v>
      </c>
      <c r="G163" s="84">
        <f t="shared" si="10"/>
        <v>0</v>
      </c>
    </row>
    <row r="164" spans="1:7" x14ac:dyDescent="0.25">
      <c r="A164" s="80">
        <v>163</v>
      </c>
      <c r="B164" s="126"/>
      <c r="C164" s="127"/>
      <c r="D164" s="86"/>
      <c r="E164" s="195">
        <f t="shared" si="8"/>
        <v>0</v>
      </c>
      <c r="F164" s="80">
        <f t="shared" si="9"/>
        <v>0</v>
      </c>
      <c r="G164" s="84">
        <f t="shared" si="10"/>
        <v>0</v>
      </c>
    </row>
    <row r="165" spans="1:7" x14ac:dyDescent="0.25">
      <c r="A165" s="80">
        <v>164</v>
      </c>
      <c r="B165" s="126"/>
      <c r="C165" s="127"/>
      <c r="D165" s="86"/>
      <c r="E165" s="195">
        <f t="shared" si="8"/>
        <v>0</v>
      </c>
      <c r="F165" s="80">
        <f t="shared" si="9"/>
        <v>0</v>
      </c>
      <c r="G165" s="84">
        <f t="shared" si="10"/>
        <v>0</v>
      </c>
    </row>
    <row r="166" spans="1:7" x14ac:dyDescent="0.25">
      <c r="A166" s="80">
        <v>165</v>
      </c>
      <c r="B166" s="126"/>
      <c r="C166" s="127"/>
      <c r="D166" s="86"/>
      <c r="E166" s="195">
        <f t="shared" si="8"/>
        <v>0</v>
      </c>
      <c r="F166" s="80">
        <f t="shared" si="9"/>
        <v>0</v>
      </c>
      <c r="G166" s="84">
        <f t="shared" si="10"/>
        <v>0</v>
      </c>
    </row>
    <row r="167" spans="1:7" x14ac:dyDescent="0.25">
      <c r="A167" s="80">
        <v>166</v>
      </c>
      <c r="B167" s="126"/>
      <c r="C167" s="127"/>
      <c r="D167" s="86"/>
      <c r="E167" s="195">
        <f t="shared" si="8"/>
        <v>0</v>
      </c>
      <c r="F167" s="80">
        <f t="shared" si="9"/>
        <v>0</v>
      </c>
      <c r="G167" s="84">
        <f t="shared" si="10"/>
        <v>0</v>
      </c>
    </row>
    <row r="168" spans="1:7" x14ac:dyDescent="0.25">
      <c r="A168" s="80">
        <v>167</v>
      </c>
      <c r="B168" s="126"/>
      <c r="C168" s="127"/>
      <c r="D168" s="86"/>
      <c r="E168" s="195">
        <f t="shared" si="8"/>
        <v>0</v>
      </c>
      <c r="F168" s="80">
        <f t="shared" si="9"/>
        <v>0</v>
      </c>
      <c r="G168" s="84">
        <f t="shared" si="10"/>
        <v>0</v>
      </c>
    </row>
    <row r="169" spans="1:7" x14ac:dyDescent="0.25">
      <c r="A169" s="80">
        <v>168</v>
      </c>
      <c r="B169" s="126"/>
      <c r="C169" s="127"/>
      <c r="D169" s="137"/>
      <c r="E169" s="195">
        <f t="shared" si="8"/>
        <v>0</v>
      </c>
      <c r="F169" s="80">
        <f t="shared" si="9"/>
        <v>0</v>
      </c>
      <c r="G169" s="84">
        <f t="shared" si="10"/>
        <v>0</v>
      </c>
    </row>
    <row r="170" spans="1:7" x14ac:dyDescent="0.25">
      <c r="A170" s="80">
        <v>169</v>
      </c>
      <c r="B170" s="126"/>
      <c r="C170" s="127"/>
      <c r="D170" s="86"/>
      <c r="E170" s="195">
        <f t="shared" si="8"/>
        <v>0</v>
      </c>
      <c r="F170" s="80">
        <f t="shared" si="9"/>
        <v>0</v>
      </c>
      <c r="G170" s="84">
        <f t="shared" si="10"/>
        <v>0</v>
      </c>
    </row>
    <row r="171" spans="1:7" x14ac:dyDescent="0.25">
      <c r="A171" s="80">
        <v>170</v>
      </c>
      <c r="B171" s="126"/>
      <c r="C171" s="127"/>
      <c r="D171" s="86"/>
      <c r="E171" s="195">
        <f t="shared" si="8"/>
        <v>0</v>
      </c>
      <c r="F171" s="80">
        <f t="shared" si="9"/>
        <v>0</v>
      </c>
      <c r="G171" s="84">
        <f t="shared" si="10"/>
        <v>0</v>
      </c>
    </row>
    <row r="172" spans="1:7" x14ac:dyDescent="0.25">
      <c r="A172" s="80">
        <v>171</v>
      </c>
      <c r="B172" s="126"/>
      <c r="C172" s="127"/>
      <c r="D172" s="86"/>
      <c r="E172" s="195">
        <f t="shared" si="8"/>
        <v>0</v>
      </c>
      <c r="F172" s="80">
        <f t="shared" si="9"/>
        <v>0</v>
      </c>
      <c r="G172" s="84">
        <f t="shared" si="10"/>
        <v>0</v>
      </c>
    </row>
    <row r="173" spans="1:7" x14ac:dyDescent="0.25">
      <c r="A173" s="80">
        <v>172</v>
      </c>
      <c r="B173" s="126"/>
      <c r="C173" s="127"/>
      <c r="D173" s="86"/>
      <c r="E173" s="195">
        <f t="shared" si="8"/>
        <v>0</v>
      </c>
      <c r="F173" s="80">
        <f t="shared" si="9"/>
        <v>0</v>
      </c>
      <c r="G173" s="84">
        <f t="shared" si="10"/>
        <v>0</v>
      </c>
    </row>
    <row r="174" spans="1:7" x14ac:dyDescent="0.25">
      <c r="A174" s="80">
        <v>173</v>
      </c>
      <c r="B174" s="126"/>
      <c r="C174" s="127"/>
      <c r="D174" s="86"/>
      <c r="E174" s="195">
        <f t="shared" si="8"/>
        <v>0</v>
      </c>
      <c r="F174" s="80">
        <f t="shared" si="9"/>
        <v>0</v>
      </c>
      <c r="G174" s="84">
        <f t="shared" si="10"/>
        <v>0</v>
      </c>
    </row>
    <row r="175" spans="1:7" x14ac:dyDescent="0.25">
      <c r="A175" s="80">
        <v>174</v>
      </c>
      <c r="B175" s="126"/>
      <c r="C175" s="127"/>
      <c r="D175" s="86"/>
      <c r="E175" s="195">
        <f t="shared" si="8"/>
        <v>0</v>
      </c>
      <c r="F175" s="80">
        <f t="shared" si="9"/>
        <v>0</v>
      </c>
      <c r="G175" s="84">
        <f t="shared" si="10"/>
        <v>0</v>
      </c>
    </row>
    <row r="176" spans="1:7" x14ac:dyDescent="0.25">
      <c r="A176" s="80">
        <v>175</v>
      </c>
      <c r="B176" s="126"/>
      <c r="C176" s="127"/>
      <c r="D176" s="86"/>
      <c r="E176" s="195">
        <f t="shared" si="8"/>
        <v>0</v>
      </c>
      <c r="F176" s="80">
        <f t="shared" si="9"/>
        <v>0</v>
      </c>
      <c r="G176" s="84">
        <f t="shared" si="10"/>
        <v>0</v>
      </c>
    </row>
    <row r="177" spans="1:7" x14ac:dyDescent="0.25">
      <c r="A177" s="80">
        <v>176</v>
      </c>
      <c r="B177" s="126"/>
      <c r="C177" s="127"/>
      <c r="D177" s="86"/>
      <c r="E177" s="195">
        <f t="shared" si="8"/>
        <v>0</v>
      </c>
      <c r="F177" s="80">
        <f t="shared" si="9"/>
        <v>0</v>
      </c>
      <c r="G177" s="84">
        <f t="shared" si="10"/>
        <v>0</v>
      </c>
    </row>
    <row r="178" spans="1:7" x14ac:dyDescent="0.25">
      <c r="A178" s="80">
        <v>177</v>
      </c>
      <c r="B178" s="126"/>
      <c r="C178" s="127"/>
      <c r="D178" s="86"/>
      <c r="E178" s="195">
        <f t="shared" si="8"/>
        <v>0</v>
      </c>
      <c r="F178" s="80">
        <f>IF(C178&lt;&gt;0,YEAR(D178), 0)</f>
        <v>0</v>
      </c>
      <c r="G178" s="84">
        <f>IF(C178&lt;&gt;0, MONTH(D178), 0)</f>
        <v>0</v>
      </c>
    </row>
    <row r="179" spans="1:7" x14ac:dyDescent="0.25">
      <c r="A179" s="80">
        <v>178</v>
      </c>
      <c r="B179" s="126"/>
      <c r="C179" s="127"/>
      <c r="D179" s="86"/>
      <c r="E179" s="195">
        <f t="shared" si="8"/>
        <v>0</v>
      </c>
      <c r="F179" s="80">
        <f t="shared" ref="F179:F242" si="11">IF(C179&lt;&gt;0,YEAR(D179), 0)</f>
        <v>0</v>
      </c>
      <c r="G179" s="84">
        <f t="shared" ref="G179:G242" si="12">IF(C179&lt;&gt;0, MONTH(D179), 0)</f>
        <v>0</v>
      </c>
    </row>
    <row r="180" spans="1:7" x14ac:dyDescent="0.25">
      <c r="A180" s="80">
        <v>179</v>
      </c>
      <c r="B180" s="126"/>
      <c r="C180" s="127"/>
      <c r="D180" s="86"/>
      <c r="E180" s="195">
        <f t="shared" si="8"/>
        <v>0</v>
      </c>
      <c r="F180" s="80">
        <f t="shared" si="11"/>
        <v>0</v>
      </c>
      <c r="G180" s="84">
        <f t="shared" si="12"/>
        <v>0</v>
      </c>
    </row>
    <row r="181" spans="1:7" x14ac:dyDescent="0.25">
      <c r="A181" s="80">
        <v>180</v>
      </c>
      <c r="B181" s="126"/>
      <c r="C181" s="127"/>
      <c r="D181" s="86"/>
      <c r="E181" s="195">
        <f t="shared" si="8"/>
        <v>0</v>
      </c>
      <c r="F181" s="80">
        <f t="shared" si="11"/>
        <v>0</v>
      </c>
      <c r="G181" s="84">
        <f t="shared" si="12"/>
        <v>0</v>
      </c>
    </row>
    <row r="182" spans="1:7" x14ac:dyDescent="0.25">
      <c r="A182" s="80">
        <v>181</v>
      </c>
      <c r="B182" s="126"/>
      <c r="C182" s="127"/>
      <c r="D182" s="86"/>
      <c r="E182" s="195">
        <f t="shared" si="8"/>
        <v>0</v>
      </c>
      <c r="F182" s="80">
        <f t="shared" si="11"/>
        <v>0</v>
      </c>
      <c r="G182" s="84">
        <f t="shared" si="12"/>
        <v>0</v>
      </c>
    </row>
    <row r="183" spans="1:7" x14ac:dyDescent="0.25">
      <c r="A183" s="80">
        <v>182</v>
      </c>
      <c r="B183" s="126"/>
      <c r="C183" s="127"/>
      <c r="D183" s="86"/>
      <c r="E183" s="195">
        <f t="shared" si="8"/>
        <v>0</v>
      </c>
      <c r="F183" s="80">
        <f t="shared" si="11"/>
        <v>0</v>
      </c>
      <c r="G183" s="84">
        <f t="shared" si="12"/>
        <v>0</v>
      </c>
    </row>
    <row r="184" spans="1:7" x14ac:dyDescent="0.25">
      <c r="A184" s="80">
        <v>183</v>
      </c>
      <c r="B184" s="126"/>
      <c r="C184" s="127"/>
      <c r="D184" s="137"/>
      <c r="E184" s="195">
        <f t="shared" si="8"/>
        <v>0</v>
      </c>
      <c r="F184" s="80">
        <f t="shared" si="11"/>
        <v>0</v>
      </c>
      <c r="G184" s="84">
        <f t="shared" si="12"/>
        <v>0</v>
      </c>
    </row>
    <row r="185" spans="1:7" x14ac:dyDescent="0.25">
      <c r="A185" s="80">
        <v>184</v>
      </c>
      <c r="B185" s="126"/>
      <c r="C185" s="127"/>
      <c r="D185" s="137"/>
      <c r="E185" s="195">
        <f t="shared" si="8"/>
        <v>0</v>
      </c>
      <c r="F185" s="80">
        <f t="shared" si="11"/>
        <v>0</v>
      </c>
      <c r="G185" s="84">
        <f t="shared" si="12"/>
        <v>0</v>
      </c>
    </row>
    <row r="186" spans="1:7" x14ac:dyDescent="0.25">
      <c r="A186" s="80">
        <v>185</v>
      </c>
      <c r="B186" s="126"/>
      <c r="C186" s="90"/>
      <c r="D186" s="86"/>
      <c r="E186" s="195">
        <f t="shared" si="8"/>
        <v>0</v>
      </c>
      <c r="F186" s="80">
        <f t="shared" si="11"/>
        <v>0</v>
      </c>
      <c r="G186" s="84">
        <f t="shared" si="12"/>
        <v>0</v>
      </c>
    </row>
    <row r="187" spans="1:7" x14ac:dyDescent="0.25">
      <c r="A187" s="80">
        <v>186</v>
      </c>
      <c r="B187" s="126"/>
      <c r="C187" s="127"/>
      <c r="D187" s="86"/>
      <c r="E187" s="195">
        <f t="shared" si="8"/>
        <v>0</v>
      </c>
      <c r="F187" s="80">
        <f t="shared" si="11"/>
        <v>0</v>
      </c>
      <c r="G187" s="84">
        <f t="shared" si="12"/>
        <v>0</v>
      </c>
    </row>
    <row r="188" spans="1:7" x14ac:dyDescent="0.25">
      <c r="A188" s="80">
        <v>187</v>
      </c>
      <c r="B188" s="126"/>
      <c r="C188" s="90"/>
      <c r="D188" s="86"/>
      <c r="E188" s="195">
        <f t="shared" si="8"/>
        <v>0</v>
      </c>
      <c r="F188" s="80">
        <f t="shared" si="11"/>
        <v>0</v>
      </c>
      <c r="G188" s="84">
        <f t="shared" si="12"/>
        <v>0</v>
      </c>
    </row>
    <row r="189" spans="1:7" x14ac:dyDescent="0.25">
      <c r="A189" s="80">
        <v>188</v>
      </c>
      <c r="B189" s="126"/>
      <c r="C189" s="127"/>
      <c r="D189" s="86"/>
      <c r="E189" s="195">
        <f t="shared" si="8"/>
        <v>0</v>
      </c>
      <c r="F189" s="80">
        <f t="shared" si="11"/>
        <v>0</v>
      </c>
      <c r="G189" s="84">
        <f t="shared" si="12"/>
        <v>0</v>
      </c>
    </row>
    <row r="190" spans="1:7" x14ac:dyDescent="0.25">
      <c r="A190" s="80">
        <v>189</v>
      </c>
      <c r="B190" s="126"/>
      <c r="C190" s="52"/>
      <c r="D190" s="86"/>
      <c r="E190" s="195">
        <f t="shared" si="8"/>
        <v>0</v>
      </c>
      <c r="F190" s="80">
        <f t="shared" si="11"/>
        <v>0</v>
      </c>
      <c r="G190" s="84">
        <f t="shared" si="12"/>
        <v>0</v>
      </c>
    </row>
    <row r="191" spans="1:7" x14ac:dyDescent="0.25">
      <c r="A191" s="80">
        <v>190</v>
      </c>
      <c r="B191" s="126"/>
      <c r="C191" s="127"/>
      <c r="D191" s="86"/>
      <c r="E191" s="195">
        <f t="shared" si="8"/>
        <v>0</v>
      </c>
      <c r="F191" s="80">
        <f t="shared" si="11"/>
        <v>0</v>
      </c>
      <c r="G191" s="84">
        <f t="shared" si="12"/>
        <v>0</v>
      </c>
    </row>
    <row r="192" spans="1:7" x14ac:dyDescent="0.25">
      <c r="A192" s="80">
        <v>191</v>
      </c>
      <c r="B192" s="126"/>
      <c r="C192" s="52"/>
      <c r="D192" s="86"/>
      <c r="E192" s="195">
        <f t="shared" si="8"/>
        <v>0</v>
      </c>
      <c r="F192" s="80">
        <f t="shared" si="11"/>
        <v>0</v>
      </c>
      <c r="G192" s="84">
        <f t="shared" si="12"/>
        <v>0</v>
      </c>
    </row>
    <row r="193" spans="1:7" x14ac:dyDescent="0.25">
      <c r="A193" s="80">
        <v>192</v>
      </c>
      <c r="B193" s="126"/>
      <c r="C193" s="127"/>
      <c r="D193" s="86"/>
      <c r="E193" s="195">
        <f t="shared" si="8"/>
        <v>0</v>
      </c>
      <c r="F193" s="80">
        <f t="shared" si="11"/>
        <v>0</v>
      </c>
      <c r="G193" s="84">
        <f t="shared" si="12"/>
        <v>0</v>
      </c>
    </row>
    <row r="194" spans="1:7" x14ac:dyDescent="0.25">
      <c r="A194" s="80">
        <v>193</v>
      </c>
      <c r="B194" s="126"/>
      <c r="C194" s="52"/>
      <c r="D194" s="86"/>
      <c r="E194" s="195">
        <f t="shared" si="8"/>
        <v>0</v>
      </c>
      <c r="F194" s="80">
        <f t="shared" si="11"/>
        <v>0</v>
      </c>
      <c r="G194" s="84">
        <f t="shared" si="12"/>
        <v>0</v>
      </c>
    </row>
    <row r="195" spans="1:7" x14ac:dyDescent="0.25">
      <c r="A195" s="80">
        <v>194</v>
      </c>
      <c r="B195" s="126"/>
      <c r="C195" s="127"/>
      <c r="D195" s="86"/>
      <c r="E195" s="195">
        <f t="shared" si="8"/>
        <v>0</v>
      </c>
      <c r="F195" s="80">
        <f t="shared" si="11"/>
        <v>0</v>
      </c>
      <c r="G195" s="84">
        <f t="shared" si="12"/>
        <v>0</v>
      </c>
    </row>
    <row r="196" spans="1:7" x14ac:dyDescent="0.25">
      <c r="A196" s="80">
        <v>195</v>
      </c>
      <c r="B196" s="126"/>
      <c r="C196" s="52"/>
      <c r="D196" s="86"/>
      <c r="E196" s="195">
        <f t="shared" ref="E196:E259" si="13">IF(C196&lt;&gt;0,_xlfn.CONCAT(G196,F196),0)</f>
        <v>0</v>
      </c>
      <c r="F196" s="80">
        <f t="shared" si="11"/>
        <v>0</v>
      </c>
      <c r="G196" s="84">
        <f t="shared" si="12"/>
        <v>0</v>
      </c>
    </row>
    <row r="197" spans="1:7" ht="15.75" thickBot="1" x14ac:dyDescent="0.3">
      <c r="A197" s="80">
        <v>196</v>
      </c>
      <c r="B197" s="126"/>
      <c r="C197" s="90"/>
      <c r="D197" s="86"/>
      <c r="E197" s="195">
        <f t="shared" si="13"/>
        <v>0</v>
      </c>
      <c r="F197" s="80">
        <f t="shared" si="11"/>
        <v>0</v>
      </c>
      <c r="G197" s="84">
        <f t="shared" si="12"/>
        <v>0</v>
      </c>
    </row>
    <row r="198" spans="1:7" x14ac:dyDescent="0.25">
      <c r="A198" s="81">
        <v>197</v>
      </c>
      <c r="B198" s="126"/>
      <c r="C198" s="90"/>
      <c r="D198" s="86"/>
      <c r="E198" s="195">
        <f t="shared" si="13"/>
        <v>0</v>
      </c>
      <c r="F198" s="80">
        <f t="shared" si="11"/>
        <v>0</v>
      </c>
      <c r="G198" s="84">
        <f t="shared" si="12"/>
        <v>0</v>
      </c>
    </row>
    <row r="199" spans="1:7" x14ac:dyDescent="0.25">
      <c r="A199" s="80">
        <v>198</v>
      </c>
      <c r="B199" s="138"/>
      <c r="C199" s="52"/>
      <c r="D199" s="86"/>
      <c r="E199" s="195">
        <f t="shared" si="13"/>
        <v>0</v>
      </c>
      <c r="F199" s="80">
        <f t="shared" si="11"/>
        <v>0</v>
      </c>
      <c r="G199" s="84">
        <f t="shared" si="12"/>
        <v>0</v>
      </c>
    </row>
    <row r="200" spans="1:7" x14ac:dyDescent="0.25">
      <c r="A200" s="80">
        <v>199</v>
      </c>
      <c r="B200" s="138"/>
      <c r="C200" s="52"/>
      <c r="D200" s="361"/>
      <c r="E200" s="195">
        <f t="shared" si="13"/>
        <v>0</v>
      </c>
      <c r="F200" s="80">
        <f t="shared" si="11"/>
        <v>0</v>
      </c>
      <c r="G200" s="84">
        <f t="shared" si="12"/>
        <v>0</v>
      </c>
    </row>
    <row r="201" spans="1:7" x14ac:dyDescent="0.25">
      <c r="A201" s="80">
        <v>200</v>
      </c>
      <c r="B201" s="138"/>
      <c r="C201" s="52"/>
      <c r="D201" s="86"/>
      <c r="E201" s="195">
        <f t="shared" si="13"/>
        <v>0</v>
      </c>
      <c r="F201" s="80">
        <f t="shared" si="11"/>
        <v>0</v>
      </c>
      <c r="G201" s="84">
        <f t="shared" si="12"/>
        <v>0</v>
      </c>
    </row>
    <row r="202" spans="1:7" x14ac:dyDescent="0.25">
      <c r="A202" s="80">
        <v>201</v>
      </c>
      <c r="B202" s="138"/>
      <c r="C202" s="52"/>
      <c r="D202" s="86"/>
      <c r="E202" s="195">
        <f t="shared" si="13"/>
        <v>0</v>
      </c>
      <c r="F202" s="80">
        <f t="shared" si="11"/>
        <v>0</v>
      </c>
      <c r="G202" s="84">
        <f t="shared" si="12"/>
        <v>0</v>
      </c>
    </row>
    <row r="203" spans="1:7" x14ac:dyDescent="0.25">
      <c r="A203" s="80">
        <v>202</v>
      </c>
      <c r="B203" s="138"/>
      <c r="C203" s="52"/>
      <c r="D203" s="86"/>
      <c r="E203" s="195">
        <f t="shared" si="13"/>
        <v>0</v>
      </c>
      <c r="F203" s="80">
        <f t="shared" si="11"/>
        <v>0</v>
      </c>
      <c r="G203" s="84">
        <f t="shared" si="12"/>
        <v>0</v>
      </c>
    </row>
    <row r="204" spans="1:7" x14ac:dyDescent="0.25">
      <c r="A204" s="80">
        <v>203</v>
      </c>
      <c r="B204" s="80"/>
      <c r="C204" s="90"/>
      <c r="D204" s="362"/>
      <c r="E204" s="195">
        <f t="shared" si="13"/>
        <v>0</v>
      </c>
      <c r="F204" s="80">
        <f t="shared" si="11"/>
        <v>0</v>
      </c>
      <c r="G204" s="84">
        <f t="shared" si="12"/>
        <v>0</v>
      </c>
    </row>
    <row r="205" spans="1:7" x14ac:dyDescent="0.25">
      <c r="A205" s="80">
        <v>204</v>
      </c>
      <c r="B205" s="80"/>
      <c r="C205" s="90"/>
      <c r="D205" s="362"/>
      <c r="E205" s="195">
        <f t="shared" si="13"/>
        <v>0</v>
      </c>
      <c r="F205" s="80">
        <f t="shared" si="11"/>
        <v>0</v>
      </c>
      <c r="G205" s="84">
        <f t="shared" si="12"/>
        <v>0</v>
      </c>
    </row>
    <row r="206" spans="1:7" x14ac:dyDescent="0.25">
      <c r="A206" s="80">
        <v>205</v>
      </c>
      <c r="B206" s="80"/>
      <c r="C206" s="90"/>
      <c r="D206" s="362"/>
      <c r="E206" s="195">
        <f t="shared" si="13"/>
        <v>0</v>
      </c>
      <c r="F206" s="80">
        <f t="shared" si="11"/>
        <v>0</v>
      </c>
      <c r="G206" s="84">
        <f t="shared" si="12"/>
        <v>0</v>
      </c>
    </row>
    <row r="207" spans="1:7" x14ac:dyDescent="0.25">
      <c r="A207" s="80">
        <v>206</v>
      </c>
      <c r="B207" s="80"/>
      <c r="C207" s="90"/>
      <c r="D207" s="362"/>
      <c r="E207" s="195">
        <f t="shared" si="13"/>
        <v>0</v>
      </c>
      <c r="F207" s="80">
        <f t="shared" si="11"/>
        <v>0</v>
      </c>
      <c r="G207" s="84">
        <f t="shared" si="12"/>
        <v>0</v>
      </c>
    </row>
    <row r="208" spans="1:7" x14ac:dyDescent="0.25">
      <c r="A208" s="80">
        <v>207</v>
      </c>
      <c r="B208" s="80"/>
      <c r="C208" s="90"/>
      <c r="D208" s="362"/>
      <c r="E208" s="195">
        <f t="shared" si="13"/>
        <v>0</v>
      </c>
      <c r="F208" s="80">
        <f t="shared" si="11"/>
        <v>0</v>
      </c>
      <c r="G208" s="84">
        <f t="shared" si="12"/>
        <v>0</v>
      </c>
    </row>
    <row r="209" spans="1:7" x14ac:dyDescent="0.25">
      <c r="A209" s="80">
        <v>208</v>
      </c>
      <c r="B209" s="80"/>
      <c r="C209" s="90"/>
      <c r="D209" s="362"/>
      <c r="E209" s="195">
        <f t="shared" si="13"/>
        <v>0</v>
      </c>
      <c r="F209" s="80">
        <f t="shared" si="11"/>
        <v>0</v>
      </c>
      <c r="G209" s="84">
        <f t="shared" si="12"/>
        <v>0</v>
      </c>
    </row>
    <row r="210" spans="1:7" x14ac:dyDescent="0.25">
      <c r="A210" s="80">
        <v>209</v>
      </c>
      <c r="B210" s="80"/>
      <c r="C210" s="90"/>
      <c r="D210" s="362"/>
      <c r="E210" s="195">
        <f t="shared" si="13"/>
        <v>0</v>
      </c>
      <c r="F210" s="80">
        <f t="shared" si="11"/>
        <v>0</v>
      </c>
      <c r="G210" s="84">
        <f t="shared" si="12"/>
        <v>0</v>
      </c>
    </row>
    <row r="211" spans="1:7" x14ac:dyDescent="0.25">
      <c r="A211" s="80">
        <v>210</v>
      </c>
      <c r="B211" s="80"/>
      <c r="C211" s="90"/>
      <c r="D211" s="362"/>
      <c r="E211" s="195">
        <f t="shared" si="13"/>
        <v>0</v>
      </c>
      <c r="F211" s="80">
        <f t="shared" si="11"/>
        <v>0</v>
      </c>
      <c r="G211" s="84">
        <f t="shared" si="12"/>
        <v>0</v>
      </c>
    </row>
    <row r="212" spans="1:7" x14ac:dyDescent="0.25">
      <c r="A212" s="80">
        <v>211</v>
      </c>
      <c r="B212" s="80"/>
      <c r="C212" s="90"/>
      <c r="D212" s="362"/>
      <c r="E212" s="195">
        <f t="shared" si="13"/>
        <v>0</v>
      </c>
      <c r="F212" s="80">
        <f t="shared" si="11"/>
        <v>0</v>
      </c>
      <c r="G212" s="84">
        <f t="shared" si="12"/>
        <v>0</v>
      </c>
    </row>
    <row r="213" spans="1:7" x14ac:dyDescent="0.25">
      <c r="A213" s="80">
        <v>212</v>
      </c>
      <c r="B213" s="80"/>
      <c r="C213" s="90"/>
      <c r="D213" s="362"/>
      <c r="E213" s="195">
        <f t="shared" si="13"/>
        <v>0</v>
      </c>
      <c r="F213" s="80">
        <f t="shared" si="11"/>
        <v>0</v>
      </c>
      <c r="G213" s="84">
        <f t="shared" si="12"/>
        <v>0</v>
      </c>
    </row>
    <row r="214" spans="1:7" x14ac:dyDescent="0.25">
      <c r="A214" s="80">
        <v>213</v>
      </c>
      <c r="B214" s="80"/>
      <c r="C214" s="90"/>
      <c r="D214" s="362"/>
      <c r="E214" s="195">
        <f t="shared" si="13"/>
        <v>0</v>
      </c>
      <c r="F214" s="80">
        <f t="shared" si="11"/>
        <v>0</v>
      </c>
      <c r="G214" s="84">
        <f t="shared" si="12"/>
        <v>0</v>
      </c>
    </row>
    <row r="215" spans="1:7" x14ac:dyDescent="0.25">
      <c r="A215" s="80">
        <v>214</v>
      </c>
      <c r="B215" s="80"/>
      <c r="C215" s="90"/>
      <c r="D215" s="362"/>
      <c r="E215" s="195">
        <f t="shared" si="13"/>
        <v>0</v>
      </c>
      <c r="F215" s="80">
        <f t="shared" si="11"/>
        <v>0</v>
      </c>
      <c r="G215" s="84">
        <f t="shared" si="12"/>
        <v>0</v>
      </c>
    </row>
    <row r="216" spans="1:7" x14ac:dyDescent="0.25">
      <c r="A216" s="80">
        <v>215</v>
      </c>
      <c r="B216" s="80"/>
      <c r="C216" s="90"/>
      <c r="D216" s="362"/>
      <c r="E216" s="195">
        <f t="shared" si="13"/>
        <v>0</v>
      </c>
      <c r="F216" s="80">
        <f t="shared" si="11"/>
        <v>0</v>
      </c>
      <c r="G216" s="84">
        <f t="shared" si="12"/>
        <v>0</v>
      </c>
    </row>
    <row r="217" spans="1:7" x14ac:dyDescent="0.25">
      <c r="A217" s="80">
        <v>216</v>
      </c>
      <c r="B217" s="80"/>
      <c r="C217" s="90"/>
      <c r="D217" s="362"/>
      <c r="E217" s="195">
        <f t="shared" si="13"/>
        <v>0</v>
      </c>
      <c r="F217" s="80">
        <f t="shared" si="11"/>
        <v>0</v>
      </c>
      <c r="G217" s="84">
        <f t="shared" si="12"/>
        <v>0</v>
      </c>
    </row>
    <row r="218" spans="1:7" x14ac:dyDescent="0.25">
      <c r="A218" s="80">
        <v>217</v>
      </c>
      <c r="B218" s="80"/>
      <c r="C218" s="90"/>
      <c r="D218" s="362"/>
      <c r="E218" s="195">
        <f t="shared" si="13"/>
        <v>0</v>
      </c>
      <c r="F218" s="80">
        <f t="shared" si="11"/>
        <v>0</v>
      </c>
      <c r="G218" s="84">
        <f t="shared" si="12"/>
        <v>0</v>
      </c>
    </row>
    <row r="219" spans="1:7" x14ac:dyDescent="0.25">
      <c r="A219" s="80">
        <v>218</v>
      </c>
      <c r="B219" s="80"/>
      <c r="C219" s="90"/>
      <c r="D219" s="362"/>
      <c r="E219" s="195">
        <f t="shared" si="13"/>
        <v>0</v>
      </c>
      <c r="F219" s="80">
        <f t="shared" si="11"/>
        <v>0</v>
      </c>
      <c r="G219" s="84">
        <f t="shared" si="12"/>
        <v>0</v>
      </c>
    </row>
    <row r="220" spans="1:7" x14ac:dyDescent="0.25">
      <c r="A220" s="80">
        <v>219</v>
      </c>
      <c r="B220" s="80"/>
      <c r="C220" s="90"/>
      <c r="D220" s="362"/>
      <c r="E220" s="195">
        <f t="shared" si="13"/>
        <v>0</v>
      </c>
      <c r="F220" s="80">
        <f t="shared" si="11"/>
        <v>0</v>
      </c>
      <c r="G220" s="84">
        <f t="shared" si="12"/>
        <v>0</v>
      </c>
    </row>
    <row r="221" spans="1:7" x14ac:dyDescent="0.25">
      <c r="A221" s="80">
        <v>220</v>
      </c>
      <c r="B221" s="80"/>
      <c r="C221" s="90"/>
      <c r="D221" s="362"/>
      <c r="E221" s="195">
        <f t="shared" si="13"/>
        <v>0</v>
      </c>
      <c r="F221" s="80">
        <f t="shared" si="11"/>
        <v>0</v>
      </c>
      <c r="G221" s="84">
        <f t="shared" si="12"/>
        <v>0</v>
      </c>
    </row>
    <row r="222" spans="1:7" x14ac:dyDescent="0.25">
      <c r="A222" s="80">
        <v>221</v>
      </c>
      <c r="B222" s="80"/>
      <c r="C222" s="90"/>
      <c r="D222" s="362"/>
      <c r="E222" s="195">
        <f t="shared" si="13"/>
        <v>0</v>
      </c>
      <c r="F222" s="80">
        <f t="shared" si="11"/>
        <v>0</v>
      </c>
      <c r="G222" s="84">
        <f t="shared" si="12"/>
        <v>0</v>
      </c>
    </row>
    <row r="223" spans="1:7" x14ac:dyDescent="0.25">
      <c r="A223" s="80">
        <v>222</v>
      </c>
      <c r="B223" s="80"/>
      <c r="C223" s="90"/>
      <c r="D223" s="362"/>
      <c r="E223" s="195">
        <f t="shared" si="13"/>
        <v>0</v>
      </c>
      <c r="F223" s="80">
        <f t="shared" si="11"/>
        <v>0</v>
      </c>
      <c r="G223" s="84">
        <f t="shared" si="12"/>
        <v>0</v>
      </c>
    </row>
    <row r="224" spans="1:7" x14ac:dyDescent="0.25">
      <c r="A224" s="80">
        <v>223</v>
      </c>
      <c r="B224" s="80"/>
      <c r="C224" s="90"/>
      <c r="D224" s="362"/>
      <c r="E224" s="195">
        <f t="shared" si="13"/>
        <v>0</v>
      </c>
      <c r="F224" s="80">
        <f t="shared" si="11"/>
        <v>0</v>
      </c>
      <c r="G224" s="84">
        <f t="shared" si="12"/>
        <v>0</v>
      </c>
    </row>
    <row r="225" spans="1:7" x14ac:dyDescent="0.25">
      <c r="A225" s="80">
        <v>224</v>
      </c>
      <c r="B225" s="80"/>
      <c r="C225" s="90"/>
      <c r="D225" s="362"/>
      <c r="E225" s="195">
        <f t="shared" si="13"/>
        <v>0</v>
      </c>
      <c r="F225" s="80">
        <f t="shared" si="11"/>
        <v>0</v>
      </c>
      <c r="G225" s="84">
        <f t="shared" si="12"/>
        <v>0</v>
      </c>
    </row>
    <row r="226" spans="1:7" x14ac:dyDescent="0.25">
      <c r="A226" s="80">
        <v>225</v>
      </c>
      <c r="B226" s="80"/>
      <c r="C226" s="90"/>
      <c r="D226" s="362"/>
      <c r="E226" s="195">
        <f t="shared" si="13"/>
        <v>0</v>
      </c>
      <c r="F226" s="80">
        <f t="shared" si="11"/>
        <v>0</v>
      </c>
      <c r="G226" s="84">
        <f t="shared" si="12"/>
        <v>0</v>
      </c>
    </row>
    <row r="227" spans="1:7" x14ac:dyDescent="0.25">
      <c r="A227" s="80">
        <v>226</v>
      </c>
      <c r="B227" s="80"/>
      <c r="C227" s="90"/>
      <c r="D227" s="362"/>
      <c r="E227" s="195">
        <f t="shared" si="13"/>
        <v>0</v>
      </c>
      <c r="F227" s="80">
        <f t="shared" si="11"/>
        <v>0</v>
      </c>
      <c r="G227" s="84">
        <f t="shared" si="12"/>
        <v>0</v>
      </c>
    </row>
    <row r="228" spans="1:7" x14ac:dyDescent="0.25">
      <c r="A228" s="80">
        <v>227</v>
      </c>
      <c r="B228" s="80"/>
      <c r="C228" s="90"/>
      <c r="D228" s="362"/>
      <c r="E228" s="195">
        <f t="shared" si="13"/>
        <v>0</v>
      </c>
      <c r="F228" s="80">
        <f t="shared" si="11"/>
        <v>0</v>
      </c>
      <c r="G228" s="84">
        <f t="shared" si="12"/>
        <v>0</v>
      </c>
    </row>
    <row r="229" spans="1:7" x14ac:dyDescent="0.25">
      <c r="A229" s="80">
        <v>228</v>
      </c>
      <c r="B229" s="80"/>
      <c r="C229" s="90"/>
      <c r="D229" s="362"/>
      <c r="E229" s="195">
        <f t="shared" si="13"/>
        <v>0</v>
      </c>
      <c r="F229" s="80">
        <f t="shared" si="11"/>
        <v>0</v>
      </c>
      <c r="G229" s="84">
        <f t="shared" si="12"/>
        <v>0</v>
      </c>
    </row>
    <row r="230" spans="1:7" x14ac:dyDescent="0.25">
      <c r="A230" s="80">
        <v>229</v>
      </c>
      <c r="B230" s="80"/>
      <c r="C230" s="90"/>
      <c r="D230" s="362"/>
      <c r="E230" s="195">
        <f t="shared" si="13"/>
        <v>0</v>
      </c>
      <c r="F230" s="80">
        <f t="shared" si="11"/>
        <v>0</v>
      </c>
      <c r="G230" s="84">
        <f t="shared" si="12"/>
        <v>0</v>
      </c>
    </row>
    <row r="231" spans="1:7" x14ac:dyDescent="0.25">
      <c r="A231" s="80">
        <v>230</v>
      </c>
      <c r="B231" s="80"/>
      <c r="C231" s="90"/>
      <c r="D231" s="362"/>
      <c r="E231" s="195">
        <f t="shared" si="13"/>
        <v>0</v>
      </c>
      <c r="F231" s="80">
        <f t="shared" si="11"/>
        <v>0</v>
      </c>
      <c r="G231" s="84">
        <f t="shared" si="12"/>
        <v>0</v>
      </c>
    </row>
    <row r="232" spans="1:7" x14ac:dyDescent="0.25">
      <c r="A232" s="80">
        <v>231</v>
      </c>
      <c r="B232" s="80"/>
      <c r="C232" s="90"/>
      <c r="D232" s="362"/>
      <c r="E232" s="195">
        <f t="shared" si="13"/>
        <v>0</v>
      </c>
      <c r="F232" s="80">
        <f t="shared" si="11"/>
        <v>0</v>
      </c>
      <c r="G232" s="84">
        <f t="shared" si="12"/>
        <v>0</v>
      </c>
    </row>
    <row r="233" spans="1:7" x14ac:dyDescent="0.25">
      <c r="A233" s="80">
        <v>232</v>
      </c>
      <c r="B233" s="80"/>
      <c r="C233" s="90"/>
      <c r="D233" s="362"/>
      <c r="E233" s="195">
        <f t="shared" si="13"/>
        <v>0</v>
      </c>
      <c r="F233" s="80">
        <f t="shared" si="11"/>
        <v>0</v>
      </c>
      <c r="G233" s="84">
        <f t="shared" si="12"/>
        <v>0</v>
      </c>
    </row>
    <row r="234" spans="1:7" x14ac:dyDescent="0.25">
      <c r="A234" s="80">
        <v>233</v>
      </c>
      <c r="B234" s="80"/>
      <c r="C234" s="90"/>
      <c r="D234" s="362"/>
      <c r="E234" s="195">
        <f t="shared" si="13"/>
        <v>0</v>
      </c>
      <c r="F234" s="80">
        <f t="shared" si="11"/>
        <v>0</v>
      </c>
      <c r="G234" s="84">
        <f t="shared" si="12"/>
        <v>0</v>
      </c>
    </row>
    <row r="235" spans="1:7" x14ac:dyDescent="0.25">
      <c r="A235" s="80">
        <v>234</v>
      </c>
      <c r="B235" s="80"/>
      <c r="C235" s="90"/>
      <c r="D235" s="362"/>
      <c r="E235" s="195">
        <f t="shared" si="13"/>
        <v>0</v>
      </c>
      <c r="F235" s="80">
        <f t="shared" si="11"/>
        <v>0</v>
      </c>
      <c r="G235" s="84">
        <f t="shared" si="12"/>
        <v>0</v>
      </c>
    </row>
    <row r="236" spans="1:7" x14ac:dyDescent="0.25">
      <c r="A236" s="80">
        <v>235</v>
      </c>
      <c r="B236" s="80"/>
      <c r="C236" s="90"/>
      <c r="D236" s="362"/>
      <c r="E236" s="195">
        <f t="shared" si="13"/>
        <v>0</v>
      </c>
      <c r="F236" s="80">
        <f t="shared" si="11"/>
        <v>0</v>
      </c>
      <c r="G236" s="84">
        <f t="shared" si="12"/>
        <v>0</v>
      </c>
    </row>
    <row r="237" spans="1:7" x14ac:dyDescent="0.25">
      <c r="A237" s="80">
        <v>236</v>
      </c>
      <c r="B237" s="80"/>
      <c r="C237" s="90"/>
      <c r="D237" s="362"/>
      <c r="E237" s="195">
        <f t="shared" si="13"/>
        <v>0</v>
      </c>
      <c r="F237" s="80">
        <f t="shared" si="11"/>
        <v>0</v>
      </c>
      <c r="G237" s="84">
        <f t="shared" si="12"/>
        <v>0</v>
      </c>
    </row>
    <row r="238" spans="1:7" x14ac:dyDescent="0.25">
      <c r="A238" s="80">
        <v>237</v>
      </c>
      <c r="B238" s="80"/>
      <c r="C238" s="90"/>
      <c r="D238" s="362"/>
      <c r="E238" s="195">
        <f t="shared" si="13"/>
        <v>0</v>
      </c>
      <c r="F238" s="80">
        <f t="shared" si="11"/>
        <v>0</v>
      </c>
      <c r="G238" s="84">
        <f t="shared" si="12"/>
        <v>0</v>
      </c>
    </row>
    <row r="239" spans="1:7" x14ac:dyDescent="0.25">
      <c r="A239" s="80">
        <v>238</v>
      </c>
      <c r="B239" s="80"/>
      <c r="C239" s="90"/>
      <c r="D239" s="362"/>
      <c r="E239" s="195">
        <f t="shared" si="13"/>
        <v>0</v>
      </c>
      <c r="F239" s="80">
        <f t="shared" si="11"/>
        <v>0</v>
      </c>
      <c r="G239" s="84">
        <f t="shared" si="12"/>
        <v>0</v>
      </c>
    </row>
    <row r="240" spans="1:7" x14ac:dyDescent="0.25">
      <c r="A240" s="80">
        <v>239</v>
      </c>
      <c r="B240" s="80"/>
      <c r="C240" s="90"/>
      <c r="D240" s="362"/>
      <c r="E240" s="195">
        <f t="shared" si="13"/>
        <v>0</v>
      </c>
      <c r="F240" s="80">
        <f t="shared" si="11"/>
        <v>0</v>
      </c>
      <c r="G240" s="84">
        <f t="shared" si="12"/>
        <v>0</v>
      </c>
    </row>
    <row r="241" spans="1:7" x14ac:dyDescent="0.25">
      <c r="A241" s="80">
        <v>240</v>
      </c>
      <c r="B241" s="80"/>
      <c r="C241" s="90"/>
      <c r="D241" s="362"/>
      <c r="E241" s="195">
        <f t="shared" si="13"/>
        <v>0</v>
      </c>
      <c r="F241" s="80">
        <f t="shared" si="11"/>
        <v>0</v>
      </c>
      <c r="G241" s="84">
        <f t="shared" si="12"/>
        <v>0</v>
      </c>
    </row>
    <row r="242" spans="1:7" x14ac:dyDescent="0.25">
      <c r="A242" s="80">
        <v>241</v>
      </c>
      <c r="B242" s="80"/>
      <c r="C242" s="90"/>
      <c r="D242" s="362"/>
      <c r="E242" s="195">
        <f t="shared" si="13"/>
        <v>0</v>
      </c>
      <c r="F242" s="80">
        <f t="shared" si="11"/>
        <v>0</v>
      </c>
      <c r="G242" s="84">
        <f t="shared" si="12"/>
        <v>0</v>
      </c>
    </row>
    <row r="243" spans="1:7" x14ac:dyDescent="0.25">
      <c r="A243" s="80">
        <v>242</v>
      </c>
      <c r="B243" s="80"/>
      <c r="C243" s="90"/>
      <c r="D243" s="362"/>
      <c r="E243" s="195">
        <f t="shared" si="13"/>
        <v>0</v>
      </c>
      <c r="F243" s="80">
        <f t="shared" ref="F243:F300" si="14">IF(C243&lt;&gt;0,YEAR(D243), 0)</f>
        <v>0</v>
      </c>
      <c r="G243" s="84">
        <f t="shared" ref="G243:G300" si="15">IF(C243&lt;&gt;0, MONTH(D243), 0)</f>
        <v>0</v>
      </c>
    </row>
    <row r="244" spans="1:7" x14ac:dyDescent="0.25">
      <c r="A244" s="80">
        <v>243</v>
      </c>
      <c r="B244" s="80"/>
      <c r="C244" s="90"/>
      <c r="D244" s="362"/>
      <c r="E244" s="195">
        <f t="shared" si="13"/>
        <v>0</v>
      </c>
      <c r="F244" s="80">
        <f t="shared" si="14"/>
        <v>0</v>
      </c>
      <c r="G244" s="84">
        <f t="shared" si="15"/>
        <v>0</v>
      </c>
    </row>
    <row r="245" spans="1:7" x14ac:dyDescent="0.25">
      <c r="A245" s="80">
        <v>244</v>
      </c>
      <c r="B245" s="80"/>
      <c r="C245" s="90"/>
      <c r="D245" s="362"/>
      <c r="E245" s="195">
        <f t="shared" si="13"/>
        <v>0</v>
      </c>
      <c r="F245" s="80">
        <f t="shared" si="14"/>
        <v>0</v>
      </c>
      <c r="G245" s="84">
        <f t="shared" si="15"/>
        <v>0</v>
      </c>
    </row>
    <row r="246" spans="1:7" x14ac:dyDescent="0.25">
      <c r="A246" s="80">
        <v>245</v>
      </c>
      <c r="B246" s="80"/>
      <c r="C246" s="90"/>
      <c r="D246" s="362"/>
      <c r="E246" s="195">
        <f t="shared" si="13"/>
        <v>0</v>
      </c>
      <c r="F246" s="80">
        <f t="shared" si="14"/>
        <v>0</v>
      </c>
      <c r="G246" s="84">
        <f t="shared" si="15"/>
        <v>0</v>
      </c>
    </row>
    <row r="247" spans="1:7" x14ac:dyDescent="0.25">
      <c r="A247" s="80">
        <v>246</v>
      </c>
      <c r="B247" s="80"/>
      <c r="C247" s="90"/>
      <c r="D247" s="362"/>
      <c r="E247" s="195">
        <f t="shared" si="13"/>
        <v>0</v>
      </c>
      <c r="F247" s="80">
        <f t="shared" si="14"/>
        <v>0</v>
      </c>
      <c r="G247" s="84">
        <f t="shared" si="15"/>
        <v>0</v>
      </c>
    </row>
    <row r="248" spans="1:7" x14ac:dyDescent="0.25">
      <c r="A248" s="80">
        <v>247</v>
      </c>
      <c r="B248" s="80"/>
      <c r="C248" s="90"/>
      <c r="D248" s="362"/>
      <c r="E248" s="195">
        <f t="shared" si="13"/>
        <v>0</v>
      </c>
      <c r="F248" s="80">
        <f t="shared" si="14"/>
        <v>0</v>
      </c>
      <c r="G248" s="84">
        <f t="shared" si="15"/>
        <v>0</v>
      </c>
    </row>
    <row r="249" spans="1:7" x14ac:dyDescent="0.25">
      <c r="A249" s="80">
        <v>248</v>
      </c>
      <c r="B249" s="80"/>
      <c r="C249" s="90"/>
      <c r="D249" s="362"/>
      <c r="E249" s="195">
        <f t="shared" si="13"/>
        <v>0</v>
      </c>
      <c r="F249" s="80">
        <f t="shared" si="14"/>
        <v>0</v>
      </c>
      <c r="G249" s="84">
        <f t="shared" si="15"/>
        <v>0</v>
      </c>
    </row>
    <row r="250" spans="1:7" x14ac:dyDescent="0.25">
      <c r="A250" s="80">
        <v>249</v>
      </c>
      <c r="B250" s="80"/>
      <c r="C250" s="90"/>
      <c r="D250" s="362"/>
      <c r="E250" s="195">
        <f t="shared" si="13"/>
        <v>0</v>
      </c>
      <c r="F250" s="80">
        <f t="shared" si="14"/>
        <v>0</v>
      </c>
      <c r="G250" s="84">
        <f t="shared" si="15"/>
        <v>0</v>
      </c>
    </row>
    <row r="251" spans="1:7" x14ac:dyDescent="0.25">
      <c r="A251" s="80">
        <v>250</v>
      </c>
      <c r="B251" s="80"/>
      <c r="C251" s="90"/>
      <c r="D251" s="362"/>
      <c r="E251" s="195">
        <f t="shared" si="13"/>
        <v>0</v>
      </c>
      <c r="F251" s="80">
        <f t="shared" si="14"/>
        <v>0</v>
      </c>
      <c r="G251" s="84">
        <f t="shared" si="15"/>
        <v>0</v>
      </c>
    </row>
    <row r="252" spans="1:7" x14ac:dyDescent="0.25">
      <c r="A252" s="80">
        <v>251</v>
      </c>
      <c r="B252" s="80"/>
      <c r="C252" s="90"/>
      <c r="D252" s="362"/>
      <c r="E252" s="195">
        <f t="shared" si="13"/>
        <v>0</v>
      </c>
      <c r="F252" s="80">
        <f t="shared" si="14"/>
        <v>0</v>
      </c>
      <c r="G252" s="84">
        <f t="shared" si="15"/>
        <v>0</v>
      </c>
    </row>
    <row r="253" spans="1:7" x14ac:dyDescent="0.25">
      <c r="A253" s="80">
        <v>252</v>
      </c>
      <c r="B253" s="80"/>
      <c r="C253" s="90"/>
      <c r="D253" s="362"/>
      <c r="E253" s="195">
        <f t="shared" si="13"/>
        <v>0</v>
      </c>
      <c r="F253" s="80">
        <f t="shared" si="14"/>
        <v>0</v>
      </c>
      <c r="G253" s="84">
        <f t="shared" si="15"/>
        <v>0</v>
      </c>
    </row>
    <row r="254" spans="1:7" x14ac:dyDescent="0.25">
      <c r="A254" s="80">
        <v>253</v>
      </c>
      <c r="B254" s="80"/>
      <c r="C254" s="90"/>
      <c r="D254" s="362"/>
      <c r="E254" s="195">
        <f t="shared" si="13"/>
        <v>0</v>
      </c>
      <c r="F254" s="80">
        <f t="shared" si="14"/>
        <v>0</v>
      </c>
      <c r="G254" s="84">
        <f t="shared" si="15"/>
        <v>0</v>
      </c>
    </row>
    <row r="255" spans="1:7" x14ac:dyDescent="0.25">
      <c r="A255" s="80">
        <v>254</v>
      </c>
      <c r="B255" s="80"/>
      <c r="C255" s="90"/>
      <c r="D255" s="362"/>
      <c r="E255" s="195">
        <f t="shared" si="13"/>
        <v>0</v>
      </c>
      <c r="F255" s="80">
        <f t="shared" si="14"/>
        <v>0</v>
      </c>
      <c r="G255" s="84">
        <f t="shared" si="15"/>
        <v>0</v>
      </c>
    </row>
    <row r="256" spans="1:7" x14ac:dyDescent="0.25">
      <c r="A256" s="80">
        <v>255</v>
      </c>
      <c r="B256" s="80"/>
      <c r="C256" s="90"/>
      <c r="D256" s="362"/>
      <c r="E256" s="195">
        <f t="shared" si="13"/>
        <v>0</v>
      </c>
      <c r="F256" s="80">
        <f t="shared" si="14"/>
        <v>0</v>
      </c>
      <c r="G256" s="84">
        <f t="shared" si="15"/>
        <v>0</v>
      </c>
    </row>
    <row r="257" spans="1:7" x14ac:dyDescent="0.25">
      <c r="A257" s="80">
        <v>256</v>
      </c>
      <c r="B257" s="80"/>
      <c r="C257" s="90"/>
      <c r="D257" s="362"/>
      <c r="E257" s="195">
        <f t="shared" si="13"/>
        <v>0</v>
      </c>
      <c r="F257" s="80">
        <f t="shared" si="14"/>
        <v>0</v>
      </c>
      <c r="G257" s="84">
        <f t="shared" si="15"/>
        <v>0</v>
      </c>
    </row>
    <row r="258" spans="1:7" x14ac:dyDescent="0.25">
      <c r="A258" s="80">
        <v>257</v>
      </c>
      <c r="B258" s="80"/>
      <c r="C258" s="90"/>
      <c r="D258" s="362"/>
      <c r="E258" s="195">
        <f t="shared" si="13"/>
        <v>0</v>
      </c>
      <c r="F258" s="80">
        <f t="shared" si="14"/>
        <v>0</v>
      </c>
      <c r="G258" s="84">
        <f t="shared" si="15"/>
        <v>0</v>
      </c>
    </row>
    <row r="259" spans="1:7" x14ac:dyDescent="0.25">
      <c r="A259" s="80">
        <v>258</v>
      </c>
      <c r="B259" s="80"/>
      <c r="C259" s="90"/>
      <c r="D259" s="362"/>
      <c r="E259" s="195">
        <f t="shared" si="13"/>
        <v>0</v>
      </c>
      <c r="F259" s="80">
        <f t="shared" si="14"/>
        <v>0</v>
      </c>
      <c r="G259" s="84">
        <f t="shared" si="15"/>
        <v>0</v>
      </c>
    </row>
    <row r="260" spans="1:7" x14ac:dyDescent="0.25">
      <c r="A260" s="80">
        <v>259</v>
      </c>
      <c r="B260" s="80"/>
      <c r="C260" s="90"/>
      <c r="D260" s="362"/>
      <c r="E260" s="195">
        <f t="shared" ref="E260:E300" si="16">IF(C260&lt;&gt;0,_xlfn.CONCAT(G260,F260),0)</f>
        <v>0</v>
      </c>
      <c r="F260" s="80">
        <f t="shared" si="14"/>
        <v>0</v>
      </c>
      <c r="G260" s="84">
        <f t="shared" si="15"/>
        <v>0</v>
      </c>
    </row>
    <row r="261" spans="1:7" x14ac:dyDescent="0.25">
      <c r="A261" s="80">
        <v>260</v>
      </c>
      <c r="B261" s="80"/>
      <c r="C261" s="90"/>
      <c r="D261" s="362"/>
      <c r="E261" s="195">
        <f t="shared" si="16"/>
        <v>0</v>
      </c>
      <c r="F261" s="80">
        <f t="shared" si="14"/>
        <v>0</v>
      </c>
      <c r="G261" s="84">
        <f t="shared" si="15"/>
        <v>0</v>
      </c>
    </row>
    <row r="262" spans="1:7" x14ac:dyDescent="0.25">
      <c r="A262" s="80">
        <v>261</v>
      </c>
      <c r="B262" s="80"/>
      <c r="C262" s="90"/>
      <c r="D262" s="362"/>
      <c r="E262" s="195">
        <f t="shared" si="16"/>
        <v>0</v>
      </c>
      <c r="F262" s="80">
        <f t="shared" si="14"/>
        <v>0</v>
      </c>
      <c r="G262" s="84">
        <f t="shared" si="15"/>
        <v>0</v>
      </c>
    </row>
    <row r="263" spans="1:7" x14ac:dyDescent="0.25">
      <c r="A263" s="80">
        <v>262</v>
      </c>
      <c r="B263" s="80"/>
      <c r="C263" s="90"/>
      <c r="D263" s="362"/>
      <c r="E263" s="195">
        <f t="shared" si="16"/>
        <v>0</v>
      </c>
      <c r="F263" s="80">
        <f t="shared" si="14"/>
        <v>0</v>
      </c>
      <c r="G263" s="84">
        <f t="shared" si="15"/>
        <v>0</v>
      </c>
    </row>
    <row r="264" spans="1:7" x14ac:dyDescent="0.25">
      <c r="A264" s="80">
        <v>263</v>
      </c>
      <c r="B264" s="80"/>
      <c r="C264" s="90"/>
      <c r="D264" s="362"/>
      <c r="E264" s="195">
        <f t="shared" si="16"/>
        <v>0</v>
      </c>
      <c r="F264" s="80">
        <f t="shared" si="14"/>
        <v>0</v>
      </c>
      <c r="G264" s="84">
        <f t="shared" si="15"/>
        <v>0</v>
      </c>
    </row>
    <row r="265" spans="1:7" x14ac:dyDescent="0.25">
      <c r="A265" s="80">
        <v>264</v>
      </c>
      <c r="B265" s="80"/>
      <c r="C265" s="90"/>
      <c r="D265" s="362"/>
      <c r="E265" s="195">
        <f t="shared" si="16"/>
        <v>0</v>
      </c>
      <c r="F265" s="80">
        <f t="shared" si="14"/>
        <v>0</v>
      </c>
      <c r="G265" s="84">
        <f t="shared" si="15"/>
        <v>0</v>
      </c>
    </row>
    <row r="266" spans="1:7" x14ac:dyDescent="0.25">
      <c r="A266" s="80">
        <v>265</v>
      </c>
      <c r="B266" s="80"/>
      <c r="C266" s="90"/>
      <c r="D266" s="362"/>
      <c r="E266" s="195">
        <f t="shared" si="16"/>
        <v>0</v>
      </c>
      <c r="F266" s="80">
        <f t="shared" si="14"/>
        <v>0</v>
      </c>
      <c r="G266" s="84">
        <f t="shared" si="15"/>
        <v>0</v>
      </c>
    </row>
    <row r="267" spans="1:7" x14ac:dyDescent="0.25">
      <c r="A267" s="80">
        <v>266</v>
      </c>
      <c r="B267" s="80"/>
      <c r="C267" s="90"/>
      <c r="D267" s="362"/>
      <c r="E267" s="195">
        <f t="shared" si="16"/>
        <v>0</v>
      </c>
      <c r="F267" s="80">
        <f t="shared" si="14"/>
        <v>0</v>
      </c>
      <c r="G267" s="84">
        <f t="shared" si="15"/>
        <v>0</v>
      </c>
    </row>
    <row r="268" spans="1:7" x14ac:dyDescent="0.25">
      <c r="A268" s="80">
        <v>267</v>
      </c>
      <c r="B268" s="80"/>
      <c r="C268" s="90"/>
      <c r="D268" s="362"/>
      <c r="E268" s="195">
        <f t="shared" si="16"/>
        <v>0</v>
      </c>
      <c r="F268" s="80">
        <f t="shared" si="14"/>
        <v>0</v>
      </c>
      <c r="G268" s="84">
        <f t="shared" si="15"/>
        <v>0</v>
      </c>
    </row>
    <row r="269" spans="1:7" x14ac:dyDescent="0.25">
      <c r="A269" s="80">
        <v>268</v>
      </c>
      <c r="B269" s="80"/>
      <c r="C269" s="90"/>
      <c r="D269" s="362"/>
      <c r="E269" s="195">
        <f t="shared" si="16"/>
        <v>0</v>
      </c>
      <c r="F269" s="80">
        <f t="shared" si="14"/>
        <v>0</v>
      </c>
      <c r="G269" s="84">
        <f t="shared" si="15"/>
        <v>0</v>
      </c>
    </row>
    <row r="270" spans="1:7" x14ac:dyDescent="0.25">
      <c r="A270" s="80">
        <v>269</v>
      </c>
      <c r="B270" s="80"/>
      <c r="C270" s="90"/>
      <c r="D270" s="362"/>
      <c r="E270" s="195">
        <f t="shared" si="16"/>
        <v>0</v>
      </c>
      <c r="F270" s="80">
        <f t="shared" si="14"/>
        <v>0</v>
      </c>
      <c r="G270" s="84">
        <f t="shared" si="15"/>
        <v>0</v>
      </c>
    </row>
    <row r="271" spans="1:7" x14ac:dyDescent="0.25">
      <c r="A271" s="80">
        <v>270</v>
      </c>
      <c r="B271" s="80"/>
      <c r="C271" s="90"/>
      <c r="D271" s="362"/>
      <c r="E271" s="195">
        <f t="shared" si="16"/>
        <v>0</v>
      </c>
      <c r="F271" s="80">
        <f t="shared" si="14"/>
        <v>0</v>
      </c>
      <c r="G271" s="84">
        <f t="shared" si="15"/>
        <v>0</v>
      </c>
    </row>
    <row r="272" spans="1:7" x14ac:dyDescent="0.25">
      <c r="A272" s="80">
        <v>271</v>
      </c>
      <c r="B272" s="80"/>
      <c r="C272" s="90"/>
      <c r="D272" s="362"/>
      <c r="E272" s="195">
        <f t="shared" si="16"/>
        <v>0</v>
      </c>
      <c r="F272" s="80">
        <f t="shared" si="14"/>
        <v>0</v>
      </c>
      <c r="G272" s="84">
        <f t="shared" si="15"/>
        <v>0</v>
      </c>
    </row>
    <row r="273" spans="1:7" x14ac:dyDescent="0.25">
      <c r="A273" s="80">
        <v>272</v>
      </c>
      <c r="B273" s="80"/>
      <c r="C273" s="90"/>
      <c r="D273" s="362"/>
      <c r="E273" s="195">
        <f t="shared" si="16"/>
        <v>0</v>
      </c>
      <c r="F273" s="80">
        <f t="shared" si="14"/>
        <v>0</v>
      </c>
      <c r="G273" s="84">
        <f t="shared" si="15"/>
        <v>0</v>
      </c>
    </row>
    <row r="274" spans="1:7" x14ac:dyDescent="0.25">
      <c r="A274" s="80">
        <v>273</v>
      </c>
      <c r="B274" s="80"/>
      <c r="C274" s="90"/>
      <c r="D274" s="362"/>
      <c r="E274" s="195">
        <f t="shared" si="16"/>
        <v>0</v>
      </c>
      <c r="F274" s="80">
        <f t="shared" si="14"/>
        <v>0</v>
      </c>
      <c r="G274" s="84">
        <f t="shared" si="15"/>
        <v>0</v>
      </c>
    </row>
    <row r="275" spans="1:7" x14ac:dyDescent="0.25">
      <c r="A275" s="80">
        <v>274</v>
      </c>
      <c r="B275" s="80"/>
      <c r="C275" s="90"/>
      <c r="D275" s="362"/>
      <c r="E275" s="195">
        <f t="shared" si="16"/>
        <v>0</v>
      </c>
      <c r="F275" s="80">
        <f t="shared" si="14"/>
        <v>0</v>
      </c>
      <c r="G275" s="84">
        <f t="shared" si="15"/>
        <v>0</v>
      </c>
    </row>
    <row r="276" spans="1:7" x14ac:dyDescent="0.25">
      <c r="A276" s="80">
        <v>275</v>
      </c>
      <c r="B276" s="80"/>
      <c r="C276" s="90"/>
      <c r="D276" s="362"/>
      <c r="E276" s="195">
        <f t="shared" si="16"/>
        <v>0</v>
      </c>
      <c r="F276" s="80">
        <f t="shared" si="14"/>
        <v>0</v>
      </c>
      <c r="G276" s="84">
        <f t="shared" si="15"/>
        <v>0</v>
      </c>
    </row>
    <row r="277" spans="1:7" x14ac:dyDescent="0.25">
      <c r="A277" s="80">
        <v>276</v>
      </c>
      <c r="B277" s="80"/>
      <c r="C277" s="90"/>
      <c r="D277" s="362"/>
      <c r="E277" s="195">
        <f t="shared" si="16"/>
        <v>0</v>
      </c>
      <c r="F277" s="80">
        <f t="shared" si="14"/>
        <v>0</v>
      </c>
      <c r="G277" s="84">
        <f t="shared" si="15"/>
        <v>0</v>
      </c>
    </row>
    <row r="278" spans="1:7" x14ac:dyDescent="0.25">
      <c r="A278" s="80">
        <v>277</v>
      </c>
      <c r="B278" s="80"/>
      <c r="C278" s="90"/>
      <c r="D278" s="362"/>
      <c r="E278" s="195">
        <f t="shared" si="16"/>
        <v>0</v>
      </c>
      <c r="F278" s="80">
        <f t="shared" si="14"/>
        <v>0</v>
      </c>
      <c r="G278" s="84">
        <f t="shared" si="15"/>
        <v>0</v>
      </c>
    </row>
    <row r="279" spans="1:7" x14ac:dyDescent="0.25">
      <c r="A279" s="80">
        <v>278</v>
      </c>
      <c r="B279" s="80"/>
      <c r="C279" s="90"/>
      <c r="D279" s="362"/>
      <c r="E279" s="195">
        <f t="shared" si="16"/>
        <v>0</v>
      </c>
      <c r="F279" s="80">
        <f t="shared" si="14"/>
        <v>0</v>
      </c>
      <c r="G279" s="84">
        <f t="shared" si="15"/>
        <v>0</v>
      </c>
    </row>
    <row r="280" spans="1:7" x14ac:dyDescent="0.25">
      <c r="A280" s="80">
        <v>279</v>
      </c>
      <c r="B280" s="80"/>
      <c r="C280" s="90"/>
      <c r="D280" s="362"/>
      <c r="E280" s="195">
        <f t="shared" si="16"/>
        <v>0</v>
      </c>
      <c r="F280" s="80">
        <f t="shared" si="14"/>
        <v>0</v>
      </c>
      <c r="G280" s="84">
        <f t="shared" si="15"/>
        <v>0</v>
      </c>
    </row>
    <row r="281" spans="1:7" x14ac:dyDescent="0.25">
      <c r="A281" s="80">
        <v>280</v>
      </c>
      <c r="B281" s="80"/>
      <c r="C281" s="90"/>
      <c r="D281" s="362"/>
      <c r="E281" s="195">
        <f t="shared" si="16"/>
        <v>0</v>
      </c>
      <c r="F281" s="80">
        <f t="shared" si="14"/>
        <v>0</v>
      </c>
      <c r="G281" s="84">
        <f t="shared" si="15"/>
        <v>0</v>
      </c>
    </row>
    <row r="282" spans="1:7" x14ac:dyDescent="0.25">
      <c r="A282" s="80">
        <v>281</v>
      </c>
      <c r="B282" s="80"/>
      <c r="C282" s="90"/>
      <c r="D282" s="362"/>
      <c r="E282" s="195">
        <f t="shared" si="16"/>
        <v>0</v>
      </c>
      <c r="F282" s="80">
        <f t="shared" si="14"/>
        <v>0</v>
      </c>
      <c r="G282" s="84">
        <f t="shared" si="15"/>
        <v>0</v>
      </c>
    </row>
    <row r="283" spans="1:7" x14ac:dyDescent="0.25">
      <c r="A283" s="80">
        <v>282</v>
      </c>
      <c r="B283" s="80"/>
      <c r="C283" s="90"/>
      <c r="D283" s="362"/>
      <c r="E283" s="195">
        <f t="shared" si="16"/>
        <v>0</v>
      </c>
      <c r="F283" s="80">
        <f t="shared" si="14"/>
        <v>0</v>
      </c>
      <c r="G283" s="84">
        <f t="shared" si="15"/>
        <v>0</v>
      </c>
    </row>
    <row r="284" spans="1:7" x14ac:dyDescent="0.25">
      <c r="A284" s="80">
        <v>283</v>
      </c>
      <c r="B284" s="80"/>
      <c r="C284" s="90"/>
      <c r="D284" s="362"/>
      <c r="E284" s="195">
        <f t="shared" si="16"/>
        <v>0</v>
      </c>
      <c r="F284" s="80">
        <f t="shared" si="14"/>
        <v>0</v>
      </c>
      <c r="G284" s="84">
        <f t="shared" si="15"/>
        <v>0</v>
      </c>
    </row>
    <row r="285" spans="1:7" x14ac:dyDescent="0.25">
      <c r="A285" s="80">
        <v>284</v>
      </c>
      <c r="B285" s="80"/>
      <c r="C285" s="90"/>
      <c r="D285" s="362"/>
      <c r="E285" s="195">
        <f t="shared" si="16"/>
        <v>0</v>
      </c>
      <c r="F285" s="80">
        <f t="shared" si="14"/>
        <v>0</v>
      </c>
      <c r="G285" s="84">
        <f t="shared" si="15"/>
        <v>0</v>
      </c>
    </row>
    <row r="286" spans="1:7" x14ac:dyDescent="0.25">
      <c r="A286" s="80">
        <v>285</v>
      </c>
      <c r="B286" s="80"/>
      <c r="C286" s="90"/>
      <c r="D286" s="362"/>
      <c r="E286" s="195">
        <f t="shared" si="16"/>
        <v>0</v>
      </c>
      <c r="F286" s="80">
        <f t="shared" si="14"/>
        <v>0</v>
      </c>
      <c r="G286" s="84">
        <f t="shared" si="15"/>
        <v>0</v>
      </c>
    </row>
    <row r="287" spans="1:7" x14ac:dyDescent="0.25">
      <c r="A287" s="80">
        <v>286</v>
      </c>
      <c r="B287" s="80"/>
      <c r="C287" s="90"/>
      <c r="D287" s="362"/>
      <c r="E287" s="195">
        <f t="shared" si="16"/>
        <v>0</v>
      </c>
      <c r="F287" s="80">
        <f t="shared" si="14"/>
        <v>0</v>
      </c>
      <c r="G287" s="84">
        <f t="shared" si="15"/>
        <v>0</v>
      </c>
    </row>
    <row r="288" spans="1:7" x14ac:dyDescent="0.25">
      <c r="A288" s="80">
        <v>287</v>
      </c>
      <c r="B288" s="80"/>
      <c r="C288" s="90"/>
      <c r="D288" s="362"/>
      <c r="E288" s="195">
        <f t="shared" si="16"/>
        <v>0</v>
      </c>
      <c r="F288" s="80">
        <f t="shared" si="14"/>
        <v>0</v>
      </c>
      <c r="G288" s="84">
        <f t="shared" si="15"/>
        <v>0</v>
      </c>
    </row>
    <row r="289" spans="1:7" x14ac:dyDescent="0.25">
      <c r="A289" s="80">
        <v>288</v>
      </c>
      <c r="B289" s="80"/>
      <c r="C289" s="90"/>
      <c r="D289" s="362"/>
      <c r="E289" s="195">
        <f t="shared" si="16"/>
        <v>0</v>
      </c>
      <c r="F289" s="80">
        <f t="shared" si="14"/>
        <v>0</v>
      </c>
      <c r="G289" s="84">
        <f t="shared" si="15"/>
        <v>0</v>
      </c>
    </row>
    <row r="290" spans="1:7" x14ac:dyDescent="0.25">
      <c r="A290" s="80">
        <v>289</v>
      </c>
      <c r="B290" s="80"/>
      <c r="C290" s="90"/>
      <c r="D290" s="362"/>
      <c r="E290" s="195">
        <f t="shared" si="16"/>
        <v>0</v>
      </c>
      <c r="F290" s="80">
        <f t="shared" si="14"/>
        <v>0</v>
      </c>
      <c r="G290" s="84">
        <f t="shared" si="15"/>
        <v>0</v>
      </c>
    </row>
    <row r="291" spans="1:7" x14ac:dyDescent="0.25">
      <c r="A291" s="80">
        <v>290</v>
      </c>
      <c r="B291" s="80"/>
      <c r="C291" s="90"/>
      <c r="D291" s="362"/>
      <c r="E291" s="195">
        <f t="shared" si="16"/>
        <v>0</v>
      </c>
      <c r="F291" s="80">
        <f t="shared" si="14"/>
        <v>0</v>
      </c>
      <c r="G291" s="84">
        <f t="shared" si="15"/>
        <v>0</v>
      </c>
    </row>
    <row r="292" spans="1:7" x14ac:dyDescent="0.25">
      <c r="A292" s="80">
        <v>291</v>
      </c>
      <c r="B292" s="80"/>
      <c r="C292" s="90"/>
      <c r="D292" s="362"/>
      <c r="E292" s="195">
        <f t="shared" si="16"/>
        <v>0</v>
      </c>
      <c r="F292" s="80">
        <f t="shared" si="14"/>
        <v>0</v>
      </c>
      <c r="G292" s="84">
        <f t="shared" si="15"/>
        <v>0</v>
      </c>
    </row>
    <row r="293" spans="1:7" x14ac:dyDescent="0.25">
      <c r="A293" s="80">
        <v>292</v>
      </c>
      <c r="B293" s="80"/>
      <c r="C293" s="90"/>
      <c r="D293" s="362"/>
      <c r="E293" s="195">
        <f t="shared" si="16"/>
        <v>0</v>
      </c>
      <c r="F293" s="80">
        <f t="shared" si="14"/>
        <v>0</v>
      </c>
      <c r="G293" s="84">
        <f t="shared" si="15"/>
        <v>0</v>
      </c>
    </row>
    <row r="294" spans="1:7" x14ac:dyDescent="0.25">
      <c r="A294" s="80">
        <v>293</v>
      </c>
      <c r="B294" s="80"/>
      <c r="C294" s="90"/>
      <c r="D294" s="362"/>
      <c r="E294" s="195">
        <f t="shared" si="16"/>
        <v>0</v>
      </c>
      <c r="F294" s="80">
        <f t="shared" si="14"/>
        <v>0</v>
      </c>
      <c r="G294" s="84">
        <f t="shared" si="15"/>
        <v>0</v>
      </c>
    </row>
    <row r="295" spans="1:7" x14ac:dyDescent="0.25">
      <c r="A295" s="80">
        <v>294</v>
      </c>
      <c r="B295" s="80"/>
      <c r="C295" s="90"/>
      <c r="D295" s="362"/>
      <c r="E295" s="195">
        <f t="shared" si="16"/>
        <v>0</v>
      </c>
      <c r="F295" s="80">
        <f t="shared" si="14"/>
        <v>0</v>
      </c>
      <c r="G295" s="84">
        <f t="shared" si="15"/>
        <v>0</v>
      </c>
    </row>
    <row r="296" spans="1:7" x14ac:dyDescent="0.25">
      <c r="A296" s="80">
        <v>295</v>
      </c>
      <c r="B296" s="80"/>
      <c r="C296" s="90"/>
      <c r="D296" s="362"/>
      <c r="E296" s="195">
        <f t="shared" si="16"/>
        <v>0</v>
      </c>
      <c r="F296" s="80">
        <f t="shared" si="14"/>
        <v>0</v>
      </c>
      <c r="G296" s="84">
        <f t="shared" si="15"/>
        <v>0</v>
      </c>
    </row>
    <row r="297" spans="1:7" x14ac:dyDescent="0.25">
      <c r="A297" s="80">
        <v>296</v>
      </c>
      <c r="B297" s="80"/>
      <c r="C297" s="90"/>
      <c r="D297" s="362"/>
      <c r="E297" s="195">
        <f t="shared" si="16"/>
        <v>0</v>
      </c>
      <c r="F297" s="80">
        <f t="shared" si="14"/>
        <v>0</v>
      </c>
      <c r="G297" s="84">
        <f t="shared" si="15"/>
        <v>0</v>
      </c>
    </row>
    <row r="298" spans="1:7" x14ac:dyDescent="0.25">
      <c r="A298" s="80">
        <v>297</v>
      </c>
      <c r="B298" s="80"/>
      <c r="C298" s="90"/>
      <c r="D298" s="362"/>
      <c r="E298" s="195">
        <f t="shared" si="16"/>
        <v>0</v>
      </c>
      <c r="F298" s="80">
        <f t="shared" si="14"/>
        <v>0</v>
      </c>
      <c r="G298" s="84">
        <f t="shared" si="15"/>
        <v>0</v>
      </c>
    </row>
    <row r="299" spans="1:7" x14ac:dyDescent="0.25">
      <c r="A299" s="80">
        <v>298</v>
      </c>
      <c r="B299" s="80"/>
      <c r="C299" s="90"/>
      <c r="D299" s="362"/>
      <c r="E299" s="195">
        <f t="shared" si="16"/>
        <v>0</v>
      </c>
      <c r="F299" s="80">
        <f t="shared" si="14"/>
        <v>0</v>
      </c>
      <c r="G299" s="84">
        <f t="shared" si="15"/>
        <v>0</v>
      </c>
    </row>
    <row r="300" spans="1:7" ht="15.75" thickBot="1" x14ac:dyDescent="0.3">
      <c r="A300" s="89">
        <v>299</v>
      </c>
      <c r="B300" s="89"/>
      <c r="C300" s="94"/>
      <c r="D300" s="363"/>
      <c r="E300" s="195">
        <f t="shared" si="16"/>
        <v>0</v>
      </c>
      <c r="F300" s="80">
        <f t="shared" si="14"/>
        <v>0</v>
      </c>
      <c r="G300" s="84">
        <f t="shared" si="15"/>
        <v>0</v>
      </c>
    </row>
  </sheetData>
  <mergeCells count="1">
    <mergeCell ref="M1:AG1"/>
  </mergeCells>
  <conditionalFormatting sqref="C2:C197 C199:C203">
    <cfRule type="top10" dxfId="0" priority="7" percent="1" rank="10"/>
  </conditionalFormatting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F32"/>
  <sheetViews>
    <sheetView workbookViewId="0">
      <selection activeCell="D37" sqref="D37"/>
    </sheetView>
  </sheetViews>
  <sheetFormatPr defaultColWidth="8.85546875" defaultRowHeight="15" x14ac:dyDescent="0.25"/>
  <cols>
    <col min="1" max="1" width="11.7109375" style="54" customWidth="1"/>
    <col min="2" max="2" width="9.42578125" style="54" customWidth="1"/>
    <col min="3" max="16384" width="8.85546875" style="54"/>
  </cols>
  <sheetData>
    <row r="1" spans="1:58" ht="15.75" thickBot="1" x14ac:dyDescent="0.3">
      <c r="A1" s="53" t="s">
        <v>7</v>
      </c>
      <c r="B1" s="317">
        <v>1</v>
      </c>
      <c r="C1" s="316"/>
      <c r="D1" s="318"/>
      <c r="E1" s="319">
        <v>2</v>
      </c>
      <c r="F1" s="316"/>
      <c r="G1" s="316"/>
      <c r="H1" s="316">
        <v>3</v>
      </c>
      <c r="I1" s="316"/>
      <c r="J1" s="316"/>
      <c r="K1" s="316">
        <v>4</v>
      </c>
      <c r="L1" s="316"/>
      <c r="M1" s="316"/>
      <c r="N1" s="316">
        <v>5</v>
      </c>
      <c r="O1" s="316"/>
      <c r="P1" s="316"/>
      <c r="Q1" s="316">
        <v>6</v>
      </c>
      <c r="R1" s="316"/>
      <c r="S1" s="316"/>
      <c r="T1" s="316">
        <v>7</v>
      </c>
      <c r="U1" s="316"/>
      <c r="V1" s="316"/>
      <c r="W1" s="316">
        <v>8</v>
      </c>
      <c r="X1" s="316"/>
      <c r="Y1" s="316"/>
      <c r="Z1" s="316">
        <v>9</v>
      </c>
      <c r="AA1" s="316"/>
      <c r="AB1" s="316"/>
      <c r="AC1" s="316">
        <v>10</v>
      </c>
      <c r="AD1" s="316"/>
      <c r="AE1" s="316"/>
      <c r="AF1" s="316">
        <v>11</v>
      </c>
      <c r="AG1" s="316"/>
      <c r="AH1" s="316"/>
      <c r="AI1" s="316">
        <v>12</v>
      </c>
      <c r="AJ1" s="316"/>
      <c r="AK1" s="316"/>
      <c r="AL1" s="316">
        <v>13</v>
      </c>
      <c r="AM1" s="316"/>
      <c r="AN1" s="316"/>
      <c r="AO1" s="316">
        <v>14</v>
      </c>
      <c r="AP1" s="316"/>
      <c r="AQ1" s="316"/>
      <c r="AR1" s="316">
        <v>15</v>
      </c>
      <c r="AS1" s="316"/>
      <c r="AT1" s="316"/>
      <c r="AU1" s="316">
        <v>16</v>
      </c>
      <c r="AV1" s="316"/>
      <c r="AW1" s="316"/>
      <c r="AX1" s="316">
        <v>17</v>
      </c>
      <c r="AY1" s="316"/>
      <c r="AZ1" s="316"/>
      <c r="BA1" s="316">
        <v>18</v>
      </c>
      <c r="BB1" s="316"/>
      <c r="BC1" s="316"/>
      <c r="BD1" s="316">
        <v>19</v>
      </c>
      <c r="BE1" s="316"/>
      <c r="BF1" s="318"/>
    </row>
    <row r="2" spans="1:58" ht="15.75" thickBot="1" x14ac:dyDescent="0.3">
      <c r="A2" s="55" t="s">
        <v>53</v>
      </c>
      <c r="B2" s="323"/>
      <c r="C2" s="320"/>
      <c r="D2" s="321"/>
      <c r="E2" s="324"/>
      <c r="F2" s="320"/>
      <c r="G2" s="320"/>
      <c r="H2" s="320"/>
      <c r="I2" s="320"/>
      <c r="J2" s="320"/>
      <c r="K2" s="320"/>
      <c r="L2" s="320"/>
      <c r="M2" s="320"/>
      <c r="N2" s="320"/>
      <c r="O2" s="320"/>
      <c r="P2" s="320"/>
      <c r="Q2" s="320"/>
      <c r="R2" s="320"/>
      <c r="S2" s="320"/>
      <c r="T2" s="320"/>
      <c r="U2" s="320"/>
      <c r="V2" s="320"/>
      <c r="W2" s="320"/>
      <c r="X2" s="320"/>
      <c r="Y2" s="320"/>
      <c r="Z2" s="320"/>
      <c r="AA2" s="320"/>
      <c r="AB2" s="320"/>
      <c r="AC2" s="320"/>
      <c r="AD2" s="320"/>
      <c r="AE2" s="320"/>
      <c r="AF2" s="322"/>
      <c r="AG2" s="320"/>
      <c r="AH2" s="320"/>
      <c r="AI2" s="322"/>
      <c r="AJ2" s="320"/>
      <c r="AK2" s="320"/>
      <c r="AL2" s="320"/>
      <c r="AM2" s="320"/>
      <c r="AN2" s="320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320"/>
      <c r="BE2" s="320"/>
      <c r="BF2" s="321"/>
    </row>
    <row r="3" spans="1:58" ht="15.75" thickBot="1" x14ac:dyDescent="0.3">
      <c r="A3" s="57" t="s">
        <v>59</v>
      </c>
      <c r="B3" s="58" t="s">
        <v>57</v>
      </c>
      <c r="C3" s="59" t="s">
        <v>10</v>
      </c>
      <c r="D3" s="60" t="s">
        <v>58</v>
      </c>
      <c r="E3" s="61" t="s">
        <v>57</v>
      </c>
      <c r="F3" s="62" t="s">
        <v>10</v>
      </c>
      <c r="G3" s="62" t="s">
        <v>58</v>
      </c>
      <c r="H3" s="62" t="s">
        <v>57</v>
      </c>
      <c r="I3" s="62" t="s">
        <v>10</v>
      </c>
      <c r="J3" s="62" t="s">
        <v>58</v>
      </c>
      <c r="K3" s="62" t="s">
        <v>57</v>
      </c>
      <c r="L3" s="62" t="s">
        <v>10</v>
      </c>
      <c r="M3" s="62" t="s">
        <v>58</v>
      </c>
      <c r="N3" s="62" t="s">
        <v>57</v>
      </c>
      <c r="O3" s="62" t="s">
        <v>10</v>
      </c>
      <c r="P3" s="62" t="s">
        <v>58</v>
      </c>
      <c r="Q3" s="62" t="s">
        <v>57</v>
      </c>
      <c r="R3" s="62" t="s">
        <v>10</v>
      </c>
      <c r="S3" s="62" t="s">
        <v>58</v>
      </c>
      <c r="T3" s="62" t="s">
        <v>57</v>
      </c>
      <c r="U3" s="62" t="s">
        <v>10</v>
      </c>
      <c r="V3" s="62" t="s">
        <v>58</v>
      </c>
      <c r="W3" s="62" t="s">
        <v>57</v>
      </c>
      <c r="X3" s="62" t="s">
        <v>10</v>
      </c>
      <c r="Y3" s="62" t="s">
        <v>58</v>
      </c>
      <c r="Z3" s="62" t="s">
        <v>57</v>
      </c>
      <c r="AA3" s="62" t="s">
        <v>10</v>
      </c>
      <c r="AB3" s="62" t="s">
        <v>58</v>
      </c>
      <c r="AC3" s="62" t="s">
        <v>57</v>
      </c>
      <c r="AD3" s="62" t="s">
        <v>10</v>
      </c>
      <c r="AE3" s="62" t="s">
        <v>58</v>
      </c>
      <c r="AF3" s="62" t="s">
        <v>57</v>
      </c>
      <c r="AG3" s="62" t="s">
        <v>10</v>
      </c>
      <c r="AH3" s="62" t="s">
        <v>58</v>
      </c>
      <c r="AI3" s="62" t="s">
        <v>57</v>
      </c>
      <c r="AJ3" s="62" t="s">
        <v>10</v>
      </c>
      <c r="AK3" s="62" t="s">
        <v>58</v>
      </c>
      <c r="AL3" s="62" t="s">
        <v>57</v>
      </c>
      <c r="AM3" s="62" t="s">
        <v>10</v>
      </c>
      <c r="AN3" s="62" t="s">
        <v>58</v>
      </c>
      <c r="AO3" s="62" t="s">
        <v>57</v>
      </c>
      <c r="AP3" s="62" t="s">
        <v>10</v>
      </c>
      <c r="AQ3" s="62" t="s">
        <v>58</v>
      </c>
      <c r="AR3" s="62" t="s">
        <v>57</v>
      </c>
      <c r="AS3" s="62" t="s">
        <v>10</v>
      </c>
      <c r="AT3" s="62" t="s">
        <v>58</v>
      </c>
      <c r="AU3" s="62" t="s">
        <v>57</v>
      </c>
      <c r="AV3" s="62" t="s">
        <v>10</v>
      </c>
      <c r="AW3" s="62" t="s">
        <v>58</v>
      </c>
      <c r="AX3" s="62" t="s">
        <v>57</v>
      </c>
      <c r="AY3" s="62" t="s">
        <v>10</v>
      </c>
      <c r="AZ3" s="62" t="s">
        <v>58</v>
      </c>
      <c r="BA3" s="62" t="s">
        <v>57</v>
      </c>
      <c r="BB3" s="62" t="s">
        <v>10</v>
      </c>
      <c r="BC3" s="62" t="s">
        <v>58</v>
      </c>
      <c r="BD3" s="62" t="s">
        <v>57</v>
      </c>
      <c r="BE3" s="62" t="s">
        <v>10</v>
      </c>
      <c r="BF3" s="63" t="s">
        <v>58</v>
      </c>
    </row>
    <row r="4" spans="1:58" x14ac:dyDescent="0.25">
      <c r="B4" s="64"/>
      <c r="C4" s="65"/>
      <c r="D4" s="66"/>
      <c r="E4" s="64"/>
      <c r="F4" s="65"/>
      <c r="G4" s="66"/>
      <c r="H4" s="64"/>
      <c r="I4" s="65"/>
      <c r="J4" s="66"/>
      <c r="K4" s="64"/>
      <c r="L4" s="65"/>
      <c r="M4" s="66"/>
      <c r="N4" s="64"/>
      <c r="O4" s="65"/>
      <c r="P4" s="66"/>
      <c r="Q4" s="64"/>
      <c r="R4" s="65"/>
      <c r="S4" s="66"/>
      <c r="T4" s="64"/>
      <c r="U4" s="65"/>
      <c r="V4" s="66"/>
      <c r="W4" s="64"/>
      <c r="X4" s="65"/>
      <c r="Y4" s="66"/>
      <c r="Z4" s="64"/>
      <c r="AA4" s="65"/>
      <c r="AB4" s="66"/>
      <c r="AC4" s="64"/>
      <c r="AD4" s="65"/>
      <c r="AE4" s="66"/>
      <c r="AF4" s="130"/>
      <c r="AG4" s="135"/>
      <c r="AH4" s="66"/>
      <c r="AI4" s="130"/>
      <c r="AJ4" s="135"/>
      <c r="AK4" s="66"/>
      <c r="AL4" s="64"/>
      <c r="AM4" s="65"/>
      <c r="AN4" s="66"/>
      <c r="AO4" s="64"/>
      <c r="AP4" s="65"/>
      <c r="AQ4" s="66"/>
      <c r="AR4" s="64"/>
      <c r="AS4" s="65"/>
      <c r="AT4" s="66"/>
      <c r="AU4" s="64"/>
      <c r="AV4" s="65"/>
      <c r="AW4" s="66"/>
      <c r="AX4" s="64"/>
      <c r="AY4" s="65"/>
      <c r="AZ4" s="66"/>
      <c r="BA4" s="64"/>
      <c r="BB4" s="65"/>
      <c r="BC4" s="66"/>
      <c r="BD4" s="64"/>
      <c r="BE4" s="65"/>
      <c r="BF4" s="67"/>
    </row>
    <row r="5" spans="1:58" x14ac:dyDescent="0.25">
      <c r="B5" s="75"/>
      <c r="C5" s="69"/>
      <c r="D5" s="71"/>
      <c r="E5" s="68"/>
      <c r="F5" s="69"/>
      <c r="G5" s="71"/>
      <c r="H5" s="75"/>
      <c r="I5" s="69"/>
      <c r="J5" s="71"/>
      <c r="K5" s="68"/>
      <c r="L5" s="69"/>
      <c r="M5" s="70"/>
      <c r="N5" s="68"/>
      <c r="O5" s="69"/>
      <c r="P5" s="70"/>
      <c r="Q5" s="68"/>
      <c r="R5" s="69"/>
      <c r="S5" s="70"/>
      <c r="T5" s="75"/>
      <c r="U5" s="69"/>
      <c r="V5" s="71"/>
      <c r="W5" s="75"/>
      <c r="X5" s="69"/>
      <c r="Y5" s="71"/>
      <c r="Z5" s="68"/>
      <c r="AA5" s="69"/>
      <c r="AB5" s="70"/>
      <c r="AC5" s="68"/>
      <c r="AD5" s="69"/>
      <c r="AE5" s="70"/>
      <c r="AF5" s="75"/>
      <c r="AG5" s="136"/>
      <c r="AH5" s="71"/>
      <c r="AI5" s="68"/>
      <c r="AJ5" s="69"/>
      <c r="AK5" s="70"/>
      <c r="AL5" s="68"/>
      <c r="AM5" s="69"/>
      <c r="AN5" s="70"/>
      <c r="AO5" s="68"/>
      <c r="AP5" s="69"/>
      <c r="AQ5" s="70"/>
      <c r="AR5" s="68"/>
      <c r="AS5" s="69"/>
      <c r="AT5" s="70"/>
      <c r="AU5" s="68"/>
      <c r="AV5" s="69"/>
      <c r="AW5" s="70"/>
      <c r="AX5" s="68"/>
      <c r="AY5" s="69"/>
      <c r="AZ5" s="70"/>
      <c r="BA5" s="68"/>
      <c r="BB5" s="69"/>
      <c r="BC5" s="70"/>
      <c r="BD5" s="68"/>
      <c r="BE5" s="69"/>
      <c r="BF5" s="70"/>
    </row>
    <row r="6" spans="1:58" ht="15.75" thickBot="1" x14ac:dyDescent="0.3">
      <c r="B6" s="75"/>
      <c r="C6" s="69"/>
      <c r="D6" s="71"/>
      <c r="E6" s="68"/>
      <c r="F6" s="69"/>
      <c r="G6" s="71"/>
      <c r="H6" s="75"/>
      <c r="I6" s="69"/>
      <c r="J6" s="71"/>
      <c r="K6" s="68"/>
      <c r="L6" s="69"/>
      <c r="M6" s="70"/>
      <c r="N6" s="68"/>
      <c r="O6" s="69"/>
      <c r="P6" s="70"/>
      <c r="Q6" s="68"/>
      <c r="R6" s="69"/>
      <c r="S6" s="70"/>
      <c r="T6" s="68"/>
      <c r="U6" s="69"/>
      <c r="V6" s="70"/>
      <c r="W6" s="68"/>
      <c r="X6" s="69"/>
      <c r="Y6" s="70"/>
      <c r="Z6" s="68"/>
      <c r="AA6" s="69"/>
      <c r="AB6" s="70"/>
      <c r="AC6" s="68"/>
      <c r="AD6" s="69"/>
      <c r="AE6" s="70"/>
      <c r="AF6" s="68"/>
      <c r="AG6" s="69"/>
      <c r="AH6" s="70"/>
      <c r="AI6" s="68"/>
      <c r="AJ6" s="69"/>
      <c r="AK6" s="70"/>
      <c r="AL6" s="68"/>
      <c r="AM6" s="69"/>
      <c r="AN6" s="70"/>
      <c r="AO6" s="68"/>
      <c r="AP6" s="69"/>
      <c r="AQ6" s="70"/>
      <c r="AR6" s="68"/>
      <c r="AS6" s="69"/>
      <c r="AT6" s="70"/>
      <c r="AU6" s="68"/>
      <c r="AV6" s="69"/>
      <c r="AW6" s="70"/>
      <c r="AX6" s="68"/>
      <c r="AY6" s="69"/>
      <c r="AZ6" s="70"/>
      <c r="BA6" s="68"/>
      <c r="BB6" s="69"/>
      <c r="BC6" s="70"/>
      <c r="BD6" s="68"/>
      <c r="BE6" s="69"/>
      <c r="BF6" s="70"/>
    </row>
    <row r="7" spans="1:58" x14ac:dyDescent="0.25">
      <c r="A7" s="311" t="s">
        <v>62</v>
      </c>
      <c r="B7" s="75"/>
      <c r="C7" s="69"/>
      <c r="D7" s="71"/>
      <c r="E7" s="75"/>
      <c r="F7" s="69"/>
      <c r="G7" s="71"/>
      <c r="H7" s="75"/>
      <c r="I7" s="69"/>
      <c r="J7" s="71"/>
      <c r="K7" s="68"/>
      <c r="L7" s="69"/>
      <c r="M7" s="70"/>
      <c r="N7" s="68"/>
      <c r="O7" s="69"/>
      <c r="P7" s="70"/>
      <c r="Q7" s="68"/>
      <c r="R7" s="69"/>
      <c r="S7" s="70"/>
      <c r="T7" s="68"/>
      <c r="U7" s="69"/>
      <c r="V7" s="70"/>
      <c r="W7" s="68"/>
      <c r="X7" s="69"/>
      <c r="Y7" s="70"/>
      <c r="Z7" s="68"/>
      <c r="AA7" s="69"/>
      <c r="AB7" s="70"/>
      <c r="AC7" s="68"/>
      <c r="AD7" s="69"/>
      <c r="AE7" s="70"/>
      <c r="AF7" s="68"/>
      <c r="AG7" s="69"/>
      <c r="AH7" s="70"/>
      <c r="AI7" s="68"/>
      <c r="AJ7" s="69"/>
      <c r="AK7" s="70"/>
      <c r="AL7" s="68"/>
      <c r="AM7" s="69"/>
      <c r="AN7" s="70"/>
      <c r="AO7" s="68"/>
      <c r="AP7" s="69"/>
      <c r="AQ7" s="70"/>
      <c r="AR7" s="68"/>
      <c r="AS7" s="69"/>
      <c r="AT7" s="70"/>
      <c r="AU7" s="68"/>
      <c r="AV7" s="69"/>
      <c r="AW7" s="70"/>
      <c r="AX7" s="68"/>
      <c r="AY7" s="69"/>
      <c r="AZ7" s="70"/>
      <c r="BA7" s="68"/>
      <c r="BB7" s="69"/>
      <c r="BC7" s="70"/>
      <c r="BD7" s="68"/>
      <c r="BE7" s="69"/>
      <c r="BF7" s="70"/>
    </row>
    <row r="8" spans="1:58" ht="15.75" thickBot="1" x14ac:dyDescent="0.3">
      <c r="A8" s="312"/>
      <c r="B8" s="68"/>
      <c r="C8" s="69"/>
      <c r="D8" s="70"/>
      <c r="E8" s="75"/>
      <c r="F8" s="69"/>
      <c r="G8" s="71"/>
      <c r="H8" s="68"/>
      <c r="I8" s="69"/>
      <c r="J8" s="70"/>
      <c r="K8" s="68"/>
      <c r="L8" s="69"/>
      <c r="M8" s="70"/>
      <c r="N8" s="68"/>
      <c r="O8" s="69"/>
      <c r="P8" s="70"/>
      <c r="Q8" s="68"/>
      <c r="R8" s="69"/>
      <c r="S8" s="70"/>
      <c r="T8" s="68"/>
      <c r="U8" s="69"/>
      <c r="V8" s="70"/>
      <c r="W8" s="68"/>
      <c r="X8" s="69"/>
      <c r="Y8" s="70"/>
      <c r="Z8" s="68"/>
      <c r="AA8" s="69"/>
      <c r="AB8" s="70"/>
      <c r="AC8" s="68"/>
      <c r="AD8" s="69"/>
      <c r="AE8" s="70"/>
      <c r="AF8" s="68"/>
      <c r="AG8" s="69"/>
      <c r="AH8" s="70"/>
      <c r="AI8" s="68"/>
      <c r="AJ8" s="69"/>
      <c r="AK8" s="70"/>
      <c r="AL8" s="68"/>
      <c r="AM8" s="69"/>
      <c r="AN8" s="70"/>
      <c r="AO8" s="68"/>
      <c r="AP8" s="69"/>
      <c r="AQ8" s="70"/>
      <c r="AR8" s="68"/>
      <c r="AS8" s="69"/>
      <c r="AT8" s="70"/>
      <c r="AU8" s="68"/>
      <c r="AV8" s="69"/>
      <c r="AW8" s="70"/>
      <c r="AX8" s="68"/>
      <c r="AY8" s="69"/>
      <c r="AZ8" s="70"/>
      <c r="BA8" s="68"/>
      <c r="BB8" s="69"/>
      <c r="BC8" s="70"/>
      <c r="BD8" s="68"/>
      <c r="BE8" s="69"/>
      <c r="BF8" s="70"/>
    </row>
    <row r="9" spans="1:58" x14ac:dyDescent="0.25">
      <c r="A9" s="142" t="s">
        <v>89</v>
      </c>
      <c r="B9" s="68"/>
      <c r="C9" s="69"/>
      <c r="D9" s="70"/>
      <c r="E9" s="75"/>
      <c r="F9" s="69"/>
      <c r="G9" s="71"/>
      <c r="H9" s="68"/>
      <c r="I9" s="69"/>
      <c r="J9" s="70"/>
      <c r="K9" s="68"/>
      <c r="L9" s="69"/>
      <c r="M9" s="70"/>
      <c r="N9" s="68"/>
      <c r="O9" s="69"/>
      <c r="P9" s="70"/>
      <c r="Q9" s="68"/>
      <c r="R9" s="69"/>
      <c r="S9" s="70"/>
      <c r="T9" s="68"/>
      <c r="U9" s="69"/>
      <c r="V9" s="70"/>
      <c r="W9" s="68"/>
      <c r="X9" s="69"/>
      <c r="Y9" s="70"/>
      <c r="Z9" s="68"/>
      <c r="AA9" s="69"/>
      <c r="AB9" s="70"/>
      <c r="AC9" s="68"/>
      <c r="AD9" s="69"/>
      <c r="AE9" s="70"/>
      <c r="AF9" s="68"/>
      <c r="AG9" s="69"/>
      <c r="AH9" s="70"/>
      <c r="AI9" s="68"/>
      <c r="AJ9" s="69"/>
      <c r="AK9" s="70"/>
      <c r="AL9" s="68"/>
      <c r="AM9" s="69"/>
      <c r="AN9" s="70"/>
      <c r="AO9" s="68"/>
      <c r="AP9" s="69"/>
      <c r="AQ9" s="70"/>
      <c r="AR9" s="68"/>
      <c r="AS9" s="69"/>
      <c r="AT9" s="70"/>
      <c r="AU9" s="68"/>
      <c r="AV9" s="69"/>
      <c r="AW9" s="70"/>
      <c r="AX9" s="68"/>
      <c r="AY9" s="69"/>
      <c r="AZ9" s="70"/>
      <c r="BA9" s="68"/>
      <c r="BB9" s="69"/>
      <c r="BC9" s="70"/>
      <c r="BD9" s="68"/>
      <c r="BE9" s="69"/>
      <c r="BF9" s="70"/>
    </row>
    <row r="10" spans="1:58" ht="15.75" thickBot="1" x14ac:dyDescent="0.3">
      <c r="A10" s="141">
        <f>SUM(B28:BF28)</f>
        <v>0</v>
      </c>
      <c r="B10" s="68"/>
      <c r="C10" s="69"/>
      <c r="D10" s="70"/>
      <c r="E10" s="68"/>
      <c r="F10" s="69"/>
      <c r="G10" s="70"/>
      <c r="H10" s="68"/>
      <c r="I10" s="69"/>
      <c r="J10" s="70"/>
      <c r="K10" s="68"/>
      <c r="L10" s="69"/>
      <c r="M10" s="70"/>
      <c r="N10" s="68"/>
      <c r="O10" s="69"/>
      <c r="P10" s="70"/>
      <c r="Q10" s="68"/>
      <c r="R10" s="69"/>
      <c r="S10" s="70"/>
      <c r="T10" s="68"/>
      <c r="U10" s="69"/>
      <c r="V10" s="70"/>
      <c r="W10" s="68"/>
      <c r="X10" s="69"/>
      <c r="Y10" s="70"/>
      <c r="Z10" s="68"/>
      <c r="AA10" s="69"/>
      <c r="AB10" s="70"/>
      <c r="AC10" s="68"/>
      <c r="AD10" s="69"/>
      <c r="AE10" s="70"/>
      <c r="AF10" s="68"/>
      <c r="AG10" s="69"/>
      <c r="AH10" s="70"/>
      <c r="AI10" s="68"/>
      <c r="AJ10" s="69"/>
      <c r="AK10" s="70"/>
      <c r="AL10" s="68"/>
      <c r="AM10" s="69"/>
      <c r="AN10" s="70"/>
      <c r="AO10" s="68"/>
      <c r="AP10" s="69"/>
      <c r="AQ10" s="70"/>
      <c r="AR10" s="68"/>
      <c r="AS10" s="69"/>
      <c r="AT10" s="70"/>
      <c r="AU10" s="68"/>
      <c r="AV10" s="69"/>
      <c r="AW10" s="70"/>
      <c r="AX10" s="68"/>
      <c r="AY10" s="69"/>
      <c r="AZ10" s="70"/>
      <c r="BA10" s="68"/>
      <c r="BB10" s="69"/>
      <c r="BC10" s="70"/>
      <c r="BD10" s="68"/>
      <c r="BE10" s="69"/>
      <c r="BF10" s="70"/>
    </row>
    <row r="11" spans="1:58" x14ac:dyDescent="0.25">
      <c r="A11" s="140" t="s">
        <v>90</v>
      </c>
      <c r="B11" s="68"/>
      <c r="C11" s="69"/>
      <c r="D11" s="70"/>
      <c r="E11" s="68"/>
      <c r="F11" s="69"/>
      <c r="G11" s="70"/>
      <c r="H11" s="68"/>
      <c r="I11" s="69"/>
      <c r="J11" s="70"/>
      <c r="K11" s="68"/>
      <c r="L11" s="69"/>
      <c r="M11" s="70"/>
      <c r="N11" s="68"/>
      <c r="O11" s="69"/>
      <c r="P11" s="70"/>
      <c r="Q11" s="68"/>
      <c r="R11" s="69"/>
      <c r="S11" s="70"/>
      <c r="T11" s="68"/>
      <c r="U11" s="69"/>
      <c r="V11" s="70"/>
      <c r="W11" s="68"/>
      <c r="X11" s="69"/>
      <c r="Y11" s="70"/>
      <c r="Z11" s="68"/>
      <c r="AA11" s="69"/>
      <c r="AB11" s="70"/>
      <c r="AC11" s="68"/>
      <c r="AD11" s="69"/>
      <c r="AE11" s="70"/>
      <c r="AF11" s="68"/>
      <c r="AG11" s="69"/>
      <c r="AH11" s="70"/>
      <c r="AI11" s="68"/>
      <c r="AJ11" s="69"/>
      <c r="AK11" s="70"/>
      <c r="AL11" s="68"/>
      <c r="AM11" s="69"/>
      <c r="AN11" s="70"/>
      <c r="AO11" s="68"/>
      <c r="AP11" s="69"/>
      <c r="AQ11" s="70"/>
      <c r="AR11" s="68"/>
      <c r="AS11" s="69"/>
      <c r="AT11" s="70"/>
      <c r="AU11" s="68"/>
      <c r="AV11" s="69"/>
      <c r="AW11" s="70"/>
      <c r="AX11" s="68"/>
      <c r="AY11" s="69"/>
      <c r="AZ11" s="70"/>
      <c r="BA11" s="68"/>
      <c r="BB11" s="69"/>
      <c r="BC11" s="70"/>
      <c r="BD11" s="68"/>
      <c r="BE11" s="69"/>
      <c r="BF11" s="70"/>
    </row>
    <row r="12" spans="1:58" ht="15.75" thickBot="1" x14ac:dyDescent="0.3">
      <c r="A12" s="141">
        <f>SUM(B27:BF27)</f>
        <v>0</v>
      </c>
      <c r="B12" s="68"/>
      <c r="C12" s="69"/>
      <c r="D12" s="70"/>
      <c r="E12" s="68"/>
      <c r="F12" s="69"/>
      <c r="G12" s="70"/>
      <c r="H12" s="68"/>
      <c r="I12" s="69"/>
      <c r="J12" s="70"/>
      <c r="K12" s="68"/>
      <c r="L12" s="69"/>
      <c r="M12" s="70"/>
      <c r="N12" s="68"/>
      <c r="O12" s="69"/>
      <c r="P12" s="70"/>
      <c r="Q12" s="68"/>
      <c r="R12" s="69"/>
      <c r="S12" s="70"/>
      <c r="T12" s="68"/>
      <c r="U12" s="69"/>
      <c r="V12" s="70"/>
      <c r="W12" s="68"/>
      <c r="X12" s="69"/>
      <c r="Y12" s="70"/>
      <c r="Z12" s="68"/>
      <c r="AA12" s="69"/>
      <c r="AB12" s="70"/>
      <c r="AC12" s="68"/>
      <c r="AD12" s="69"/>
      <c r="AE12" s="70"/>
      <c r="AF12" s="68"/>
      <c r="AG12" s="69"/>
      <c r="AH12" s="70"/>
      <c r="AI12" s="68"/>
      <c r="AJ12" s="69"/>
      <c r="AK12" s="70"/>
      <c r="AL12" s="68"/>
      <c r="AM12" s="69"/>
      <c r="AN12" s="70"/>
      <c r="AO12" s="68"/>
      <c r="AP12" s="69"/>
      <c r="AQ12" s="70"/>
      <c r="AR12" s="68"/>
      <c r="AS12" s="69"/>
      <c r="AT12" s="70"/>
      <c r="AU12" s="68"/>
      <c r="AV12" s="69"/>
      <c r="AW12" s="70"/>
      <c r="AX12" s="68"/>
      <c r="AY12" s="69"/>
      <c r="AZ12" s="70"/>
      <c r="BA12" s="68"/>
      <c r="BB12" s="69"/>
      <c r="BC12" s="70"/>
      <c r="BD12" s="68"/>
      <c r="BE12" s="69"/>
      <c r="BF12" s="70"/>
    </row>
    <row r="13" spans="1:58" x14ac:dyDescent="0.25">
      <c r="B13" s="68"/>
      <c r="C13" s="69"/>
      <c r="D13" s="70"/>
      <c r="E13" s="68"/>
      <c r="F13" s="69"/>
      <c r="G13" s="70"/>
      <c r="H13" s="68"/>
      <c r="I13" s="69"/>
      <c r="J13" s="70"/>
      <c r="K13" s="68"/>
      <c r="L13" s="69"/>
      <c r="M13" s="70"/>
      <c r="N13" s="68"/>
      <c r="O13" s="69"/>
      <c r="P13" s="70"/>
      <c r="Q13" s="68"/>
      <c r="R13" s="69"/>
      <c r="S13" s="70"/>
      <c r="T13" s="68"/>
      <c r="U13" s="69"/>
      <c r="V13" s="70"/>
      <c r="W13" s="68"/>
      <c r="X13" s="69"/>
      <c r="Y13" s="70"/>
      <c r="Z13" s="68"/>
      <c r="AA13" s="69"/>
      <c r="AB13" s="70"/>
      <c r="AC13" s="68"/>
      <c r="AD13" s="69"/>
      <c r="AE13" s="70"/>
      <c r="AF13" s="68"/>
      <c r="AG13" s="69"/>
      <c r="AH13" s="70"/>
      <c r="AI13" s="68"/>
      <c r="AJ13" s="69"/>
      <c r="AK13" s="70"/>
      <c r="AL13" s="68"/>
      <c r="AM13" s="69"/>
      <c r="AN13" s="70"/>
      <c r="AO13" s="68"/>
      <c r="AP13" s="69"/>
      <c r="AQ13" s="70"/>
      <c r="AR13" s="68"/>
      <c r="AS13" s="69"/>
      <c r="AT13" s="70"/>
      <c r="AU13" s="68"/>
      <c r="AV13" s="69"/>
      <c r="AW13" s="70"/>
      <c r="AX13" s="68"/>
      <c r="AY13" s="69"/>
      <c r="AZ13" s="70"/>
      <c r="BA13" s="68"/>
      <c r="BB13" s="69"/>
      <c r="BC13" s="70"/>
      <c r="BD13" s="68"/>
      <c r="BE13" s="69"/>
      <c r="BF13" s="70"/>
    </row>
    <row r="14" spans="1:58" x14ac:dyDescent="0.25">
      <c r="A14" s="129" t="s">
        <v>63</v>
      </c>
      <c r="B14" s="68"/>
      <c r="C14" s="69"/>
      <c r="D14" s="70"/>
      <c r="E14" s="68"/>
      <c r="F14" s="69"/>
      <c r="G14" s="70"/>
      <c r="H14" s="68"/>
      <c r="I14" s="69"/>
      <c r="J14" s="70"/>
      <c r="K14" s="68"/>
      <c r="L14" s="69"/>
      <c r="M14" s="70"/>
      <c r="N14" s="68"/>
      <c r="O14" s="69"/>
      <c r="P14" s="70"/>
      <c r="Q14" s="68"/>
      <c r="R14" s="69"/>
      <c r="S14" s="70"/>
      <c r="T14" s="68"/>
      <c r="U14" s="69"/>
      <c r="V14" s="70"/>
      <c r="W14" s="68"/>
      <c r="X14" s="69"/>
      <c r="Y14" s="70"/>
      <c r="Z14" s="68"/>
      <c r="AA14" s="69"/>
      <c r="AB14" s="70"/>
      <c r="AC14" s="68"/>
      <c r="AD14" s="69"/>
      <c r="AE14" s="70"/>
      <c r="AF14" s="68"/>
      <c r="AG14" s="69"/>
      <c r="AH14" s="70"/>
      <c r="AI14" s="68"/>
      <c r="AJ14" s="69"/>
      <c r="AK14" s="70"/>
      <c r="AL14" s="68"/>
      <c r="AM14" s="69"/>
      <c r="AN14" s="70"/>
      <c r="AO14" s="68"/>
      <c r="AP14" s="69"/>
      <c r="AQ14" s="70"/>
      <c r="AR14" s="68"/>
      <c r="AS14" s="69"/>
      <c r="AT14" s="70"/>
      <c r="AU14" s="68"/>
      <c r="AV14" s="69"/>
      <c r="AW14" s="70"/>
      <c r="AX14" s="68"/>
      <c r="AY14" s="69"/>
      <c r="AZ14" s="70"/>
      <c r="BA14" s="68"/>
      <c r="BB14" s="69"/>
      <c r="BC14" s="70"/>
      <c r="BD14" s="68"/>
      <c r="BE14" s="69"/>
      <c r="BF14" s="70"/>
    </row>
    <row r="15" spans="1:58" x14ac:dyDescent="0.25">
      <c r="A15" s="139" t="str">
        <f>IF(A12&lt;A10,"A9",A11)</f>
        <v>Osoba 2</v>
      </c>
      <c r="B15" s="68"/>
      <c r="C15" s="69"/>
      <c r="D15" s="70"/>
      <c r="E15" s="68"/>
      <c r="F15" s="69"/>
      <c r="G15" s="70"/>
      <c r="H15" s="68"/>
      <c r="I15" s="69"/>
      <c r="J15" s="70"/>
      <c r="K15" s="68"/>
      <c r="L15" s="69"/>
      <c r="M15" s="70"/>
      <c r="N15" s="68"/>
      <c r="O15" s="69"/>
      <c r="P15" s="70"/>
      <c r="Q15" s="68"/>
      <c r="R15" s="69"/>
      <c r="S15" s="70"/>
      <c r="T15" s="68"/>
      <c r="U15" s="69"/>
      <c r="V15" s="70"/>
      <c r="W15" s="68"/>
      <c r="X15" s="69"/>
      <c r="Y15" s="70"/>
      <c r="Z15" s="68"/>
      <c r="AA15" s="69"/>
      <c r="AB15" s="70"/>
      <c r="AC15" s="68"/>
      <c r="AD15" s="69"/>
      <c r="AE15" s="70"/>
      <c r="AF15" s="68"/>
      <c r="AG15" s="69"/>
      <c r="AH15" s="70"/>
      <c r="AI15" s="68"/>
      <c r="AJ15" s="69"/>
      <c r="AK15" s="70"/>
      <c r="AL15" s="68"/>
      <c r="AM15" s="69"/>
      <c r="AN15" s="70"/>
      <c r="AO15" s="68"/>
      <c r="AP15" s="69"/>
      <c r="AQ15" s="70"/>
      <c r="AR15" s="68"/>
      <c r="AS15" s="69"/>
      <c r="AT15" s="70"/>
      <c r="AU15" s="68"/>
      <c r="AV15" s="69"/>
      <c r="AW15" s="70"/>
      <c r="AX15" s="68"/>
      <c r="AY15" s="69"/>
      <c r="AZ15" s="70"/>
      <c r="BA15" s="68"/>
      <c r="BB15" s="69"/>
      <c r="BC15" s="70"/>
      <c r="BD15" s="68"/>
      <c r="BE15" s="69"/>
      <c r="BF15" s="70"/>
    </row>
    <row r="16" spans="1:58" x14ac:dyDescent="0.25">
      <c r="A16" s="139">
        <f>ABS(A10-A12)</f>
        <v>0</v>
      </c>
      <c r="B16" s="68"/>
      <c r="C16" s="69"/>
      <c r="D16" s="70"/>
      <c r="E16" s="68"/>
      <c r="F16" s="69"/>
      <c r="G16" s="70"/>
      <c r="H16" s="68"/>
      <c r="I16" s="69"/>
      <c r="J16" s="70"/>
      <c r="K16" s="68"/>
      <c r="L16" s="69"/>
      <c r="M16" s="70"/>
      <c r="N16" s="68"/>
      <c r="O16" s="69"/>
      <c r="P16" s="70"/>
      <c r="Q16" s="68"/>
      <c r="R16" s="69"/>
      <c r="S16" s="70"/>
      <c r="T16" s="68"/>
      <c r="U16" s="69"/>
      <c r="V16" s="70"/>
      <c r="W16" s="68"/>
      <c r="X16" s="69"/>
      <c r="Y16" s="70"/>
      <c r="Z16" s="68"/>
      <c r="AA16" s="69"/>
      <c r="AB16" s="70"/>
      <c r="AC16" s="68"/>
      <c r="AD16" s="69"/>
      <c r="AE16" s="70"/>
      <c r="AF16" s="68"/>
      <c r="AG16" s="69"/>
      <c r="AH16" s="70"/>
      <c r="AI16" s="68"/>
      <c r="AJ16" s="69"/>
      <c r="AK16" s="70"/>
      <c r="AL16" s="68"/>
      <c r="AM16" s="69"/>
      <c r="AN16" s="70"/>
      <c r="AO16" s="68"/>
      <c r="AP16" s="69"/>
      <c r="AQ16" s="70"/>
      <c r="AR16" s="68"/>
      <c r="AS16" s="69"/>
      <c r="AT16" s="70"/>
      <c r="AU16" s="68"/>
      <c r="AV16" s="69"/>
      <c r="AW16" s="70"/>
      <c r="AX16" s="68"/>
      <c r="AY16" s="69"/>
      <c r="AZ16" s="70"/>
      <c r="BA16" s="68"/>
      <c r="BB16" s="69"/>
      <c r="BC16" s="70"/>
      <c r="BD16" s="68"/>
      <c r="BE16" s="69"/>
      <c r="BF16" s="70"/>
    </row>
    <row r="17" spans="1:58" x14ac:dyDescent="0.25">
      <c r="B17" s="68"/>
      <c r="C17" s="69"/>
      <c r="D17" s="70"/>
      <c r="E17" s="68"/>
      <c r="F17" s="69"/>
      <c r="G17" s="70"/>
      <c r="H17" s="68"/>
      <c r="I17" s="69"/>
      <c r="J17" s="70"/>
      <c r="K17" s="68"/>
      <c r="L17" s="69"/>
      <c r="M17" s="70"/>
      <c r="N17" s="68"/>
      <c r="O17" s="69"/>
      <c r="P17" s="70"/>
      <c r="Q17" s="68"/>
      <c r="R17" s="69"/>
      <c r="S17" s="70"/>
      <c r="T17" s="68"/>
      <c r="U17" s="69"/>
      <c r="V17" s="70"/>
      <c r="W17" s="68"/>
      <c r="X17" s="69"/>
      <c r="Y17" s="70"/>
      <c r="Z17" s="68"/>
      <c r="AA17" s="69"/>
      <c r="AB17" s="70"/>
      <c r="AC17" s="68"/>
      <c r="AD17" s="69"/>
      <c r="AE17" s="70"/>
      <c r="AF17" s="68"/>
      <c r="AG17" s="69"/>
      <c r="AH17" s="70"/>
      <c r="AI17" s="68"/>
      <c r="AJ17" s="69"/>
      <c r="AK17" s="70"/>
      <c r="AL17" s="68"/>
      <c r="AM17" s="69"/>
      <c r="AN17" s="70"/>
      <c r="AO17" s="68"/>
      <c r="AP17" s="69"/>
      <c r="AQ17" s="70"/>
      <c r="AR17" s="68"/>
      <c r="AS17" s="69"/>
      <c r="AT17" s="70"/>
      <c r="AU17" s="68"/>
      <c r="AV17" s="69"/>
      <c r="AW17" s="70"/>
      <c r="AX17" s="68"/>
      <c r="AY17" s="69"/>
      <c r="AZ17" s="70"/>
      <c r="BA17" s="68"/>
      <c r="BB17" s="69"/>
      <c r="BC17" s="70"/>
      <c r="BD17" s="68"/>
      <c r="BE17" s="69"/>
      <c r="BF17" s="70"/>
    </row>
    <row r="18" spans="1:58" x14ac:dyDescent="0.25">
      <c r="B18" s="68"/>
      <c r="C18" s="69"/>
      <c r="D18" s="70"/>
      <c r="E18" s="68"/>
      <c r="F18" s="69"/>
      <c r="G18" s="70"/>
      <c r="H18" s="68"/>
      <c r="I18" s="69"/>
      <c r="J18" s="70"/>
      <c r="K18" s="68"/>
      <c r="L18" s="69"/>
      <c r="M18" s="70"/>
      <c r="N18" s="68"/>
      <c r="O18" s="69"/>
      <c r="P18" s="70"/>
      <c r="Q18" s="68"/>
      <c r="R18" s="69"/>
      <c r="S18" s="70"/>
      <c r="T18" s="68"/>
      <c r="U18" s="69"/>
      <c r="V18" s="70"/>
      <c r="W18" s="68"/>
      <c r="X18" s="69"/>
      <c r="Y18" s="70"/>
      <c r="Z18" s="68"/>
      <c r="AA18" s="69"/>
      <c r="AB18" s="70"/>
      <c r="AC18" s="68"/>
      <c r="AD18" s="69"/>
      <c r="AE18" s="70"/>
      <c r="AF18" s="68"/>
      <c r="AG18" s="69"/>
      <c r="AH18" s="70"/>
      <c r="AI18" s="68"/>
      <c r="AJ18" s="69"/>
      <c r="AK18" s="70"/>
      <c r="AL18" s="68"/>
      <c r="AM18" s="69"/>
      <c r="AN18" s="70"/>
      <c r="AO18" s="68"/>
      <c r="AP18" s="69"/>
      <c r="AQ18" s="70"/>
      <c r="AR18" s="68"/>
      <c r="AS18" s="69"/>
      <c r="AT18" s="70"/>
      <c r="AU18" s="68"/>
      <c r="AV18" s="69"/>
      <c r="AW18" s="70"/>
      <c r="AX18" s="68"/>
      <c r="AY18" s="69"/>
      <c r="AZ18" s="70"/>
      <c r="BA18" s="68"/>
      <c r="BB18" s="69"/>
      <c r="BC18" s="70"/>
      <c r="BD18" s="68"/>
      <c r="BE18" s="69"/>
      <c r="BF18" s="70"/>
    </row>
    <row r="19" spans="1:58" x14ac:dyDescent="0.25">
      <c r="B19" s="68"/>
      <c r="C19" s="69"/>
      <c r="D19" s="70"/>
      <c r="E19" s="68"/>
      <c r="F19" s="69"/>
      <c r="G19" s="70"/>
      <c r="H19" s="68"/>
      <c r="I19" s="69"/>
      <c r="J19" s="70"/>
      <c r="K19" s="68"/>
      <c r="L19" s="69"/>
      <c r="M19" s="70"/>
      <c r="N19" s="68"/>
      <c r="O19" s="69"/>
      <c r="P19" s="70"/>
      <c r="Q19" s="68"/>
      <c r="R19" s="69"/>
      <c r="S19" s="70"/>
      <c r="T19" s="68"/>
      <c r="U19" s="69"/>
      <c r="V19" s="70"/>
      <c r="W19" s="68"/>
      <c r="X19" s="69"/>
      <c r="Y19" s="70"/>
      <c r="Z19" s="68"/>
      <c r="AA19" s="69"/>
      <c r="AB19" s="70"/>
      <c r="AC19" s="68"/>
      <c r="AD19" s="69"/>
      <c r="AE19" s="70"/>
      <c r="AF19" s="68"/>
      <c r="AG19" s="69"/>
      <c r="AH19" s="70"/>
      <c r="AI19" s="68"/>
      <c r="AJ19" s="69"/>
      <c r="AK19" s="70"/>
      <c r="AL19" s="68"/>
      <c r="AM19" s="69"/>
      <c r="AN19" s="70"/>
      <c r="AO19" s="68"/>
      <c r="AP19" s="69"/>
      <c r="AQ19" s="70"/>
      <c r="AR19" s="68"/>
      <c r="AS19" s="69"/>
      <c r="AT19" s="70"/>
      <c r="AU19" s="68"/>
      <c r="AV19" s="69"/>
      <c r="AW19" s="70"/>
      <c r="AX19" s="68"/>
      <c r="AY19" s="69"/>
      <c r="AZ19" s="70"/>
      <c r="BA19" s="68"/>
      <c r="BB19" s="69"/>
      <c r="BC19" s="70"/>
      <c r="BD19" s="68"/>
      <c r="BE19" s="69"/>
      <c r="BF19" s="70"/>
    </row>
    <row r="20" spans="1:58" x14ac:dyDescent="0.25">
      <c r="B20" s="68"/>
      <c r="C20" s="69"/>
      <c r="D20" s="70"/>
      <c r="E20" s="68"/>
      <c r="F20" s="69"/>
      <c r="G20" s="70"/>
      <c r="H20" s="68"/>
      <c r="I20" s="69"/>
      <c r="J20" s="70"/>
      <c r="K20" s="68"/>
      <c r="L20" s="69"/>
      <c r="M20" s="70"/>
      <c r="N20" s="68"/>
      <c r="O20" s="69"/>
      <c r="P20" s="70"/>
      <c r="Q20" s="68"/>
      <c r="R20" s="69"/>
      <c r="S20" s="70"/>
      <c r="T20" s="68"/>
      <c r="U20" s="69"/>
      <c r="V20" s="70"/>
      <c r="W20" s="68"/>
      <c r="X20" s="69"/>
      <c r="Y20" s="70"/>
      <c r="Z20" s="68"/>
      <c r="AA20" s="69"/>
      <c r="AB20" s="70"/>
      <c r="AC20" s="68"/>
      <c r="AD20" s="69"/>
      <c r="AE20" s="70"/>
      <c r="AF20" s="68"/>
      <c r="AG20" s="69"/>
      <c r="AH20" s="70"/>
      <c r="AI20" s="68"/>
      <c r="AJ20" s="69"/>
      <c r="AK20" s="70"/>
      <c r="AL20" s="68"/>
      <c r="AM20" s="69"/>
      <c r="AN20" s="70"/>
      <c r="AO20" s="68"/>
      <c r="AP20" s="69"/>
      <c r="AQ20" s="70"/>
      <c r="AR20" s="68"/>
      <c r="AS20" s="69"/>
      <c r="AT20" s="70"/>
      <c r="AU20" s="68"/>
      <c r="AV20" s="69"/>
      <c r="AW20" s="70"/>
      <c r="AX20" s="68"/>
      <c r="AY20" s="69"/>
      <c r="AZ20" s="70"/>
      <c r="BA20" s="68"/>
      <c r="BB20" s="69"/>
      <c r="BC20" s="70"/>
      <c r="BD20" s="68"/>
      <c r="BE20" s="69"/>
      <c r="BF20" s="70"/>
    </row>
    <row r="21" spans="1:58" x14ac:dyDescent="0.25">
      <c r="B21" s="68"/>
      <c r="C21" s="69"/>
      <c r="D21" s="70"/>
      <c r="E21" s="68"/>
      <c r="F21" s="69"/>
      <c r="G21" s="70"/>
      <c r="H21" s="68"/>
      <c r="I21" s="69"/>
      <c r="J21" s="70"/>
      <c r="K21" s="68"/>
      <c r="L21" s="69"/>
      <c r="M21" s="70"/>
      <c r="N21" s="68"/>
      <c r="O21" s="69"/>
      <c r="P21" s="70"/>
      <c r="Q21" s="68"/>
      <c r="R21" s="69"/>
      <c r="S21" s="70"/>
      <c r="T21" s="68"/>
      <c r="U21" s="69"/>
      <c r="V21" s="70"/>
      <c r="W21" s="68"/>
      <c r="X21" s="69"/>
      <c r="Y21" s="70"/>
      <c r="Z21" s="68"/>
      <c r="AA21" s="69"/>
      <c r="AB21" s="70"/>
      <c r="AC21" s="68"/>
      <c r="AD21" s="69"/>
      <c r="AE21" s="70"/>
      <c r="AF21" s="68"/>
      <c r="AG21" s="69"/>
      <c r="AH21" s="70"/>
      <c r="AI21" s="68"/>
      <c r="AJ21" s="69"/>
      <c r="AK21" s="70"/>
      <c r="AL21" s="68"/>
      <c r="AM21" s="69"/>
      <c r="AN21" s="70"/>
      <c r="AO21" s="68"/>
      <c r="AP21" s="69"/>
      <c r="AQ21" s="70"/>
      <c r="AR21" s="68"/>
      <c r="AS21" s="69"/>
      <c r="AT21" s="70"/>
      <c r="AU21" s="68"/>
      <c r="AV21" s="69"/>
      <c r="AW21" s="70"/>
      <c r="AX21" s="68"/>
      <c r="AY21" s="69"/>
      <c r="AZ21" s="70"/>
      <c r="BA21" s="68"/>
      <c r="BB21" s="69"/>
      <c r="BC21" s="70"/>
      <c r="BD21" s="68"/>
      <c r="BE21" s="69"/>
      <c r="BF21" s="70"/>
    </row>
    <row r="22" spans="1:58" x14ac:dyDescent="0.25">
      <c r="B22" s="68"/>
      <c r="C22" s="69"/>
      <c r="D22" s="70"/>
      <c r="E22" s="68"/>
      <c r="F22" s="69"/>
      <c r="G22" s="70"/>
      <c r="H22" s="68"/>
      <c r="I22" s="69"/>
      <c r="J22" s="70"/>
      <c r="K22" s="68"/>
      <c r="L22" s="69"/>
      <c r="M22" s="70"/>
      <c r="N22" s="68"/>
      <c r="O22" s="69"/>
      <c r="P22" s="70"/>
      <c r="Q22" s="68"/>
      <c r="R22" s="69"/>
      <c r="S22" s="70"/>
      <c r="T22" s="68"/>
      <c r="U22" s="69"/>
      <c r="V22" s="70"/>
      <c r="W22" s="68"/>
      <c r="X22" s="69"/>
      <c r="Y22" s="70"/>
      <c r="Z22" s="68"/>
      <c r="AA22" s="69"/>
      <c r="AB22" s="70"/>
      <c r="AC22" s="68"/>
      <c r="AD22" s="69"/>
      <c r="AE22" s="70"/>
      <c r="AF22" s="68"/>
      <c r="AG22" s="69"/>
      <c r="AH22" s="70"/>
      <c r="AI22" s="68"/>
      <c r="AJ22" s="69"/>
      <c r="AK22" s="70"/>
      <c r="AL22" s="68"/>
      <c r="AM22" s="69"/>
      <c r="AN22" s="70"/>
      <c r="AO22" s="68"/>
      <c r="AP22" s="69"/>
      <c r="AQ22" s="70"/>
      <c r="AR22" s="68"/>
      <c r="AS22" s="69"/>
      <c r="AT22" s="70"/>
      <c r="AU22" s="68"/>
      <c r="AV22" s="69"/>
      <c r="AW22" s="70"/>
      <c r="AX22" s="68"/>
      <c r="AY22" s="69"/>
      <c r="AZ22" s="70"/>
      <c r="BA22" s="68"/>
      <c r="BB22" s="69"/>
      <c r="BC22" s="70"/>
      <c r="BD22" s="68"/>
      <c r="BE22" s="69"/>
      <c r="BF22" s="70"/>
    </row>
    <row r="23" spans="1:58" x14ac:dyDescent="0.25">
      <c r="B23" s="68"/>
      <c r="C23" s="69"/>
      <c r="D23" s="70"/>
      <c r="E23" s="68"/>
      <c r="F23" s="69"/>
      <c r="G23" s="70"/>
      <c r="H23" s="68"/>
      <c r="I23" s="69"/>
      <c r="J23" s="70"/>
      <c r="K23" s="68"/>
      <c r="L23" s="69"/>
      <c r="M23" s="70"/>
      <c r="N23" s="68"/>
      <c r="O23" s="69"/>
      <c r="P23" s="70"/>
      <c r="Q23" s="68"/>
      <c r="R23" s="69"/>
      <c r="S23" s="70"/>
      <c r="T23" s="68"/>
      <c r="U23" s="69"/>
      <c r="V23" s="70"/>
      <c r="W23" s="68"/>
      <c r="X23" s="69"/>
      <c r="Y23" s="70"/>
      <c r="Z23" s="68"/>
      <c r="AA23" s="69"/>
      <c r="AB23" s="70"/>
      <c r="AC23" s="68"/>
      <c r="AD23" s="69"/>
      <c r="AE23" s="70"/>
      <c r="AF23" s="68"/>
      <c r="AG23" s="69"/>
      <c r="AH23" s="70"/>
      <c r="AI23" s="68"/>
      <c r="AJ23" s="69"/>
      <c r="AK23" s="70"/>
      <c r="AL23" s="68"/>
      <c r="AM23" s="69"/>
      <c r="AN23" s="70"/>
      <c r="AO23" s="68"/>
      <c r="AP23" s="69"/>
      <c r="AQ23" s="70"/>
      <c r="AR23" s="68"/>
      <c r="AS23" s="69"/>
      <c r="AT23" s="70"/>
      <c r="AU23" s="68"/>
      <c r="AV23" s="69"/>
      <c r="AW23" s="70"/>
      <c r="AX23" s="68"/>
      <c r="AY23" s="69"/>
      <c r="AZ23" s="70"/>
      <c r="BA23" s="68"/>
      <c r="BB23" s="69"/>
      <c r="BC23" s="70"/>
      <c r="BD23" s="68"/>
      <c r="BE23" s="69"/>
      <c r="BF23" s="70"/>
    </row>
    <row r="24" spans="1:58" x14ac:dyDescent="0.25">
      <c r="B24" s="68"/>
      <c r="C24" s="69"/>
      <c r="D24" s="70"/>
      <c r="E24" s="68"/>
      <c r="F24" s="69"/>
      <c r="G24" s="70"/>
      <c r="H24" s="68"/>
      <c r="I24" s="69"/>
      <c r="J24" s="70"/>
      <c r="K24" s="68"/>
      <c r="L24" s="69"/>
      <c r="M24" s="70"/>
      <c r="N24" s="68"/>
      <c r="O24" s="69"/>
      <c r="P24" s="70"/>
      <c r="Q24" s="68"/>
      <c r="R24" s="69"/>
      <c r="S24" s="70"/>
      <c r="T24" s="68"/>
      <c r="U24" s="69"/>
      <c r="V24" s="70"/>
      <c r="W24" s="68"/>
      <c r="X24" s="69"/>
      <c r="Y24" s="70"/>
      <c r="Z24" s="68"/>
      <c r="AA24" s="69"/>
      <c r="AB24" s="70"/>
      <c r="AC24" s="68"/>
      <c r="AD24" s="69"/>
      <c r="AE24" s="70"/>
      <c r="AF24" s="68"/>
      <c r="AG24" s="69"/>
      <c r="AH24" s="70"/>
      <c r="AI24" s="68"/>
      <c r="AJ24" s="69"/>
      <c r="AK24" s="70"/>
      <c r="AL24" s="68"/>
      <c r="AM24" s="69"/>
      <c r="AN24" s="70"/>
      <c r="AO24" s="68"/>
      <c r="AP24" s="69"/>
      <c r="AQ24" s="70"/>
      <c r="AR24" s="68"/>
      <c r="AS24" s="69"/>
      <c r="AT24" s="70"/>
      <c r="AU24" s="68"/>
      <c r="AV24" s="69"/>
      <c r="AW24" s="70"/>
      <c r="AX24" s="68"/>
      <c r="AY24" s="69"/>
      <c r="AZ24" s="70"/>
      <c r="BA24" s="68"/>
      <c r="BB24" s="69"/>
      <c r="BC24" s="70"/>
      <c r="BD24" s="68"/>
      <c r="BE24" s="69"/>
      <c r="BF24" s="70"/>
    </row>
    <row r="25" spans="1:58" x14ac:dyDescent="0.25">
      <c r="B25" s="68"/>
      <c r="C25" s="69"/>
      <c r="D25" s="70"/>
      <c r="E25" s="68"/>
      <c r="F25" s="69"/>
      <c r="G25" s="70"/>
      <c r="H25" s="68"/>
      <c r="I25" s="69"/>
      <c r="J25" s="70"/>
      <c r="K25" s="68"/>
      <c r="L25" s="69"/>
      <c r="M25" s="70"/>
      <c r="N25" s="68"/>
      <c r="O25" s="69"/>
      <c r="P25" s="70"/>
      <c r="Q25" s="68"/>
      <c r="R25" s="69"/>
      <c r="S25" s="70"/>
      <c r="T25" s="68"/>
      <c r="U25" s="69"/>
      <c r="V25" s="70"/>
      <c r="W25" s="68"/>
      <c r="X25" s="69"/>
      <c r="Y25" s="70"/>
      <c r="Z25" s="68"/>
      <c r="AA25" s="69"/>
      <c r="AB25" s="70"/>
      <c r="AC25" s="68"/>
      <c r="AD25" s="69"/>
      <c r="AE25" s="70"/>
      <c r="AF25" s="68"/>
      <c r="AG25" s="69"/>
      <c r="AH25" s="70"/>
      <c r="AI25" s="68"/>
      <c r="AJ25" s="69"/>
      <c r="AK25" s="70"/>
      <c r="AL25" s="68"/>
      <c r="AM25" s="69"/>
      <c r="AN25" s="70"/>
      <c r="AO25" s="68"/>
      <c r="AP25" s="69"/>
      <c r="AQ25" s="70"/>
      <c r="AR25" s="68"/>
      <c r="AS25" s="69"/>
      <c r="AT25" s="70"/>
      <c r="AU25" s="68"/>
      <c r="AV25" s="69"/>
      <c r="AW25" s="70"/>
      <c r="AX25" s="68"/>
      <c r="AY25" s="69"/>
      <c r="AZ25" s="70"/>
      <c r="BA25" s="68"/>
      <c r="BB25" s="69"/>
      <c r="BC25" s="70"/>
      <c r="BD25" s="68"/>
      <c r="BE25" s="69"/>
      <c r="BF25" s="70"/>
    </row>
    <row r="26" spans="1:58" ht="15.75" thickBot="1" x14ac:dyDescent="0.3">
      <c r="B26" s="72"/>
      <c r="C26" s="73"/>
      <c r="D26" s="74"/>
      <c r="E26" s="72"/>
      <c r="F26" s="73"/>
      <c r="G26" s="74"/>
      <c r="H26" s="72"/>
      <c r="I26" s="73"/>
      <c r="J26" s="74"/>
      <c r="K26" s="72"/>
      <c r="L26" s="73"/>
      <c r="M26" s="74"/>
      <c r="N26" s="72"/>
      <c r="O26" s="73"/>
      <c r="P26" s="74"/>
      <c r="Q26" s="72"/>
      <c r="R26" s="73"/>
      <c r="S26" s="74"/>
      <c r="T26" s="72"/>
      <c r="U26" s="73"/>
      <c r="V26" s="74"/>
      <c r="W26" s="72"/>
      <c r="X26" s="73"/>
      <c r="Y26" s="74"/>
      <c r="Z26" s="72"/>
      <c r="AA26" s="73"/>
      <c r="AB26" s="74"/>
      <c r="AC26" s="72"/>
      <c r="AD26" s="73"/>
      <c r="AE26" s="74"/>
      <c r="AF26" s="72"/>
      <c r="AG26" s="73"/>
      <c r="AH26" s="74"/>
      <c r="AI26" s="72"/>
      <c r="AJ26" s="73"/>
      <c r="AK26" s="74"/>
      <c r="AL26" s="72"/>
      <c r="AM26" s="73"/>
      <c r="AN26" s="74"/>
      <c r="AO26" s="72"/>
      <c r="AP26" s="73"/>
      <c r="AQ26" s="74"/>
      <c r="AR26" s="72"/>
      <c r="AS26" s="73"/>
      <c r="AT26" s="74"/>
      <c r="AU26" s="72"/>
      <c r="AV26" s="73"/>
      <c r="AW26" s="74"/>
      <c r="AX26" s="72"/>
      <c r="AY26" s="73"/>
      <c r="AZ26" s="74"/>
      <c r="BA26" s="72"/>
      <c r="BB26" s="73"/>
      <c r="BC26" s="74"/>
      <c r="BD26" s="72"/>
      <c r="BE26" s="73"/>
      <c r="BF26" s="74"/>
    </row>
    <row r="27" spans="1:58" ht="15.75" thickBot="1" x14ac:dyDescent="0.3">
      <c r="A27" s="129" t="str">
        <f>A9</f>
        <v>Osoba 1</v>
      </c>
      <c r="B27" s="313">
        <f>SUMIF(B4:B26,"Patryk",C4:C26)</f>
        <v>0</v>
      </c>
      <c r="C27" s="314"/>
      <c r="D27" s="315"/>
      <c r="E27" s="313">
        <f t="shared" ref="E27" si="0">SUMIF(E4:E26,"Patryk",F4:F26)</f>
        <v>0</v>
      </c>
      <c r="F27" s="314"/>
      <c r="G27" s="315"/>
      <c r="H27" s="313">
        <f t="shared" ref="H27" si="1">SUMIF(H4:H26,"Patryk",I4:I26)</f>
        <v>0</v>
      </c>
      <c r="I27" s="314"/>
      <c r="J27" s="315"/>
      <c r="K27" s="313">
        <f t="shared" ref="K27" si="2">SUMIF(K4:K26,"Patryk",L4:L26)</f>
        <v>0</v>
      </c>
      <c r="L27" s="314"/>
      <c r="M27" s="315"/>
      <c r="N27" s="313">
        <f t="shared" ref="N27" si="3">SUMIF(N4:N26,"Patryk",O4:O26)</f>
        <v>0</v>
      </c>
      <c r="O27" s="314"/>
      <c r="P27" s="315"/>
      <c r="Q27" s="313">
        <f t="shared" ref="Q27" si="4">SUMIF(Q4:Q26,"Patryk",R4:R26)</f>
        <v>0</v>
      </c>
      <c r="R27" s="314"/>
      <c r="S27" s="315"/>
      <c r="T27" s="313">
        <f t="shared" ref="T27" si="5">SUMIF(T4:T26,"Patryk",U4:U26)</f>
        <v>0</v>
      </c>
      <c r="U27" s="314"/>
      <c r="V27" s="315"/>
      <c r="W27" s="313">
        <f t="shared" ref="W27" si="6">SUMIF(W4:W26,"Patryk",X4:X26)</f>
        <v>0</v>
      </c>
      <c r="X27" s="314"/>
      <c r="Y27" s="315"/>
      <c r="Z27" s="313">
        <f t="shared" ref="Z27" si="7">SUMIF(Z4:Z26,"Patryk",AA4:AA26)</f>
        <v>0</v>
      </c>
      <c r="AA27" s="314"/>
      <c r="AB27" s="315"/>
      <c r="AC27" s="313">
        <f t="shared" ref="AC27" si="8">SUMIF(AC4:AC26,"Patryk",AD4:AD26)</f>
        <v>0</v>
      </c>
      <c r="AD27" s="314"/>
      <c r="AE27" s="315"/>
      <c r="AF27" s="313">
        <f t="shared" ref="AF27" si="9">SUMIF(AF4:AF26,"Patryk",AG4:AG26)</f>
        <v>0</v>
      </c>
      <c r="AG27" s="314"/>
      <c r="AH27" s="315"/>
      <c r="AI27" s="313">
        <f t="shared" ref="AI27" si="10">SUMIF(AI4:AI26,"Patryk",AJ4:AJ26)</f>
        <v>0</v>
      </c>
      <c r="AJ27" s="314"/>
      <c r="AK27" s="315"/>
      <c r="AL27" s="313">
        <f t="shared" ref="AL27" si="11">SUMIF(AL4:AL26,"Patryk",AM4:AM26)</f>
        <v>0</v>
      </c>
      <c r="AM27" s="314"/>
      <c r="AN27" s="315"/>
      <c r="AO27" s="313">
        <f t="shared" ref="AO27" si="12">SUMIF(AO4:AO26,"Patryk",AP4:AP26)</f>
        <v>0</v>
      </c>
      <c r="AP27" s="314"/>
      <c r="AQ27" s="315"/>
      <c r="AR27" s="313">
        <f t="shared" ref="AR27" si="13">SUMIF(AR4:AR26,"Patryk",AS4:AS26)</f>
        <v>0</v>
      </c>
      <c r="AS27" s="314"/>
      <c r="AT27" s="315"/>
      <c r="AU27" s="313">
        <f t="shared" ref="AU27" si="14">SUMIF(AU4:AU26,"Patryk",AV4:AV26)</f>
        <v>0</v>
      </c>
      <c r="AV27" s="314"/>
      <c r="AW27" s="315"/>
      <c r="AX27" s="313">
        <f t="shared" ref="AX27" si="15">SUMIF(AX4:AX26,"Patryk",AY4:AY26)</f>
        <v>0</v>
      </c>
      <c r="AY27" s="314"/>
      <c r="AZ27" s="315"/>
      <c r="BA27" s="313">
        <f t="shared" ref="BA27" si="16">SUMIF(BA4:BA26,"Patryk",BB4:BB26)</f>
        <v>0</v>
      </c>
      <c r="BB27" s="314"/>
      <c r="BC27" s="315"/>
      <c r="BD27" s="313">
        <f t="shared" ref="BD27" si="17">SUMIF(BD4:BD26,"Patryk",BE4:BE26)</f>
        <v>0</v>
      </c>
      <c r="BE27" s="314"/>
      <c r="BF27" s="315"/>
    </row>
    <row r="28" spans="1:58" ht="15.75" thickBot="1" x14ac:dyDescent="0.3">
      <c r="A28" s="129" t="str">
        <f>A11</f>
        <v>Osoba 2</v>
      </c>
      <c r="B28" s="308">
        <f>SUMIF(B4:B26,"Mateusz",C4:C26)</f>
        <v>0</v>
      </c>
      <c r="C28" s="309"/>
      <c r="D28" s="310"/>
      <c r="E28" s="308">
        <f t="shared" ref="E28" si="18">SUMIF(E4:E26,"Mateusz",F4:F26)</f>
        <v>0</v>
      </c>
      <c r="F28" s="309"/>
      <c r="G28" s="310"/>
      <c r="H28" s="308">
        <f t="shared" ref="H28" si="19">SUMIF(H4:H26,"Mateusz",I4:I26)</f>
        <v>0</v>
      </c>
      <c r="I28" s="309"/>
      <c r="J28" s="310"/>
      <c r="K28" s="308">
        <f t="shared" ref="K28" si="20">SUMIF(K4:K26,"Mateusz",L4:L26)</f>
        <v>0</v>
      </c>
      <c r="L28" s="309"/>
      <c r="M28" s="310"/>
      <c r="N28" s="308">
        <f t="shared" ref="N28" si="21">SUMIF(N4:N26,"Mateusz",O4:O26)</f>
        <v>0</v>
      </c>
      <c r="O28" s="309"/>
      <c r="P28" s="310"/>
      <c r="Q28" s="308">
        <f t="shared" ref="Q28" si="22">SUMIF(Q4:Q26,"Mateusz",R4:R26)</f>
        <v>0</v>
      </c>
      <c r="R28" s="309"/>
      <c r="S28" s="310"/>
      <c r="T28" s="308">
        <f t="shared" ref="T28" si="23">SUMIF(T4:T26,"Mateusz",U4:U26)</f>
        <v>0</v>
      </c>
      <c r="U28" s="309"/>
      <c r="V28" s="310"/>
      <c r="W28" s="308">
        <f t="shared" ref="W28" si="24">SUMIF(W4:W26,"Mateusz",X4:X26)</f>
        <v>0</v>
      </c>
      <c r="X28" s="309"/>
      <c r="Y28" s="310"/>
      <c r="Z28" s="308">
        <f t="shared" ref="Z28" si="25">SUMIF(Z4:Z26,"Mateusz",AA4:AA26)</f>
        <v>0</v>
      </c>
      <c r="AA28" s="309"/>
      <c r="AB28" s="310"/>
      <c r="AC28" s="308">
        <f t="shared" ref="AC28" si="26">SUMIF(AC4:AC26,"Mateusz",AD4:AD26)</f>
        <v>0</v>
      </c>
      <c r="AD28" s="309"/>
      <c r="AE28" s="310"/>
      <c r="AF28" s="308">
        <f t="shared" ref="AF28" si="27">SUMIF(AF4:AF26,"Mateusz",AG4:AG26)</f>
        <v>0</v>
      </c>
      <c r="AG28" s="309"/>
      <c r="AH28" s="310"/>
      <c r="AI28" s="308">
        <f t="shared" ref="AI28" si="28">SUMIF(AI4:AI26,"Mateusz",AJ4:AJ26)</f>
        <v>0</v>
      </c>
      <c r="AJ28" s="309"/>
      <c r="AK28" s="310"/>
      <c r="AL28" s="308">
        <f t="shared" ref="AL28" si="29">SUMIF(AL4:AL26,"Mateusz",AM4:AM26)</f>
        <v>0</v>
      </c>
      <c r="AM28" s="309"/>
      <c r="AN28" s="310"/>
      <c r="AO28" s="308">
        <f t="shared" ref="AO28" si="30">SUMIF(AO4:AO26,"Mateusz",AP4:AP26)</f>
        <v>0</v>
      </c>
      <c r="AP28" s="309"/>
      <c r="AQ28" s="310"/>
      <c r="AR28" s="308">
        <f t="shared" ref="AR28" si="31">SUMIF(AR4:AR26,"Mateusz",AS4:AS26)</f>
        <v>0</v>
      </c>
      <c r="AS28" s="309"/>
      <c r="AT28" s="310"/>
      <c r="AU28" s="308">
        <f t="shared" ref="AU28" si="32">SUMIF(AU4:AU26,"Mateusz",AV4:AV26)</f>
        <v>0</v>
      </c>
      <c r="AV28" s="309"/>
      <c r="AW28" s="310"/>
      <c r="AX28" s="308">
        <f t="shared" ref="AX28" si="33">SUMIF(AX4:AX26,"Mateusz",AY4:AY26)</f>
        <v>0</v>
      </c>
      <c r="AY28" s="309"/>
      <c r="AZ28" s="310"/>
      <c r="BA28" s="308">
        <f t="shared" ref="BA28" si="34">SUMIF(BA4:BA26,"Mateusz",BB4:BB26)</f>
        <v>0</v>
      </c>
      <c r="BB28" s="309"/>
      <c r="BC28" s="310"/>
      <c r="BD28" s="308">
        <f t="shared" ref="BD28" si="35">SUMIF(BD4:BD26,"Mateusz",BE4:BE26)</f>
        <v>0</v>
      </c>
      <c r="BE28" s="309"/>
      <c r="BF28" s="310"/>
    </row>
    <row r="31" spans="1:58" ht="15.75" thickBot="1" x14ac:dyDescent="0.3"/>
    <row r="32" spans="1:58" ht="15.75" thickBot="1" x14ac:dyDescent="0.3">
      <c r="B32" s="364" t="s">
        <v>91</v>
      </c>
      <c r="C32" s="365"/>
      <c r="D32" s="365"/>
      <c r="E32" s="365"/>
      <c r="F32" s="365"/>
      <c r="G32" s="365"/>
      <c r="H32" s="365"/>
      <c r="I32" s="365"/>
      <c r="J32" s="365"/>
      <c r="K32" s="365"/>
      <c r="L32" s="365"/>
      <c r="M32" s="365"/>
      <c r="N32" s="365"/>
      <c r="O32" s="365"/>
      <c r="P32" s="365"/>
      <c r="Q32" s="365"/>
      <c r="R32" s="365"/>
      <c r="S32" s="366"/>
    </row>
  </sheetData>
  <mergeCells count="73">
    <mergeCell ref="B32:S32"/>
    <mergeCell ref="Z2:AB2"/>
    <mergeCell ref="AC2:AE2"/>
    <mergeCell ref="AF2:AH2"/>
    <mergeCell ref="AI2:AK2"/>
    <mergeCell ref="B2:D2"/>
    <mergeCell ref="E2:G2"/>
    <mergeCell ref="H2:J2"/>
    <mergeCell ref="K2:M2"/>
    <mergeCell ref="N2:P2"/>
    <mergeCell ref="Q2:S2"/>
    <mergeCell ref="AX1:AZ1"/>
    <mergeCell ref="BA1:BC1"/>
    <mergeCell ref="BD1:BF1"/>
    <mergeCell ref="BD2:BF2"/>
    <mergeCell ref="AC1:AE1"/>
    <mergeCell ref="AF1:AH1"/>
    <mergeCell ref="AI1:AK1"/>
    <mergeCell ref="AL1:AN1"/>
    <mergeCell ref="AO1:AQ1"/>
    <mergeCell ref="AR1:AT1"/>
    <mergeCell ref="AL2:AN2"/>
    <mergeCell ref="B27:D27"/>
    <mergeCell ref="B28:D28"/>
    <mergeCell ref="E27:G27"/>
    <mergeCell ref="H27:J27"/>
    <mergeCell ref="AU1:AW1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T2:V2"/>
    <mergeCell ref="W2:Y2"/>
    <mergeCell ref="K27:M27"/>
    <mergeCell ref="N27:P27"/>
    <mergeCell ref="Q27:S27"/>
    <mergeCell ref="T27:V27"/>
    <mergeCell ref="W27:Y27"/>
    <mergeCell ref="AX27:AZ27"/>
    <mergeCell ref="BA27:BC27"/>
    <mergeCell ref="Z27:AB27"/>
    <mergeCell ref="AC27:AE27"/>
    <mergeCell ref="AF27:AH27"/>
    <mergeCell ref="AI27:AK27"/>
    <mergeCell ref="AL27:AN27"/>
    <mergeCell ref="AL28:AN28"/>
    <mergeCell ref="AO28:AQ28"/>
    <mergeCell ref="AR28:AT28"/>
    <mergeCell ref="AU28:AW28"/>
    <mergeCell ref="AO27:AQ27"/>
    <mergeCell ref="AR27:AT27"/>
    <mergeCell ref="AU27:AW27"/>
    <mergeCell ref="AX28:AZ28"/>
    <mergeCell ref="BA28:BC28"/>
    <mergeCell ref="BD28:BF28"/>
    <mergeCell ref="A7:A8"/>
    <mergeCell ref="BD27:BF27"/>
    <mergeCell ref="E28:G28"/>
    <mergeCell ref="H28:J28"/>
    <mergeCell ref="K28:M28"/>
    <mergeCell ref="N28:P28"/>
    <mergeCell ref="Q28:S28"/>
    <mergeCell ref="T28:V28"/>
    <mergeCell ref="W28:Y28"/>
    <mergeCell ref="Z28:AB28"/>
    <mergeCell ref="AC28:AE28"/>
    <mergeCell ref="AF28:AH28"/>
    <mergeCell ref="AI28:AK28"/>
  </mergeCells>
  <conditionalFormatting sqref="B4:BF26">
    <cfRule type="cellIs" dxfId="2" priority="1" operator="equal">
      <formula>"Mateusz"</formula>
    </cfRule>
    <cfRule type="cellIs" dxfId="1" priority="2" operator="equal">
      <formula>"Patryk"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Podsumowanie</vt:lpstr>
      <vt:lpstr>Jedzenie</vt:lpstr>
      <vt:lpstr>Kosmetyki</vt:lpstr>
      <vt:lpstr>Inne</vt:lpstr>
      <vt:lpstr>Wspólne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2018-09-03T20:24:40Z</dcterms:modified>
  <cp:category/>
  <cp:contentStatus/>
</cp:coreProperties>
</file>