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30"/>
  </bookViews>
  <sheets>
    <sheet name="Form KTTB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'Form KTTB'!$A$22:$V$189</definedName>
    <definedName name="_xlnm.Print_Titles" localSheetId="0">'Form KTTB'!$21:$22</definedName>
    <definedName name="_xlnm.Print_Area" localSheetId="0">'Form KTTB'!$D$2:$S$189</definedName>
  </definedNames>
  <calcPr calcId="144525" concurrentCalc="0"/>
</workbook>
</file>

<file path=xl/comments1.xml><?xml version="1.0" encoding="utf-8"?>
<comments xmlns="http://schemas.openxmlformats.org/spreadsheetml/2006/main">
  <authors>
    <author>phuccan sale</author>
  </authors>
  <commentList>
    <comment ref="H7" authorId="0">
      <text>
        <r>
          <rPr>
            <sz val="10"/>
            <rFont val="宋体"/>
            <charset val="134"/>
          </rPr>
          <t>phuccan sale:
Điền ô này trước để lấy thông tin</t>
        </r>
      </text>
    </comment>
  </commentList>
</comments>
</file>

<file path=xl/sharedStrings.xml><?xml version="1.0" encoding="utf-8"?>
<sst xmlns="http://schemas.openxmlformats.org/spreadsheetml/2006/main" count="796" uniqueCount="291">
  <si>
    <t>All Dimension Inspection Report 
檢查基準書兼成績書</t>
  </si>
  <si>
    <t>Date of issue 
製作日</t>
  </si>
  <si>
    <t xml:space="preserve">Information </t>
  </si>
  <si>
    <t>Customer</t>
  </si>
  <si>
    <t>Supplier</t>
  </si>
  <si>
    <t>Customer
客戶</t>
  </si>
  <si>
    <t>Judged
判定</t>
  </si>
  <si>
    <t>Approved
承認</t>
  </si>
  <si>
    <t>Prepared by
製作</t>
  </si>
  <si>
    <t>Name</t>
  </si>
  <si>
    <t>GRT</t>
  </si>
  <si>
    <t>VULCAN</t>
  </si>
  <si>
    <t>Part Name 品名</t>
  </si>
  <si>
    <t>HOUSING, TURBINE</t>
  </si>
  <si>
    <t>Part No 品番</t>
  </si>
  <si>
    <t>856481-0002</t>
  </si>
  <si>
    <t>A1907139</t>
  </si>
  <si>
    <t>Drawing number</t>
  </si>
  <si>
    <t>Drawing version</t>
  </si>
  <si>
    <t>B</t>
  </si>
  <si>
    <t>Machining_Drw.ver.B_Circle num.ver.01</t>
  </si>
  <si>
    <t>Xem lịch sử sửa đổi trong file Master management</t>
  </si>
  <si>
    <t>Drawing
圖面
~
Image
照片</t>
  </si>
  <si>
    <t>NA</t>
  </si>
  <si>
    <t>Không áp dụng/ Not applicable</t>
  </si>
  <si>
    <t>∆</t>
  </si>
  <si>
    <t xml:space="preserve">Đang thảo luận/ In Discusion </t>
  </si>
  <si>
    <t xml:space="preserve"> Mặt đo lường/ Measured surface</t>
  </si>
  <si>
    <t>□</t>
  </si>
  <si>
    <t>Gia công đến gia công/ Machining to machining</t>
  </si>
  <si>
    <t>○</t>
  </si>
  <si>
    <t>Phôi đến gia công/ casting to machining</t>
  </si>
  <si>
    <t>●</t>
  </si>
  <si>
    <t>Phôi đến phôi/ casting to casting</t>
  </si>
  <si>
    <t>Phân loại đặc tính/ Classified Char.</t>
  </si>
  <si>
    <t>OTC: Đặc tính dung sai khác/ Other Toleranced Characteristics</t>
  </si>
  <si>
    <t>◇</t>
  </si>
  <si>
    <t>CIC:  Đặc tính khách hàng cuối quan tâm/Customer Interface Characteristic</t>
  </si>
  <si>
    <t>◎</t>
  </si>
  <si>
    <t>KC: Đặc tính chủ chốt/ Key Characteristic</t>
  </si>
  <si>
    <t>Circle number</t>
  </si>
  <si>
    <t>Content check
檢查項目</t>
  </si>
  <si>
    <t>Specification</t>
  </si>
  <si>
    <t>Unit</t>
  </si>
  <si>
    <t>Measured surface</t>
  </si>
  <si>
    <t>Classified Char.</t>
  </si>
  <si>
    <t>Tool check
測定工具</t>
  </si>
  <si>
    <t>Characteristic</t>
  </si>
  <si>
    <t>Symbol on drawing</t>
  </si>
  <si>
    <t>Nominal</t>
  </si>
  <si>
    <t>Lower tol</t>
  </si>
  <si>
    <t>Upper tol</t>
  </si>
  <si>
    <t>Purpose</t>
  </si>
  <si>
    <t>102-1</t>
  </si>
  <si>
    <t>Diamater
Đường kính</t>
  </si>
  <si>
    <t>Specified tolerance
Dung sai cụ thể</t>
  </si>
  <si>
    <t xml:space="preserve"> mm</t>
  </si>
  <si>
    <t>CMM/ Caliper
Máy đo 3D/ Thước kẹp</t>
  </si>
  <si>
    <t>102-2</t>
  </si>
  <si>
    <t>103-1</t>
  </si>
  <si>
    <t>Postion
Vị trí</t>
  </si>
  <si>
    <t>CMM
Máy đo 3D</t>
  </si>
  <si>
    <t>103-2</t>
  </si>
  <si>
    <t>104-1</t>
  </si>
  <si>
    <t>104-2</t>
  </si>
  <si>
    <t>105</t>
  </si>
  <si>
    <t>Profile of a surface
Biên dạng mặt</t>
  </si>
  <si>
    <t>106</t>
  </si>
  <si>
    <t>107-1</t>
  </si>
  <si>
    <t>Radius
Bán kính</t>
  </si>
  <si>
    <t>General tolerance
Dung sai chung</t>
  </si>
  <si>
    <t>CMM/ Contour
Máy đo 3D/ Máy đo biên dạng</t>
  </si>
  <si>
    <t>107-2</t>
  </si>
  <si>
    <t>108</t>
  </si>
  <si>
    <t>Length
Chiều dài</t>
  </si>
  <si>
    <t>109</t>
  </si>
  <si>
    <t>110-1</t>
  </si>
  <si>
    <t>110-2</t>
  </si>
  <si>
    <t>111-1</t>
  </si>
  <si>
    <t>111-2</t>
  </si>
  <si>
    <t>112-1</t>
  </si>
  <si>
    <t>112-2</t>
  </si>
  <si>
    <t>113</t>
  </si>
  <si>
    <t>114</t>
  </si>
  <si>
    <t>115-1</t>
  </si>
  <si>
    <t>CMM/ Caliper/ Height gages/ Micrometer
Máy đo 3D/Thước kẹp/Thước đo cao/Panme</t>
  </si>
  <si>
    <t>115-2</t>
  </si>
  <si>
    <t>115-3</t>
  </si>
  <si>
    <t>115-4</t>
  </si>
  <si>
    <t>116</t>
  </si>
  <si>
    <t>117</t>
  </si>
  <si>
    <t>Perpendicularity
Độ vuông góc</t>
  </si>
  <si>
    <t>118</t>
  </si>
  <si>
    <t>Flatness
Độ phẳng</t>
  </si>
  <si>
    <t>119-1</t>
  </si>
  <si>
    <t>Roughness (Rz)
Độ nhám (Rz)</t>
  </si>
  <si>
    <t>μm</t>
  </si>
  <si>
    <t>Roughness tester
Máy đo độ nhám</t>
  </si>
  <si>
    <t>119-2</t>
  </si>
  <si>
    <t>Roughness (Wt)
Độ nhám (Wt)</t>
  </si>
  <si>
    <t>120</t>
  </si>
  <si>
    <t>121</t>
  </si>
  <si>
    <t>Depth
Độ sâu</t>
  </si>
  <si>
    <t>Caliper
Thước kẹp</t>
  </si>
  <si>
    <t>122</t>
  </si>
  <si>
    <t>123</t>
  </si>
  <si>
    <t>Thickness
Độ dày</t>
  </si>
  <si>
    <t>GOM
Máy Scan 3D</t>
  </si>
  <si>
    <t>OK</t>
  </si>
  <si>
    <t>124</t>
  </si>
  <si>
    <t>Go - No Go Gauge</t>
  </si>
  <si>
    <t>125</t>
  </si>
  <si>
    <t>CMM/ Micrometer/ Pin gauge
Máy đo 3D/ Panme/ Pin</t>
  </si>
  <si>
    <t>126</t>
  </si>
  <si>
    <t>127</t>
  </si>
  <si>
    <t>128</t>
  </si>
  <si>
    <t>129</t>
  </si>
  <si>
    <t>Total Runout
Độ đảo toàn mặt</t>
  </si>
  <si>
    <t>130</t>
  </si>
  <si>
    <t>131</t>
  </si>
  <si>
    <t>Runout
Độ đảo</t>
  </si>
  <si>
    <t>132</t>
  </si>
  <si>
    <t>CMM/ Inside micrometer
Máy đo 3D/ Panme đo trong</t>
  </si>
  <si>
    <t>133</t>
  </si>
  <si>
    <t>CMM/ Caliper/ Micrometer
Máy đo 3D/ Thước kẹp/ Panme</t>
  </si>
  <si>
    <t>134</t>
  </si>
  <si>
    <t>CMM/ Inside micrometer/ Pin gauge
Máy đo 3D/ Panme đo trong/ Pin</t>
  </si>
  <si>
    <t>135</t>
  </si>
  <si>
    <t>CMM+Contour
Máy đo 3D+Máy đo biên dạng</t>
  </si>
  <si>
    <t>136-1</t>
  </si>
  <si>
    <t>136-2</t>
  </si>
  <si>
    <t>137</t>
  </si>
  <si>
    <t>138</t>
  </si>
  <si>
    <t>139</t>
  </si>
  <si>
    <t>CMM/ Thickness
Máy đo 3D/ Thước lá</t>
  </si>
  <si>
    <t>140</t>
  </si>
  <si>
    <t>141</t>
  </si>
  <si>
    <t>Length
Chiều dài
(Average)</t>
  </si>
  <si>
    <t>mm</t>
  </si>
  <si>
    <t>CMM/ Depth gages + Pin gauge
Máy đo 3D/ Thước đo sâu + Pin</t>
  </si>
  <si>
    <t>141-1</t>
  </si>
  <si>
    <t>CMM/ Depth gauge + Pin
Máy đo 3D/ Thước đo sâu + Pin</t>
  </si>
  <si>
    <t>141-2</t>
  </si>
  <si>
    <t>141-3</t>
  </si>
  <si>
    <t>141-4</t>
  </si>
  <si>
    <t>CMM/ Depth gauge + Pin
Máy đo 4D/ Thước đo sâu + Pin</t>
  </si>
  <si>
    <t>142</t>
  </si>
  <si>
    <t>Contour/ Depth gages
Máy đo biên dạng/ Thước đo sâu</t>
  </si>
  <si>
    <t>143</t>
  </si>
  <si>
    <t>144</t>
  </si>
  <si>
    <t>Contour
Máy đo biên dạng</t>
  </si>
  <si>
    <t>145</t>
  </si>
  <si>
    <t>146</t>
  </si>
  <si>
    <t>147</t>
  </si>
  <si>
    <t>148-1</t>
  </si>
  <si>
    <t>Chamferring angle
Góc cạnh vát</t>
  </si>
  <si>
    <t>Degree</t>
  </si>
  <si>
    <t>148-2</t>
  </si>
  <si>
    <t>149</t>
  </si>
  <si>
    <t>CMM/ Depth gages
Máy đo 3D/ Thước đo sâu</t>
  </si>
  <si>
    <t>150</t>
  </si>
  <si>
    <t>151-1</t>
  </si>
  <si>
    <t>151-2</t>
  </si>
  <si>
    <t>152</t>
  </si>
  <si>
    <t>153-1</t>
  </si>
  <si>
    <t>153-2</t>
  </si>
  <si>
    <t>154</t>
  </si>
  <si>
    <t>155</t>
  </si>
  <si>
    <t>156</t>
  </si>
  <si>
    <t>Angle
Góc</t>
  </si>
  <si>
    <t>157-1</t>
  </si>
  <si>
    <t>Roughness (Ra)
Độ nhám (Ra)</t>
  </si>
  <si>
    <t>157-2</t>
  </si>
  <si>
    <t>158</t>
  </si>
  <si>
    <t>159</t>
  </si>
  <si>
    <t>160</t>
  </si>
  <si>
    <t>161-1</t>
  </si>
  <si>
    <t>161-2</t>
  </si>
  <si>
    <t>162</t>
  </si>
  <si>
    <t>163</t>
  </si>
  <si>
    <t>164</t>
  </si>
  <si>
    <t>165</t>
  </si>
  <si>
    <t>Concentricity
Độ đồng tâm</t>
  </si>
  <si>
    <t>166</t>
  </si>
  <si>
    <t>167</t>
  </si>
  <si>
    <t>168</t>
  </si>
  <si>
    <t>169</t>
  </si>
  <si>
    <t>Depth gages/ CMM/ Contour
Thước đo sâu/Máy đo 3D/Máy đo biên dạng</t>
  </si>
  <si>
    <t>170</t>
  </si>
  <si>
    <t>171-1</t>
  </si>
  <si>
    <t>171-2</t>
  </si>
  <si>
    <t>172</t>
  </si>
  <si>
    <t>173-1</t>
  </si>
  <si>
    <t>173-2</t>
  </si>
  <si>
    <t>174</t>
  </si>
  <si>
    <t>175-1</t>
  </si>
  <si>
    <t>175-2</t>
  </si>
  <si>
    <t>176-1</t>
  </si>
  <si>
    <t>Thread hole
Lỗ ren</t>
  </si>
  <si>
    <t xml:space="preserve">Thread gauge
Dưỡng ren </t>
  </si>
  <si>
    <t>176-2</t>
  </si>
  <si>
    <t>Caliper + Thread gauge
Thước kẹp + Dưỡng ren</t>
  </si>
  <si>
    <t>177-1</t>
  </si>
  <si>
    <t>177-2</t>
  </si>
  <si>
    <t>178</t>
  </si>
  <si>
    <t>179-1</t>
  </si>
  <si>
    <t>179-2</t>
  </si>
  <si>
    <t>180-1</t>
  </si>
  <si>
    <t>180-2</t>
  </si>
  <si>
    <t>181</t>
  </si>
  <si>
    <t>182</t>
  </si>
  <si>
    <t>183</t>
  </si>
  <si>
    <t>184</t>
  </si>
  <si>
    <t>185</t>
  </si>
  <si>
    <t>OK with considering
 LMC</t>
  </si>
  <si>
    <t>186</t>
  </si>
  <si>
    <t>187</t>
  </si>
  <si>
    <t>Depth gages/ Caliper/ CMM
Thước đo sâu/ Thước kẹp/ Máy đo 3D</t>
  </si>
  <si>
    <t>188</t>
  </si>
  <si>
    <t>Depth gages
Thước đo sâu</t>
  </si>
  <si>
    <t>189</t>
  </si>
  <si>
    <t>190</t>
  </si>
  <si>
    <t>191</t>
  </si>
  <si>
    <t>192</t>
  </si>
  <si>
    <t>193-1</t>
  </si>
  <si>
    <t>193-2</t>
  </si>
  <si>
    <t>194</t>
  </si>
  <si>
    <t>195</t>
  </si>
  <si>
    <t>196</t>
  </si>
  <si>
    <t>197-1</t>
  </si>
  <si>
    <t>Inside micrometer/ CMM
Panme đo trong/ Máy đo 3D</t>
  </si>
  <si>
    <t>197-2</t>
  </si>
  <si>
    <t>Visual
Ngoại quan</t>
  </si>
  <si>
    <t>Eyes
Mắt</t>
  </si>
  <si>
    <t>198</t>
  </si>
  <si>
    <t>-</t>
  </si>
  <si>
    <t>A/R 0.49</t>
  </si>
  <si>
    <t>Air Leakage Testing</t>
  </si>
  <si>
    <t>Acceptance 50 Sccm max</t>
  </si>
  <si>
    <t>Airleakage Testing</t>
  </si>
  <si>
    <t>1.</t>
  </si>
  <si>
    <t>DIMENSIONS ARE IN MILLIMETERS.
UNLESS OTHERWISE SPECIFIED</t>
  </si>
  <si>
    <t>2.</t>
  </si>
  <si>
    <t>TOLERANCES:
2 PLACE DECIMALS ...... ±0.25
ANGLES ................ ±0.5°
DIAMETERS .............</t>
  </si>
  <si>
    <t>3.</t>
  </si>
  <si>
    <t>FEATURES:
FILLET RADII .......... 0.60
SURFACE ROUGHNESS ..... Ra 3.2</t>
  </si>
  <si>
    <t>4.</t>
  </si>
  <si>
    <t>SURFACE TEXTURE PER ASME B46.1-2009 OR LATER &amp; ISO 1302:2002
OR LATER.</t>
  </si>
  <si>
    <t>5.</t>
  </si>
  <si>
    <t>REMOVE BURRS AND BREAK SHARP EDGES PER QCI-9310-020.</t>
  </si>
  <si>
    <t>ENGRAVE LAST 4 DIGITS OF PART NUMBER AND DASH NUMBER.
EXAMPLE: FOR MACHING P/N 856481-0001, ENGRAVE ONLY "6481-1"</t>
  </si>
  <si>
    <t>7.</t>
  </si>
  <si>
    <t>INSPECT PER QCI-9310-024. LEAKAGE ALLOWANCES PER QCI-9310-024.</t>
  </si>
  <si>
    <t>8.</t>
  </si>
  <si>
    <t>NUMBERED HEXAGON SYMBOLS IDENTIFY INSPECTABLE
CHARACTERISTICS; NUMBERED DIAMOND SYMBOLS IDENTIFY
CUSTOMER INTERFACE CHARACTERISTICS (CIC) AND NUMBERED
DOUBLE CIRCLE SYMBOLS IDENTIFY KEY CHARACTERISTICS, ALL
OF WHICH ARE CONTROLLED PER QCI-9310-190.</t>
  </si>
  <si>
    <t>9.</t>
  </si>
  <si>
    <t>CLEANLINESS PER QCI-9310-122.: Weight: &lt; 30mg and Length: &lt; 2200µm</t>
  </si>
  <si>
    <t>10.</t>
  </si>
  <si>
    <t>PART MUST BE QUALIFIED PER PS-001-001.</t>
  </si>
  <si>
    <t>11.</t>
  </si>
  <si>
    <t>GLOBAL PROTO SOURCING REFERENCE DATA FOR FILE AND PREPRODUCTION RELEASE.
ESTIMATED MACHINING SURFACE AREA: 34365 mm²
CALCULATED FROM 3D MODEL OF 856481-0001 (REV -)</t>
  </si>
  <si>
    <t>MACHINED DURING FIRST OPERATION WITHOUT RE-CLAMPING.</t>
  </si>
  <si>
    <t>13.</t>
  </si>
  <si>
    <t>TIGHTLY PACKED CHIPS ACCEPTABLE IN BLIND TAPPED HOLES IF SPECIFIED MINIUM FULL THREAD DEPTH IS AVAILABLE.</t>
  </si>
  <si>
    <t>"GO" GAGE FOR DATUM FEATURE "S" MUST REACH THIS DIMENSION.</t>
  </si>
  <si>
    <t>DIMENSION AND TOLARANCE MUST BE VERIFIED BEFORE MACHINING CAST DATUMS.</t>
  </si>
  <si>
    <t>ENGRAVE LAST 4 DIGITS OF PART NUMBER AND DASH NUMBER.
EXAMPLE: FOR MACHING P/N 856481-0002, ENGRAVE ONLY "6481-2"</t>
  </si>
  <si>
    <t>AREA FOR NOTE 16. MARKINGS.</t>
  </si>
  <si>
    <t>AREA FOR SUPPLIER BATCH CODE.</t>
  </si>
  <si>
    <t>CAST AREA LOCATION FOR CASTING PART NUMBER.</t>
  </si>
  <si>
    <t>AREA FOR NOTE 6. MARKINGS.</t>
  </si>
  <si>
    <t>CONTAINMENT BAND WALL THICKNESS 5.2 ±0.8 BETWEEN POINTS SHOWN. STARTING AT INTERSECTION OF RADIAL AND ENTRANCE WALL TO SECTION "TT" WALL. BLEND SMOOTHLY WITH ADJACENT WALLS.</t>
  </si>
  <si>
    <t>BURST AND CONTAINMENT REFERENCE: REVERSE ROTATION VERSION OF RADIAL 
PASSAGE PART NUMBER IS 872469-0002 (0.40 A/R).</t>
  </si>
  <si>
    <t>CASTING DIMENSIONS.</t>
  </si>
  <si>
    <t>INLET PASSAGE SIZE AND SHAPE TO BE CONSTANT THIS DISTANCE.</t>
  </si>
  <si>
    <t>CAST A/R NUMBER OF HOUSING ON INSIDE WALL. CHARACTERS TO BE RECESSED, LEGIBLE AND LOCATED WITHIN 15.0 OF INLET.</t>
  </si>
  <si>
    <t>LOCATION OF TENSILE SPECIMEN PER IDM SPECIFICATION.</t>
  </si>
  <si>
    <t>LOCATION OF HARDNESS TEST PER IDM SPECIFICATION, EITHER END OF CASTING SURFACE SHOWN.</t>
  </si>
  <si>
    <t>C8.</t>
  </si>
  <si>
    <t>ALL DATUM LOCATIONS TO BE FREE OF POSITIVE PROJECTIONS.</t>
  </si>
  <si>
    <t>C7.</t>
  </si>
  <si>
    <t>INSPECT PER QCI-9310-251 USING 3D MODEL OF EACH PART NUMBER.</t>
  </si>
  <si>
    <t>C6.</t>
  </si>
  <si>
    <t>INSPECT PER QCI-9310-024.</t>
  </si>
  <si>
    <t>C5.</t>
  </si>
  <si>
    <t>C4.</t>
  </si>
  <si>
    <t>SURFACE TEXTURE PER ASME B46.1-2009 OR LATER &amp; ISO 1302:2002 OR LATER.</t>
  </si>
  <si>
    <t>C3.</t>
  </si>
  <si>
    <t>SURFACE ROUGHNESS........................................PER QCI-9310-024</t>
  </si>
  <si>
    <t>3D MODEL GEOMETRY IS BASIC:
GENERAL TOLERANCE ........................ 
DRAFT ANGLES ..................................................3°MAX
WALL THICKNESS AROUND GAS PASSAGE .....4.2±0.8</t>
  </si>
  <si>
    <t>C1.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</si>
</sst>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-&quot;$&quot;* #,##0.00_-;\-&quot;$&quot;* #,##0.00_-;_-&quot;$&quot;* &quot;-&quot;??_-;_-@_-"/>
    <numFmt numFmtId="178" formatCode="0.000"/>
    <numFmt numFmtId="179" formatCode="[$-409]d/mmm/yyyy;@"/>
  </numFmts>
  <fonts count="51">
    <font>
      <sz val="11"/>
      <color indexed="8"/>
      <name val="Calibri"/>
      <charset val="134"/>
    </font>
    <font>
      <sz val="11"/>
      <color indexed="8"/>
      <name val="Arial"/>
      <charset val="134"/>
    </font>
    <font>
      <sz val="11"/>
      <name val="Arial"/>
      <charset val="134"/>
    </font>
    <font>
      <sz val="10"/>
      <color indexed="8"/>
      <name val="Arial"/>
      <charset val="134"/>
    </font>
    <font>
      <sz val="11"/>
      <color rgb="FF000000"/>
      <name val="Arial"/>
      <charset val="134"/>
    </font>
    <font>
      <b/>
      <sz val="18"/>
      <color indexed="8"/>
      <name val="Arial"/>
      <charset val="134"/>
    </font>
    <font>
      <b/>
      <sz val="11"/>
      <color indexed="8"/>
      <name val="Arial"/>
      <charset val="134"/>
    </font>
    <font>
      <u/>
      <sz val="11"/>
      <color theme="10"/>
      <name val="Calibri"/>
      <charset val="134"/>
    </font>
    <font>
      <sz val="11"/>
      <name val="Calibri"/>
      <charset val="134"/>
      <scheme val="minor"/>
    </font>
    <font>
      <sz val="10"/>
      <name val="Arial"/>
      <charset val="134"/>
    </font>
    <font>
      <sz val="14"/>
      <color indexed="8"/>
      <name val="Arial"/>
      <charset val="134"/>
    </font>
    <font>
      <sz val="20"/>
      <color indexed="8"/>
      <name val="Arial"/>
      <charset val="134"/>
    </font>
    <font>
      <u/>
      <sz val="11"/>
      <color indexed="8"/>
      <name val="Arial"/>
      <charset val="134"/>
    </font>
    <font>
      <sz val="28"/>
      <color indexed="8"/>
      <name val="Arial"/>
      <charset val="134"/>
    </font>
    <font>
      <sz val="28"/>
      <color rgb="FF000000"/>
      <name val="Arial"/>
      <charset val="134"/>
    </font>
    <font>
      <sz val="20"/>
      <color rgb="FF000000"/>
      <name val="Arial"/>
      <charset val="134"/>
    </font>
    <font>
      <sz val="9"/>
      <color indexed="8"/>
      <name val="Arial"/>
      <charset val="134"/>
    </font>
    <font>
      <sz val="16"/>
      <color indexed="8"/>
      <name val="Arial"/>
      <charset val="134"/>
    </font>
    <font>
      <sz val="24"/>
      <name val="Arial"/>
      <charset val="134"/>
    </font>
    <font>
      <sz val="22"/>
      <color indexed="8"/>
      <name val="Arial"/>
      <charset val="134"/>
    </font>
    <font>
      <sz val="11"/>
      <color theme="1"/>
      <name val="Arial"/>
      <charset val="134"/>
    </font>
    <font>
      <sz val="11"/>
      <name val="Calibri"/>
      <charset val="134"/>
    </font>
    <font>
      <b/>
      <sz val="11"/>
      <name val="Arial"/>
      <charset val="134"/>
    </font>
    <font>
      <sz val="22"/>
      <name val="Arial"/>
      <charset val="134"/>
    </font>
    <font>
      <sz val="9"/>
      <name val="Arial"/>
      <charset val="134"/>
    </font>
    <font>
      <sz val="16"/>
      <name val="Arial"/>
      <charset val="134"/>
    </font>
    <font>
      <sz val="11"/>
      <name val="Clibri"/>
      <charset val="134"/>
    </font>
    <font>
      <sz val="20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indexed="8"/>
      <name val="新細明體"/>
      <charset val="134"/>
    </font>
    <font>
      <sz val="12"/>
      <color indexed="8"/>
      <name val="新細明體"/>
      <charset val="136"/>
    </font>
    <font>
      <sz val="12"/>
      <color indexed="8"/>
      <name val="Calibri"/>
      <charset val="134"/>
    </font>
    <font>
      <sz val="1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43" fontId="0" fillId="0" borderId="0"/>
    <xf numFmtId="44" fontId="28" fillId="0" borderId="0">
      <alignment vertical="center"/>
    </xf>
    <xf numFmtId="9" fontId="28" fillId="0" borderId="0">
      <alignment vertical="center"/>
    </xf>
    <xf numFmtId="176" fontId="28" fillId="0" borderId="0">
      <alignment vertical="center"/>
    </xf>
    <xf numFmtId="42" fontId="28" fillId="0" borderId="0">
      <alignment vertical="center"/>
    </xf>
    <xf numFmtId="0" fontId="7" fillId="0" borderId="0"/>
    <xf numFmtId="0" fontId="29" fillId="0" borderId="0">
      <alignment vertical="center"/>
    </xf>
    <xf numFmtId="0" fontId="28" fillId="6" borderId="28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2" fillId="0" borderId="0">
      <alignment vertical="center"/>
    </xf>
    <xf numFmtId="0" fontId="33" fillId="0" borderId="29">
      <alignment vertical="center"/>
    </xf>
    <xf numFmtId="0" fontId="34" fillId="0" borderId="29">
      <alignment vertical="center"/>
    </xf>
    <xf numFmtId="0" fontId="35" fillId="0" borderId="30">
      <alignment vertical="center"/>
    </xf>
    <xf numFmtId="0" fontId="35" fillId="0" borderId="0">
      <alignment vertical="center"/>
    </xf>
    <xf numFmtId="0" fontId="36" fillId="7" borderId="31">
      <alignment vertical="center"/>
    </xf>
    <xf numFmtId="0" fontId="37" fillId="8" borderId="32">
      <alignment vertical="center"/>
    </xf>
    <xf numFmtId="0" fontId="38" fillId="8" borderId="31">
      <alignment vertical="center"/>
    </xf>
    <xf numFmtId="0" fontId="39" fillId="9" borderId="33">
      <alignment vertical="center"/>
    </xf>
    <xf numFmtId="0" fontId="40" fillId="0" borderId="34">
      <alignment vertical="center"/>
    </xf>
    <xf numFmtId="0" fontId="41" fillId="0" borderId="35">
      <alignment vertical="center"/>
    </xf>
    <xf numFmtId="0" fontId="42" fillId="10" borderId="0">
      <alignment vertical="center"/>
    </xf>
    <xf numFmtId="0" fontId="43" fillId="11" borderId="0">
      <alignment vertical="center"/>
    </xf>
    <xf numFmtId="0" fontId="44" fillId="12" borderId="0">
      <alignment vertical="center"/>
    </xf>
    <xf numFmtId="0" fontId="45" fillId="13" borderId="0">
      <alignment vertical="center"/>
    </xf>
    <xf numFmtId="0" fontId="46" fillId="14" borderId="0">
      <alignment vertical="center"/>
    </xf>
    <xf numFmtId="0" fontId="46" fillId="15" borderId="0">
      <alignment vertical="center"/>
    </xf>
    <xf numFmtId="0" fontId="45" fillId="16" borderId="0">
      <alignment vertical="center"/>
    </xf>
    <xf numFmtId="0" fontId="45" fillId="17" borderId="0">
      <alignment vertical="center"/>
    </xf>
    <xf numFmtId="0" fontId="46" fillId="18" borderId="0">
      <alignment vertical="center"/>
    </xf>
    <xf numFmtId="0" fontId="46" fillId="19" borderId="0">
      <alignment vertical="center"/>
    </xf>
    <xf numFmtId="0" fontId="45" fillId="20" borderId="0">
      <alignment vertical="center"/>
    </xf>
    <xf numFmtId="0" fontId="45" fillId="21" borderId="0">
      <alignment vertical="center"/>
    </xf>
    <xf numFmtId="0" fontId="46" fillId="22" borderId="0">
      <alignment vertical="center"/>
    </xf>
    <xf numFmtId="0" fontId="46" fillId="23" borderId="0">
      <alignment vertical="center"/>
    </xf>
    <xf numFmtId="0" fontId="45" fillId="24" borderId="0">
      <alignment vertical="center"/>
    </xf>
    <xf numFmtId="0" fontId="45" fillId="25" borderId="0">
      <alignment vertical="center"/>
    </xf>
    <xf numFmtId="0" fontId="46" fillId="26" borderId="0">
      <alignment vertical="center"/>
    </xf>
    <xf numFmtId="0" fontId="46" fillId="27" borderId="0">
      <alignment vertical="center"/>
    </xf>
    <xf numFmtId="0" fontId="45" fillId="28" borderId="0">
      <alignment vertical="center"/>
    </xf>
    <xf numFmtId="0" fontId="45" fillId="29" borderId="0">
      <alignment vertical="center"/>
    </xf>
    <xf numFmtId="0" fontId="46" fillId="30" borderId="0">
      <alignment vertical="center"/>
    </xf>
    <xf numFmtId="0" fontId="46" fillId="31" borderId="0">
      <alignment vertical="center"/>
    </xf>
    <xf numFmtId="0" fontId="45" fillId="32" borderId="0">
      <alignment vertical="center"/>
    </xf>
    <xf numFmtId="0" fontId="45" fillId="33" borderId="0">
      <alignment vertical="center"/>
    </xf>
    <xf numFmtId="0" fontId="46" fillId="34" borderId="0">
      <alignment vertical="center"/>
    </xf>
    <xf numFmtId="0" fontId="46" fillId="35" borderId="0">
      <alignment vertical="center"/>
    </xf>
    <xf numFmtId="0" fontId="45" fillId="36" borderId="0">
      <alignment vertical="center"/>
    </xf>
    <xf numFmtId="0" fontId="28" fillId="0" borderId="0"/>
    <xf numFmtId="0" fontId="47" fillId="0" borderId="0">
      <alignment vertical="center"/>
    </xf>
    <xf numFmtId="0" fontId="48" fillId="0" borderId="0">
      <alignment vertical="center"/>
    </xf>
    <xf numFmtId="0" fontId="0" fillId="0" borderId="0"/>
    <xf numFmtId="177" fontId="49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</cellStyleXfs>
  <cellXfs count="141">
    <xf numFmtId="0" fontId="0" fillId="0" borderId="0" xfId="0"/>
    <xf numFmtId="0" fontId="1" fillId="0" borderId="0" xfId="0"/>
    <xf numFmtId="0" fontId="2" fillId="0" borderId="0" xfId="0" applyFont="1" applyAlignment="1">
      <alignment vertical="center"/>
    </xf>
    <xf numFmtId="0" fontId="1" fillId="0" borderId="0" xfId="0" applyAlignment="1">
      <alignment vertical="center"/>
    </xf>
    <xf numFmtId="0" fontId="1" fillId="2" borderId="0" xfId="0" applyFill="1" applyAlignment="1">
      <alignment vertical="center"/>
    </xf>
    <xf numFmtId="0" fontId="3" fillId="0" borderId="0" xfId="0" applyFont="1"/>
    <xf numFmtId="0" fontId="1" fillId="0" borderId="1" xfId="0" applyBorder="1"/>
    <xf numFmtId="0" fontId="1" fillId="0" borderId="2" xfId="51" applyFont="1" applyBorder="1" applyAlignment="1">
      <alignment vertical="center"/>
    </xf>
    <xf numFmtId="0" fontId="3" fillId="0" borderId="2" xfId="51" applyFont="1" applyBorder="1" applyAlignment="1">
      <alignment vertical="center"/>
    </xf>
    <xf numFmtId="0" fontId="1" fillId="0" borderId="0" xfId="51" applyFont="1" applyAlignment="1">
      <alignment vertical="center"/>
    </xf>
    <xf numFmtId="0" fontId="1" fillId="0" borderId="3" xfId="0" applyBorder="1"/>
    <xf numFmtId="0" fontId="4" fillId="0" borderId="1" xfId="51" applyFont="1" applyBorder="1" applyAlignment="1" applyProtection="1">
      <alignment horizontal="center" vertical="center" wrapText="1"/>
      <protection locked="0"/>
    </xf>
    <xf numFmtId="0" fontId="0" fillId="0" borderId="2" xfId="0" applyBorder="1" applyProtection="1">
      <protection locked="0"/>
    </xf>
    <xf numFmtId="0" fontId="4" fillId="0" borderId="2" xfId="51" applyFont="1" applyBorder="1" applyAlignment="1" applyProtection="1">
      <alignment horizontal="center" vertical="center" wrapText="1"/>
      <protection locked="0"/>
    </xf>
    <xf numFmtId="0" fontId="4" fillId="0" borderId="4" xfId="51" applyFont="1" applyBorder="1" applyAlignment="1" applyProtection="1">
      <alignment horizontal="center" vertical="center" wrapText="1"/>
      <protection locked="0"/>
    </xf>
    <xf numFmtId="0" fontId="5" fillId="0" borderId="5" xfId="51" applyFont="1" applyBorder="1" applyAlignment="1">
      <alignment horizontal="center" vertical="center" wrapText="1"/>
    </xf>
    <xf numFmtId="0" fontId="1" fillId="0" borderId="6" xfId="0" applyBorder="1" applyProtection="1">
      <protection locked="0"/>
    </xf>
    <xf numFmtId="0" fontId="3" fillId="0" borderId="7" xfId="0" applyFont="1" applyBorder="1" applyProtection="1">
      <protection locked="0"/>
    </xf>
    <xf numFmtId="0" fontId="1" fillId="0" borderId="7" xfId="0" applyBorder="1" applyProtection="1">
      <protection locked="0"/>
    </xf>
    <xf numFmtId="0" fontId="1" fillId="0" borderId="8" xfId="51" applyFont="1" applyBorder="1" applyAlignment="1" applyProtection="1">
      <alignment horizontal="left" vertical="center" wrapText="1"/>
      <protection locked="0"/>
    </xf>
    <xf numFmtId="0" fontId="0" fillId="0" borderId="6" xfId="0" applyBorder="1"/>
    <xf numFmtId="0" fontId="6" fillId="0" borderId="5" xfId="0" applyFont="1" applyBorder="1" applyAlignment="1">
      <alignment horizontal="center" vertical="center"/>
    </xf>
    <xf numFmtId="0" fontId="0" fillId="0" borderId="9" xfId="0" applyBorder="1"/>
    <xf numFmtId="0" fontId="6" fillId="0" borderId="5" xfId="51" applyFont="1" applyBorder="1" applyAlignment="1">
      <alignment horizontal="center" vertical="center"/>
    </xf>
    <xf numFmtId="0" fontId="1" fillId="0" borderId="10" xfId="51" applyFont="1" applyBorder="1" applyAlignment="1">
      <alignment vertical="center"/>
    </xf>
    <xf numFmtId="0" fontId="3" fillId="0" borderId="9" xfId="51" applyFont="1" applyBorder="1" applyAlignment="1">
      <alignment vertical="center"/>
    </xf>
    <xf numFmtId="0" fontId="1" fillId="0" borderId="5" xfId="51" applyFont="1" applyBorder="1" applyAlignment="1">
      <alignment horizontal="center" vertical="center" wrapText="1"/>
    </xf>
    <xf numFmtId="0" fontId="1" fillId="0" borderId="9" xfId="51" applyFont="1" applyBorder="1" applyAlignment="1">
      <alignment vertical="center" wrapText="1"/>
    </xf>
    <xf numFmtId="0" fontId="1" fillId="0" borderId="5" xfId="0" applyBorder="1" applyAlignment="1">
      <alignment horizontal="center" vertical="center"/>
    </xf>
    <xf numFmtId="0" fontId="1" fillId="0" borderId="5" xfId="0" applyBorder="1" applyAlignment="1" applyProtection="1">
      <alignment horizontal="center" vertical="center"/>
      <protection locked="0"/>
    </xf>
    <xf numFmtId="0" fontId="1" fillId="0" borderId="1" xfId="51" applyFont="1" applyBorder="1" applyAlignment="1">
      <alignment vertical="center"/>
    </xf>
    <xf numFmtId="0" fontId="3" fillId="0" borderId="4" xfId="51" applyFont="1" applyBorder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49" fontId="1" fillId="0" borderId="11" xfId="51" applyNumberFormat="1" applyFont="1" applyBorder="1" applyAlignment="1">
      <alignment vertical="center" wrapText="1"/>
    </xf>
    <xf numFmtId="49" fontId="1" fillId="0" borderId="0" xfId="51" applyNumberFormat="1" applyFont="1" applyAlignment="1">
      <alignment vertical="center" wrapText="1"/>
    </xf>
    <xf numFmtId="49" fontId="7" fillId="0" borderId="5" xfId="6" applyNumberFormat="1" applyBorder="1" applyAlignment="1" applyProtection="1">
      <alignment horizontal="left" vertical="center" wrapText="1"/>
      <protection locked="0"/>
    </xf>
    <xf numFmtId="0" fontId="0" fillId="0" borderId="12" xfId="0" applyBorder="1" applyProtection="1">
      <protection locked="0"/>
    </xf>
    <xf numFmtId="0" fontId="3" fillId="0" borderId="5" xfId="51" applyFont="1" applyBorder="1" applyAlignment="1">
      <alignment horizontal="center" vertical="center" wrapText="1"/>
    </xf>
    <xf numFmtId="0" fontId="3" fillId="0" borderId="1" xfId="51" applyFont="1" applyBorder="1" applyAlignment="1" applyProtection="1">
      <alignment vertical="center"/>
      <protection locked="0"/>
    </xf>
    <xf numFmtId="0" fontId="1" fillId="0" borderId="2" xfId="51" applyFont="1" applyBorder="1" applyAlignment="1" applyProtection="1">
      <alignment vertical="center"/>
      <protection locked="0"/>
    </xf>
    <xf numFmtId="0" fontId="0" fillId="0" borderId="13" xfId="0" applyBorder="1"/>
    <xf numFmtId="0" fontId="3" fillId="0" borderId="3" xfId="51" applyFont="1" applyBorder="1" applyAlignment="1" applyProtection="1">
      <alignment vertical="center"/>
      <protection locked="0"/>
    </xf>
    <xf numFmtId="0" fontId="1" fillId="0" borderId="0" xfId="51" applyFont="1" applyAlignment="1" applyProtection="1">
      <alignment vertical="center"/>
      <protection locked="0"/>
    </xf>
    <xf numFmtId="0" fontId="0" fillId="0" borderId="14" xfId="0" applyBorder="1"/>
    <xf numFmtId="0" fontId="3" fillId="0" borderId="6" xfId="51" applyFont="1" applyBorder="1" applyAlignment="1" applyProtection="1">
      <alignment vertical="center"/>
      <protection locked="0"/>
    </xf>
    <xf numFmtId="0" fontId="1" fillId="0" borderId="7" xfId="51" applyFont="1" applyBorder="1" applyAlignment="1" applyProtection="1">
      <alignment vertical="center"/>
      <protection locked="0"/>
    </xf>
    <xf numFmtId="0" fontId="3" fillId="3" borderId="5" xfId="51" applyFont="1" applyFill="1" applyBorder="1" applyAlignment="1">
      <alignment horizontal="center" vertical="center" wrapText="1"/>
    </xf>
    <xf numFmtId="0" fontId="1" fillId="3" borderId="5" xfId="51" applyFont="1" applyFill="1" applyBorder="1" applyAlignment="1">
      <alignment horizontal="center" vertical="center" wrapText="1"/>
    </xf>
    <xf numFmtId="0" fontId="1" fillId="3" borderId="10" xfId="51" applyFont="1" applyFill="1" applyBorder="1" applyAlignment="1">
      <alignment horizontal="center" vertical="center" wrapText="1"/>
    </xf>
    <xf numFmtId="0" fontId="0" fillId="0" borderId="12" xfId="0" applyBorder="1"/>
    <xf numFmtId="0" fontId="3" fillId="3" borderId="5" xfId="51" applyFont="1" applyFill="1" applyBorder="1" applyAlignment="1">
      <alignment vertical="center" wrapText="1"/>
    </xf>
    <xf numFmtId="0" fontId="2" fillId="0" borderId="0" xfId="51" applyFont="1" applyAlignment="1">
      <alignment vertical="center" wrapText="1"/>
    </xf>
    <xf numFmtId="0" fontId="8" fillId="0" borderId="10" xfId="54" applyFont="1" applyBorder="1" applyAlignment="1" applyProtection="1">
      <alignment horizontal="center" vertical="center" wrapText="1"/>
      <protection locked="0"/>
    </xf>
    <xf numFmtId="49" fontId="8" fillId="0" borderId="12" xfId="54" applyNumberFormat="1" applyFont="1" applyBorder="1" applyAlignment="1" applyProtection="1">
      <alignment vertical="center" wrapText="1"/>
      <protection locked="0"/>
    </xf>
    <xf numFmtId="178" fontId="8" fillId="0" borderId="12" xfId="54" applyNumberFormat="1" applyFont="1" applyBorder="1" applyAlignment="1" applyProtection="1">
      <alignment horizontal="left" vertical="center" wrapText="1"/>
      <protection locked="0"/>
    </xf>
    <xf numFmtId="178" fontId="8" fillId="0" borderId="12" xfId="54" applyNumberFormat="1" applyFont="1" applyBorder="1" applyAlignment="1" applyProtection="1">
      <alignment vertical="center" wrapText="1"/>
      <protection locked="0"/>
    </xf>
    <xf numFmtId="49" fontId="1" fillId="0" borderId="15" xfId="51" applyNumberFormat="1" applyFont="1" applyBorder="1" applyAlignment="1" applyProtection="1">
      <alignment horizontal="center" vertical="center" wrapText="1"/>
      <protection locked="0"/>
    </xf>
    <xf numFmtId="49" fontId="9" fillId="0" borderId="16" xfId="51" applyNumberFormat="1" applyFont="1" applyBorder="1" applyAlignment="1" applyProtection="1">
      <alignment vertical="center" wrapText="1"/>
      <protection locked="0"/>
    </xf>
    <xf numFmtId="49" fontId="2" fillId="0" borderId="16" xfId="51" applyNumberFormat="1" applyFont="1" applyBorder="1" applyAlignment="1" applyProtection="1">
      <alignment vertical="center" wrapText="1"/>
      <protection locked="0"/>
    </xf>
    <xf numFmtId="2" fontId="2" fillId="0" borderId="16" xfId="51" applyNumberFormat="1" applyFont="1" applyBorder="1" applyAlignment="1" applyProtection="1">
      <alignment horizontal="center" vertical="center" wrapText="1"/>
      <protection locked="0"/>
    </xf>
    <xf numFmtId="178" fontId="2" fillId="0" borderId="16" xfId="51" applyNumberFormat="1" applyFont="1" applyBorder="1" applyAlignment="1" applyProtection="1">
      <alignment horizontal="center" vertical="center" wrapText="1"/>
      <protection locked="0"/>
    </xf>
    <xf numFmtId="49" fontId="1" fillId="2" borderId="11" xfId="51" applyNumberFormat="1" applyFont="1" applyFill="1" applyBorder="1" applyAlignment="1">
      <alignment vertical="center" wrapText="1"/>
    </xf>
    <xf numFmtId="49" fontId="1" fillId="2" borderId="0" xfId="51" applyNumberFormat="1" applyFont="1" applyFill="1" applyAlignment="1">
      <alignment vertical="center" wrapText="1"/>
    </xf>
    <xf numFmtId="178" fontId="2" fillId="0" borderId="16" xfId="51" applyNumberFormat="1" applyFont="1" applyBorder="1" applyAlignment="1" applyProtection="1">
      <alignment horizontal="center" vertical="center"/>
      <protection locked="0"/>
    </xf>
    <xf numFmtId="49" fontId="1" fillId="4" borderId="15" xfId="51" applyNumberFormat="1" applyFont="1" applyFill="1" applyBorder="1" applyAlignment="1" applyProtection="1">
      <alignment horizontal="center" vertical="center" wrapText="1"/>
      <protection locked="0"/>
    </xf>
    <xf numFmtId="49" fontId="9" fillId="4" borderId="16" xfId="51" applyNumberFormat="1" applyFont="1" applyFill="1" applyBorder="1" applyAlignment="1" applyProtection="1">
      <alignment vertical="center" wrapText="1"/>
      <protection locked="0"/>
    </xf>
    <xf numFmtId="49" fontId="2" fillId="4" borderId="16" xfId="51" applyNumberFormat="1" applyFont="1" applyFill="1" applyBorder="1" applyAlignment="1" applyProtection="1">
      <alignment vertical="center" wrapText="1"/>
      <protection locked="0"/>
    </xf>
    <xf numFmtId="2" fontId="2" fillId="4" borderId="16" xfId="51" applyNumberFormat="1" applyFont="1" applyFill="1" applyBorder="1" applyAlignment="1" applyProtection="1">
      <alignment horizontal="center" vertical="center" wrapText="1"/>
      <protection locked="0"/>
    </xf>
    <xf numFmtId="178" fontId="2" fillId="4" borderId="16" xfId="51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Border="1"/>
    <xf numFmtId="0" fontId="0" fillId="0" borderId="7" xfId="0" applyBorder="1"/>
    <xf numFmtId="0" fontId="6" fillId="0" borderId="5" xfId="51" applyFont="1" applyBorder="1" applyAlignment="1">
      <alignment horizontal="center" vertical="center" wrapText="1"/>
    </xf>
    <xf numFmtId="0" fontId="0" fillId="0" borderId="4" xfId="0" applyBorder="1"/>
    <xf numFmtId="0" fontId="0" fillId="0" borderId="3" xfId="0" applyBorder="1"/>
    <xf numFmtId="0" fontId="0" fillId="0" borderId="17" xfId="0" applyBorder="1"/>
    <xf numFmtId="0" fontId="0" fillId="0" borderId="9" xfId="0" applyBorder="1" applyProtection="1">
      <protection locked="0"/>
    </xf>
    <xf numFmtId="0" fontId="0" fillId="0" borderId="8" xfId="0" applyBorder="1"/>
    <xf numFmtId="0" fontId="1" fillId="0" borderId="0" xfId="0" applyProtection="1">
      <protection locked="0"/>
    </xf>
    <xf numFmtId="0" fontId="10" fillId="0" borderId="18" xfId="51" applyFont="1" applyBorder="1" applyAlignment="1">
      <alignment horizontal="center" vertical="center"/>
    </xf>
    <xf numFmtId="0" fontId="1" fillId="0" borderId="16" xfId="51" applyFont="1" applyBorder="1" applyAlignment="1">
      <alignment horizontal="left" vertical="center" wrapText="1"/>
    </xf>
    <xf numFmtId="0" fontId="0" fillId="0" borderId="19" xfId="0" applyBorder="1"/>
    <xf numFmtId="0" fontId="11" fillId="0" borderId="16" xfId="51" applyFont="1" applyBorder="1" applyAlignment="1">
      <alignment horizontal="center" vertical="center"/>
    </xf>
    <xf numFmtId="0" fontId="12" fillId="0" borderId="20" xfId="51" applyFont="1" applyBorder="1" applyAlignment="1">
      <alignment horizontal="left" vertical="center" wrapText="1"/>
    </xf>
    <xf numFmtId="49" fontId="13" fillId="0" borderId="18" xfId="54" applyNumberFormat="1" applyFont="1" applyBorder="1" applyAlignment="1">
      <alignment horizontal="center" vertical="center" wrapText="1"/>
    </xf>
    <xf numFmtId="49" fontId="13" fillId="0" borderId="16" xfId="54" applyNumberFormat="1" applyFont="1" applyBorder="1" applyAlignment="1">
      <alignment horizontal="center" vertical="center" wrapText="1"/>
    </xf>
    <xf numFmtId="49" fontId="14" fillId="0" borderId="16" xfId="54" applyNumberFormat="1" applyFont="1" applyBorder="1" applyAlignment="1">
      <alignment horizontal="center" vertical="center" wrapText="1"/>
    </xf>
    <xf numFmtId="0" fontId="15" fillId="0" borderId="16" xfId="54" applyFont="1" applyBorder="1" applyAlignment="1">
      <alignment horizontal="center" vertical="center"/>
    </xf>
    <xf numFmtId="0" fontId="16" fillId="3" borderId="5" xfId="51" applyFont="1" applyFill="1" applyBorder="1" applyAlignment="1">
      <alignment horizontal="center" vertical="center" wrapText="1"/>
    </xf>
    <xf numFmtId="0" fontId="17" fillId="5" borderId="5" xfId="0" applyFont="1" applyFill="1" applyBorder="1" applyAlignment="1">
      <alignment vertical="center"/>
    </xf>
    <xf numFmtId="0" fontId="1" fillId="5" borderId="5" xfId="51" applyFont="1" applyFill="1" applyBorder="1" applyAlignment="1">
      <alignment horizontal="center" vertical="center" wrapText="1"/>
    </xf>
    <xf numFmtId="49" fontId="8" fillId="0" borderId="9" xfId="54" applyNumberFormat="1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178" fontId="2" fillId="5" borderId="5" xfId="51" applyNumberFormat="1" applyFont="1" applyFill="1" applyBorder="1" applyAlignment="1" applyProtection="1">
      <alignment horizontal="center" vertical="center"/>
      <protection locked="0"/>
    </xf>
    <xf numFmtId="49" fontId="2" fillId="0" borderId="16" xfId="51" applyNumberFormat="1" applyFont="1" applyBorder="1" applyAlignment="1" applyProtection="1">
      <alignment horizontal="center" vertical="center" wrapText="1"/>
      <protection locked="0"/>
    </xf>
    <xf numFmtId="49" fontId="18" fillId="0" borderId="16" xfId="54" applyNumberFormat="1" applyFont="1" applyBorder="1" applyAlignment="1" applyProtection="1">
      <alignment horizontal="center" vertical="center" wrapText="1"/>
      <protection locked="0"/>
    </xf>
    <xf numFmtId="49" fontId="19" fillId="0" borderId="16" xfId="51" applyNumberFormat="1" applyFont="1" applyBorder="1" applyAlignment="1" applyProtection="1">
      <alignment horizontal="center" vertical="center" wrapText="1"/>
      <protection locked="0"/>
    </xf>
    <xf numFmtId="0" fontId="20" fillId="0" borderId="16" xfId="0" applyFont="1" applyBorder="1" applyAlignment="1" applyProtection="1">
      <alignment horizontal="left" vertical="center" wrapText="1"/>
      <protection locked="0"/>
    </xf>
    <xf numFmtId="0" fontId="0" fillId="0" borderId="19" xfId="0" applyBorder="1" applyProtection="1">
      <protection locked="0"/>
    </xf>
    <xf numFmtId="0" fontId="0" fillId="0" borderId="21" xfId="0" applyBorder="1" applyProtection="1">
      <protection locked="0"/>
    </xf>
    <xf numFmtId="178" fontId="2" fillId="5" borderId="16" xfId="51" applyNumberFormat="1" applyFont="1" applyFill="1" applyBorder="1" applyAlignment="1" applyProtection="1">
      <alignment horizontal="center" vertical="center"/>
      <protection locked="0"/>
    </xf>
    <xf numFmtId="49" fontId="21" fillId="0" borderId="16" xfId="51" applyNumberFormat="1" applyFont="1" applyBorder="1" applyAlignment="1" applyProtection="1">
      <alignment horizontal="center" vertical="center" wrapText="1"/>
      <protection locked="0"/>
    </xf>
    <xf numFmtId="2" fontId="2" fillId="5" borderId="16" xfId="51" applyNumberFormat="1" applyFont="1" applyFill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left" vertical="center" wrapText="1"/>
      <protection locked="0"/>
    </xf>
    <xf numFmtId="49" fontId="2" fillId="4" borderId="16" xfId="51" applyNumberFormat="1" applyFont="1" applyFill="1" applyBorder="1" applyAlignment="1" applyProtection="1">
      <alignment horizontal="center" vertical="center" wrapText="1"/>
      <protection locked="0"/>
    </xf>
    <xf numFmtId="49" fontId="18" fillId="4" borderId="16" xfId="54" applyNumberFormat="1" applyFont="1" applyFill="1" applyBorder="1" applyAlignment="1" applyProtection="1">
      <alignment horizontal="center" vertical="center" wrapText="1"/>
      <protection locked="0"/>
    </xf>
    <xf numFmtId="49" fontId="19" fillId="4" borderId="16" xfId="51" applyNumberFormat="1" applyFont="1" applyFill="1" applyBorder="1" applyAlignment="1" applyProtection="1">
      <alignment horizontal="center" vertical="center" wrapText="1"/>
      <protection locked="0"/>
    </xf>
    <xf numFmtId="179" fontId="6" fillId="0" borderId="5" xfId="51" applyNumberFormat="1" applyFont="1" applyBorder="1" applyAlignment="1" applyProtection="1">
      <alignment horizontal="center" vertical="center" wrapText="1"/>
      <protection locked="0"/>
    </xf>
    <xf numFmtId="0" fontId="1" fillId="0" borderId="22" xfId="51" applyFont="1" applyBorder="1" applyAlignment="1">
      <alignment horizontal="center" vertical="center" wrapText="1"/>
    </xf>
    <xf numFmtId="0" fontId="0" fillId="0" borderId="21" xfId="0" applyBorder="1"/>
    <xf numFmtId="0" fontId="0" fillId="0" borderId="23" xfId="0" applyBorder="1"/>
    <xf numFmtId="0" fontId="1" fillId="0" borderId="24" xfId="51" applyFont="1" applyBorder="1" applyAlignment="1" applyProtection="1">
      <alignment horizontal="center" vertical="center"/>
      <protection locked="0"/>
    </xf>
    <xf numFmtId="0" fontId="1" fillId="0" borderId="20" xfId="51" applyFont="1" applyBorder="1" applyAlignment="1" applyProtection="1">
      <alignment horizontal="center" vertical="center"/>
      <protection locked="0"/>
    </xf>
    <xf numFmtId="178" fontId="1" fillId="0" borderId="0" xfId="0" applyNumberFormat="1" applyAlignment="1">
      <alignment vertical="center"/>
    </xf>
    <xf numFmtId="49" fontId="1" fillId="0" borderId="25" xfId="51" applyNumberFormat="1" applyFont="1" applyBorder="1" applyAlignment="1" applyProtection="1">
      <alignment horizontal="center" vertical="center" wrapText="1"/>
      <protection locked="0"/>
    </xf>
    <xf numFmtId="49" fontId="9" fillId="0" borderId="26" xfId="51" applyNumberFormat="1" applyFont="1" applyBorder="1" applyAlignment="1" applyProtection="1">
      <alignment vertical="center" wrapText="1"/>
      <protection locked="0"/>
    </xf>
    <xf numFmtId="49" fontId="2" fillId="0" borderId="26" xfId="51" applyNumberFormat="1" applyFont="1" applyBorder="1" applyAlignment="1" applyProtection="1">
      <alignment vertical="center" wrapText="1"/>
      <protection locked="0"/>
    </xf>
    <xf numFmtId="2" fontId="2" fillId="0" borderId="26" xfId="51" applyNumberFormat="1" applyFont="1" applyBorder="1" applyAlignment="1" applyProtection="1">
      <alignment horizontal="center" vertical="center" wrapText="1"/>
      <protection locked="0"/>
    </xf>
    <xf numFmtId="178" fontId="2" fillId="0" borderId="26" xfId="51" applyNumberFormat="1" applyFont="1" applyBorder="1" applyAlignment="1" applyProtection="1">
      <alignment horizontal="center" vertical="center" wrapText="1"/>
      <protection locked="0"/>
    </xf>
    <xf numFmtId="49" fontId="22" fillId="4" borderId="16" xfId="51" applyNumberFormat="1" applyFont="1" applyFill="1" applyBorder="1" applyAlignment="1" applyProtection="1">
      <alignment vertical="center" wrapText="1"/>
      <protection locked="0"/>
    </xf>
    <xf numFmtId="49" fontId="2" fillId="0" borderId="26" xfId="51" applyNumberFormat="1" applyFont="1" applyBorder="1" applyAlignment="1" applyProtection="1">
      <alignment horizontal="center" vertical="center" wrapText="1"/>
      <protection locked="0"/>
    </xf>
    <xf numFmtId="49" fontId="18" fillId="0" borderId="26" xfId="54" applyNumberFormat="1" applyFont="1" applyBorder="1" applyAlignment="1" applyProtection="1">
      <alignment horizontal="center" vertical="center" wrapText="1"/>
      <protection locked="0"/>
    </xf>
    <xf numFmtId="49" fontId="23" fillId="0" borderId="26" xfId="51" applyNumberFormat="1" applyFont="1" applyBorder="1" applyAlignment="1" applyProtection="1">
      <alignment horizontal="center" vertical="center" wrapText="1"/>
      <protection locked="0"/>
    </xf>
    <xf numFmtId="178" fontId="2" fillId="5" borderId="26" xfId="51" applyNumberFormat="1" applyFont="1" applyFill="1" applyBorder="1" applyAlignment="1" applyProtection="1">
      <alignment horizontal="center" vertical="center"/>
      <protection locked="0"/>
    </xf>
    <xf numFmtId="49" fontId="23" fillId="0" borderId="16" xfId="51" applyNumberFormat="1" applyFont="1" applyBorder="1" applyAlignment="1" applyProtection="1">
      <alignment horizontal="center" vertical="center" wrapText="1"/>
      <protection locked="0"/>
    </xf>
    <xf numFmtId="49" fontId="24" fillId="0" borderId="16" xfId="51" applyNumberFormat="1" applyFont="1" applyBorder="1" applyAlignment="1" applyProtection="1">
      <alignment horizontal="center" vertical="center" wrapText="1"/>
      <protection locked="0"/>
    </xf>
    <xf numFmtId="0" fontId="1" fillId="0" borderId="27" xfId="51" applyFont="1" applyBorder="1" applyAlignment="1" applyProtection="1">
      <alignment horizontal="center" vertical="center"/>
      <protection locked="0"/>
    </xf>
    <xf numFmtId="49" fontId="25" fillId="0" borderId="16" xfId="51" applyNumberFormat="1" applyFont="1" applyBorder="1" applyAlignment="1" applyProtection="1">
      <alignment horizontal="center" vertical="center" wrapText="1"/>
      <protection locked="0"/>
    </xf>
    <xf numFmtId="49" fontId="26" fillId="0" borderId="15" xfId="51" applyNumberFormat="1" applyFont="1" applyBorder="1" applyAlignment="1" applyProtection="1">
      <alignment horizontal="center" vertical="center" wrapText="1"/>
      <protection locked="0"/>
    </xf>
    <xf numFmtId="49" fontId="8" fillId="0" borderId="16" xfId="51" applyNumberFormat="1" applyFont="1" applyBorder="1" applyAlignment="1" applyProtection="1">
      <alignment vertical="center"/>
      <protection locked="0"/>
    </xf>
    <xf numFmtId="178" fontId="8" fillId="0" borderId="16" xfId="51" applyNumberFormat="1" applyFont="1" applyBorder="1" applyAlignment="1" applyProtection="1">
      <alignment horizontal="left" vertical="center"/>
      <protection locked="0"/>
    </xf>
    <xf numFmtId="49" fontId="26" fillId="0" borderId="15" xfId="0" applyNumberFormat="1" applyFont="1" applyBorder="1" applyAlignment="1">
      <alignment horizontal="center" vertical="center"/>
    </xf>
    <xf numFmtId="0" fontId="21" fillId="0" borderId="16" xfId="0" applyFont="1" applyBorder="1" applyAlignment="1">
      <alignment horizontal="left" vertical="center" wrapText="1"/>
    </xf>
    <xf numFmtId="0" fontId="3" fillId="0" borderId="0" xfId="0" applyFont="1" applyProtection="1">
      <protection locked="0"/>
    </xf>
    <xf numFmtId="49" fontId="27" fillId="0" borderId="16" xfId="51" applyNumberFormat="1" applyFont="1" applyBorder="1" applyAlignment="1" applyProtection="1">
      <alignment horizontal="center" vertical="center" wrapText="1"/>
      <protection locked="0"/>
    </xf>
    <xf numFmtId="0" fontId="8" fillId="0" borderId="16" xfId="0" applyFont="1" applyBorder="1" applyAlignment="1">
      <alignment horizontal="left" vertical="center" wrapText="1"/>
    </xf>
    <xf numFmtId="1" fontId="2" fillId="5" borderId="16" xfId="51" applyNumberFormat="1" applyFont="1" applyFill="1" applyBorder="1" applyAlignment="1" applyProtection="1">
      <alignment horizontal="center" vertical="center"/>
      <protection locked="0"/>
    </xf>
    <xf numFmtId="0" fontId="8" fillId="0" borderId="16" xfId="0" applyFont="1" applyBorder="1" applyAlignment="1">
      <alignment horizontal="center" vertical="center" wrapText="1"/>
    </xf>
    <xf numFmtId="2" fontId="2" fillId="5" borderId="16" xfId="51" applyNumberFormat="1" applyFont="1" applyFill="1" applyBorder="1" applyAlignment="1" applyProtection="1">
      <alignment horizontal="center" vertical="center" wrapText="1"/>
      <protection locked="0"/>
    </xf>
    <xf numFmtId="2" fontId="2" fillId="5" borderId="24" xfId="51" applyNumberFormat="1" applyFont="1" applyFill="1" applyBorder="1" applyAlignment="1" applyProtection="1">
      <alignment vertical="center" wrapText="1"/>
      <protection locked="0"/>
    </xf>
    <xf numFmtId="0" fontId="3" fillId="0" borderId="20" xfId="51" applyFont="1" applyBorder="1" applyAlignment="1" applyProtection="1">
      <alignment horizontal="center" vertical="center" wrapText="1"/>
      <protection locked="0"/>
    </xf>
    <xf numFmtId="0" fontId="2" fillId="0" borderId="20" xfId="51" applyFont="1" applyBorder="1" applyAlignment="1" applyProtection="1">
      <alignment horizontal="center" vertical="center"/>
      <protection locked="0"/>
    </xf>
    <xf numFmtId="0" fontId="8" fillId="0" borderId="16" xfId="0" applyFont="1" applyBorder="1" applyAlignment="1" quotePrefix="1">
      <alignment horizontal="center" vertical="center" wrapText="1"/>
    </xf>
  </cellXfs>
  <cellStyles count="57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4" xfId="49"/>
    <cellStyle name="Normal 2 2 2" xfId="50"/>
    <cellStyle name="Normal 2" xfId="51"/>
    <cellStyle name="Normal 3" xfId="52"/>
    <cellStyle name="Currency 2" xfId="53"/>
    <cellStyle name="Normal 2 2" xfId="54"/>
    <cellStyle name="Normal 2 3" xfId="55"/>
    <cellStyle name="Normal 3 2" xfId="56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  <fill>
        <patternFill patternType="solid">
          <bgColor theme="5" tint="0.799981688894314"/>
        </patternFill>
      </fill>
    </dxf>
    <dxf>
      <font>
        <color rgb="FFFF0000"/>
      </font>
      <fill>
        <patternFill patternType="solid">
          <bgColor theme="5" tint="0.799920651875362"/>
        </patternFill>
      </fill>
    </dxf>
    <dxf>
      <font>
        <color rgb="FFFF0000"/>
      </font>
      <fill>
        <patternFill patternType="solid">
          <bgColor theme="5" tint="0.799890133365886"/>
        </patternFill>
      </fill>
    </dxf>
    <dxf>
      <fill>
        <patternFill patternType="solid">
          <bgColor theme="7" tint="0.5999633777886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0" Type="http://schemas.openxmlformats.org/officeDocument/2006/relationships/image" Target="../media/image50.png"/><Relationship Id="rId5" Type="http://schemas.openxmlformats.org/officeDocument/2006/relationships/image" Target="../media/image5.png"/><Relationship Id="rId49" Type="http://schemas.openxmlformats.org/officeDocument/2006/relationships/image" Target="../media/image49.png"/><Relationship Id="rId48" Type="http://schemas.openxmlformats.org/officeDocument/2006/relationships/image" Target="../media/image48.png"/><Relationship Id="rId47" Type="http://schemas.openxmlformats.org/officeDocument/2006/relationships/image" Target="../media/image47.png"/><Relationship Id="rId46" Type="http://schemas.openxmlformats.org/officeDocument/2006/relationships/image" Target="../media/image46.png"/><Relationship Id="rId45" Type="http://schemas.openxmlformats.org/officeDocument/2006/relationships/image" Target="../media/image45.png"/><Relationship Id="rId44" Type="http://schemas.openxmlformats.org/officeDocument/2006/relationships/image" Target="../media/image44.png"/><Relationship Id="rId43" Type="http://schemas.openxmlformats.org/officeDocument/2006/relationships/image" Target="../media/image43.png"/><Relationship Id="rId42" Type="http://schemas.openxmlformats.org/officeDocument/2006/relationships/image" Target="../media/image42.png"/><Relationship Id="rId41" Type="http://schemas.openxmlformats.org/officeDocument/2006/relationships/image" Target="../media/image41.png"/><Relationship Id="rId40" Type="http://schemas.openxmlformats.org/officeDocument/2006/relationships/image" Target="../media/image40.png"/><Relationship Id="rId4" Type="http://schemas.openxmlformats.org/officeDocument/2006/relationships/image" Target="../media/image4.pn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png"/><Relationship Id="rId32" Type="http://schemas.openxmlformats.org/officeDocument/2006/relationships/image" Target="../media/image32.png"/><Relationship Id="rId31" Type="http://schemas.openxmlformats.org/officeDocument/2006/relationships/image" Target="../media/image31.png"/><Relationship Id="rId30" Type="http://schemas.openxmlformats.org/officeDocument/2006/relationships/image" Target="../media/image30.png"/><Relationship Id="rId3" Type="http://schemas.openxmlformats.org/officeDocument/2006/relationships/image" Target="../media/image3.png"/><Relationship Id="rId29" Type="http://schemas.openxmlformats.org/officeDocument/2006/relationships/image" Target="../media/image29.png"/><Relationship Id="rId28" Type="http://schemas.openxmlformats.org/officeDocument/2006/relationships/image" Target="../media/image28.png"/><Relationship Id="rId27" Type="http://schemas.openxmlformats.org/officeDocument/2006/relationships/image" Target="../media/image27.pn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531495</xdr:colOff>
      <xdr:row>73</xdr:row>
      <xdr:rowOff>31750</xdr:rowOff>
    </xdr:from>
    <xdr:to>
      <xdr:col>5</xdr:col>
      <xdr:colOff>1146175</xdr:colOff>
      <xdr:row>73</xdr:row>
      <xdr:rowOff>414020</xdr:rowOff>
    </xdr:to>
    <xdr:pic>
      <xdr:nvPicPr>
        <xdr:cNvPr id="14" name="Picture 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91155" y="31506795"/>
          <a:ext cx="614680" cy="382270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237490</xdr:colOff>
      <xdr:row>70</xdr:row>
      <xdr:rowOff>64770</xdr:rowOff>
    </xdr:from>
    <xdr:to>
      <xdr:col>5</xdr:col>
      <xdr:colOff>1313815</xdr:colOff>
      <xdr:row>70</xdr:row>
      <xdr:rowOff>388620</xdr:rowOff>
    </xdr:to>
    <xdr:pic>
      <xdr:nvPicPr>
        <xdr:cNvPr id="15" name="Picture 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597150" y="30168215"/>
          <a:ext cx="1076325" cy="323850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560070</xdr:colOff>
      <xdr:row>57</xdr:row>
      <xdr:rowOff>0</xdr:rowOff>
    </xdr:from>
    <xdr:to>
      <xdr:col>5</xdr:col>
      <xdr:colOff>1116965</xdr:colOff>
      <xdr:row>57</xdr:row>
      <xdr:rowOff>429260</xdr:rowOff>
    </xdr:to>
    <xdr:pic>
      <xdr:nvPicPr>
        <xdr:cNvPr id="16" name="Picture 1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919730" y="24159845"/>
          <a:ext cx="556895" cy="429260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81915</xdr:colOff>
      <xdr:row>58</xdr:row>
      <xdr:rowOff>55880</xdr:rowOff>
    </xdr:from>
    <xdr:to>
      <xdr:col>5</xdr:col>
      <xdr:colOff>1510665</xdr:colOff>
      <xdr:row>59</xdr:row>
      <xdr:rowOff>402590</xdr:rowOff>
    </xdr:to>
    <xdr:pic>
      <xdr:nvPicPr>
        <xdr:cNvPr id="17" name="Picture 1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441575" y="24672925"/>
          <a:ext cx="1428750" cy="803910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47625</xdr:colOff>
      <xdr:row>62</xdr:row>
      <xdr:rowOff>67945</xdr:rowOff>
    </xdr:from>
    <xdr:to>
      <xdr:col>5</xdr:col>
      <xdr:colOff>1504950</xdr:colOff>
      <xdr:row>62</xdr:row>
      <xdr:rowOff>382270</xdr:rowOff>
    </xdr:to>
    <xdr:pic>
      <xdr:nvPicPr>
        <xdr:cNvPr id="18" name="Picture 1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407285" y="26513790"/>
          <a:ext cx="1457325" cy="314325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8255</xdr:colOff>
      <xdr:row>63</xdr:row>
      <xdr:rowOff>80645</xdr:rowOff>
    </xdr:from>
    <xdr:to>
      <xdr:col>5</xdr:col>
      <xdr:colOff>1591945</xdr:colOff>
      <xdr:row>63</xdr:row>
      <xdr:rowOff>393065</xdr:rowOff>
    </xdr:to>
    <xdr:pic>
      <xdr:nvPicPr>
        <xdr:cNvPr id="19" name="Picture 1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367915" y="26983690"/>
          <a:ext cx="1583690" cy="312420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113665</xdr:colOff>
      <xdr:row>72</xdr:row>
      <xdr:rowOff>80010</xdr:rowOff>
    </xdr:from>
    <xdr:to>
      <xdr:col>5</xdr:col>
      <xdr:colOff>1409065</xdr:colOff>
      <xdr:row>72</xdr:row>
      <xdr:rowOff>403860</xdr:rowOff>
    </xdr:to>
    <xdr:pic>
      <xdr:nvPicPr>
        <xdr:cNvPr id="20" name="Picture 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473325" y="31097855"/>
          <a:ext cx="1295400" cy="323850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17780</xdr:colOff>
      <xdr:row>71</xdr:row>
      <xdr:rowOff>43180</xdr:rowOff>
    </xdr:from>
    <xdr:to>
      <xdr:col>5</xdr:col>
      <xdr:colOff>1579880</xdr:colOff>
      <xdr:row>71</xdr:row>
      <xdr:rowOff>395605</xdr:rowOff>
    </xdr:to>
    <xdr:pic>
      <xdr:nvPicPr>
        <xdr:cNvPr id="21" name="Picture 2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2377440" y="30603825"/>
          <a:ext cx="1562100" cy="352425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137795</xdr:colOff>
      <xdr:row>49</xdr:row>
      <xdr:rowOff>67945</xdr:rowOff>
    </xdr:from>
    <xdr:to>
      <xdr:col>5</xdr:col>
      <xdr:colOff>1433195</xdr:colOff>
      <xdr:row>49</xdr:row>
      <xdr:rowOff>391795</xdr:rowOff>
    </xdr:to>
    <xdr:pic>
      <xdr:nvPicPr>
        <xdr:cNvPr id="22" name="Picture 2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497455" y="20570190"/>
          <a:ext cx="1295400" cy="323850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50800</xdr:colOff>
      <xdr:row>48</xdr:row>
      <xdr:rowOff>43180</xdr:rowOff>
    </xdr:from>
    <xdr:to>
      <xdr:col>5</xdr:col>
      <xdr:colOff>1546225</xdr:colOff>
      <xdr:row>48</xdr:row>
      <xdr:rowOff>386080</xdr:rowOff>
    </xdr:to>
    <xdr:pic>
      <xdr:nvPicPr>
        <xdr:cNvPr id="23" name="Picture 2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410460" y="20088225"/>
          <a:ext cx="1495425" cy="342900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13970</xdr:colOff>
      <xdr:row>47</xdr:row>
      <xdr:rowOff>55245</xdr:rowOff>
    </xdr:from>
    <xdr:to>
      <xdr:col>5</xdr:col>
      <xdr:colOff>1539875</xdr:colOff>
      <xdr:row>47</xdr:row>
      <xdr:rowOff>350520</xdr:rowOff>
    </xdr:to>
    <xdr:pic>
      <xdr:nvPicPr>
        <xdr:cNvPr id="24" name="Picture 2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2373630" y="19643090"/>
          <a:ext cx="1525905" cy="295275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26670</xdr:colOff>
      <xdr:row>52</xdr:row>
      <xdr:rowOff>55245</xdr:rowOff>
    </xdr:from>
    <xdr:to>
      <xdr:col>5</xdr:col>
      <xdr:colOff>1531620</xdr:colOff>
      <xdr:row>52</xdr:row>
      <xdr:rowOff>388620</xdr:rowOff>
    </xdr:to>
    <xdr:pic>
      <xdr:nvPicPr>
        <xdr:cNvPr id="25" name="Picture 2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2386330" y="21929090"/>
          <a:ext cx="1504950" cy="333375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233045</xdr:colOff>
      <xdr:row>97</xdr:row>
      <xdr:rowOff>93345</xdr:rowOff>
    </xdr:from>
    <xdr:to>
      <xdr:col>5</xdr:col>
      <xdr:colOff>1195070</xdr:colOff>
      <xdr:row>98</xdr:row>
      <xdr:rowOff>338455</xdr:rowOff>
    </xdr:to>
    <xdr:pic>
      <xdr:nvPicPr>
        <xdr:cNvPr id="27" name="Picture 2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2592705" y="42644060"/>
          <a:ext cx="962025" cy="702310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302895</xdr:colOff>
      <xdr:row>100</xdr:row>
      <xdr:rowOff>80645</xdr:rowOff>
    </xdr:from>
    <xdr:to>
      <xdr:col>5</xdr:col>
      <xdr:colOff>1264920</xdr:colOff>
      <xdr:row>100</xdr:row>
      <xdr:rowOff>337820</xdr:rowOff>
    </xdr:to>
    <xdr:pic>
      <xdr:nvPicPr>
        <xdr:cNvPr id="28" name="Picture 27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2662555" y="44002960"/>
          <a:ext cx="962025" cy="257175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12065</xdr:colOff>
      <xdr:row>102</xdr:row>
      <xdr:rowOff>247015</xdr:rowOff>
    </xdr:from>
    <xdr:to>
      <xdr:col>5</xdr:col>
      <xdr:colOff>1576705</xdr:colOff>
      <xdr:row>103</xdr:row>
      <xdr:rowOff>135255</xdr:rowOff>
    </xdr:to>
    <xdr:pic>
      <xdr:nvPicPr>
        <xdr:cNvPr id="29" name="Picture 28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2371725" y="45083730"/>
          <a:ext cx="1564640" cy="345440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24130</xdr:colOff>
      <xdr:row>104</xdr:row>
      <xdr:rowOff>269240</xdr:rowOff>
    </xdr:from>
    <xdr:to>
      <xdr:col>5</xdr:col>
      <xdr:colOff>1581785</xdr:colOff>
      <xdr:row>105</xdr:row>
      <xdr:rowOff>180975</xdr:rowOff>
    </xdr:to>
    <xdr:pic>
      <xdr:nvPicPr>
        <xdr:cNvPr id="30" name="Picture 29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2383790" y="46020355"/>
          <a:ext cx="1557655" cy="368935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90170</xdr:colOff>
      <xdr:row>109</xdr:row>
      <xdr:rowOff>115570</xdr:rowOff>
    </xdr:from>
    <xdr:to>
      <xdr:col>5</xdr:col>
      <xdr:colOff>1404620</xdr:colOff>
      <xdr:row>109</xdr:row>
      <xdr:rowOff>396875</xdr:rowOff>
    </xdr:to>
    <xdr:pic>
      <xdr:nvPicPr>
        <xdr:cNvPr id="31" name="Picture 30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2449830" y="48152685"/>
          <a:ext cx="1314450" cy="281305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96520</xdr:colOff>
      <xdr:row>111</xdr:row>
      <xdr:rowOff>106045</xdr:rowOff>
    </xdr:from>
    <xdr:to>
      <xdr:col>5</xdr:col>
      <xdr:colOff>1410970</xdr:colOff>
      <xdr:row>111</xdr:row>
      <xdr:rowOff>387350</xdr:rowOff>
    </xdr:to>
    <xdr:pic>
      <xdr:nvPicPr>
        <xdr:cNvPr id="32" name="Picture 31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2456180" y="49057560"/>
          <a:ext cx="1314450" cy="281305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170180</xdr:colOff>
      <xdr:row>112</xdr:row>
      <xdr:rowOff>90170</xdr:rowOff>
    </xdr:from>
    <xdr:to>
      <xdr:col>5</xdr:col>
      <xdr:colOff>1351280</xdr:colOff>
      <xdr:row>112</xdr:row>
      <xdr:rowOff>394970</xdr:rowOff>
    </xdr:to>
    <xdr:pic>
      <xdr:nvPicPr>
        <xdr:cNvPr id="33" name="Picture 32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2529840" y="49498885"/>
          <a:ext cx="1181100" cy="304800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337820</xdr:colOff>
      <xdr:row>117</xdr:row>
      <xdr:rowOff>52070</xdr:rowOff>
    </xdr:from>
    <xdr:to>
      <xdr:col>5</xdr:col>
      <xdr:colOff>1216660</xdr:colOff>
      <xdr:row>117</xdr:row>
      <xdr:rowOff>377825</xdr:rowOff>
    </xdr:to>
    <xdr:pic>
      <xdr:nvPicPr>
        <xdr:cNvPr id="34" name="Picture 33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2697480" y="51746785"/>
          <a:ext cx="878840" cy="325755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167005</xdr:colOff>
      <xdr:row>80</xdr:row>
      <xdr:rowOff>128270</xdr:rowOff>
    </xdr:from>
    <xdr:to>
      <xdr:col>5</xdr:col>
      <xdr:colOff>1176655</xdr:colOff>
      <xdr:row>80</xdr:row>
      <xdr:rowOff>368300</xdr:rowOff>
    </xdr:to>
    <xdr:pic>
      <xdr:nvPicPr>
        <xdr:cNvPr id="35" name="Picture 34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2526665" y="34906585"/>
          <a:ext cx="1009650" cy="240030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65405</xdr:colOff>
      <xdr:row>85</xdr:row>
      <xdr:rowOff>260350</xdr:rowOff>
    </xdr:from>
    <xdr:to>
      <xdr:col>5</xdr:col>
      <xdr:colOff>1530985</xdr:colOff>
      <xdr:row>86</xdr:row>
      <xdr:rowOff>202565</xdr:rowOff>
    </xdr:to>
    <xdr:pic>
      <xdr:nvPicPr>
        <xdr:cNvPr id="36" name="Picture 35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2425065" y="37324665"/>
          <a:ext cx="1465580" cy="399415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33655</xdr:colOff>
      <xdr:row>89</xdr:row>
      <xdr:rowOff>261620</xdr:rowOff>
    </xdr:from>
    <xdr:to>
      <xdr:col>5</xdr:col>
      <xdr:colOff>1598295</xdr:colOff>
      <xdr:row>90</xdr:row>
      <xdr:rowOff>216535</xdr:rowOff>
    </xdr:to>
    <xdr:pic>
      <xdr:nvPicPr>
        <xdr:cNvPr id="37" name="Picture 36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2393315" y="39154735"/>
          <a:ext cx="1564640" cy="412115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65405</xdr:colOff>
      <xdr:row>92</xdr:row>
      <xdr:rowOff>260350</xdr:rowOff>
    </xdr:from>
    <xdr:to>
      <xdr:col>5</xdr:col>
      <xdr:colOff>1530985</xdr:colOff>
      <xdr:row>93</xdr:row>
      <xdr:rowOff>202565</xdr:rowOff>
    </xdr:to>
    <xdr:pic>
      <xdr:nvPicPr>
        <xdr:cNvPr id="38" name="Picture 37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2425065" y="40525065"/>
          <a:ext cx="1465580" cy="399415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198120</xdr:colOff>
      <xdr:row>132</xdr:row>
      <xdr:rowOff>39370</xdr:rowOff>
    </xdr:from>
    <xdr:to>
      <xdr:col>5</xdr:col>
      <xdr:colOff>1179195</xdr:colOff>
      <xdr:row>132</xdr:row>
      <xdr:rowOff>420370</xdr:rowOff>
    </xdr:to>
    <xdr:pic>
      <xdr:nvPicPr>
        <xdr:cNvPr id="39" name="Picture 38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2557780" y="58592085"/>
          <a:ext cx="981075" cy="381000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157480</xdr:colOff>
      <xdr:row>135</xdr:row>
      <xdr:rowOff>64770</xdr:rowOff>
    </xdr:from>
    <xdr:to>
      <xdr:col>5</xdr:col>
      <xdr:colOff>1374775</xdr:colOff>
      <xdr:row>135</xdr:row>
      <xdr:rowOff>361950</xdr:rowOff>
    </xdr:to>
    <xdr:pic>
      <xdr:nvPicPr>
        <xdr:cNvPr id="41" name="Picture 40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2517140" y="59989085"/>
          <a:ext cx="1217295" cy="297180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93345</xdr:colOff>
      <xdr:row>136</xdr:row>
      <xdr:rowOff>64770</xdr:rowOff>
    </xdr:from>
    <xdr:to>
      <xdr:col>5</xdr:col>
      <xdr:colOff>1506855</xdr:colOff>
      <xdr:row>136</xdr:row>
      <xdr:rowOff>372110</xdr:rowOff>
    </xdr:to>
    <xdr:pic>
      <xdr:nvPicPr>
        <xdr:cNvPr id="42" name="Picture 41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2453005" y="60446285"/>
          <a:ext cx="1413510" cy="307340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36830</xdr:colOff>
      <xdr:row>118</xdr:row>
      <xdr:rowOff>245745</xdr:rowOff>
    </xdr:from>
    <xdr:to>
      <xdr:col>5</xdr:col>
      <xdr:colOff>1585595</xdr:colOff>
      <xdr:row>119</xdr:row>
      <xdr:rowOff>199390</xdr:rowOff>
    </xdr:to>
    <xdr:pic>
      <xdr:nvPicPr>
        <xdr:cNvPr id="43" name="Picture 42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2396490" y="52397660"/>
          <a:ext cx="1548765" cy="410845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55880</xdr:colOff>
      <xdr:row>121</xdr:row>
      <xdr:rowOff>266065</xdr:rowOff>
    </xdr:from>
    <xdr:to>
      <xdr:col>5</xdr:col>
      <xdr:colOff>1556385</xdr:colOff>
      <xdr:row>122</xdr:row>
      <xdr:rowOff>141605</xdr:rowOff>
    </xdr:to>
    <xdr:pic>
      <xdr:nvPicPr>
        <xdr:cNvPr id="44" name="Picture 43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2415540" y="53789580"/>
          <a:ext cx="1500505" cy="332740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52705</xdr:colOff>
      <xdr:row>123</xdr:row>
      <xdr:rowOff>337820</xdr:rowOff>
    </xdr:from>
    <xdr:to>
      <xdr:col>5</xdr:col>
      <xdr:colOff>1522730</xdr:colOff>
      <xdr:row>124</xdr:row>
      <xdr:rowOff>165100</xdr:rowOff>
    </xdr:to>
    <xdr:pic>
      <xdr:nvPicPr>
        <xdr:cNvPr id="45" name="Picture 44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2412365" y="54775735"/>
          <a:ext cx="1470025" cy="284480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107315</xdr:colOff>
      <xdr:row>120</xdr:row>
      <xdr:rowOff>85725</xdr:rowOff>
    </xdr:from>
    <xdr:to>
      <xdr:col>5</xdr:col>
      <xdr:colOff>1496060</xdr:colOff>
      <xdr:row>120</xdr:row>
      <xdr:rowOff>342900</xdr:rowOff>
    </xdr:to>
    <xdr:pic>
      <xdr:nvPicPr>
        <xdr:cNvPr id="46" name="Picture 45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2466975" y="53152040"/>
          <a:ext cx="1388745" cy="257175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96520</xdr:colOff>
      <xdr:row>125</xdr:row>
      <xdr:rowOff>184785</xdr:rowOff>
    </xdr:from>
    <xdr:to>
      <xdr:col>5</xdr:col>
      <xdr:colOff>1549400</xdr:colOff>
      <xdr:row>126</xdr:row>
      <xdr:rowOff>162560</xdr:rowOff>
    </xdr:to>
    <xdr:pic>
      <xdr:nvPicPr>
        <xdr:cNvPr id="47" name="Picture 46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2456180" y="55537100"/>
          <a:ext cx="1452880" cy="434975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19685</xdr:colOff>
      <xdr:row>128</xdr:row>
      <xdr:rowOff>337820</xdr:rowOff>
    </xdr:from>
    <xdr:to>
      <xdr:col>5</xdr:col>
      <xdr:colOff>1552575</xdr:colOff>
      <xdr:row>129</xdr:row>
      <xdr:rowOff>177165</xdr:rowOff>
    </xdr:to>
    <xdr:pic>
      <xdr:nvPicPr>
        <xdr:cNvPr id="48" name="Picture 47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2379345" y="57061735"/>
          <a:ext cx="1532890" cy="296545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29845</xdr:colOff>
      <xdr:row>130</xdr:row>
      <xdr:rowOff>337820</xdr:rowOff>
    </xdr:from>
    <xdr:to>
      <xdr:col>5</xdr:col>
      <xdr:colOff>1558925</xdr:colOff>
      <xdr:row>131</xdr:row>
      <xdr:rowOff>165735</xdr:rowOff>
    </xdr:to>
    <xdr:pic>
      <xdr:nvPicPr>
        <xdr:cNvPr id="49" name="Picture 48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2389505" y="57976135"/>
          <a:ext cx="1529080" cy="285115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62230</xdr:colOff>
      <xdr:row>127</xdr:row>
      <xdr:rowOff>87630</xdr:rowOff>
    </xdr:from>
    <xdr:to>
      <xdr:col>5</xdr:col>
      <xdr:colOff>1450975</xdr:colOff>
      <xdr:row>127</xdr:row>
      <xdr:rowOff>344805</xdr:rowOff>
    </xdr:to>
    <xdr:pic>
      <xdr:nvPicPr>
        <xdr:cNvPr id="50" name="Picture 49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2421890" y="56354345"/>
          <a:ext cx="1388745" cy="257175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12700</xdr:colOff>
      <xdr:row>148</xdr:row>
      <xdr:rowOff>56515</xdr:rowOff>
    </xdr:from>
    <xdr:to>
      <xdr:col>5</xdr:col>
      <xdr:colOff>1571625</xdr:colOff>
      <xdr:row>148</xdr:row>
      <xdr:rowOff>332740</xdr:rowOff>
    </xdr:to>
    <xdr:pic>
      <xdr:nvPicPr>
        <xdr:cNvPr id="51" name="Picture 50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2372360" y="66077465"/>
          <a:ext cx="1558925" cy="276225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46355</xdr:colOff>
      <xdr:row>150</xdr:row>
      <xdr:rowOff>116840</xdr:rowOff>
    </xdr:from>
    <xdr:to>
      <xdr:col>5</xdr:col>
      <xdr:colOff>1572260</xdr:colOff>
      <xdr:row>150</xdr:row>
      <xdr:rowOff>340995</xdr:rowOff>
    </xdr:to>
    <xdr:pic>
      <xdr:nvPicPr>
        <xdr:cNvPr id="52" name="Picture 51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2406015" y="67052190"/>
          <a:ext cx="1525905" cy="224155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20955</xdr:colOff>
      <xdr:row>151</xdr:row>
      <xdr:rowOff>115570</xdr:rowOff>
    </xdr:from>
    <xdr:to>
      <xdr:col>5</xdr:col>
      <xdr:colOff>1581150</xdr:colOff>
      <xdr:row>151</xdr:row>
      <xdr:rowOff>363220</xdr:rowOff>
    </xdr:to>
    <xdr:pic>
      <xdr:nvPicPr>
        <xdr:cNvPr id="53" name="Picture 52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2380615" y="67508120"/>
          <a:ext cx="1560195" cy="247650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42545</xdr:colOff>
      <xdr:row>140</xdr:row>
      <xdr:rowOff>115570</xdr:rowOff>
    </xdr:from>
    <xdr:to>
      <xdr:col>5</xdr:col>
      <xdr:colOff>1458595</xdr:colOff>
      <xdr:row>140</xdr:row>
      <xdr:rowOff>381000</xdr:rowOff>
    </xdr:to>
    <xdr:pic>
      <xdr:nvPicPr>
        <xdr:cNvPr id="54" name="Picture 53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2402205" y="62428755"/>
          <a:ext cx="1416050" cy="265430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55245</xdr:colOff>
      <xdr:row>142</xdr:row>
      <xdr:rowOff>102870</xdr:rowOff>
    </xdr:from>
    <xdr:to>
      <xdr:col>5</xdr:col>
      <xdr:colOff>1471295</xdr:colOff>
      <xdr:row>142</xdr:row>
      <xdr:rowOff>368300</xdr:rowOff>
    </xdr:to>
    <xdr:pic>
      <xdr:nvPicPr>
        <xdr:cNvPr id="55" name="Picture 54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2414905" y="63380620"/>
          <a:ext cx="1416050" cy="265430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49530</xdr:colOff>
      <xdr:row>144</xdr:row>
      <xdr:rowOff>335280</xdr:rowOff>
    </xdr:from>
    <xdr:to>
      <xdr:col>5</xdr:col>
      <xdr:colOff>1440180</xdr:colOff>
      <xdr:row>145</xdr:row>
      <xdr:rowOff>130175</xdr:rowOff>
    </xdr:to>
    <xdr:pic>
      <xdr:nvPicPr>
        <xdr:cNvPr id="56" name="Picture 55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2409190" y="64527430"/>
          <a:ext cx="1390650" cy="252095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105410</xdr:colOff>
      <xdr:row>146</xdr:row>
      <xdr:rowOff>69850</xdr:rowOff>
    </xdr:from>
    <xdr:to>
      <xdr:col>5</xdr:col>
      <xdr:colOff>1516380</xdr:colOff>
      <xdr:row>146</xdr:row>
      <xdr:rowOff>346075</xdr:rowOff>
    </xdr:to>
    <xdr:pic>
      <xdr:nvPicPr>
        <xdr:cNvPr id="57" name="Picture 56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2465070" y="65176400"/>
          <a:ext cx="1410970" cy="276225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270510</xdr:colOff>
      <xdr:row>74</xdr:row>
      <xdr:rowOff>78740</xdr:rowOff>
    </xdr:from>
    <xdr:to>
      <xdr:col>5</xdr:col>
      <xdr:colOff>1378585</xdr:colOff>
      <xdr:row>74</xdr:row>
      <xdr:rowOff>414655</xdr:rowOff>
    </xdr:to>
    <xdr:pic>
      <xdr:nvPicPr>
        <xdr:cNvPr id="58" name="Picture 57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2630170" y="32010985"/>
          <a:ext cx="1108075" cy="335915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88265</xdr:colOff>
      <xdr:row>56</xdr:row>
      <xdr:rowOff>93345</xdr:rowOff>
    </xdr:from>
    <xdr:to>
      <xdr:col>5</xdr:col>
      <xdr:colOff>1507490</xdr:colOff>
      <xdr:row>56</xdr:row>
      <xdr:rowOff>369570</xdr:rowOff>
    </xdr:to>
    <xdr:pic>
      <xdr:nvPicPr>
        <xdr:cNvPr id="59" name="Picture 58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2447925" y="23795990"/>
          <a:ext cx="1419225" cy="276225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521970</xdr:colOff>
      <xdr:row>55</xdr:row>
      <xdr:rowOff>73025</xdr:rowOff>
    </xdr:from>
    <xdr:to>
      <xdr:col>5</xdr:col>
      <xdr:colOff>1130300</xdr:colOff>
      <xdr:row>55</xdr:row>
      <xdr:rowOff>387985</xdr:rowOff>
    </xdr:to>
    <xdr:pic>
      <xdr:nvPicPr>
        <xdr:cNvPr id="60" name="Picture 59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2881630" y="23318470"/>
          <a:ext cx="608330" cy="314960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291465</xdr:colOff>
      <xdr:row>68</xdr:row>
      <xdr:rowOff>170180</xdr:rowOff>
    </xdr:from>
    <xdr:to>
      <xdr:col>5</xdr:col>
      <xdr:colOff>1263015</xdr:colOff>
      <xdr:row>69</xdr:row>
      <xdr:rowOff>325120</xdr:rowOff>
    </xdr:to>
    <xdr:pic>
      <xdr:nvPicPr>
        <xdr:cNvPr id="61" name="Picture 60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2651125" y="29359225"/>
          <a:ext cx="971550" cy="612140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135255</xdr:colOff>
      <xdr:row>50</xdr:row>
      <xdr:rowOff>81280</xdr:rowOff>
    </xdr:from>
    <xdr:to>
      <xdr:col>5</xdr:col>
      <xdr:colOff>1445260</xdr:colOff>
      <xdr:row>51</xdr:row>
      <xdr:rowOff>274955</xdr:rowOff>
    </xdr:to>
    <xdr:pic>
      <xdr:nvPicPr>
        <xdr:cNvPr id="62" name="Picture 61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2494915" y="21040725"/>
          <a:ext cx="1310005" cy="650875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 editAs="oneCell">
    <xdr:from>
      <xdr:col>5</xdr:col>
      <xdr:colOff>213995</xdr:colOff>
      <xdr:row>187</xdr:row>
      <xdr:rowOff>366395</xdr:rowOff>
    </xdr:from>
    <xdr:to>
      <xdr:col>5</xdr:col>
      <xdr:colOff>1198245</xdr:colOff>
      <xdr:row>187</xdr:row>
      <xdr:rowOff>640080</xdr:rowOff>
    </xdr:to>
    <xdr:pic>
      <xdr:nvPicPr>
        <xdr:cNvPr id="63" name="Picture 62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2573655" y="83411060"/>
          <a:ext cx="984250" cy="273685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4</xdr:col>
      <xdr:colOff>1178560</xdr:colOff>
      <xdr:row>155</xdr:row>
      <xdr:rowOff>633730</xdr:rowOff>
    </xdr:from>
    <xdr:to>
      <xdr:col>5</xdr:col>
      <xdr:colOff>532765</xdr:colOff>
      <xdr:row>155</xdr:row>
      <xdr:rowOff>881380</xdr:rowOff>
    </xdr:to>
    <xdr:pic>
      <xdr:nvPicPr>
        <xdr:cNvPr id="76" name="Picture 75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2359660" y="69731255"/>
          <a:ext cx="532765" cy="247650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280035</xdr:colOff>
      <xdr:row>75</xdr:row>
      <xdr:rowOff>61595</xdr:rowOff>
    </xdr:from>
    <xdr:to>
      <xdr:col>5</xdr:col>
      <xdr:colOff>1388110</xdr:colOff>
      <xdr:row>75</xdr:row>
      <xdr:rowOff>397510</xdr:rowOff>
    </xdr:to>
    <xdr:pic>
      <xdr:nvPicPr>
        <xdr:cNvPr id="79" name="Picture 78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2639695" y="32553910"/>
          <a:ext cx="1108075" cy="335915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280035</xdr:colOff>
      <xdr:row>76</xdr:row>
      <xdr:rowOff>47625</xdr:rowOff>
    </xdr:from>
    <xdr:to>
      <xdr:col>5</xdr:col>
      <xdr:colOff>1388110</xdr:colOff>
      <xdr:row>76</xdr:row>
      <xdr:rowOff>383540</xdr:rowOff>
    </xdr:to>
    <xdr:pic>
      <xdr:nvPicPr>
        <xdr:cNvPr id="80" name="Picture 79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2639695" y="32997140"/>
          <a:ext cx="1108075" cy="335915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267970</xdr:colOff>
      <xdr:row>77</xdr:row>
      <xdr:rowOff>71120</xdr:rowOff>
    </xdr:from>
    <xdr:to>
      <xdr:col>5</xdr:col>
      <xdr:colOff>1376045</xdr:colOff>
      <xdr:row>77</xdr:row>
      <xdr:rowOff>407035</xdr:rowOff>
    </xdr:to>
    <xdr:pic>
      <xdr:nvPicPr>
        <xdr:cNvPr id="81" name="Picture 80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2627630" y="33477835"/>
          <a:ext cx="1108075" cy="335915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207645</xdr:colOff>
      <xdr:row>115</xdr:row>
      <xdr:rowOff>295275</xdr:rowOff>
    </xdr:from>
    <xdr:to>
      <xdr:col>5</xdr:col>
      <xdr:colOff>1413510</xdr:colOff>
      <xdr:row>116</xdr:row>
      <xdr:rowOff>149860</xdr:rowOff>
    </xdr:to>
    <xdr:pic>
      <xdr:nvPicPr>
        <xdr:cNvPr id="165" name="Picture 164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2567305" y="51075590"/>
          <a:ext cx="1205865" cy="311785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76200</xdr:colOff>
      <xdr:row>25</xdr:row>
      <xdr:rowOff>81280</xdr:rowOff>
    </xdr:from>
    <xdr:to>
      <xdr:col>5</xdr:col>
      <xdr:colOff>1534795</xdr:colOff>
      <xdr:row>25</xdr:row>
      <xdr:rowOff>319405</xdr:rowOff>
    </xdr:to>
    <xdr:pic>
      <xdr:nvPicPr>
        <xdr:cNvPr id="167" name="Picture 166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2435860" y="9318625"/>
          <a:ext cx="1458595" cy="238125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74930</xdr:colOff>
      <xdr:row>26</xdr:row>
      <xdr:rowOff>93345</xdr:rowOff>
    </xdr:from>
    <xdr:to>
      <xdr:col>5</xdr:col>
      <xdr:colOff>1522095</xdr:colOff>
      <xdr:row>26</xdr:row>
      <xdr:rowOff>331470</xdr:rowOff>
    </xdr:to>
    <xdr:pic>
      <xdr:nvPicPr>
        <xdr:cNvPr id="168" name="Picture 167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2434590" y="9787890"/>
          <a:ext cx="1447165" cy="238125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155575</xdr:colOff>
      <xdr:row>27</xdr:row>
      <xdr:rowOff>88900</xdr:rowOff>
    </xdr:from>
    <xdr:to>
      <xdr:col>5</xdr:col>
      <xdr:colOff>1367790</xdr:colOff>
      <xdr:row>27</xdr:row>
      <xdr:rowOff>355600</xdr:rowOff>
    </xdr:to>
    <xdr:pic>
      <xdr:nvPicPr>
        <xdr:cNvPr id="169" name="Picture 168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2515235" y="10240645"/>
          <a:ext cx="1212215" cy="266700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153035</xdr:colOff>
      <xdr:row>28</xdr:row>
      <xdr:rowOff>110490</xdr:rowOff>
    </xdr:from>
    <xdr:to>
      <xdr:col>5</xdr:col>
      <xdr:colOff>1388745</xdr:colOff>
      <xdr:row>28</xdr:row>
      <xdr:rowOff>377190</xdr:rowOff>
    </xdr:to>
    <xdr:pic>
      <xdr:nvPicPr>
        <xdr:cNvPr id="170" name="Picture 169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2512695" y="10719435"/>
          <a:ext cx="1235710" cy="266700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64135</xdr:colOff>
      <xdr:row>35</xdr:row>
      <xdr:rowOff>93345</xdr:rowOff>
    </xdr:from>
    <xdr:to>
      <xdr:col>5</xdr:col>
      <xdr:colOff>1522730</xdr:colOff>
      <xdr:row>35</xdr:row>
      <xdr:rowOff>331470</xdr:rowOff>
    </xdr:to>
    <xdr:pic>
      <xdr:nvPicPr>
        <xdr:cNvPr id="171" name="Picture 170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2423795" y="13902690"/>
          <a:ext cx="1458595" cy="238125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74930</xdr:colOff>
      <xdr:row>36</xdr:row>
      <xdr:rowOff>93345</xdr:rowOff>
    </xdr:from>
    <xdr:to>
      <xdr:col>5</xdr:col>
      <xdr:colOff>1522095</xdr:colOff>
      <xdr:row>36</xdr:row>
      <xdr:rowOff>331470</xdr:rowOff>
    </xdr:to>
    <xdr:pic>
      <xdr:nvPicPr>
        <xdr:cNvPr id="172" name="Picture 171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2434590" y="14359890"/>
          <a:ext cx="1447165" cy="238125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155575</xdr:colOff>
      <xdr:row>37</xdr:row>
      <xdr:rowOff>88900</xdr:rowOff>
    </xdr:from>
    <xdr:to>
      <xdr:col>5</xdr:col>
      <xdr:colOff>1391285</xdr:colOff>
      <xdr:row>37</xdr:row>
      <xdr:rowOff>355600</xdr:rowOff>
    </xdr:to>
    <xdr:pic>
      <xdr:nvPicPr>
        <xdr:cNvPr id="173" name="Picture 172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2515235" y="14812645"/>
          <a:ext cx="1235710" cy="266700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153035</xdr:colOff>
      <xdr:row>38</xdr:row>
      <xdr:rowOff>110490</xdr:rowOff>
    </xdr:from>
    <xdr:to>
      <xdr:col>5</xdr:col>
      <xdr:colOff>1424305</xdr:colOff>
      <xdr:row>38</xdr:row>
      <xdr:rowOff>377190</xdr:rowOff>
    </xdr:to>
    <xdr:pic>
      <xdr:nvPicPr>
        <xdr:cNvPr id="174" name="Picture 173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2512695" y="15291435"/>
          <a:ext cx="1271270" cy="266700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4</xdr:col>
      <xdr:colOff>1165225</xdr:colOff>
      <xdr:row>10</xdr:row>
      <xdr:rowOff>224790</xdr:rowOff>
    </xdr:from>
    <xdr:to>
      <xdr:col>11</xdr:col>
      <xdr:colOff>360045</xdr:colOff>
      <xdr:row>18</xdr:row>
      <xdr:rowOff>326390</xdr:rowOff>
    </xdr:to>
    <xdr:pic>
      <xdr:nvPicPr>
        <xdr:cNvPr id="180" name="Picture 179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 rot="16200000">
          <a:off x="3098800" y="3005455"/>
          <a:ext cx="2844800" cy="4350385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66675</xdr:colOff>
      <xdr:row>107</xdr:row>
      <xdr:rowOff>111125</xdr:rowOff>
    </xdr:from>
    <xdr:to>
      <xdr:col>5</xdr:col>
      <xdr:colOff>1538605</xdr:colOff>
      <xdr:row>107</xdr:row>
      <xdr:rowOff>360045</xdr:rowOff>
    </xdr:to>
    <xdr:pic>
      <xdr:nvPicPr>
        <xdr:cNvPr id="207" name="Picture 206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2426335" y="47233840"/>
          <a:ext cx="1471930" cy="248920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27305</xdr:colOff>
      <xdr:row>133</xdr:row>
      <xdr:rowOff>171450</xdr:rowOff>
    </xdr:from>
    <xdr:to>
      <xdr:col>5</xdr:col>
      <xdr:colOff>1579880</xdr:colOff>
      <xdr:row>134</xdr:row>
      <xdr:rowOff>323850</xdr:rowOff>
    </xdr:to>
    <xdr:pic>
      <xdr:nvPicPr>
        <xdr:cNvPr id="9" name="Picture 8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2386965" y="59181365"/>
          <a:ext cx="1552575" cy="609600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84455</xdr:colOff>
      <xdr:row>61</xdr:row>
      <xdr:rowOff>87630</xdr:rowOff>
    </xdr:from>
    <xdr:to>
      <xdr:col>5</xdr:col>
      <xdr:colOff>1539875</xdr:colOff>
      <xdr:row>61</xdr:row>
      <xdr:rowOff>363855</xdr:rowOff>
    </xdr:to>
    <xdr:pic>
      <xdr:nvPicPr>
        <xdr:cNvPr id="3" name="Picture 2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2444115" y="26076275"/>
          <a:ext cx="1455420" cy="276225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87630</xdr:colOff>
      <xdr:row>99</xdr:row>
      <xdr:rowOff>80010</xdr:rowOff>
    </xdr:from>
    <xdr:to>
      <xdr:col>5</xdr:col>
      <xdr:colOff>1373505</xdr:colOff>
      <xdr:row>99</xdr:row>
      <xdr:rowOff>356235</xdr:rowOff>
    </xdr:to>
    <xdr:pic>
      <xdr:nvPicPr>
        <xdr:cNvPr id="40" name="Picture 39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2447290" y="43545125"/>
          <a:ext cx="1285875" cy="276225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 editAs="oneCell">
    <xdr:from>
      <xdr:col>5</xdr:col>
      <xdr:colOff>40005</xdr:colOff>
      <xdr:row>29</xdr:row>
      <xdr:rowOff>204470</xdr:rowOff>
    </xdr:from>
    <xdr:to>
      <xdr:col>5</xdr:col>
      <xdr:colOff>1552575</xdr:colOff>
      <xdr:row>30</xdr:row>
      <xdr:rowOff>256540</xdr:rowOff>
    </xdr:to>
    <xdr:pic>
      <xdr:nvPicPr>
        <xdr:cNvPr id="12" name="Picture 11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2399665" y="11270615"/>
          <a:ext cx="1512570" cy="509270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267970</xdr:colOff>
      <xdr:row>78</xdr:row>
      <xdr:rowOff>58420</xdr:rowOff>
    </xdr:from>
    <xdr:to>
      <xdr:col>5</xdr:col>
      <xdr:colOff>1376045</xdr:colOff>
      <xdr:row>78</xdr:row>
      <xdr:rowOff>394335</xdr:rowOff>
    </xdr:to>
    <xdr:pic>
      <xdr:nvPicPr>
        <xdr:cNvPr id="175" name="Picture 174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2627630" y="33922335"/>
          <a:ext cx="1108075" cy="335915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1.TAI%20LIEU%20THONG%20KE%20HANG%20NGAY&#27599;&#22825;&#32113;&#35336;&#36039;&#26009;\TAI%20LIEU%20HANG%20NGAY\T&#7892;NG%20H&#7906;P%20T&#192;I%20LI&#7878;U%20(N&#258;M%202020)\GRT\A1907139\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1.TAI%20LIEU%20THONG%20KE%20HANG%20NGAY&#27599;&#22825;&#32113;&#35336;&#36039;&#26009;\TAI%20LIEU%20HANG%20NGAY\T&#7892;NG%20H&#7906;P%20T&#192;I%20LI&#7878;U%20(N&#258;M%202020)\BW\A2009045\T&#7892;NG%20H&#7906;P%202020.11.18\3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CMMFORM\BW_A2009062_FORM%20DATA%20ZEISS\BW_A2009062_FORM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asurement matri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easurement matrix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translator"/>
      <sheetName val="Measurement matrix"/>
      <sheetName val="Template"/>
      <sheetName val="M condition"/>
      <sheetName val="FINEPRO"/>
      <sheetName val="Fo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70C0"/>
    <outlinePr summaryBelow="0"/>
  </sheetPr>
  <dimension ref="A1:V318"/>
  <sheetViews>
    <sheetView showGridLines="0" tabSelected="1" view="pageBreakPreview" zoomScale="80" zoomScaleNormal="80" topLeftCell="A18" workbookViewId="0">
      <selection activeCell="Q25" sqref="Q25"/>
    </sheetView>
  </sheetViews>
  <sheetFormatPr defaultColWidth="8.85714285714286" defaultRowHeight="14.25"/>
  <cols>
    <col min="1" max="2" width="1.71428571428571" style="1" customWidth="1"/>
    <col min="3" max="3" width="5.85714285714286" style="1" customWidth="1"/>
    <col min="4" max="4" width="8.42857142857143" style="1" customWidth="1"/>
    <col min="5" max="5" width="17.6761904761905" style="5" customWidth="1"/>
    <col min="6" max="6" width="24" style="1" customWidth="1"/>
    <col min="7" max="7" width="9.42857142857143" style="1" customWidth="1"/>
    <col min="8" max="9" width="8.85714285714286" style="1" customWidth="1"/>
    <col min="10" max="10" width="8.5047619047619" style="1" customWidth="1"/>
    <col min="11" max="11" width="10" style="1" hidden="1" customWidth="1"/>
    <col min="12" max="12" width="8.85714285714286" style="1" customWidth="1"/>
    <col min="13" max="15" width="14.9904761904762" style="1" customWidth="1"/>
    <col min="16" max="18" width="9.6" style="1" customWidth="1"/>
    <col min="19" max="19" width="10.8857142857143" style="1" customWidth="1"/>
    <col min="20" max="16384" width="8.85714285714286" style="1" customWidth="1"/>
  </cols>
  <sheetData>
    <row r="1" ht="6.75" customHeight="1" spans="1:19">
      <c r="A1" s="6"/>
      <c r="D1" s="7"/>
      <c r="E1" s="8"/>
      <c r="F1" s="7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ht="45" customHeight="1" spans="1:19">
      <c r="A2" s="10"/>
      <c r="D2" s="11"/>
      <c r="E2" s="12"/>
      <c r="F2" s="13"/>
      <c r="G2" s="14"/>
      <c r="H2" s="15" t="s">
        <v>0</v>
      </c>
      <c r="I2" s="69"/>
      <c r="J2" s="69"/>
      <c r="K2" s="69"/>
      <c r="L2" s="69"/>
      <c r="M2" s="69"/>
      <c r="N2" s="69"/>
      <c r="O2" s="69"/>
      <c r="P2" s="69"/>
      <c r="Q2" s="72"/>
      <c r="R2" s="26" t="s">
        <v>1</v>
      </c>
      <c r="S2" s="22"/>
    </row>
    <row r="3" ht="51" customHeight="1" spans="1:19">
      <c r="A3" s="10"/>
      <c r="D3" s="16"/>
      <c r="E3" s="17"/>
      <c r="F3" s="18"/>
      <c r="G3" s="19"/>
      <c r="H3" s="20"/>
      <c r="I3" s="70"/>
      <c r="J3" s="70"/>
      <c r="K3" s="70"/>
      <c r="L3" s="70"/>
      <c r="M3" s="70"/>
      <c r="N3" s="70"/>
      <c r="O3" s="70"/>
      <c r="P3" s="70"/>
      <c r="Q3" s="76"/>
      <c r="R3" s="106"/>
      <c r="S3" s="75"/>
    </row>
    <row r="4" ht="39" customHeight="1" spans="4:19">
      <c r="D4" s="21" t="s">
        <v>2</v>
      </c>
      <c r="E4" s="22"/>
      <c r="F4" s="23" t="s">
        <v>3</v>
      </c>
      <c r="G4" s="22"/>
      <c r="H4" s="21" t="s">
        <v>4</v>
      </c>
      <c r="I4" s="49"/>
      <c r="J4" s="49"/>
      <c r="K4" s="22"/>
      <c r="L4" s="71" t="s">
        <v>5</v>
      </c>
      <c r="M4" s="22"/>
      <c r="N4" s="26" t="s">
        <v>6</v>
      </c>
      <c r="O4" s="22"/>
      <c r="P4" s="26" t="s">
        <v>7</v>
      </c>
      <c r="Q4" s="22"/>
      <c r="R4" s="26" t="s">
        <v>8</v>
      </c>
      <c r="S4" s="22"/>
    </row>
    <row r="5" ht="21" customHeight="1" spans="4:19">
      <c r="D5" s="24" t="s">
        <v>9</v>
      </c>
      <c r="E5" s="25"/>
      <c r="F5" s="26" t="s">
        <v>10</v>
      </c>
      <c r="G5" s="27"/>
      <c r="H5" s="28" t="s">
        <v>11</v>
      </c>
      <c r="I5" s="49"/>
      <c r="J5" s="49"/>
      <c r="K5" s="22"/>
      <c r="L5" s="26"/>
      <c r="M5" s="72"/>
      <c r="N5" s="26"/>
      <c r="O5" s="72"/>
      <c r="P5" s="26"/>
      <c r="Q5" s="72"/>
      <c r="R5" s="107"/>
      <c r="S5" s="72"/>
    </row>
    <row r="6" ht="21" customHeight="1" spans="4:19">
      <c r="D6" s="24" t="s">
        <v>12</v>
      </c>
      <c r="E6" s="25"/>
      <c r="F6" s="26" t="s">
        <v>13</v>
      </c>
      <c r="G6" s="26"/>
      <c r="H6" s="28" t="str">
        <f>F6</f>
        <v>HOUSING, TURBINE</v>
      </c>
      <c r="I6" s="49"/>
      <c r="J6" s="49"/>
      <c r="K6" s="22"/>
      <c r="L6" s="73"/>
      <c r="M6" s="74"/>
      <c r="N6" s="73"/>
      <c r="O6" s="74"/>
      <c r="P6" s="73"/>
      <c r="Q6" s="74"/>
      <c r="R6" s="73"/>
      <c r="S6" s="74"/>
    </row>
    <row r="7" ht="21" customHeight="1" spans="4:19">
      <c r="D7" s="24" t="s">
        <v>14</v>
      </c>
      <c r="E7" s="25"/>
      <c r="F7" s="26" t="s">
        <v>15</v>
      </c>
      <c r="G7" s="26"/>
      <c r="H7" s="29" t="s">
        <v>16</v>
      </c>
      <c r="I7" s="36"/>
      <c r="J7" s="36"/>
      <c r="K7" s="75"/>
      <c r="L7" s="73"/>
      <c r="M7" s="74"/>
      <c r="N7" s="73"/>
      <c r="O7" s="74"/>
      <c r="P7" s="73"/>
      <c r="Q7" s="74"/>
      <c r="R7" s="73"/>
      <c r="S7" s="74"/>
    </row>
    <row r="8" ht="21" customHeight="1" spans="4:19">
      <c r="D8" s="24" t="s">
        <v>17</v>
      </c>
      <c r="E8" s="25"/>
      <c r="F8" s="26">
        <v>856481</v>
      </c>
      <c r="G8" s="26"/>
      <c r="H8" s="28">
        <f>F8</f>
        <v>856481</v>
      </c>
      <c r="I8" s="49"/>
      <c r="J8" s="49"/>
      <c r="K8" s="22"/>
      <c r="L8" s="73"/>
      <c r="M8" s="74"/>
      <c r="N8" s="73"/>
      <c r="O8" s="74"/>
      <c r="P8" s="73"/>
      <c r="Q8" s="74"/>
      <c r="R8" s="73"/>
      <c r="S8" s="74"/>
    </row>
    <row r="9" ht="30.75" customHeight="1" spans="4:19">
      <c r="D9" s="30" t="s">
        <v>18</v>
      </c>
      <c r="E9" s="31"/>
      <c r="F9" s="26" t="s">
        <v>19</v>
      </c>
      <c r="G9" s="26"/>
      <c r="H9" s="32" t="s">
        <v>20</v>
      </c>
      <c r="I9" s="49"/>
      <c r="J9" s="49"/>
      <c r="K9" s="22"/>
      <c r="L9" s="20"/>
      <c r="M9" s="76"/>
      <c r="N9" s="20"/>
      <c r="O9" s="76"/>
      <c r="P9" s="20"/>
      <c r="Q9" s="76"/>
      <c r="R9" s="73"/>
      <c r="S9" s="74"/>
    </row>
    <row r="10" s="1" customFormat="1" ht="21.75" customHeight="1" spans="1:19">
      <c r="A10" s="33"/>
      <c r="B10" s="34"/>
      <c r="D10" s="35" t="s">
        <v>21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75"/>
    </row>
    <row r="11" ht="27" customHeight="1" spans="4:19">
      <c r="D11" s="37" t="s">
        <v>22</v>
      </c>
      <c r="E11" s="38"/>
      <c r="F11" s="39"/>
      <c r="G11" s="39"/>
      <c r="H11" s="39"/>
      <c r="I11" s="39"/>
      <c r="J11" s="39"/>
      <c r="K11" s="39"/>
      <c r="L11" s="39"/>
      <c r="M11" s="77"/>
      <c r="N11" s="78" t="s">
        <v>23</v>
      </c>
      <c r="O11" s="79" t="s">
        <v>24</v>
      </c>
      <c r="P11" s="80"/>
      <c r="Q11" s="80"/>
      <c r="R11" s="80"/>
      <c r="S11" s="108"/>
    </row>
    <row r="12" ht="27" customHeight="1" spans="4:19">
      <c r="D12" s="40"/>
      <c r="E12" s="41"/>
      <c r="F12" s="42"/>
      <c r="G12" s="42"/>
      <c r="H12" s="42"/>
      <c r="I12" s="42"/>
      <c r="J12" s="42"/>
      <c r="K12" s="42"/>
      <c r="L12" s="42"/>
      <c r="M12" s="77"/>
      <c r="N12" s="81" t="s">
        <v>25</v>
      </c>
      <c r="O12" s="79" t="s">
        <v>26</v>
      </c>
      <c r="P12" s="80"/>
      <c r="Q12" s="80"/>
      <c r="R12" s="80"/>
      <c r="S12" s="108"/>
    </row>
    <row r="13" ht="27" customHeight="1" spans="4:19">
      <c r="D13" s="40"/>
      <c r="E13" s="41"/>
      <c r="F13" s="42"/>
      <c r="G13" s="42"/>
      <c r="H13" s="42"/>
      <c r="I13" s="42"/>
      <c r="J13" s="42"/>
      <c r="K13" s="42"/>
      <c r="L13" s="42"/>
      <c r="M13" s="77"/>
      <c r="N13" s="82" t="s">
        <v>27</v>
      </c>
      <c r="O13" s="80"/>
      <c r="P13" s="80"/>
      <c r="Q13" s="80"/>
      <c r="R13" s="80"/>
      <c r="S13" s="109"/>
    </row>
    <row r="14" ht="27" customHeight="1" spans="4:19">
      <c r="D14" s="40"/>
      <c r="E14" s="41"/>
      <c r="F14" s="42"/>
      <c r="G14" s="42"/>
      <c r="H14" s="42"/>
      <c r="I14" s="42"/>
      <c r="J14" s="42"/>
      <c r="K14" s="42"/>
      <c r="L14" s="42"/>
      <c r="M14" s="77"/>
      <c r="N14" s="83" t="s">
        <v>28</v>
      </c>
      <c r="O14" s="79" t="s">
        <v>29</v>
      </c>
      <c r="P14" s="80"/>
      <c r="Q14" s="80"/>
      <c r="R14" s="80"/>
      <c r="S14" s="108"/>
    </row>
    <row r="15" ht="27" customHeight="1" spans="4:19">
      <c r="D15" s="40"/>
      <c r="E15" s="41"/>
      <c r="F15" s="42"/>
      <c r="G15" s="42"/>
      <c r="H15" s="42"/>
      <c r="I15" s="42"/>
      <c r="J15" s="42"/>
      <c r="K15" s="42"/>
      <c r="L15" s="42"/>
      <c r="M15" s="77"/>
      <c r="N15" s="84" t="s">
        <v>30</v>
      </c>
      <c r="O15" s="79" t="s">
        <v>31</v>
      </c>
      <c r="P15" s="80"/>
      <c r="Q15" s="80"/>
      <c r="R15" s="80"/>
      <c r="S15" s="108"/>
    </row>
    <row r="16" ht="27" customHeight="1" spans="4:19">
      <c r="D16" s="40"/>
      <c r="E16" s="41"/>
      <c r="F16" s="42"/>
      <c r="G16" s="42"/>
      <c r="H16" s="42"/>
      <c r="I16" s="42"/>
      <c r="J16" s="42"/>
      <c r="K16" s="42"/>
      <c r="L16" s="42"/>
      <c r="M16" s="77"/>
      <c r="N16" s="85" t="s">
        <v>32</v>
      </c>
      <c r="O16" s="79" t="s">
        <v>33</v>
      </c>
      <c r="P16" s="80"/>
      <c r="Q16" s="80"/>
      <c r="R16" s="80"/>
      <c r="S16" s="108"/>
    </row>
    <row r="17" ht="27" customHeight="1" spans="4:19">
      <c r="D17" s="40"/>
      <c r="E17" s="41"/>
      <c r="F17" s="42"/>
      <c r="G17" s="42"/>
      <c r="H17" s="42"/>
      <c r="I17" s="42"/>
      <c r="J17" s="42"/>
      <c r="K17" s="77"/>
      <c r="L17" s="77"/>
      <c r="M17" s="77"/>
      <c r="N17" s="82" t="s">
        <v>34</v>
      </c>
      <c r="O17" s="80"/>
      <c r="P17" s="80"/>
      <c r="Q17" s="80"/>
      <c r="R17" s="80"/>
      <c r="S17" s="109"/>
    </row>
    <row r="18" ht="27" customHeight="1" spans="4:19">
      <c r="D18" s="40"/>
      <c r="E18" s="41"/>
      <c r="F18" s="42"/>
      <c r="G18" s="42"/>
      <c r="H18" s="42"/>
      <c r="I18" s="42"/>
      <c r="J18" s="42"/>
      <c r="K18" s="77"/>
      <c r="L18" s="77"/>
      <c r="M18" s="77"/>
      <c r="N18" s="86"/>
      <c r="O18" s="79" t="s">
        <v>35</v>
      </c>
      <c r="P18" s="80"/>
      <c r="Q18" s="80"/>
      <c r="R18" s="80"/>
      <c r="S18" s="108"/>
    </row>
    <row r="19" ht="27" customHeight="1" spans="4:19">
      <c r="D19" s="40"/>
      <c r="E19" s="41"/>
      <c r="F19" s="42"/>
      <c r="G19" s="42"/>
      <c r="H19" s="42"/>
      <c r="I19" s="42"/>
      <c r="J19" s="42"/>
      <c r="K19" s="77"/>
      <c r="L19" s="77"/>
      <c r="M19" s="77"/>
      <c r="N19" s="86" t="s">
        <v>36</v>
      </c>
      <c r="O19" s="79" t="s">
        <v>37</v>
      </c>
      <c r="P19" s="80"/>
      <c r="Q19" s="80"/>
      <c r="R19" s="80"/>
      <c r="S19" s="108"/>
    </row>
    <row r="20" ht="30" customHeight="1" spans="4:19">
      <c r="D20" s="43"/>
      <c r="E20" s="44"/>
      <c r="F20" s="45"/>
      <c r="G20" s="45"/>
      <c r="H20" s="45"/>
      <c r="I20" s="45"/>
      <c r="J20" s="45"/>
      <c r="K20" s="45"/>
      <c r="L20" s="45"/>
      <c r="M20" s="45"/>
      <c r="N20" s="86" t="s">
        <v>38</v>
      </c>
      <c r="O20" s="79" t="s">
        <v>39</v>
      </c>
      <c r="P20" s="80"/>
      <c r="Q20" s="80"/>
      <c r="R20" s="80"/>
      <c r="S20" s="108"/>
    </row>
    <row r="21" ht="32.1" customHeight="1" spans="4:19">
      <c r="D21" s="46" t="s">
        <v>40</v>
      </c>
      <c r="E21" s="47" t="s">
        <v>41</v>
      </c>
      <c r="F21" s="22"/>
      <c r="G21" s="48" t="s">
        <v>42</v>
      </c>
      <c r="H21" s="49"/>
      <c r="I21" s="49"/>
      <c r="J21" s="47" t="s">
        <v>43</v>
      </c>
      <c r="K21" s="46" t="s">
        <v>44</v>
      </c>
      <c r="L21" s="87" t="s">
        <v>45</v>
      </c>
      <c r="M21" s="47" t="s">
        <v>46</v>
      </c>
      <c r="N21" s="69"/>
      <c r="O21" s="72"/>
      <c r="P21" s="88"/>
      <c r="Q21" s="88"/>
      <c r="R21" s="88"/>
      <c r="S21" s="47" t="s">
        <v>6</v>
      </c>
    </row>
    <row r="22" ht="39" customHeight="1" spans="4:19">
      <c r="D22" s="43"/>
      <c r="E22" s="50" t="s">
        <v>47</v>
      </c>
      <c r="F22" s="47" t="s">
        <v>48</v>
      </c>
      <c r="G22" s="47" t="s">
        <v>49</v>
      </c>
      <c r="H22" s="46" t="s">
        <v>50</v>
      </c>
      <c r="I22" s="46" t="s">
        <v>51</v>
      </c>
      <c r="J22" s="43"/>
      <c r="K22" s="43"/>
      <c r="L22" s="43"/>
      <c r="M22" s="20"/>
      <c r="N22" s="70"/>
      <c r="O22" s="76"/>
      <c r="P22" s="89"/>
      <c r="Q22" s="89"/>
      <c r="R22" s="89"/>
      <c r="S22" s="43"/>
    </row>
    <row r="23" s="2" customFormat="1" ht="33" customHeight="1" spans="1:19">
      <c r="A23" s="51"/>
      <c r="B23" s="51"/>
      <c r="C23" s="51"/>
      <c r="D23" s="52"/>
      <c r="E23" s="53"/>
      <c r="F23" s="53"/>
      <c r="G23" s="54"/>
      <c r="H23" s="55"/>
      <c r="I23" s="55"/>
      <c r="J23" s="53"/>
      <c r="K23" s="53"/>
      <c r="L23" s="90"/>
      <c r="M23" s="91" t="s">
        <v>52</v>
      </c>
      <c r="N23" s="36"/>
      <c r="O23" s="75"/>
      <c r="P23" s="92"/>
      <c r="Q23" s="92"/>
      <c r="R23" s="92"/>
      <c r="S23" s="110"/>
    </row>
    <row r="24" s="3" customFormat="1" ht="36" customHeight="1" outlineLevel="1" spans="1:21">
      <c r="A24" s="33"/>
      <c r="B24" s="34"/>
      <c r="D24" s="56" t="s">
        <v>53</v>
      </c>
      <c r="E24" s="57" t="s">
        <v>54</v>
      </c>
      <c r="F24" s="58" t="s">
        <v>55</v>
      </c>
      <c r="G24" s="59">
        <v>11</v>
      </c>
      <c r="H24" s="60">
        <v>-0.15</v>
      </c>
      <c r="I24" s="60">
        <v>0.15</v>
      </c>
      <c r="J24" s="93" t="s">
        <v>56</v>
      </c>
      <c r="K24" s="94"/>
      <c r="L24" s="95" t="s">
        <v>36</v>
      </c>
      <c r="M24" s="96" t="s">
        <v>57</v>
      </c>
      <c r="N24" s="97"/>
      <c r="O24" s="98"/>
      <c r="P24" s="99"/>
      <c r="Q24" s="99"/>
      <c r="R24" s="99"/>
      <c r="S24" s="111" t="str">
        <f t="shared" ref="S24:S55" si="0">IF(COUNTBLANK(P24:R24)=5,"",IF(OR((MIN(P24:R24)&lt;(G24+H24)),(MAX(P24:R24)&gt;(G24+I24))),"NG","OK"))</f>
        <v>NG</v>
      </c>
      <c r="U24" s="112"/>
    </row>
    <row r="25" s="3" customFormat="1" ht="36" customHeight="1" outlineLevel="1" spans="1:19">
      <c r="A25" s="33"/>
      <c r="B25" s="34"/>
      <c r="D25" s="56" t="s">
        <v>58</v>
      </c>
      <c r="E25" s="57" t="s">
        <v>54</v>
      </c>
      <c r="F25" s="58" t="s">
        <v>55</v>
      </c>
      <c r="G25" s="59">
        <v>11</v>
      </c>
      <c r="H25" s="60">
        <v>-0.15</v>
      </c>
      <c r="I25" s="60">
        <v>0.15</v>
      </c>
      <c r="J25" s="93" t="s">
        <v>56</v>
      </c>
      <c r="K25" s="94"/>
      <c r="L25" s="95" t="s">
        <v>36</v>
      </c>
      <c r="M25" s="96" t="s">
        <v>57</v>
      </c>
      <c r="N25" s="97"/>
      <c r="O25" s="98"/>
      <c r="P25" s="99"/>
      <c r="Q25" s="99"/>
      <c r="R25" s="99"/>
      <c r="S25" s="111" t="str">
        <f t="shared" si="0"/>
        <v>NG</v>
      </c>
    </row>
    <row r="26" s="3" customFormat="1" ht="36" customHeight="1" outlineLevel="1" spans="1:19">
      <c r="A26" s="33"/>
      <c r="B26" s="34"/>
      <c r="D26" s="56" t="s">
        <v>59</v>
      </c>
      <c r="E26" s="57" t="s">
        <v>60</v>
      </c>
      <c r="F26" s="58"/>
      <c r="G26" s="59">
        <v>0.5</v>
      </c>
      <c r="H26" s="60">
        <v>-0.5</v>
      </c>
      <c r="I26" s="60">
        <v>0</v>
      </c>
      <c r="J26" s="93" t="s">
        <v>56</v>
      </c>
      <c r="K26" s="94"/>
      <c r="L26" s="95" t="s">
        <v>36</v>
      </c>
      <c r="M26" s="96" t="s">
        <v>61</v>
      </c>
      <c r="N26" s="97"/>
      <c r="O26" s="98"/>
      <c r="P26" s="99"/>
      <c r="Q26" s="99"/>
      <c r="R26" s="99"/>
      <c r="S26" s="111" t="str">
        <f t="shared" si="0"/>
        <v>OK</v>
      </c>
    </row>
    <row r="27" s="3" customFormat="1" ht="36" customHeight="1" outlineLevel="1" spans="1:19">
      <c r="A27" s="33"/>
      <c r="B27" s="34"/>
      <c r="D27" s="56" t="s">
        <v>62</v>
      </c>
      <c r="E27" s="57" t="s">
        <v>60</v>
      </c>
      <c r="F27" s="58"/>
      <c r="G27" s="59">
        <v>0.5</v>
      </c>
      <c r="H27" s="60">
        <v>-0.5</v>
      </c>
      <c r="I27" s="60">
        <v>0</v>
      </c>
      <c r="J27" s="93" t="s">
        <v>56</v>
      </c>
      <c r="K27" s="94"/>
      <c r="L27" s="95" t="s">
        <v>36</v>
      </c>
      <c r="M27" s="96" t="s">
        <v>61</v>
      </c>
      <c r="N27" s="97"/>
      <c r="O27" s="98"/>
      <c r="P27" s="99"/>
      <c r="Q27" s="99"/>
      <c r="R27" s="99"/>
      <c r="S27" s="111" t="str">
        <f t="shared" si="0"/>
        <v>OK</v>
      </c>
    </row>
    <row r="28" s="3" customFormat="1" ht="36" customHeight="1" outlineLevel="1" spans="1:19">
      <c r="A28" s="33"/>
      <c r="B28" s="34"/>
      <c r="D28" s="56" t="s">
        <v>63</v>
      </c>
      <c r="E28" s="57" t="s">
        <v>60</v>
      </c>
      <c r="F28" s="58"/>
      <c r="G28" s="59">
        <v>0.25</v>
      </c>
      <c r="H28" s="60">
        <v>-0.25</v>
      </c>
      <c r="I28" s="60">
        <v>0</v>
      </c>
      <c r="J28" s="93" t="s">
        <v>56</v>
      </c>
      <c r="K28" s="94"/>
      <c r="L28" s="95" t="s">
        <v>36</v>
      </c>
      <c r="M28" s="96" t="s">
        <v>61</v>
      </c>
      <c r="N28" s="97"/>
      <c r="O28" s="98"/>
      <c r="P28" s="99"/>
      <c r="Q28" s="99"/>
      <c r="R28" s="99"/>
      <c r="S28" s="111" t="str">
        <f t="shared" si="0"/>
        <v>OK</v>
      </c>
    </row>
    <row r="29" s="3" customFormat="1" ht="36" customHeight="1" outlineLevel="1" spans="1:19">
      <c r="A29" s="33"/>
      <c r="B29" s="34"/>
      <c r="D29" s="56" t="s">
        <v>64</v>
      </c>
      <c r="E29" s="57" t="s">
        <v>60</v>
      </c>
      <c r="F29" s="58"/>
      <c r="G29" s="59">
        <v>0.25</v>
      </c>
      <c r="H29" s="60">
        <v>-0.25</v>
      </c>
      <c r="I29" s="60">
        <v>0</v>
      </c>
      <c r="J29" s="93" t="s">
        <v>56</v>
      </c>
      <c r="K29" s="94"/>
      <c r="L29" s="95" t="s">
        <v>36</v>
      </c>
      <c r="M29" s="96" t="s">
        <v>61</v>
      </c>
      <c r="N29" s="97"/>
      <c r="O29" s="98"/>
      <c r="P29" s="99"/>
      <c r="Q29" s="99"/>
      <c r="R29" s="99"/>
      <c r="S29" s="111" t="str">
        <f t="shared" si="0"/>
        <v>OK</v>
      </c>
    </row>
    <row r="30" s="4" customFormat="1" ht="36" customHeight="1" outlineLevel="1" spans="1:19">
      <c r="A30" s="61"/>
      <c r="B30" s="62"/>
      <c r="D30" s="56" t="s">
        <v>65</v>
      </c>
      <c r="E30" s="57" t="s">
        <v>66</v>
      </c>
      <c r="F30" s="58"/>
      <c r="G30" s="59">
        <v>0.5</v>
      </c>
      <c r="H30" s="60">
        <v>-0.5</v>
      </c>
      <c r="I30" s="60">
        <v>0</v>
      </c>
      <c r="J30" s="93" t="s">
        <v>56</v>
      </c>
      <c r="K30" s="94"/>
      <c r="L30" s="95"/>
      <c r="M30" s="96" t="s">
        <v>61</v>
      </c>
      <c r="N30" s="97"/>
      <c r="O30" s="98"/>
      <c r="P30" s="99"/>
      <c r="Q30" s="99"/>
      <c r="R30" s="99"/>
      <c r="S30" s="111" t="str">
        <f t="shared" si="0"/>
        <v>OK</v>
      </c>
    </row>
    <row r="31" s="3" customFormat="1" ht="36" customHeight="1" outlineLevel="1" spans="1:19">
      <c r="A31" s="33"/>
      <c r="B31" s="34"/>
      <c r="D31" s="56" t="s">
        <v>67</v>
      </c>
      <c r="E31" s="57" t="s">
        <v>66</v>
      </c>
      <c r="F31" s="58"/>
      <c r="G31" s="59">
        <v>0.25</v>
      </c>
      <c r="H31" s="60">
        <v>-0.25</v>
      </c>
      <c r="I31" s="60">
        <v>0</v>
      </c>
      <c r="J31" s="93" t="s">
        <v>56</v>
      </c>
      <c r="K31" s="94"/>
      <c r="L31" s="95"/>
      <c r="M31" s="96" t="s">
        <v>61</v>
      </c>
      <c r="N31" s="97"/>
      <c r="O31" s="98"/>
      <c r="P31" s="99"/>
      <c r="Q31" s="99"/>
      <c r="R31" s="99"/>
      <c r="S31" s="111" t="str">
        <f t="shared" si="0"/>
        <v>OK</v>
      </c>
    </row>
    <row r="32" s="3" customFormat="1" ht="36" customHeight="1" outlineLevel="1" spans="1:19">
      <c r="A32" s="33"/>
      <c r="B32" s="34"/>
      <c r="D32" s="56" t="s">
        <v>68</v>
      </c>
      <c r="E32" s="57" t="s">
        <v>69</v>
      </c>
      <c r="F32" s="58" t="s">
        <v>70</v>
      </c>
      <c r="G32" s="59">
        <v>9</v>
      </c>
      <c r="H32" s="60">
        <v>-0.25</v>
      </c>
      <c r="I32" s="60">
        <v>0.25</v>
      </c>
      <c r="J32" s="93" t="s">
        <v>56</v>
      </c>
      <c r="K32" s="94"/>
      <c r="L32" s="95"/>
      <c r="M32" s="96" t="s">
        <v>71</v>
      </c>
      <c r="N32" s="97"/>
      <c r="O32" s="98"/>
      <c r="P32" s="99"/>
      <c r="Q32" s="99"/>
      <c r="R32" s="99"/>
      <c r="S32" s="111" t="str">
        <f t="shared" si="0"/>
        <v>NG</v>
      </c>
    </row>
    <row r="33" s="3" customFormat="1" ht="36" customHeight="1" outlineLevel="1" spans="1:19">
      <c r="A33" s="33"/>
      <c r="B33" s="34"/>
      <c r="D33" s="56" t="s">
        <v>72</v>
      </c>
      <c r="E33" s="57" t="s">
        <v>69</v>
      </c>
      <c r="F33" s="58" t="s">
        <v>70</v>
      </c>
      <c r="G33" s="59">
        <v>9</v>
      </c>
      <c r="H33" s="60">
        <v>-0.25</v>
      </c>
      <c r="I33" s="60">
        <v>0.25</v>
      </c>
      <c r="J33" s="93" t="s">
        <v>56</v>
      </c>
      <c r="K33" s="94"/>
      <c r="L33" s="95"/>
      <c r="M33" s="96" t="s">
        <v>71</v>
      </c>
      <c r="N33" s="97"/>
      <c r="O33" s="98"/>
      <c r="P33" s="99"/>
      <c r="Q33" s="99"/>
      <c r="R33" s="99"/>
      <c r="S33" s="111" t="str">
        <f t="shared" si="0"/>
        <v>NG</v>
      </c>
    </row>
    <row r="34" s="3" customFormat="1" ht="36" customHeight="1" outlineLevel="1" spans="1:19">
      <c r="A34" s="33"/>
      <c r="B34" s="34"/>
      <c r="D34" s="56" t="s">
        <v>73</v>
      </c>
      <c r="E34" s="57" t="s">
        <v>74</v>
      </c>
      <c r="F34" s="58" t="s">
        <v>70</v>
      </c>
      <c r="G34" s="59">
        <v>10</v>
      </c>
      <c r="H34" s="60">
        <v>-0.25</v>
      </c>
      <c r="I34" s="60">
        <v>0.25</v>
      </c>
      <c r="J34" s="93" t="s">
        <v>56</v>
      </c>
      <c r="K34" s="94"/>
      <c r="L34" s="95"/>
      <c r="M34" s="96" t="s">
        <v>71</v>
      </c>
      <c r="N34" s="97"/>
      <c r="O34" s="98"/>
      <c r="P34" s="99"/>
      <c r="Q34" s="99"/>
      <c r="R34" s="99"/>
      <c r="S34" s="111" t="str">
        <f t="shared" si="0"/>
        <v>NG</v>
      </c>
    </row>
    <row r="35" s="3" customFormat="1" ht="36" customHeight="1" outlineLevel="1" spans="1:19">
      <c r="A35" s="33"/>
      <c r="B35" s="34"/>
      <c r="D35" s="56" t="s">
        <v>75</v>
      </c>
      <c r="E35" s="57" t="s">
        <v>74</v>
      </c>
      <c r="F35" s="58" t="s">
        <v>70</v>
      </c>
      <c r="G35" s="59">
        <v>22</v>
      </c>
      <c r="H35" s="60">
        <v>-0.25</v>
      </c>
      <c r="I35" s="60">
        <v>0.25</v>
      </c>
      <c r="J35" s="93" t="s">
        <v>56</v>
      </c>
      <c r="K35" s="94"/>
      <c r="L35" s="95"/>
      <c r="M35" s="96" t="s">
        <v>71</v>
      </c>
      <c r="N35" s="97"/>
      <c r="O35" s="98"/>
      <c r="P35" s="99"/>
      <c r="Q35" s="99"/>
      <c r="R35" s="99"/>
      <c r="S35" s="111" t="str">
        <f t="shared" si="0"/>
        <v>NG</v>
      </c>
    </row>
    <row r="36" s="3" customFormat="1" ht="36" customHeight="1" outlineLevel="1" spans="1:19">
      <c r="A36" s="33"/>
      <c r="B36" s="34"/>
      <c r="D36" s="56" t="s">
        <v>76</v>
      </c>
      <c r="E36" s="57" t="s">
        <v>60</v>
      </c>
      <c r="F36" s="58"/>
      <c r="G36" s="59">
        <v>0.5</v>
      </c>
      <c r="H36" s="60">
        <v>-0.5</v>
      </c>
      <c r="I36" s="60">
        <v>0</v>
      </c>
      <c r="J36" s="93" t="s">
        <v>56</v>
      </c>
      <c r="K36" s="94"/>
      <c r="L36" s="95" t="s">
        <v>36</v>
      </c>
      <c r="M36" s="96" t="s">
        <v>61</v>
      </c>
      <c r="N36" s="97"/>
      <c r="O36" s="98"/>
      <c r="P36" s="99"/>
      <c r="Q36" s="99"/>
      <c r="R36" s="99"/>
      <c r="S36" s="111" t="str">
        <f t="shared" si="0"/>
        <v>OK</v>
      </c>
    </row>
    <row r="37" s="3" customFormat="1" ht="36" customHeight="1" outlineLevel="1" spans="1:19">
      <c r="A37" s="33"/>
      <c r="B37" s="34"/>
      <c r="D37" s="56" t="s">
        <v>77</v>
      </c>
      <c r="E37" s="57" t="s">
        <v>60</v>
      </c>
      <c r="F37" s="58"/>
      <c r="G37" s="59">
        <v>0.5</v>
      </c>
      <c r="H37" s="60">
        <v>-0.5</v>
      </c>
      <c r="I37" s="60">
        <v>0</v>
      </c>
      <c r="J37" s="93" t="s">
        <v>56</v>
      </c>
      <c r="K37" s="94"/>
      <c r="L37" s="95" t="s">
        <v>36</v>
      </c>
      <c r="M37" s="96" t="s">
        <v>61</v>
      </c>
      <c r="N37" s="97"/>
      <c r="O37" s="98"/>
      <c r="P37" s="99"/>
      <c r="Q37" s="99"/>
      <c r="R37" s="99"/>
      <c r="S37" s="111" t="str">
        <f t="shared" si="0"/>
        <v>OK</v>
      </c>
    </row>
    <row r="38" s="3" customFormat="1" ht="36" customHeight="1" outlineLevel="1" spans="1:19">
      <c r="A38" s="33"/>
      <c r="B38" s="34"/>
      <c r="D38" s="56" t="s">
        <v>78</v>
      </c>
      <c r="E38" s="57" t="s">
        <v>60</v>
      </c>
      <c r="F38" s="58"/>
      <c r="G38" s="59">
        <v>0.25</v>
      </c>
      <c r="H38" s="60">
        <v>-0.25</v>
      </c>
      <c r="I38" s="60">
        <v>0</v>
      </c>
      <c r="J38" s="93" t="s">
        <v>56</v>
      </c>
      <c r="K38" s="94"/>
      <c r="L38" s="95" t="s">
        <v>36</v>
      </c>
      <c r="M38" s="96" t="s">
        <v>61</v>
      </c>
      <c r="N38" s="97"/>
      <c r="O38" s="98"/>
      <c r="P38" s="99"/>
      <c r="Q38" s="99"/>
      <c r="R38" s="99"/>
      <c r="S38" s="111" t="str">
        <f t="shared" si="0"/>
        <v>OK</v>
      </c>
    </row>
    <row r="39" s="3" customFormat="1" ht="36" customHeight="1" outlineLevel="1" spans="1:19">
      <c r="A39" s="33"/>
      <c r="B39" s="34"/>
      <c r="D39" s="56" t="s">
        <v>79</v>
      </c>
      <c r="E39" s="57" t="s">
        <v>60</v>
      </c>
      <c r="F39" s="58"/>
      <c r="G39" s="59">
        <v>0.25</v>
      </c>
      <c r="H39" s="60">
        <v>-0.25</v>
      </c>
      <c r="I39" s="60">
        <v>0</v>
      </c>
      <c r="J39" s="93" t="s">
        <v>56</v>
      </c>
      <c r="K39" s="94"/>
      <c r="L39" s="95" t="s">
        <v>36</v>
      </c>
      <c r="M39" s="96" t="s">
        <v>61</v>
      </c>
      <c r="N39" s="97"/>
      <c r="O39" s="98"/>
      <c r="P39" s="99"/>
      <c r="Q39" s="99"/>
      <c r="R39" s="99"/>
      <c r="S39" s="111" t="str">
        <f t="shared" si="0"/>
        <v>OK</v>
      </c>
    </row>
    <row r="40" s="3" customFormat="1" ht="36" customHeight="1" outlineLevel="1" spans="1:19">
      <c r="A40" s="33"/>
      <c r="B40" s="34"/>
      <c r="D40" s="56" t="s">
        <v>80</v>
      </c>
      <c r="E40" s="57" t="s">
        <v>54</v>
      </c>
      <c r="F40" s="58" t="s">
        <v>55</v>
      </c>
      <c r="G40" s="59">
        <v>10.2</v>
      </c>
      <c r="H40" s="60">
        <v>-0.15</v>
      </c>
      <c r="I40" s="60">
        <v>0.15</v>
      </c>
      <c r="J40" s="93" t="s">
        <v>56</v>
      </c>
      <c r="K40" s="94"/>
      <c r="L40" s="95" t="s">
        <v>36</v>
      </c>
      <c r="M40" s="96" t="s">
        <v>57</v>
      </c>
      <c r="N40" s="97"/>
      <c r="O40" s="98"/>
      <c r="P40" s="99"/>
      <c r="Q40" s="99"/>
      <c r="R40" s="99"/>
      <c r="S40" s="111" t="str">
        <f t="shared" si="0"/>
        <v>NG</v>
      </c>
    </row>
    <row r="41" s="3" customFormat="1" ht="36" customHeight="1" outlineLevel="1" spans="1:19">
      <c r="A41" s="33"/>
      <c r="B41" s="34"/>
      <c r="D41" s="56" t="s">
        <v>81</v>
      </c>
      <c r="E41" s="57" t="s">
        <v>54</v>
      </c>
      <c r="F41" s="58" t="s">
        <v>55</v>
      </c>
      <c r="G41" s="59">
        <v>10.2</v>
      </c>
      <c r="H41" s="60">
        <v>-0.15</v>
      </c>
      <c r="I41" s="60">
        <v>0.15</v>
      </c>
      <c r="J41" s="93" t="s">
        <v>56</v>
      </c>
      <c r="K41" s="94"/>
      <c r="L41" s="95" t="s">
        <v>36</v>
      </c>
      <c r="M41" s="96" t="s">
        <v>57</v>
      </c>
      <c r="N41" s="97"/>
      <c r="O41" s="98"/>
      <c r="P41" s="99"/>
      <c r="Q41" s="99"/>
      <c r="R41" s="99"/>
      <c r="S41" s="111" t="str">
        <f t="shared" si="0"/>
        <v>NG</v>
      </c>
    </row>
    <row r="42" s="3" customFormat="1" ht="36" customHeight="1" outlineLevel="1" spans="1:19">
      <c r="A42" s="33"/>
      <c r="B42" s="34"/>
      <c r="D42" s="56" t="s">
        <v>82</v>
      </c>
      <c r="E42" s="57" t="s">
        <v>74</v>
      </c>
      <c r="F42" s="58" t="s">
        <v>70</v>
      </c>
      <c r="G42" s="59">
        <v>16.05</v>
      </c>
      <c r="H42" s="60">
        <v>-0.25</v>
      </c>
      <c r="I42" s="60">
        <v>0.25</v>
      </c>
      <c r="J42" s="93" t="s">
        <v>56</v>
      </c>
      <c r="K42" s="94"/>
      <c r="L42" s="95"/>
      <c r="M42" s="96" t="s">
        <v>61</v>
      </c>
      <c r="N42" s="97"/>
      <c r="O42" s="98"/>
      <c r="P42" s="99"/>
      <c r="Q42" s="99"/>
      <c r="R42" s="99"/>
      <c r="S42" s="111" t="str">
        <f t="shared" si="0"/>
        <v>NG</v>
      </c>
    </row>
    <row r="43" s="3" customFormat="1" ht="36" customHeight="1" outlineLevel="1" spans="1:19">
      <c r="A43" s="33"/>
      <c r="B43" s="34"/>
      <c r="D43" s="56" t="s">
        <v>83</v>
      </c>
      <c r="E43" s="57" t="s">
        <v>74</v>
      </c>
      <c r="F43" s="58" t="s">
        <v>70</v>
      </c>
      <c r="G43" s="59">
        <v>54.35</v>
      </c>
      <c r="H43" s="60">
        <v>-0.25</v>
      </c>
      <c r="I43" s="60">
        <v>0.25</v>
      </c>
      <c r="J43" s="93" t="s">
        <v>56</v>
      </c>
      <c r="K43" s="94"/>
      <c r="L43" s="95"/>
      <c r="M43" s="96" t="s">
        <v>61</v>
      </c>
      <c r="N43" s="97"/>
      <c r="O43" s="98"/>
      <c r="P43" s="99"/>
      <c r="Q43" s="99"/>
      <c r="R43" s="99"/>
      <c r="S43" s="111" t="str">
        <f t="shared" si="0"/>
        <v>NG</v>
      </c>
    </row>
    <row r="44" s="3" customFormat="1" ht="41.75" customHeight="1" outlineLevel="1" spans="1:19">
      <c r="A44" s="33"/>
      <c r="B44" s="34"/>
      <c r="D44" s="56" t="s">
        <v>84</v>
      </c>
      <c r="E44" s="57" t="s">
        <v>74</v>
      </c>
      <c r="F44" s="58" t="s">
        <v>70</v>
      </c>
      <c r="G44" s="59">
        <v>12</v>
      </c>
      <c r="H44" s="60">
        <v>-0.25</v>
      </c>
      <c r="I44" s="60">
        <v>0.25</v>
      </c>
      <c r="J44" s="93" t="s">
        <v>56</v>
      </c>
      <c r="K44" s="94"/>
      <c r="L44" s="95"/>
      <c r="M44" s="96" t="s">
        <v>85</v>
      </c>
      <c r="N44" s="97"/>
      <c r="O44" s="98"/>
      <c r="P44" s="99"/>
      <c r="Q44" s="99"/>
      <c r="R44" s="99"/>
      <c r="S44" s="111" t="str">
        <f t="shared" si="0"/>
        <v>NG</v>
      </c>
    </row>
    <row r="45" s="3" customFormat="1" ht="41.75" customHeight="1" outlineLevel="1" spans="1:19">
      <c r="A45" s="33"/>
      <c r="B45" s="34"/>
      <c r="D45" s="56" t="s">
        <v>86</v>
      </c>
      <c r="E45" s="57" t="s">
        <v>74</v>
      </c>
      <c r="F45" s="58" t="s">
        <v>70</v>
      </c>
      <c r="G45" s="59">
        <v>12</v>
      </c>
      <c r="H45" s="60">
        <v>-0.25</v>
      </c>
      <c r="I45" s="60">
        <v>0.25</v>
      </c>
      <c r="J45" s="93" t="s">
        <v>56</v>
      </c>
      <c r="K45" s="94"/>
      <c r="L45" s="95"/>
      <c r="M45" s="96" t="s">
        <v>85</v>
      </c>
      <c r="N45" s="97"/>
      <c r="O45" s="98"/>
      <c r="P45" s="99"/>
      <c r="Q45" s="99"/>
      <c r="R45" s="99"/>
      <c r="S45" s="111" t="str">
        <f t="shared" si="0"/>
        <v>NG</v>
      </c>
    </row>
    <row r="46" s="3" customFormat="1" ht="41.75" customHeight="1" outlineLevel="1" spans="1:19">
      <c r="A46" s="33"/>
      <c r="B46" s="34"/>
      <c r="D46" s="56" t="s">
        <v>87</v>
      </c>
      <c r="E46" s="57" t="s">
        <v>74</v>
      </c>
      <c r="F46" s="58" t="s">
        <v>70</v>
      </c>
      <c r="G46" s="59">
        <v>12</v>
      </c>
      <c r="H46" s="60">
        <v>-0.25</v>
      </c>
      <c r="I46" s="60">
        <v>0.25</v>
      </c>
      <c r="J46" s="93" t="s">
        <v>56</v>
      </c>
      <c r="K46" s="94"/>
      <c r="L46" s="95"/>
      <c r="M46" s="96" t="s">
        <v>85</v>
      </c>
      <c r="N46" s="97"/>
      <c r="O46" s="98"/>
      <c r="P46" s="99"/>
      <c r="Q46" s="99"/>
      <c r="R46" s="99"/>
      <c r="S46" s="111" t="str">
        <f t="shared" si="0"/>
        <v>NG</v>
      </c>
    </row>
    <row r="47" s="3" customFormat="1" ht="41.75" customHeight="1" outlineLevel="1" spans="1:19">
      <c r="A47" s="33"/>
      <c r="B47" s="34"/>
      <c r="D47" s="56" t="s">
        <v>88</v>
      </c>
      <c r="E47" s="57" t="s">
        <v>74</v>
      </c>
      <c r="F47" s="58" t="s">
        <v>70</v>
      </c>
      <c r="G47" s="59">
        <v>12</v>
      </c>
      <c r="H47" s="60">
        <v>-0.25</v>
      </c>
      <c r="I47" s="60">
        <v>0.25</v>
      </c>
      <c r="J47" s="93" t="s">
        <v>56</v>
      </c>
      <c r="K47" s="94"/>
      <c r="L47" s="95"/>
      <c r="M47" s="96" t="s">
        <v>85</v>
      </c>
      <c r="N47" s="97"/>
      <c r="O47" s="98"/>
      <c r="P47" s="99"/>
      <c r="Q47" s="99"/>
      <c r="R47" s="99"/>
      <c r="S47" s="111" t="str">
        <f t="shared" si="0"/>
        <v>NG</v>
      </c>
    </row>
    <row r="48" s="3" customFormat="1" ht="36" customHeight="1" outlineLevel="1" spans="1:19">
      <c r="A48" s="33"/>
      <c r="B48" s="34"/>
      <c r="D48" s="56" t="s">
        <v>89</v>
      </c>
      <c r="E48" s="57" t="s">
        <v>66</v>
      </c>
      <c r="F48" s="58"/>
      <c r="G48" s="59">
        <v>0.5</v>
      </c>
      <c r="H48" s="60">
        <v>-0.5</v>
      </c>
      <c r="I48" s="60">
        <v>0</v>
      </c>
      <c r="J48" s="93" t="s">
        <v>56</v>
      </c>
      <c r="K48" s="94"/>
      <c r="L48" s="95" t="s">
        <v>36</v>
      </c>
      <c r="M48" s="96" t="s">
        <v>61</v>
      </c>
      <c r="N48" s="97"/>
      <c r="O48" s="98"/>
      <c r="P48" s="99"/>
      <c r="Q48" s="99"/>
      <c r="R48" s="99"/>
      <c r="S48" s="111" t="str">
        <f t="shared" si="0"/>
        <v>OK</v>
      </c>
    </row>
    <row r="49" s="3" customFormat="1" ht="36" customHeight="1" outlineLevel="1" spans="1:19">
      <c r="A49" s="33"/>
      <c r="B49" s="34"/>
      <c r="D49" s="56" t="s">
        <v>90</v>
      </c>
      <c r="E49" s="57" t="s">
        <v>91</v>
      </c>
      <c r="F49" s="58"/>
      <c r="G49" s="59">
        <v>0.2</v>
      </c>
      <c r="H49" s="60">
        <v>-0.2</v>
      </c>
      <c r="I49" s="60">
        <v>0</v>
      </c>
      <c r="J49" s="93" t="s">
        <v>56</v>
      </c>
      <c r="K49" s="94"/>
      <c r="L49" s="95"/>
      <c r="M49" s="96" t="s">
        <v>61</v>
      </c>
      <c r="N49" s="97"/>
      <c r="O49" s="98"/>
      <c r="P49" s="99"/>
      <c r="Q49" s="99"/>
      <c r="R49" s="99"/>
      <c r="S49" s="111" t="str">
        <f t="shared" si="0"/>
        <v>OK</v>
      </c>
    </row>
    <row r="50" s="3" customFormat="1" ht="36" customHeight="1" outlineLevel="1" spans="1:19">
      <c r="A50" s="33"/>
      <c r="B50" s="34"/>
      <c r="D50" s="56" t="s">
        <v>92</v>
      </c>
      <c r="E50" s="57" t="s">
        <v>93</v>
      </c>
      <c r="F50" s="58"/>
      <c r="G50" s="59">
        <v>0.1</v>
      </c>
      <c r="H50" s="60">
        <v>-0.1</v>
      </c>
      <c r="I50" s="60">
        <v>0</v>
      </c>
      <c r="J50" s="93" t="s">
        <v>56</v>
      </c>
      <c r="K50" s="94"/>
      <c r="L50" s="95" t="s">
        <v>36</v>
      </c>
      <c r="M50" s="96" t="s">
        <v>61</v>
      </c>
      <c r="N50" s="97"/>
      <c r="O50" s="98"/>
      <c r="P50" s="99"/>
      <c r="Q50" s="99"/>
      <c r="R50" s="99"/>
      <c r="S50" s="111" t="str">
        <f t="shared" si="0"/>
        <v>OK</v>
      </c>
    </row>
    <row r="51" s="3" customFormat="1" ht="36" customHeight="1" outlineLevel="1" spans="1:19">
      <c r="A51" s="33"/>
      <c r="B51" s="34"/>
      <c r="D51" s="56" t="s">
        <v>94</v>
      </c>
      <c r="E51" s="57" t="s">
        <v>95</v>
      </c>
      <c r="F51" s="58"/>
      <c r="G51" s="59">
        <v>1.6</v>
      </c>
      <c r="H51" s="60">
        <v>-1.6</v>
      </c>
      <c r="I51" s="60">
        <v>0</v>
      </c>
      <c r="J51" s="100" t="s">
        <v>96</v>
      </c>
      <c r="K51" s="94"/>
      <c r="L51" s="95"/>
      <c r="M51" s="96" t="s">
        <v>97</v>
      </c>
      <c r="N51" s="97"/>
      <c r="O51" s="98"/>
      <c r="P51" s="99"/>
      <c r="Q51" s="99"/>
      <c r="R51" s="99"/>
      <c r="S51" s="111" t="str">
        <f t="shared" si="0"/>
        <v>OK</v>
      </c>
    </row>
    <row r="52" s="3" customFormat="1" ht="36" customHeight="1" outlineLevel="1" spans="1:19">
      <c r="A52" s="33"/>
      <c r="B52" s="34"/>
      <c r="D52" s="56" t="s">
        <v>98</v>
      </c>
      <c r="E52" s="57" t="s">
        <v>99</v>
      </c>
      <c r="F52" s="58"/>
      <c r="G52" s="59">
        <v>20</v>
      </c>
      <c r="H52" s="60">
        <v>-20</v>
      </c>
      <c r="I52" s="60">
        <v>0</v>
      </c>
      <c r="J52" s="100" t="s">
        <v>96</v>
      </c>
      <c r="K52" s="94"/>
      <c r="L52" s="95"/>
      <c r="M52" s="96" t="s">
        <v>97</v>
      </c>
      <c r="N52" s="97"/>
      <c r="O52" s="98"/>
      <c r="P52" s="99"/>
      <c r="Q52" s="99"/>
      <c r="R52" s="99"/>
      <c r="S52" s="111" t="str">
        <f t="shared" si="0"/>
        <v>OK</v>
      </c>
    </row>
    <row r="53" s="3" customFormat="1" ht="36" customHeight="1" outlineLevel="1" spans="1:19">
      <c r="A53" s="33"/>
      <c r="B53" s="34"/>
      <c r="D53" s="56" t="s">
        <v>100</v>
      </c>
      <c r="E53" s="57" t="s">
        <v>60</v>
      </c>
      <c r="F53" s="58"/>
      <c r="G53" s="59">
        <v>0.25</v>
      </c>
      <c r="H53" s="60">
        <v>-0.25</v>
      </c>
      <c r="I53" s="60">
        <v>0</v>
      </c>
      <c r="J53" s="93" t="s">
        <v>56</v>
      </c>
      <c r="K53" s="94"/>
      <c r="L53" s="95"/>
      <c r="M53" s="96" t="s">
        <v>61</v>
      </c>
      <c r="N53" s="97"/>
      <c r="O53" s="98"/>
      <c r="P53" s="99"/>
      <c r="Q53" s="99"/>
      <c r="R53" s="99"/>
      <c r="S53" s="111" t="str">
        <f t="shared" si="0"/>
        <v>OK</v>
      </c>
    </row>
    <row r="54" s="3" customFormat="1" ht="36" customHeight="1" outlineLevel="1" spans="1:19">
      <c r="A54" s="33"/>
      <c r="B54" s="34"/>
      <c r="D54" s="56" t="s">
        <v>101</v>
      </c>
      <c r="E54" s="57" t="s">
        <v>102</v>
      </c>
      <c r="F54" s="58" t="s">
        <v>55</v>
      </c>
      <c r="G54" s="59">
        <v>4</v>
      </c>
      <c r="H54" s="60">
        <v>-0.25</v>
      </c>
      <c r="I54" s="60">
        <v>0.25</v>
      </c>
      <c r="J54" s="93" t="s">
        <v>56</v>
      </c>
      <c r="K54" s="94"/>
      <c r="L54" s="95"/>
      <c r="M54" s="96" t="s">
        <v>103</v>
      </c>
      <c r="N54" s="97"/>
      <c r="O54" s="98"/>
      <c r="P54" s="101"/>
      <c r="Q54" s="101"/>
      <c r="R54" s="101"/>
      <c r="S54" s="111" t="str">
        <f t="shared" si="0"/>
        <v>NG</v>
      </c>
    </row>
    <row r="55" s="3" customFormat="1" ht="36" customHeight="1" outlineLevel="1" spans="1:19">
      <c r="A55" s="33"/>
      <c r="B55" s="34"/>
      <c r="D55" s="56" t="s">
        <v>104</v>
      </c>
      <c r="E55" s="57" t="s">
        <v>54</v>
      </c>
      <c r="F55" s="58" t="s">
        <v>55</v>
      </c>
      <c r="G55" s="59">
        <v>2.4</v>
      </c>
      <c r="H55" s="60">
        <v>-0.05</v>
      </c>
      <c r="I55" s="60">
        <v>0.05</v>
      </c>
      <c r="J55" s="93" t="s">
        <v>56</v>
      </c>
      <c r="K55" s="94"/>
      <c r="L55" s="95"/>
      <c r="M55" s="96" t="s">
        <v>61</v>
      </c>
      <c r="N55" s="97"/>
      <c r="O55" s="98"/>
      <c r="P55" s="99"/>
      <c r="Q55" s="99"/>
      <c r="R55" s="99"/>
      <c r="S55" s="111" t="str">
        <f t="shared" si="0"/>
        <v>NG</v>
      </c>
    </row>
    <row r="56" s="3" customFormat="1" ht="36" customHeight="1" outlineLevel="1" spans="1:19">
      <c r="A56" s="33"/>
      <c r="B56" s="34"/>
      <c r="D56" s="56" t="s">
        <v>105</v>
      </c>
      <c r="E56" s="57" t="s">
        <v>106</v>
      </c>
      <c r="F56" s="58"/>
      <c r="G56" s="59">
        <v>4.2</v>
      </c>
      <c r="H56" s="60">
        <v>-0.8</v>
      </c>
      <c r="I56" s="60">
        <v>0.8</v>
      </c>
      <c r="J56" s="93" t="s">
        <v>56</v>
      </c>
      <c r="K56" s="94"/>
      <c r="L56" s="95"/>
      <c r="M56" s="96" t="s">
        <v>107</v>
      </c>
      <c r="N56" s="97"/>
      <c r="O56" s="98"/>
      <c r="P56" s="99"/>
      <c r="Q56" s="99"/>
      <c r="R56" s="99"/>
      <c r="S56" s="111" t="s">
        <v>108</v>
      </c>
    </row>
    <row r="57" s="3" customFormat="1" ht="36" customHeight="1" outlineLevel="1" spans="1:19">
      <c r="A57" s="33"/>
      <c r="B57" s="34"/>
      <c r="D57" s="56" t="s">
        <v>109</v>
      </c>
      <c r="E57" s="57" t="s">
        <v>74</v>
      </c>
      <c r="F57" s="58"/>
      <c r="G57" s="59">
        <v>7</v>
      </c>
      <c r="H57" s="63">
        <v>-0.5</v>
      </c>
      <c r="I57" s="60">
        <v>0.5</v>
      </c>
      <c r="J57" s="93" t="s">
        <v>56</v>
      </c>
      <c r="K57" s="94"/>
      <c r="L57" s="95"/>
      <c r="M57" s="102" t="s">
        <v>110</v>
      </c>
      <c r="N57" s="97"/>
      <c r="O57" s="98"/>
      <c r="P57" s="99"/>
      <c r="Q57" s="99"/>
      <c r="R57" s="99"/>
      <c r="S57" s="111" t="s">
        <v>108</v>
      </c>
    </row>
    <row r="58" s="3" customFormat="1" ht="36" customHeight="1" outlineLevel="1" spans="1:19">
      <c r="A58" s="33"/>
      <c r="B58" s="34"/>
      <c r="D58" s="56" t="s">
        <v>111</v>
      </c>
      <c r="E58" s="57" t="s">
        <v>74</v>
      </c>
      <c r="F58" s="58"/>
      <c r="G58" s="59">
        <v>40.32</v>
      </c>
      <c r="H58" s="60">
        <v>-0.08</v>
      </c>
      <c r="I58" s="60">
        <v>0.08</v>
      </c>
      <c r="J58" s="93" t="s">
        <v>56</v>
      </c>
      <c r="K58" s="94"/>
      <c r="L58" s="95" t="s">
        <v>38</v>
      </c>
      <c r="M58" s="96" t="s">
        <v>112</v>
      </c>
      <c r="N58" s="97"/>
      <c r="O58" s="98"/>
      <c r="P58" s="99"/>
      <c r="Q58" s="99"/>
      <c r="R58" s="99"/>
      <c r="S58" s="111" t="str">
        <f>IF(COUNTBLANK(P58:R58)=5,"",IF(OR((MIN(P58:R58)&lt;(G58+H58)),(MAX(P58:R58)&gt;(G58+I58))),"NG","OK"))</f>
        <v>NG</v>
      </c>
    </row>
    <row r="59" s="3" customFormat="1" ht="36" customHeight="1" outlineLevel="1" spans="1:19">
      <c r="A59" s="33"/>
      <c r="B59" s="34"/>
      <c r="D59" s="56" t="s">
        <v>113</v>
      </c>
      <c r="E59" s="57" t="s">
        <v>66</v>
      </c>
      <c r="F59" s="58"/>
      <c r="G59" s="59">
        <v>1.5</v>
      </c>
      <c r="H59" s="60">
        <v>-1.5</v>
      </c>
      <c r="I59" s="60">
        <v>0</v>
      </c>
      <c r="J59" s="93" t="s">
        <v>56</v>
      </c>
      <c r="K59" s="94"/>
      <c r="L59" s="95"/>
      <c r="M59" s="96" t="s">
        <v>107</v>
      </c>
      <c r="N59" s="97"/>
      <c r="O59" s="98"/>
      <c r="P59" s="99"/>
      <c r="Q59" s="99"/>
      <c r="R59" s="99"/>
      <c r="S59" s="111" t="s">
        <v>108</v>
      </c>
    </row>
    <row r="60" s="3" customFormat="1" ht="36" customHeight="1" outlineLevel="1" spans="1:19">
      <c r="A60" s="33"/>
      <c r="B60" s="34"/>
      <c r="D60" s="56" t="s">
        <v>114</v>
      </c>
      <c r="E60" s="57" t="s">
        <v>66</v>
      </c>
      <c r="F60" s="58"/>
      <c r="G60" s="59">
        <v>1</v>
      </c>
      <c r="H60" s="60">
        <v>-1</v>
      </c>
      <c r="I60" s="60">
        <v>0</v>
      </c>
      <c r="J60" s="93" t="s">
        <v>56</v>
      </c>
      <c r="K60" s="94"/>
      <c r="L60" s="95"/>
      <c r="M60" s="96" t="s">
        <v>107</v>
      </c>
      <c r="N60" s="97"/>
      <c r="O60" s="98"/>
      <c r="P60" s="99"/>
      <c r="Q60" s="99"/>
      <c r="R60" s="99"/>
      <c r="S60" s="111" t="s">
        <v>108</v>
      </c>
    </row>
    <row r="61" s="3" customFormat="1" ht="36" customHeight="1" outlineLevel="1" spans="1:19">
      <c r="A61" s="33"/>
      <c r="B61" s="34"/>
      <c r="D61" s="56" t="s">
        <v>115</v>
      </c>
      <c r="E61" s="57" t="s">
        <v>74</v>
      </c>
      <c r="F61" s="58" t="s">
        <v>55</v>
      </c>
      <c r="G61" s="59">
        <v>13.66</v>
      </c>
      <c r="H61" s="60">
        <v>-0.38</v>
      </c>
      <c r="I61" s="60">
        <v>0.38</v>
      </c>
      <c r="J61" s="93" t="s">
        <v>56</v>
      </c>
      <c r="K61" s="94"/>
      <c r="L61" s="95"/>
      <c r="M61" s="96" t="s">
        <v>61</v>
      </c>
      <c r="N61" s="97"/>
      <c r="O61" s="98"/>
      <c r="P61" s="99"/>
      <c r="Q61" s="99"/>
      <c r="R61" s="99"/>
      <c r="S61" s="111" t="str">
        <f t="shared" ref="S61:S73" si="1">IF(COUNTBLANK(P61:R61)=5,"",IF(OR((MIN(P61:R61)&lt;(G61+H61)),(MAX(P61:R61)&gt;(G61+I61))),"NG","OK"))</f>
        <v>NG</v>
      </c>
    </row>
    <row r="62" s="3" customFormat="1" ht="36" customHeight="1" outlineLevel="1" spans="1:19">
      <c r="A62" s="33"/>
      <c r="B62" s="34"/>
      <c r="D62" s="64" t="s">
        <v>116</v>
      </c>
      <c r="E62" s="65" t="s">
        <v>117</v>
      </c>
      <c r="F62" s="66"/>
      <c r="G62" s="67">
        <v>0.25</v>
      </c>
      <c r="H62" s="68">
        <v>-0.25</v>
      </c>
      <c r="I62" s="68">
        <v>0</v>
      </c>
      <c r="J62" s="103" t="s">
        <v>56</v>
      </c>
      <c r="K62" s="104"/>
      <c r="L62" s="105"/>
      <c r="M62" s="96" t="s">
        <v>61</v>
      </c>
      <c r="N62" s="97"/>
      <c r="O62" s="98"/>
      <c r="P62" s="99"/>
      <c r="Q62" s="99"/>
      <c r="R62" s="99"/>
      <c r="S62" s="111" t="str">
        <f t="shared" si="1"/>
        <v>OK</v>
      </c>
    </row>
    <row r="63" s="3" customFormat="1" ht="36" customHeight="1" outlineLevel="1" spans="1:19">
      <c r="A63" s="33"/>
      <c r="B63" s="34"/>
      <c r="D63" s="56" t="s">
        <v>118</v>
      </c>
      <c r="E63" s="57" t="s">
        <v>91</v>
      </c>
      <c r="F63" s="58"/>
      <c r="G63" s="59">
        <v>0.1</v>
      </c>
      <c r="H63" s="60">
        <v>-0.1</v>
      </c>
      <c r="I63" s="60">
        <v>0</v>
      </c>
      <c r="J63" s="93" t="s">
        <v>56</v>
      </c>
      <c r="K63" s="94"/>
      <c r="L63" s="95"/>
      <c r="M63" s="96" t="s">
        <v>61</v>
      </c>
      <c r="N63" s="97"/>
      <c r="O63" s="98"/>
      <c r="P63" s="99"/>
      <c r="Q63" s="99"/>
      <c r="R63" s="99"/>
      <c r="S63" s="111" t="str">
        <f t="shared" si="1"/>
        <v>OK</v>
      </c>
    </row>
    <row r="64" s="3" customFormat="1" ht="36" customHeight="1" outlineLevel="1" spans="1:19">
      <c r="A64" s="33"/>
      <c r="B64" s="34"/>
      <c r="D64" s="56" t="s">
        <v>119</v>
      </c>
      <c r="E64" s="57" t="s">
        <v>120</v>
      </c>
      <c r="F64" s="58"/>
      <c r="G64" s="59">
        <v>0.15</v>
      </c>
      <c r="H64" s="60">
        <v>-0.15</v>
      </c>
      <c r="I64" s="60">
        <v>0</v>
      </c>
      <c r="J64" s="93" t="s">
        <v>56</v>
      </c>
      <c r="K64" s="94"/>
      <c r="L64" s="95"/>
      <c r="M64" s="96" t="s">
        <v>61</v>
      </c>
      <c r="N64" s="97"/>
      <c r="O64" s="98"/>
      <c r="P64" s="99"/>
      <c r="Q64" s="99"/>
      <c r="R64" s="99"/>
      <c r="S64" s="111" t="str">
        <f t="shared" si="1"/>
        <v>OK</v>
      </c>
    </row>
    <row r="65" s="3" customFormat="1" ht="36" customHeight="1" outlineLevel="1" spans="1:19">
      <c r="A65" s="33"/>
      <c r="B65" s="34"/>
      <c r="D65" s="56" t="s">
        <v>121</v>
      </c>
      <c r="E65" s="57" t="s">
        <v>54</v>
      </c>
      <c r="F65" s="58" t="s">
        <v>70</v>
      </c>
      <c r="G65" s="59">
        <v>46</v>
      </c>
      <c r="H65" s="60">
        <v>-0.25</v>
      </c>
      <c r="I65" s="60">
        <v>0.25</v>
      </c>
      <c r="J65" s="93" t="s">
        <v>56</v>
      </c>
      <c r="K65" s="94"/>
      <c r="L65" s="95"/>
      <c r="M65" s="96" t="s">
        <v>122</v>
      </c>
      <c r="N65" s="97"/>
      <c r="O65" s="98"/>
      <c r="P65" s="99"/>
      <c r="Q65" s="99"/>
      <c r="R65" s="99"/>
      <c r="S65" s="111" t="str">
        <f t="shared" si="1"/>
        <v>NG</v>
      </c>
    </row>
    <row r="66" s="3" customFormat="1" ht="36" customHeight="1" outlineLevel="1" spans="1:19">
      <c r="A66" s="33"/>
      <c r="B66" s="34"/>
      <c r="D66" s="56" t="s">
        <v>123</v>
      </c>
      <c r="E66" s="57" t="s">
        <v>54</v>
      </c>
      <c r="F66" s="58" t="s">
        <v>70</v>
      </c>
      <c r="G66" s="59">
        <v>78.5</v>
      </c>
      <c r="H66" s="60">
        <v>-0.25</v>
      </c>
      <c r="I66" s="60">
        <v>0.25</v>
      </c>
      <c r="J66" s="93" t="s">
        <v>56</v>
      </c>
      <c r="K66" s="94"/>
      <c r="L66" s="95"/>
      <c r="M66" s="96" t="s">
        <v>124</v>
      </c>
      <c r="N66" s="97"/>
      <c r="O66" s="98"/>
      <c r="P66" s="99"/>
      <c r="Q66" s="99"/>
      <c r="R66" s="99"/>
      <c r="S66" s="111" t="str">
        <f t="shared" si="1"/>
        <v>NG</v>
      </c>
    </row>
    <row r="67" s="3" customFormat="1" ht="36" customHeight="1" outlineLevel="1" spans="1:19">
      <c r="A67" s="33"/>
      <c r="B67" s="34"/>
      <c r="D67" s="56" t="s">
        <v>125</v>
      </c>
      <c r="E67" s="57" t="s">
        <v>54</v>
      </c>
      <c r="F67" s="58" t="s">
        <v>55</v>
      </c>
      <c r="G67" s="59">
        <v>60.53</v>
      </c>
      <c r="H67" s="60">
        <v>-0.03</v>
      </c>
      <c r="I67" s="60">
        <v>0.03</v>
      </c>
      <c r="J67" s="93" t="s">
        <v>56</v>
      </c>
      <c r="K67" s="94"/>
      <c r="L67" s="95"/>
      <c r="M67" s="96" t="s">
        <v>126</v>
      </c>
      <c r="N67" s="97"/>
      <c r="O67" s="98"/>
      <c r="P67" s="99"/>
      <c r="Q67" s="99"/>
      <c r="R67" s="99"/>
      <c r="S67" s="111" t="str">
        <f t="shared" si="1"/>
        <v>NG</v>
      </c>
    </row>
    <row r="68" s="3" customFormat="1" ht="36" customHeight="1" outlineLevel="1" spans="1:19">
      <c r="A68" s="33"/>
      <c r="B68" s="34"/>
      <c r="D68" s="56" t="s">
        <v>127</v>
      </c>
      <c r="E68" s="57" t="s">
        <v>54</v>
      </c>
      <c r="F68" s="58" t="s">
        <v>55</v>
      </c>
      <c r="G68" s="59">
        <v>71.15</v>
      </c>
      <c r="H68" s="60">
        <v>-0.15</v>
      </c>
      <c r="I68" s="60">
        <v>0.15</v>
      </c>
      <c r="J68" s="93" t="s">
        <v>56</v>
      </c>
      <c r="K68" s="94"/>
      <c r="L68" s="95"/>
      <c r="M68" s="96" t="s">
        <v>128</v>
      </c>
      <c r="N68" s="97"/>
      <c r="O68" s="98"/>
      <c r="P68" s="99"/>
      <c r="Q68" s="99"/>
      <c r="R68" s="99"/>
      <c r="S68" s="111" t="str">
        <f t="shared" si="1"/>
        <v>NG</v>
      </c>
    </row>
    <row r="69" s="3" customFormat="1" ht="36" customHeight="1" outlineLevel="1" spans="1:19">
      <c r="A69" s="33"/>
      <c r="B69" s="34"/>
      <c r="D69" s="56" t="s">
        <v>129</v>
      </c>
      <c r="E69" s="57" t="s">
        <v>95</v>
      </c>
      <c r="F69" s="58"/>
      <c r="G69" s="59">
        <v>1.6</v>
      </c>
      <c r="H69" s="60">
        <v>-1.6</v>
      </c>
      <c r="I69" s="60">
        <v>0</v>
      </c>
      <c r="J69" s="100" t="s">
        <v>96</v>
      </c>
      <c r="K69" s="94"/>
      <c r="L69" s="95"/>
      <c r="M69" s="96" t="s">
        <v>97</v>
      </c>
      <c r="N69" s="97"/>
      <c r="O69" s="98"/>
      <c r="P69" s="99"/>
      <c r="Q69" s="99"/>
      <c r="R69" s="99"/>
      <c r="S69" s="111" t="str">
        <f t="shared" si="1"/>
        <v>OK</v>
      </c>
    </row>
    <row r="70" s="3" customFormat="1" ht="36" customHeight="1" outlineLevel="1" spans="1:19">
      <c r="A70" s="33"/>
      <c r="B70" s="34"/>
      <c r="D70" s="56" t="s">
        <v>130</v>
      </c>
      <c r="E70" s="57" t="s">
        <v>99</v>
      </c>
      <c r="F70" s="58"/>
      <c r="G70" s="59">
        <v>20</v>
      </c>
      <c r="H70" s="60">
        <v>-20</v>
      </c>
      <c r="I70" s="60">
        <v>0</v>
      </c>
      <c r="J70" s="100" t="s">
        <v>96</v>
      </c>
      <c r="K70" s="94"/>
      <c r="L70" s="95"/>
      <c r="M70" s="96" t="s">
        <v>97</v>
      </c>
      <c r="N70" s="97"/>
      <c r="O70" s="98"/>
      <c r="P70" s="99"/>
      <c r="Q70" s="99"/>
      <c r="R70" s="99"/>
      <c r="S70" s="111" t="str">
        <f t="shared" si="1"/>
        <v>OK</v>
      </c>
    </row>
    <row r="71" s="3" customFormat="1" ht="36" customHeight="1" outlineLevel="1" spans="1:19">
      <c r="A71" s="33"/>
      <c r="B71" s="34"/>
      <c r="D71" s="56" t="s">
        <v>131</v>
      </c>
      <c r="E71" s="57" t="s">
        <v>93</v>
      </c>
      <c r="F71" s="58"/>
      <c r="G71" s="59">
        <v>0.5</v>
      </c>
      <c r="H71" s="60">
        <v>-0.5</v>
      </c>
      <c r="I71" s="60">
        <v>0</v>
      </c>
      <c r="J71" s="93" t="s">
        <v>56</v>
      </c>
      <c r="K71" s="94"/>
      <c r="L71" s="95"/>
      <c r="M71" s="96" t="s">
        <v>61</v>
      </c>
      <c r="N71" s="97"/>
      <c r="O71" s="98"/>
      <c r="P71" s="99"/>
      <c r="Q71" s="99"/>
      <c r="R71" s="99"/>
      <c r="S71" s="111" t="str">
        <f t="shared" si="1"/>
        <v>OK</v>
      </c>
    </row>
    <row r="72" s="3" customFormat="1" ht="36" customHeight="1" outlineLevel="1" spans="1:19">
      <c r="A72" s="33"/>
      <c r="B72" s="34"/>
      <c r="D72" s="56" t="s">
        <v>132</v>
      </c>
      <c r="E72" s="57" t="s">
        <v>91</v>
      </c>
      <c r="F72" s="58"/>
      <c r="G72" s="59">
        <v>0.1</v>
      </c>
      <c r="H72" s="60">
        <v>-0.1</v>
      </c>
      <c r="I72" s="60">
        <v>0</v>
      </c>
      <c r="J72" s="93" t="s">
        <v>56</v>
      </c>
      <c r="K72" s="94"/>
      <c r="L72" s="95"/>
      <c r="M72" s="96" t="s">
        <v>61</v>
      </c>
      <c r="N72" s="97"/>
      <c r="O72" s="98"/>
      <c r="P72" s="99"/>
      <c r="Q72" s="99"/>
      <c r="R72" s="99"/>
      <c r="S72" s="111" t="str">
        <f t="shared" si="1"/>
        <v>OK</v>
      </c>
    </row>
    <row r="73" s="3" customFormat="1" ht="36" customHeight="1" outlineLevel="1" spans="1:19">
      <c r="A73" s="33"/>
      <c r="B73" s="34"/>
      <c r="D73" s="56" t="s">
        <v>133</v>
      </c>
      <c r="E73" s="57" t="s">
        <v>93</v>
      </c>
      <c r="F73" s="58"/>
      <c r="G73" s="59">
        <v>0.05</v>
      </c>
      <c r="H73" s="60">
        <v>-0.05</v>
      </c>
      <c r="I73" s="60">
        <v>0</v>
      </c>
      <c r="J73" s="93" t="s">
        <v>56</v>
      </c>
      <c r="K73" s="94"/>
      <c r="L73" s="95"/>
      <c r="M73" s="96" t="s">
        <v>134</v>
      </c>
      <c r="N73" s="97"/>
      <c r="O73" s="98"/>
      <c r="P73" s="99"/>
      <c r="Q73" s="99"/>
      <c r="R73" s="99"/>
      <c r="S73" s="111" t="str">
        <f t="shared" si="1"/>
        <v>OK</v>
      </c>
    </row>
    <row r="74" s="3" customFormat="1" ht="36" customHeight="1" outlineLevel="1" spans="1:19">
      <c r="A74" s="33"/>
      <c r="B74" s="34"/>
      <c r="D74" s="56" t="s">
        <v>135</v>
      </c>
      <c r="E74" s="57" t="s">
        <v>106</v>
      </c>
      <c r="F74" s="58"/>
      <c r="G74" s="59">
        <v>5.2</v>
      </c>
      <c r="H74" s="60">
        <v>-0.8</v>
      </c>
      <c r="I74" s="60">
        <v>0.8</v>
      </c>
      <c r="J74" s="93" t="s">
        <v>56</v>
      </c>
      <c r="K74" s="94"/>
      <c r="L74" s="95"/>
      <c r="M74" s="96" t="s">
        <v>107</v>
      </c>
      <c r="N74" s="97"/>
      <c r="O74" s="98"/>
      <c r="P74" s="99"/>
      <c r="Q74" s="99"/>
      <c r="R74" s="99"/>
      <c r="S74" s="111" t="s">
        <v>108</v>
      </c>
    </row>
    <row r="75" s="3" customFormat="1" ht="44.1" customHeight="1" spans="1:19">
      <c r="A75" s="33"/>
      <c r="B75" s="34"/>
      <c r="D75" s="113" t="s">
        <v>136</v>
      </c>
      <c r="E75" s="114" t="s">
        <v>137</v>
      </c>
      <c r="F75" s="115"/>
      <c r="G75" s="116">
        <v>24.94</v>
      </c>
      <c r="H75" s="117">
        <v>-0.05</v>
      </c>
      <c r="I75" s="117">
        <v>0.05</v>
      </c>
      <c r="J75" s="119" t="s">
        <v>138</v>
      </c>
      <c r="K75" s="120"/>
      <c r="L75" s="121" t="s">
        <v>38</v>
      </c>
      <c r="M75" s="96" t="s">
        <v>139</v>
      </c>
      <c r="N75" s="97"/>
      <c r="O75" s="98"/>
      <c r="P75" s="122"/>
      <c r="Q75" s="122"/>
      <c r="R75" s="122"/>
      <c r="S75" s="125" t="str">
        <f t="shared" ref="S75:S118" si="2">IF(COUNTBLANK(P75:R75)=5,"",IF(OR((MIN(P75:R75)&lt;(G75+H75)),(MAX(P75:R75)&gt;(G75+I75))),"NG","OK"))</f>
        <v>NG</v>
      </c>
    </row>
    <row r="76" s="3" customFormat="1" ht="36" customHeight="1" spans="1:19">
      <c r="A76" s="33"/>
      <c r="B76" s="34"/>
      <c r="D76" s="56" t="s">
        <v>140</v>
      </c>
      <c r="E76" s="57" t="s">
        <v>74</v>
      </c>
      <c r="F76" s="58"/>
      <c r="G76" s="59">
        <v>24.94</v>
      </c>
      <c r="H76" s="60">
        <v>-0.05</v>
      </c>
      <c r="I76" s="60">
        <v>0.05</v>
      </c>
      <c r="J76" s="93" t="s">
        <v>138</v>
      </c>
      <c r="K76" s="94"/>
      <c r="L76" s="123" t="s">
        <v>38</v>
      </c>
      <c r="M76" s="96" t="s">
        <v>141</v>
      </c>
      <c r="N76" s="97"/>
      <c r="O76" s="98"/>
      <c r="P76" s="99"/>
      <c r="Q76" s="99"/>
      <c r="R76" s="99"/>
      <c r="S76" s="125" t="str">
        <f t="shared" si="2"/>
        <v>NG</v>
      </c>
    </row>
    <row r="77" s="3" customFormat="1" ht="36" customHeight="1" spans="1:19">
      <c r="A77" s="33"/>
      <c r="B77" s="34"/>
      <c r="D77" s="56" t="s">
        <v>142</v>
      </c>
      <c r="E77" s="57" t="s">
        <v>74</v>
      </c>
      <c r="F77" s="58"/>
      <c r="G77" s="59">
        <v>24.94</v>
      </c>
      <c r="H77" s="60">
        <v>-0.05</v>
      </c>
      <c r="I77" s="60">
        <v>0.05</v>
      </c>
      <c r="J77" s="93" t="s">
        <v>138</v>
      </c>
      <c r="K77" s="94"/>
      <c r="L77" s="123" t="s">
        <v>38</v>
      </c>
      <c r="M77" s="96" t="s">
        <v>141</v>
      </c>
      <c r="N77" s="97"/>
      <c r="O77" s="98"/>
      <c r="P77" s="99"/>
      <c r="Q77" s="99"/>
      <c r="R77" s="99"/>
      <c r="S77" s="125" t="str">
        <f t="shared" si="2"/>
        <v>NG</v>
      </c>
    </row>
    <row r="78" s="3" customFormat="1" ht="36" customHeight="1" spans="1:19">
      <c r="A78" s="33"/>
      <c r="B78" s="34"/>
      <c r="D78" s="56" t="s">
        <v>143</v>
      </c>
      <c r="E78" s="57" t="s">
        <v>74</v>
      </c>
      <c r="F78" s="58"/>
      <c r="G78" s="59">
        <v>24.94</v>
      </c>
      <c r="H78" s="60">
        <v>-0.05</v>
      </c>
      <c r="I78" s="60">
        <v>0.05</v>
      </c>
      <c r="J78" s="93" t="s">
        <v>138</v>
      </c>
      <c r="K78" s="94"/>
      <c r="L78" s="123" t="s">
        <v>38</v>
      </c>
      <c r="M78" s="96" t="s">
        <v>141</v>
      </c>
      <c r="N78" s="97"/>
      <c r="O78" s="98"/>
      <c r="P78" s="99"/>
      <c r="Q78" s="99"/>
      <c r="R78" s="99"/>
      <c r="S78" s="125" t="str">
        <f t="shared" si="2"/>
        <v>NG</v>
      </c>
    </row>
    <row r="79" s="3" customFormat="1" ht="36" customHeight="1" outlineLevel="1" spans="1:22">
      <c r="A79" s="33"/>
      <c r="B79" s="34"/>
      <c r="D79" s="56" t="s">
        <v>144</v>
      </c>
      <c r="E79" s="57" t="s">
        <v>74</v>
      </c>
      <c r="F79" s="58"/>
      <c r="G79" s="59">
        <v>24.94</v>
      </c>
      <c r="H79" s="60">
        <v>0.95</v>
      </c>
      <c r="I79" s="60">
        <v>1.05</v>
      </c>
      <c r="J79" s="93" t="s">
        <v>138</v>
      </c>
      <c r="K79" s="94"/>
      <c r="L79" s="123" t="s">
        <v>38</v>
      </c>
      <c r="M79" s="96" t="s">
        <v>145</v>
      </c>
      <c r="N79" s="97"/>
      <c r="O79" s="98"/>
      <c r="P79" s="99"/>
      <c r="Q79" s="99"/>
      <c r="R79" s="99"/>
      <c r="S79" s="125" t="str">
        <f t="shared" si="2"/>
        <v>NG</v>
      </c>
      <c r="U79" s="112"/>
      <c r="V79" s="112"/>
    </row>
    <row r="80" s="3" customFormat="1" ht="36" customHeight="1" outlineLevel="1" spans="1:22">
      <c r="A80" s="33"/>
      <c r="B80" s="34"/>
      <c r="D80" s="56" t="s">
        <v>146</v>
      </c>
      <c r="E80" s="57" t="s">
        <v>74</v>
      </c>
      <c r="F80" s="58" t="s">
        <v>55</v>
      </c>
      <c r="G80" s="59">
        <v>8.77</v>
      </c>
      <c r="H80" s="60">
        <v>-0.1</v>
      </c>
      <c r="I80" s="60">
        <v>0.1</v>
      </c>
      <c r="J80" s="93" t="s">
        <v>56</v>
      </c>
      <c r="K80" s="94"/>
      <c r="L80" s="95"/>
      <c r="M80" s="96" t="s">
        <v>147</v>
      </c>
      <c r="N80" s="97"/>
      <c r="O80" s="98"/>
      <c r="P80" s="101"/>
      <c r="Q80" s="101"/>
      <c r="R80" s="101"/>
      <c r="S80" s="111" t="str">
        <f t="shared" si="2"/>
        <v>NG</v>
      </c>
      <c r="U80" s="112"/>
      <c r="V80" s="112"/>
    </row>
    <row r="81" s="3" customFormat="1" ht="36" customHeight="1" outlineLevel="1" spans="1:22">
      <c r="A81" s="33"/>
      <c r="B81" s="34"/>
      <c r="D81" s="56" t="s">
        <v>148</v>
      </c>
      <c r="E81" s="57" t="s">
        <v>74</v>
      </c>
      <c r="F81" s="58"/>
      <c r="G81" s="59">
        <v>0.15</v>
      </c>
      <c r="H81" s="60">
        <v>-0.15</v>
      </c>
      <c r="I81" s="60">
        <v>0</v>
      </c>
      <c r="J81" s="93" t="s">
        <v>56</v>
      </c>
      <c r="K81" s="94"/>
      <c r="L81" s="95"/>
      <c r="M81" s="96" t="s">
        <v>147</v>
      </c>
      <c r="N81" s="97"/>
      <c r="O81" s="98"/>
      <c r="P81" s="99"/>
      <c r="Q81" s="99"/>
      <c r="R81" s="99"/>
      <c r="S81" s="111" t="str">
        <f t="shared" si="2"/>
        <v>OK</v>
      </c>
      <c r="U81" s="112"/>
      <c r="V81" s="112"/>
    </row>
    <row r="82" s="3" customFormat="1" ht="36" customHeight="1" outlineLevel="1" spans="1:22">
      <c r="A82" s="33"/>
      <c r="B82" s="34"/>
      <c r="D82" s="56" t="s">
        <v>149</v>
      </c>
      <c r="E82" s="57" t="s">
        <v>69</v>
      </c>
      <c r="F82" s="58" t="s">
        <v>70</v>
      </c>
      <c r="G82" s="59">
        <v>0.5</v>
      </c>
      <c r="H82" s="60">
        <v>-0.25</v>
      </c>
      <c r="I82" s="60">
        <v>0.25</v>
      </c>
      <c r="J82" s="93" t="s">
        <v>56</v>
      </c>
      <c r="K82" s="94"/>
      <c r="L82" s="95"/>
      <c r="M82" s="96" t="s">
        <v>150</v>
      </c>
      <c r="N82" s="97"/>
      <c r="O82" s="98"/>
      <c r="P82" s="99"/>
      <c r="Q82" s="99"/>
      <c r="R82" s="99"/>
      <c r="S82" s="111" t="str">
        <f t="shared" si="2"/>
        <v>NG</v>
      </c>
      <c r="U82" s="112"/>
      <c r="V82" s="112"/>
    </row>
    <row r="83" s="3" customFormat="1" ht="36" customHeight="1" outlineLevel="1" spans="1:22">
      <c r="A83" s="33"/>
      <c r="B83" s="34"/>
      <c r="D83" s="56" t="s">
        <v>151</v>
      </c>
      <c r="E83" s="57" t="s">
        <v>69</v>
      </c>
      <c r="F83" s="58" t="s">
        <v>55</v>
      </c>
      <c r="G83" s="59">
        <v>1</v>
      </c>
      <c r="H83" s="60">
        <v>-0.1</v>
      </c>
      <c r="I83" s="60">
        <v>0.1</v>
      </c>
      <c r="J83" s="93" t="s">
        <v>56</v>
      </c>
      <c r="K83" s="94"/>
      <c r="L83" s="95"/>
      <c r="M83" s="96" t="s">
        <v>150</v>
      </c>
      <c r="N83" s="97"/>
      <c r="O83" s="98"/>
      <c r="P83" s="99"/>
      <c r="Q83" s="99"/>
      <c r="R83" s="99"/>
      <c r="S83" s="111" t="str">
        <f t="shared" si="2"/>
        <v>NG</v>
      </c>
      <c r="U83" s="112"/>
      <c r="V83" s="112"/>
    </row>
    <row r="84" s="3" customFormat="1" ht="36" customHeight="1" outlineLevel="1" spans="1:22">
      <c r="A84" s="33"/>
      <c r="B84" s="34"/>
      <c r="D84" s="56" t="s">
        <v>152</v>
      </c>
      <c r="E84" s="57" t="s">
        <v>74</v>
      </c>
      <c r="F84" s="58" t="s">
        <v>70</v>
      </c>
      <c r="G84" s="59">
        <v>3.6</v>
      </c>
      <c r="H84" s="60">
        <v>-0.25</v>
      </c>
      <c r="I84" s="60">
        <v>0.25</v>
      </c>
      <c r="J84" s="93" t="s">
        <v>56</v>
      </c>
      <c r="K84" s="94"/>
      <c r="L84" s="95"/>
      <c r="M84" s="96" t="s">
        <v>150</v>
      </c>
      <c r="N84" s="97"/>
      <c r="O84" s="98"/>
      <c r="P84" s="99"/>
      <c r="Q84" s="99"/>
      <c r="R84" s="99"/>
      <c r="S84" s="111" t="str">
        <f t="shared" si="2"/>
        <v>NG</v>
      </c>
      <c r="U84" s="112"/>
      <c r="V84" s="112"/>
    </row>
    <row r="85" s="3" customFormat="1" ht="36" customHeight="1" outlineLevel="1" spans="1:22">
      <c r="A85" s="33"/>
      <c r="B85" s="34"/>
      <c r="D85" s="56" t="s">
        <v>153</v>
      </c>
      <c r="E85" s="57" t="s">
        <v>69</v>
      </c>
      <c r="F85" s="58" t="s">
        <v>55</v>
      </c>
      <c r="G85" s="59">
        <v>1.7</v>
      </c>
      <c r="H85" s="60">
        <v>-0.1</v>
      </c>
      <c r="I85" s="60">
        <v>0.1</v>
      </c>
      <c r="J85" s="93" t="s">
        <v>56</v>
      </c>
      <c r="K85" s="94"/>
      <c r="L85" s="95"/>
      <c r="M85" s="96" t="s">
        <v>150</v>
      </c>
      <c r="N85" s="97"/>
      <c r="O85" s="98"/>
      <c r="P85" s="99"/>
      <c r="Q85" s="99"/>
      <c r="R85" s="99"/>
      <c r="S85" s="111" t="str">
        <f t="shared" si="2"/>
        <v>NG</v>
      </c>
      <c r="U85" s="112"/>
      <c r="V85" s="112"/>
    </row>
    <row r="86" s="3" customFormat="1" ht="36" customHeight="1" outlineLevel="1" spans="1:22">
      <c r="A86" s="33"/>
      <c r="B86" s="34"/>
      <c r="D86" s="56" t="s">
        <v>154</v>
      </c>
      <c r="E86" s="57" t="s">
        <v>155</v>
      </c>
      <c r="F86" s="58"/>
      <c r="G86" s="59">
        <v>0.5</v>
      </c>
      <c r="H86" s="60">
        <v>-0.25</v>
      </c>
      <c r="I86" s="60">
        <v>0.25</v>
      </c>
      <c r="J86" s="124" t="s">
        <v>156</v>
      </c>
      <c r="K86" s="94"/>
      <c r="L86" s="95"/>
      <c r="M86" s="96" t="s">
        <v>150</v>
      </c>
      <c r="N86" s="97"/>
      <c r="O86" s="98"/>
      <c r="P86" s="99"/>
      <c r="Q86" s="99"/>
      <c r="R86" s="99"/>
      <c r="S86" s="111" t="str">
        <f t="shared" si="2"/>
        <v>NG</v>
      </c>
      <c r="U86" s="112"/>
      <c r="V86" s="112"/>
    </row>
    <row r="87" s="3" customFormat="1" ht="36" customHeight="1" outlineLevel="1" spans="1:22">
      <c r="A87" s="33"/>
      <c r="B87" s="34"/>
      <c r="D87" s="56" t="s">
        <v>157</v>
      </c>
      <c r="E87" s="57" t="s">
        <v>155</v>
      </c>
      <c r="F87" s="58"/>
      <c r="G87" s="59">
        <v>45</v>
      </c>
      <c r="H87" s="60">
        <v>-0.5</v>
      </c>
      <c r="I87" s="60">
        <v>0.5</v>
      </c>
      <c r="J87" s="124" t="s">
        <v>156</v>
      </c>
      <c r="K87" s="94"/>
      <c r="L87" s="95"/>
      <c r="M87" s="96" t="s">
        <v>150</v>
      </c>
      <c r="N87" s="97"/>
      <c r="O87" s="98"/>
      <c r="P87" s="99"/>
      <c r="Q87" s="99"/>
      <c r="R87" s="99"/>
      <c r="S87" s="111" t="str">
        <f t="shared" si="2"/>
        <v>NG</v>
      </c>
      <c r="U87" s="112"/>
      <c r="V87" s="112"/>
    </row>
    <row r="88" s="3" customFormat="1" ht="36" customHeight="1" outlineLevel="1" spans="1:22">
      <c r="A88" s="33"/>
      <c r="B88" s="34"/>
      <c r="D88" s="56" t="s">
        <v>158</v>
      </c>
      <c r="E88" s="57" t="s">
        <v>74</v>
      </c>
      <c r="F88" s="58" t="s">
        <v>55</v>
      </c>
      <c r="G88" s="59">
        <v>8.57</v>
      </c>
      <c r="H88" s="60">
        <v>0</v>
      </c>
      <c r="I88" s="60">
        <v>0.1</v>
      </c>
      <c r="J88" s="93" t="s">
        <v>56</v>
      </c>
      <c r="K88" s="94"/>
      <c r="L88" s="95"/>
      <c r="M88" s="96" t="s">
        <v>159</v>
      </c>
      <c r="N88" s="97"/>
      <c r="O88" s="98"/>
      <c r="P88" s="99"/>
      <c r="Q88" s="99"/>
      <c r="R88" s="99"/>
      <c r="S88" s="111" t="str">
        <f t="shared" si="2"/>
        <v>NG</v>
      </c>
      <c r="U88" s="112"/>
      <c r="V88" s="112"/>
    </row>
    <row r="89" s="3" customFormat="1" ht="36" customHeight="1" outlineLevel="1" spans="1:22">
      <c r="A89" s="33"/>
      <c r="B89" s="34"/>
      <c r="D89" s="56" t="s">
        <v>160</v>
      </c>
      <c r="E89" s="57" t="s">
        <v>74</v>
      </c>
      <c r="F89" s="58" t="s">
        <v>55</v>
      </c>
      <c r="G89" s="59">
        <v>0.36</v>
      </c>
      <c r="H89" s="60">
        <v>-0.1</v>
      </c>
      <c r="I89" s="60">
        <v>0.1</v>
      </c>
      <c r="J89" s="93" t="s">
        <v>56</v>
      </c>
      <c r="K89" s="94"/>
      <c r="L89" s="95"/>
      <c r="M89" s="96" t="s">
        <v>159</v>
      </c>
      <c r="N89" s="97"/>
      <c r="O89" s="98"/>
      <c r="P89" s="99"/>
      <c r="Q89" s="99"/>
      <c r="R89" s="99"/>
      <c r="S89" s="111" t="str">
        <f t="shared" si="2"/>
        <v>NG</v>
      </c>
      <c r="U89" s="112"/>
      <c r="V89" s="112"/>
    </row>
    <row r="90" s="3" customFormat="1" ht="36" customHeight="1" outlineLevel="1" spans="1:22">
      <c r="A90" s="33"/>
      <c r="B90" s="34"/>
      <c r="D90" s="56" t="s">
        <v>161</v>
      </c>
      <c r="E90" s="57" t="s">
        <v>155</v>
      </c>
      <c r="F90" s="58"/>
      <c r="G90" s="59">
        <v>1</v>
      </c>
      <c r="H90" s="60">
        <v>-0.25</v>
      </c>
      <c r="I90" s="60">
        <v>0.25</v>
      </c>
      <c r="J90" s="124" t="s">
        <v>156</v>
      </c>
      <c r="K90" s="94"/>
      <c r="L90" s="95"/>
      <c r="M90" s="96" t="s">
        <v>150</v>
      </c>
      <c r="N90" s="97"/>
      <c r="O90" s="98"/>
      <c r="P90" s="99"/>
      <c r="Q90" s="99"/>
      <c r="R90" s="99"/>
      <c r="S90" s="111" t="str">
        <f t="shared" si="2"/>
        <v>NG</v>
      </c>
      <c r="U90" s="112"/>
      <c r="V90" s="112"/>
    </row>
    <row r="91" s="3" customFormat="1" ht="36" customHeight="1" outlineLevel="1" spans="1:22">
      <c r="A91" s="33"/>
      <c r="B91" s="34"/>
      <c r="D91" s="56" t="s">
        <v>162</v>
      </c>
      <c r="E91" s="57" t="s">
        <v>155</v>
      </c>
      <c r="F91" s="58"/>
      <c r="G91" s="59">
        <v>45</v>
      </c>
      <c r="H91" s="60">
        <v>-0.5</v>
      </c>
      <c r="I91" s="60">
        <v>0.5</v>
      </c>
      <c r="J91" s="124" t="s">
        <v>156</v>
      </c>
      <c r="K91" s="94"/>
      <c r="L91" s="95"/>
      <c r="M91" s="96" t="s">
        <v>150</v>
      </c>
      <c r="N91" s="97"/>
      <c r="O91" s="98"/>
      <c r="P91" s="99"/>
      <c r="Q91" s="99"/>
      <c r="R91" s="99"/>
      <c r="S91" s="111" t="str">
        <f t="shared" si="2"/>
        <v>NG</v>
      </c>
      <c r="U91" s="112"/>
      <c r="V91" s="112"/>
    </row>
    <row r="92" s="3" customFormat="1" ht="36" customHeight="1" outlineLevel="1" spans="1:22">
      <c r="A92" s="33"/>
      <c r="B92" s="34"/>
      <c r="D92" s="56" t="s">
        <v>163</v>
      </c>
      <c r="E92" s="57" t="s">
        <v>54</v>
      </c>
      <c r="F92" s="58" t="s">
        <v>70</v>
      </c>
      <c r="G92" s="59">
        <v>72.5</v>
      </c>
      <c r="H92" s="60">
        <v>-0.25</v>
      </c>
      <c r="I92" s="60">
        <v>0.25</v>
      </c>
      <c r="J92" s="93" t="s">
        <v>56</v>
      </c>
      <c r="K92" s="94"/>
      <c r="L92" s="95"/>
      <c r="M92" s="96" t="s">
        <v>128</v>
      </c>
      <c r="N92" s="97"/>
      <c r="O92" s="98"/>
      <c r="P92" s="99"/>
      <c r="Q92" s="99"/>
      <c r="R92" s="99"/>
      <c r="S92" s="111" t="str">
        <f t="shared" si="2"/>
        <v>NG</v>
      </c>
      <c r="U92" s="112"/>
      <c r="V92" s="112"/>
    </row>
    <row r="93" s="3" customFormat="1" ht="36" customHeight="1" outlineLevel="1" spans="1:22">
      <c r="A93" s="33"/>
      <c r="B93" s="34"/>
      <c r="D93" s="56" t="s">
        <v>164</v>
      </c>
      <c r="E93" s="57" t="s">
        <v>155</v>
      </c>
      <c r="F93" s="58"/>
      <c r="G93" s="59">
        <v>0.5</v>
      </c>
      <c r="H93" s="60">
        <v>-0.25</v>
      </c>
      <c r="I93" s="60">
        <v>0.25</v>
      </c>
      <c r="J93" s="124" t="s">
        <v>156</v>
      </c>
      <c r="K93" s="94"/>
      <c r="L93" s="95"/>
      <c r="M93" s="96" t="s">
        <v>150</v>
      </c>
      <c r="N93" s="97"/>
      <c r="O93" s="98"/>
      <c r="P93" s="99"/>
      <c r="Q93" s="99"/>
      <c r="R93" s="99"/>
      <c r="S93" s="111" t="str">
        <f t="shared" si="2"/>
        <v>NG</v>
      </c>
      <c r="U93" s="112"/>
      <c r="V93" s="112"/>
    </row>
    <row r="94" s="3" customFormat="1" ht="36" customHeight="1" outlineLevel="1" spans="1:22">
      <c r="A94" s="33"/>
      <c r="B94" s="34"/>
      <c r="D94" s="56" t="s">
        <v>165</v>
      </c>
      <c r="E94" s="57" t="s">
        <v>155</v>
      </c>
      <c r="F94" s="58"/>
      <c r="G94" s="59">
        <v>45</v>
      </c>
      <c r="H94" s="60">
        <v>-0.5</v>
      </c>
      <c r="I94" s="60">
        <v>0.5</v>
      </c>
      <c r="J94" s="124" t="s">
        <v>156</v>
      </c>
      <c r="K94" s="94"/>
      <c r="L94" s="95"/>
      <c r="M94" s="96" t="s">
        <v>150</v>
      </c>
      <c r="N94" s="97"/>
      <c r="O94" s="98"/>
      <c r="P94" s="99"/>
      <c r="Q94" s="99"/>
      <c r="R94" s="99"/>
      <c r="S94" s="111" t="str">
        <f t="shared" si="2"/>
        <v>NG</v>
      </c>
      <c r="U94" s="112"/>
      <c r="V94" s="112"/>
    </row>
    <row r="95" s="3" customFormat="1" ht="36" customHeight="1" outlineLevel="1" spans="1:22">
      <c r="A95" s="33"/>
      <c r="B95" s="34"/>
      <c r="D95" s="56" t="s">
        <v>166</v>
      </c>
      <c r="E95" s="57" t="s">
        <v>69</v>
      </c>
      <c r="F95" s="58" t="s">
        <v>55</v>
      </c>
      <c r="G95" s="59">
        <v>6</v>
      </c>
      <c r="H95" s="60">
        <v>-0.1</v>
      </c>
      <c r="I95" s="60">
        <v>0.1</v>
      </c>
      <c r="J95" s="93" t="s">
        <v>56</v>
      </c>
      <c r="K95" s="94"/>
      <c r="L95" s="95" t="s">
        <v>36</v>
      </c>
      <c r="M95" s="96" t="s">
        <v>150</v>
      </c>
      <c r="N95" s="97"/>
      <c r="O95" s="98"/>
      <c r="P95" s="99"/>
      <c r="Q95" s="99"/>
      <c r="R95" s="99"/>
      <c r="S95" s="111" t="str">
        <f t="shared" si="2"/>
        <v>NG</v>
      </c>
      <c r="U95" s="112"/>
      <c r="V95" s="112"/>
    </row>
    <row r="96" s="3" customFormat="1" ht="36" customHeight="1" outlineLevel="1" spans="1:22">
      <c r="A96" s="33"/>
      <c r="B96" s="34"/>
      <c r="D96" s="56" t="s">
        <v>167</v>
      </c>
      <c r="E96" s="57" t="s">
        <v>74</v>
      </c>
      <c r="F96" s="58" t="s">
        <v>55</v>
      </c>
      <c r="G96" s="59">
        <v>4.03</v>
      </c>
      <c r="H96" s="60">
        <v>-0.1</v>
      </c>
      <c r="I96" s="60">
        <v>0.1</v>
      </c>
      <c r="J96" s="93" t="s">
        <v>56</v>
      </c>
      <c r="K96" s="94"/>
      <c r="L96" s="95" t="s">
        <v>38</v>
      </c>
      <c r="M96" s="96" t="s">
        <v>150</v>
      </c>
      <c r="N96" s="97"/>
      <c r="O96" s="98"/>
      <c r="P96" s="99"/>
      <c r="Q96" s="99"/>
      <c r="R96" s="99"/>
      <c r="S96" s="111" t="str">
        <f t="shared" si="2"/>
        <v>NG</v>
      </c>
      <c r="U96" s="112"/>
      <c r="V96" s="112"/>
    </row>
    <row r="97" s="3" customFormat="1" ht="36" customHeight="1" outlineLevel="1" spans="1:22">
      <c r="A97" s="33"/>
      <c r="B97" s="34"/>
      <c r="D97" s="56" t="s">
        <v>168</v>
      </c>
      <c r="E97" s="57" t="s">
        <v>169</v>
      </c>
      <c r="F97" s="58" t="s">
        <v>70</v>
      </c>
      <c r="G97" s="59">
        <v>20</v>
      </c>
      <c r="H97" s="60">
        <v>-0.5</v>
      </c>
      <c r="I97" s="60">
        <v>0.5</v>
      </c>
      <c r="J97" s="124" t="s">
        <v>156</v>
      </c>
      <c r="K97" s="94"/>
      <c r="L97" s="95" t="s">
        <v>38</v>
      </c>
      <c r="M97" s="96" t="s">
        <v>150</v>
      </c>
      <c r="N97" s="97"/>
      <c r="O97" s="98"/>
      <c r="P97" s="99"/>
      <c r="Q97" s="99"/>
      <c r="R97" s="99"/>
      <c r="S97" s="111" t="str">
        <f t="shared" si="2"/>
        <v>NG</v>
      </c>
      <c r="U97" s="112"/>
      <c r="V97" s="112"/>
    </row>
    <row r="98" s="3" customFormat="1" ht="36" customHeight="1" outlineLevel="1" spans="1:19">
      <c r="A98" s="33"/>
      <c r="B98" s="34"/>
      <c r="D98" s="56" t="s">
        <v>170</v>
      </c>
      <c r="E98" s="57" t="s">
        <v>171</v>
      </c>
      <c r="F98" s="58"/>
      <c r="G98" s="59">
        <v>1.6</v>
      </c>
      <c r="H98" s="60">
        <v>-1.6</v>
      </c>
      <c r="I98" s="60">
        <v>0</v>
      </c>
      <c r="J98" s="100" t="s">
        <v>96</v>
      </c>
      <c r="K98" s="94"/>
      <c r="L98" s="95" t="s">
        <v>36</v>
      </c>
      <c r="M98" s="96" t="s">
        <v>97</v>
      </c>
      <c r="N98" s="97"/>
      <c r="O98" s="98"/>
      <c r="P98" s="99"/>
      <c r="Q98" s="99"/>
      <c r="R98" s="99"/>
      <c r="S98" s="111" t="str">
        <f t="shared" si="2"/>
        <v>OK</v>
      </c>
    </row>
    <row r="99" s="3" customFormat="1" ht="36" customHeight="1" outlineLevel="1" spans="1:19">
      <c r="A99" s="33"/>
      <c r="B99" s="34"/>
      <c r="D99" s="56" t="s">
        <v>172</v>
      </c>
      <c r="E99" s="57" t="s">
        <v>95</v>
      </c>
      <c r="F99" s="58"/>
      <c r="G99" s="59">
        <v>20</v>
      </c>
      <c r="H99" s="60">
        <v>-20</v>
      </c>
      <c r="I99" s="60">
        <v>0</v>
      </c>
      <c r="J99" s="100" t="s">
        <v>96</v>
      </c>
      <c r="K99" s="94"/>
      <c r="L99" s="95" t="s">
        <v>36</v>
      </c>
      <c r="M99" s="96" t="s">
        <v>97</v>
      </c>
      <c r="N99" s="97"/>
      <c r="O99" s="98"/>
      <c r="P99" s="99"/>
      <c r="Q99" s="99"/>
      <c r="R99" s="99"/>
      <c r="S99" s="111" t="str">
        <f t="shared" si="2"/>
        <v>OK</v>
      </c>
    </row>
    <row r="100" s="3" customFormat="1" ht="36" customHeight="1" outlineLevel="1" spans="1:19">
      <c r="A100" s="33"/>
      <c r="B100" s="34"/>
      <c r="D100" s="64" t="s">
        <v>173</v>
      </c>
      <c r="E100" s="65" t="s">
        <v>66</v>
      </c>
      <c r="F100" s="118"/>
      <c r="G100" s="67">
        <v>0.2</v>
      </c>
      <c r="H100" s="68">
        <v>-0.2</v>
      </c>
      <c r="I100" s="68">
        <v>0</v>
      </c>
      <c r="J100" s="103" t="s">
        <v>56</v>
      </c>
      <c r="K100" s="104"/>
      <c r="L100" s="105" t="s">
        <v>36</v>
      </c>
      <c r="M100" s="96" t="s">
        <v>61</v>
      </c>
      <c r="N100" s="97"/>
      <c r="O100" s="98"/>
      <c r="P100" s="99"/>
      <c r="Q100" s="99"/>
      <c r="R100" s="99"/>
      <c r="S100" s="111" t="str">
        <f t="shared" si="2"/>
        <v>OK</v>
      </c>
    </row>
    <row r="101" s="3" customFormat="1" ht="36" customHeight="1" outlineLevel="1" spans="1:19">
      <c r="A101" s="33"/>
      <c r="B101" s="34"/>
      <c r="D101" s="56" t="s">
        <v>174</v>
      </c>
      <c r="E101" s="57" t="s">
        <v>93</v>
      </c>
      <c r="F101" s="58"/>
      <c r="G101" s="59">
        <v>0.1</v>
      </c>
      <c r="H101" s="60">
        <v>-0.1</v>
      </c>
      <c r="I101" s="60">
        <v>0</v>
      </c>
      <c r="J101" s="93" t="s">
        <v>56</v>
      </c>
      <c r="K101" s="94"/>
      <c r="L101" s="95" t="s">
        <v>36</v>
      </c>
      <c r="M101" s="96" t="s">
        <v>134</v>
      </c>
      <c r="N101" s="97"/>
      <c r="O101" s="98"/>
      <c r="P101" s="99"/>
      <c r="Q101" s="99"/>
      <c r="R101" s="99"/>
      <c r="S101" s="111" t="str">
        <f t="shared" si="2"/>
        <v>OK</v>
      </c>
    </row>
    <row r="102" s="3" customFormat="1" ht="36" customHeight="1" outlineLevel="1" spans="1:19">
      <c r="A102" s="33"/>
      <c r="B102" s="34"/>
      <c r="D102" s="56" t="s">
        <v>175</v>
      </c>
      <c r="E102" s="57" t="s">
        <v>74</v>
      </c>
      <c r="F102" s="58" t="s">
        <v>55</v>
      </c>
      <c r="G102" s="59">
        <v>10.56</v>
      </c>
      <c r="H102" s="60">
        <v>-0.1</v>
      </c>
      <c r="I102" s="60">
        <v>0.1</v>
      </c>
      <c r="J102" s="93" t="s">
        <v>56</v>
      </c>
      <c r="K102" s="94"/>
      <c r="L102" s="95"/>
      <c r="M102" s="96" t="s">
        <v>150</v>
      </c>
      <c r="N102" s="97"/>
      <c r="O102" s="98"/>
      <c r="P102" s="99"/>
      <c r="Q102" s="99"/>
      <c r="R102" s="99"/>
      <c r="S102" s="111" t="str">
        <f t="shared" si="2"/>
        <v>NG</v>
      </c>
    </row>
    <row r="103" s="3" customFormat="1" ht="36" customHeight="1" outlineLevel="1" spans="1:19">
      <c r="A103" s="33"/>
      <c r="B103" s="34"/>
      <c r="D103" s="56" t="s">
        <v>176</v>
      </c>
      <c r="E103" s="57" t="s">
        <v>155</v>
      </c>
      <c r="F103" s="58"/>
      <c r="G103" s="59">
        <v>0.5</v>
      </c>
      <c r="H103" s="60">
        <v>-0.25</v>
      </c>
      <c r="I103" s="60">
        <v>0.25</v>
      </c>
      <c r="J103" s="124" t="s">
        <v>156</v>
      </c>
      <c r="K103" s="94"/>
      <c r="L103" s="95"/>
      <c r="M103" s="96" t="s">
        <v>150</v>
      </c>
      <c r="N103" s="97"/>
      <c r="O103" s="98"/>
      <c r="P103" s="99"/>
      <c r="Q103" s="99"/>
      <c r="R103" s="99"/>
      <c r="S103" s="111" t="str">
        <f t="shared" si="2"/>
        <v>NG</v>
      </c>
    </row>
    <row r="104" s="3" customFormat="1" ht="36" customHeight="1" outlineLevel="1" spans="1:19">
      <c r="A104" s="33"/>
      <c r="B104" s="34"/>
      <c r="D104" s="56" t="s">
        <v>176</v>
      </c>
      <c r="E104" s="57" t="s">
        <v>155</v>
      </c>
      <c r="F104" s="58"/>
      <c r="G104" s="59">
        <v>45</v>
      </c>
      <c r="H104" s="60">
        <v>-0.5</v>
      </c>
      <c r="I104" s="60">
        <v>0.5</v>
      </c>
      <c r="J104" s="124" t="s">
        <v>156</v>
      </c>
      <c r="K104" s="94"/>
      <c r="L104" s="95"/>
      <c r="M104" s="96" t="s">
        <v>150</v>
      </c>
      <c r="N104" s="97"/>
      <c r="O104" s="98"/>
      <c r="P104" s="99"/>
      <c r="Q104" s="99"/>
      <c r="R104" s="99"/>
      <c r="S104" s="111" t="str">
        <f t="shared" si="2"/>
        <v>NG</v>
      </c>
    </row>
    <row r="105" s="3" customFormat="1" ht="36" customHeight="1" outlineLevel="1" spans="1:19">
      <c r="A105" s="33"/>
      <c r="B105" s="34"/>
      <c r="D105" s="56" t="s">
        <v>177</v>
      </c>
      <c r="E105" s="57" t="s">
        <v>155</v>
      </c>
      <c r="F105" s="58"/>
      <c r="G105" s="59">
        <v>0.5</v>
      </c>
      <c r="H105" s="60">
        <v>-0.25</v>
      </c>
      <c r="I105" s="60">
        <v>0.25</v>
      </c>
      <c r="J105" s="124" t="s">
        <v>156</v>
      </c>
      <c r="K105" s="94"/>
      <c r="L105" s="95"/>
      <c r="M105" s="96" t="s">
        <v>150</v>
      </c>
      <c r="N105" s="97"/>
      <c r="O105" s="98"/>
      <c r="P105" s="99"/>
      <c r="Q105" s="99"/>
      <c r="R105" s="99"/>
      <c r="S105" s="111" t="str">
        <f t="shared" si="2"/>
        <v>NG</v>
      </c>
    </row>
    <row r="106" s="3" customFormat="1" ht="36" customHeight="1" outlineLevel="1" spans="1:19">
      <c r="A106" s="33"/>
      <c r="B106" s="34"/>
      <c r="D106" s="56" t="s">
        <v>177</v>
      </c>
      <c r="E106" s="57" t="s">
        <v>155</v>
      </c>
      <c r="F106" s="58"/>
      <c r="G106" s="59">
        <v>45</v>
      </c>
      <c r="H106" s="60">
        <v>-0.5</v>
      </c>
      <c r="I106" s="60">
        <v>0.5</v>
      </c>
      <c r="J106" s="124" t="s">
        <v>156</v>
      </c>
      <c r="K106" s="94"/>
      <c r="L106" s="95"/>
      <c r="M106" s="96" t="s">
        <v>150</v>
      </c>
      <c r="N106" s="97"/>
      <c r="O106" s="98"/>
      <c r="P106" s="99"/>
      <c r="Q106" s="99"/>
      <c r="R106" s="99"/>
      <c r="S106" s="111" t="str">
        <f t="shared" si="2"/>
        <v>NG</v>
      </c>
    </row>
    <row r="107" s="3" customFormat="1" ht="36" customHeight="1" outlineLevel="1" spans="1:19">
      <c r="A107" s="33"/>
      <c r="B107" s="34"/>
      <c r="D107" s="56" t="s">
        <v>178</v>
      </c>
      <c r="E107" s="57" t="s">
        <v>54</v>
      </c>
      <c r="F107" s="58" t="s">
        <v>55</v>
      </c>
      <c r="G107" s="59">
        <v>95</v>
      </c>
      <c r="H107" s="60">
        <v>-0.2</v>
      </c>
      <c r="I107" s="60">
        <v>0.2</v>
      </c>
      <c r="J107" s="93" t="s">
        <v>56</v>
      </c>
      <c r="K107" s="94"/>
      <c r="L107" s="95"/>
      <c r="M107" s="96" t="s">
        <v>124</v>
      </c>
      <c r="N107" s="97"/>
      <c r="O107" s="98"/>
      <c r="P107" s="99"/>
      <c r="Q107" s="99"/>
      <c r="R107" s="99"/>
      <c r="S107" s="111" t="str">
        <f t="shared" si="2"/>
        <v>NG</v>
      </c>
    </row>
    <row r="108" s="4" customFormat="1" ht="36" customHeight="1" outlineLevel="1" spans="1:19">
      <c r="A108" s="61"/>
      <c r="B108" s="62"/>
      <c r="D108" s="64" t="s">
        <v>179</v>
      </c>
      <c r="E108" s="65" t="s">
        <v>60</v>
      </c>
      <c r="F108" s="66"/>
      <c r="G108" s="67">
        <v>0.5</v>
      </c>
      <c r="H108" s="68">
        <v>-0.5</v>
      </c>
      <c r="I108" s="68">
        <v>0</v>
      </c>
      <c r="J108" s="103" t="s">
        <v>56</v>
      </c>
      <c r="K108" s="104"/>
      <c r="L108" s="105"/>
      <c r="M108" s="96" t="s">
        <v>61</v>
      </c>
      <c r="N108" s="97"/>
      <c r="O108" s="98"/>
      <c r="P108" s="99"/>
      <c r="Q108" s="99"/>
      <c r="R108" s="99"/>
      <c r="S108" s="111" t="str">
        <f t="shared" si="2"/>
        <v>OK</v>
      </c>
    </row>
    <row r="109" s="3" customFormat="1" ht="36" customHeight="1" outlineLevel="1" spans="1:19">
      <c r="A109" s="33"/>
      <c r="B109" s="34"/>
      <c r="D109" s="56" t="s">
        <v>180</v>
      </c>
      <c r="E109" s="57" t="s">
        <v>54</v>
      </c>
      <c r="F109" s="58" t="s">
        <v>55</v>
      </c>
      <c r="G109" s="59">
        <v>84.6</v>
      </c>
      <c r="H109" s="60">
        <v>-0.2</v>
      </c>
      <c r="I109" s="60">
        <v>0.2</v>
      </c>
      <c r="J109" s="93" t="s">
        <v>56</v>
      </c>
      <c r="K109" s="94"/>
      <c r="L109" s="95" t="s">
        <v>36</v>
      </c>
      <c r="M109" s="96" t="s">
        <v>124</v>
      </c>
      <c r="N109" s="97"/>
      <c r="O109" s="98"/>
      <c r="P109" s="99"/>
      <c r="Q109" s="99"/>
      <c r="R109" s="99"/>
      <c r="S109" s="111" t="str">
        <f t="shared" si="2"/>
        <v>NG</v>
      </c>
    </row>
    <row r="110" s="3" customFormat="1" ht="36" customHeight="1" outlineLevel="1" spans="1:19">
      <c r="A110" s="33"/>
      <c r="B110" s="34"/>
      <c r="D110" s="56" t="s">
        <v>181</v>
      </c>
      <c r="E110" s="57" t="s">
        <v>182</v>
      </c>
      <c r="F110" s="58"/>
      <c r="G110" s="59">
        <v>0.1</v>
      </c>
      <c r="H110" s="60">
        <v>-0.1</v>
      </c>
      <c r="I110" s="60">
        <v>0</v>
      </c>
      <c r="J110" s="93" t="s">
        <v>56</v>
      </c>
      <c r="K110" s="94"/>
      <c r="L110" s="95" t="s">
        <v>36</v>
      </c>
      <c r="M110" s="96" t="s">
        <v>61</v>
      </c>
      <c r="N110" s="97"/>
      <c r="O110" s="98"/>
      <c r="P110" s="99"/>
      <c r="Q110" s="99"/>
      <c r="R110" s="99"/>
      <c r="S110" s="111" t="str">
        <f t="shared" si="2"/>
        <v>OK</v>
      </c>
    </row>
    <row r="111" s="3" customFormat="1" ht="36" customHeight="1" outlineLevel="1" spans="1:19">
      <c r="A111" s="33"/>
      <c r="B111" s="34"/>
      <c r="D111" s="56" t="s">
        <v>183</v>
      </c>
      <c r="E111" s="57" t="s">
        <v>54</v>
      </c>
      <c r="F111" s="58" t="s">
        <v>55</v>
      </c>
      <c r="G111" s="59">
        <v>79.5</v>
      </c>
      <c r="H111" s="60">
        <v>-0.1</v>
      </c>
      <c r="I111" s="60">
        <v>0.1</v>
      </c>
      <c r="J111" s="93" t="s">
        <v>56</v>
      </c>
      <c r="K111" s="94"/>
      <c r="L111" s="95" t="s">
        <v>36</v>
      </c>
      <c r="M111" s="96" t="s">
        <v>124</v>
      </c>
      <c r="N111" s="97"/>
      <c r="O111" s="98"/>
      <c r="P111" s="99"/>
      <c r="Q111" s="99"/>
      <c r="R111" s="99"/>
      <c r="S111" s="111" t="str">
        <f t="shared" si="2"/>
        <v>NG</v>
      </c>
    </row>
    <row r="112" s="3" customFormat="1" ht="36" customHeight="1" outlineLevel="1" spans="1:19">
      <c r="A112" s="33"/>
      <c r="B112" s="34"/>
      <c r="D112" s="56" t="s">
        <v>184</v>
      </c>
      <c r="E112" s="57" t="s">
        <v>182</v>
      </c>
      <c r="F112" s="58"/>
      <c r="G112" s="59">
        <v>0.1</v>
      </c>
      <c r="H112" s="60">
        <v>-0.1</v>
      </c>
      <c r="I112" s="60">
        <v>0</v>
      </c>
      <c r="J112" s="93" t="s">
        <v>56</v>
      </c>
      <c r="K112" s="94"/>
      <c r="L112" s="95" t="s">
        <v>36</v>
      </c>
      <c r="M112" s="96" t="s">
        <v>61</v>
      </c>
      <c r="N112" s="97"/>
      <c r="O112" s="98"/>
      <c r="P112" s="99"/>
      <c r="Q112" s="99"/>
      <c r="R112" s="99"/>
      <c r="S112" s="111" t="str">
        <f t="shared" si="2"/>
        <v>OK</v>
      </c>
    </row>
    <row r="113" s="3" customFormat="1" ht="36" customHeight="1" outlineLevel="1" spans="1:19">
      <c r="A113" s="33"/>
      <c r="B113" s="34"/>
      <c r="D113" s="56" t="s">
        <v>185</v>
      </c>
      <c r="E113" s="57" t="s">
        <v>69</v>
      </c>
      <c r="F113" s="58"/>
      <c r="G113" s="59">
        <v>0.5</v>
      </c>
      <c r="H113" s="60">
        <v>-0.5</v>
      </c>
      <c r="I113" s="60">
        <v>0</v>
      </c>
      <c r="J113" s="93" t="s">
        <v>56</v>
      </c>
      <c r="K113" s="94"/>
      <c r="L113" s="95"/>
      <c r="M113" s="96" t="s">
        <v>150</v>
      </c>
      <c r="N113" s="97"/>
      <c r="O113" s="98"/>
      <c r="P113" s="99"/>
      <c r="Q113" s="99"/>
      <c r="R113" s="99"/>
      <c r="S113" s="111" t="str">
        <f t="shared" si="2"/>
        <v>OK</v>
      </c>
    </row>
    <row r="114" s="3" customFormat="1" ht="36" customHeight="1" outlineLevel="1" spans="1:19">
      <c r="A114" s="33"/>
      <c r="B114" s="34"/>
      <c r="D114" s="56" t="s">
        <v>186</v>
      </c>
      <c r="E114" s="57" t="s">
        <v>74</v>
      </c>
      <c r="F114" s="58" t="s">
        <v>55</v>
      </c>
      <c r="G114" s="59">
        <v>9.5</v>
      </c>
      <c r="H114" s="60">
        <v>-0.1</v>
      </c>
      <c r="I114" s="60">
        <v>0.1</v>
      </c>
      <c r="J114" s="93" t="s">
        <v>56</v>
      </c>
      <c r="K114" s="94"/>
      <c r="L114" s="95"/>
      <c r="M114" s="96" t="s">
        <v>187</v>
      </c>
      <c r="N114" s="97"/>
      <c r="O114" s="98"/>
      <c r="P114" s="101"/>
      <c r="Q114" s="101"/>
      <c r="R114" s="101"/>
      <c r="S114" s="111" t="str">
        <f t="shared" si="2"/>
        <v>NG</v>
      </c>
    </row>
    <row r="115" s="3" customFormat="1" ht="36" customHeight="1" outlineLevel="1" spans="1:19">
      <c r="A115" s="33"/>
      <c r="B115" s="34"/>
      <c r="D115" s="56" t="s">
        <v>188</v>
      </c>
      <c r="E115" s="57" t="s">
        <v>169</v>
      </c>
      <c r="F115" s="58" t="s">
        <v>70</v>
      </c>
      <c r="G115" s="59">
        <v>21</v>
      </c>
      <c r="H115" s="60">
        <v>-0.5</v>
      </c>
      <c r="I115" s="60">
        <v>0.5</v>
      </c>
      <c r="J115" s="124" t="s">
        <v>156</v>
      </c>
      <c r="K115" s="94"/>
      <c r="L115" s="95"/>
      <c r="M115" s="96" t="s">
        <v>150</v>
      </c>
      <c r="N115" s="97"/>
      <c r="O115" s="98"/>
      <c r="P115" s="99"/>
      <c r="Q115" s="99"/>
      <c r="R115" s="99"/>
      <c r="S115" s="111" t="str">
        <f t="shared" si="2"/>
        <v>NG</v>
      </c>
    </row>
    <row r="116" s="3" customFormat="1" ht="36" customHeight="1" spans="1:22">
      <c r="A116" s="33"/>
      <c r="B116" s="34"/>
      <c r="D116" s="56" t="s">
        <v>189</v>
      </c>
      <c r="E116" s="57" t="s">
        <v>69</v>
      </c>
      <c r="F116" s="58"/>
      <c r="G116" s="59">
        <v>2</v>
      </c>
      <c r="H116" s="60">
        <v>-0.25</v>
      </c>
      <c r="I116" s="60">
        <v>0.25</v>
      </c>
      <c r="J116" s="93" t="s">
        <v>56</v>
      </c>
      <c r="K116" s="94"/>
      <c r="L116" s="95"/>
      <c r="M116" s="96" t="s">
        <v>150</v>
      </c>
      <c r="N116" s="97"/>
      <c r="O116" s="98"/>
      <c r="P116" s="99"/>
      <c r="Q116" s="99"/>
      <c r="R116" s="99"/>
      <c r="S116" s="111" t="str">
        <f t="shared" si="2"/>
        <v>NG</v>
      </c>
      <c r="U116" s="112"/>
      <c r="V116" s="112"/>
    </row>
    <row r="117" s="3" customFormat="1" ht="36" customHeight="1" spans="1:22">
      <c r="A117" s="33"/>
      <c r="B117" s="34"/>
      <c r="D117" s="56" t="s">
        <v>190</v>
      </c>
      <c r="E117" s="57" t="s">
        <v>69</v>
      </c>
      <c r="F117" s="58"/>
      <c r="G117" s="59">
        <v>2</v>
      </c>
      <c r="H117" s="60">
        <v>-0.25</v>
      </c>
      <c r="I117" s="60">
        <v>0.25</v>
      </c>
      <c r="J117" s="93" t="s">
        <v>56</v>
      </c>
      <c r="K117" s="94"/>
      <c r="L117" s="95"/>
      <c r="M117" s="96" t="s">
        <v>150</v>
      </c>
      <c r="N117" s="97"/>
      <c r="O117" s="98"/>
      <c r="P117" s="99"/>
      <c r="Q117" s="99"/>
      <c r="R117" s="99"/>
      <c r="S117" s="111" t="str">
        <f t="shared" si="2"/>
        <v>NG</v>
      </c>
      <c r="U117" s="112"/>
      <c r="V117" s="112"/>
    </row>
    <row r="118" s="3" customFormat="1" ht="36" customHeight="1" outlineLevel="1" spans="1:22">
      <c r="A118" s="33"/>
      <c r="B118" s="34"/>
      <c r="D118" s="56" t="s">
        <v>191</v>
      </c>
      <c r="E118" s="57" t="s">
        <v>69</v>
      </c>
      <c r="F118" s="58"/>
      <c r="G118" s="59">
        <v>0.5</v>
      </c>
      <c r="H118" s="60">
        <v>-0.25</v>
      </c>
      <c r="I118" s="60">
        <v>0.25</v>
      </c>
      <c r="J118" s="93" t="s">
        <v>56</v>
      </c>
      <c r="K118" s="94"/>
      <c r="L118" s="95"/>
      <c r="M118" s="96" t="s">
        <v>150</v>
      </c>
      <c r="N118" s="97"/>
      <c r="O118" s="98"/>
      <c r="P118" s="99"/>
      <c r="Q118" s="99"/>
      <c r="R118" s="99"/>
      <c r="S118" s="111" t="str">
        <f t="shared" si="2"/>
        <v>NG</v>
      </c>
      <c r="U118" s="112"/>
      <c r="V118" s="112"/>
    </row>
    <row r="119" s="3" customFormat="1" ht="36" customHeight="1" outlineLevel="1" spans="1:22">
      <c r="A119" s="33"/>
      <c r="B119" s="34"/>
      <c r="D119" s="56" t="s">
        <v>192</v>
      </c>
      <c r="E119" s="57" t="s">
        <v>54</v>
      </c>
      <c r="F119" s="58"/>
      <c r="G119" s="59"/>
      <c r="H119" s="60"/>
      <c r="I119" s="60">
        <v>5.15</v>
      </c>
      <c r="J119" s="93" t="s">
        <v>56</v>
      </c>
      <c r="K119" s="94"/>
      <c r="L119" s="95"/>
      <c r="M119" s="96" t="s">
        <v>110</v>
      </c>
      <c r="N119" s="97"/>
      <c r="O119" s="98"/>
      <c r="P119" s="99"/>
      <c r="Q119" s="99"/>
      <c r="R119" s="99"/>
      <c r="S119" s="111" t="s">
        <v>108</v>
      </c>
      <c r="U119" s="112"/>
      <c r="V119" s="112"/>
    </row>
    <row r="120" s="3" customFormat="1" ht="36" customHeight="1" outlineLevel="1" spans="1:22">
      <c r="A120" s="33"/>
      <c r="B120" s="34"/>
      <c r="D120" s="56" t="s">
        <v>193</v>
      </c>
      <c r="E120" s="57" t="s">
        <v>102</v>
      </c>
      <c r="F120" s="58"/>
      <c r="G120" s="59"/>
      <c r="H120" s="60"/>
      <c r="I120" s="60">
        <v>18.2</v>
      </c>
      <c r="J120" s="93" t="s">
        <v>56</v>
      </c>
      <c r="K120" s="94"/>
      <c r="L120" s="95"/>
      <c r="M120" s="96" t="s">
        <v>110</v>
      </c>
      <c r="N120" s="97"/>
      <c r="O120" s="98"/>
      <c r="P120" s="99"/>
      <c r="Q120" s="99"/>
      <c r="R120" s="99"/>
      <c r="S120" s="111" t="s">
        <v>108</v>
      </c>
      <c r="U120" s="112"/>
      <c r="V120" s="112"/>
    </row>
    <row r="121" s="3" customFormat="1" ht="36" customHeight="1" outlineLevel="1" spans="1:22">
      <c r="A121" s="33"/>
      <c r="B121" s="34"/>
      <c r="D121" s="56" t="s">
        <v>194</v>
      </c>
      <c r="E121" s="57" t="s">
        <v>60</v>
      </c>
      <c r="F121" s="58"/>
      <c r="G121" s="59">
        <v>0.25</v>
      </c>
      <c r="H121" s="60">
        <v>-0.25</v>
      </c>
      <c r="I121" s="60">
        <v>0</v>
      </c>
      <c r="J121" s="93" t="s">
        <v>56</v>
      </c>
      <c r="K121" s="94"/>
      <c r="L121" s="95" t="s">
        <v>36</v>
      </c>
      <c r="M121" s="96" t="s">
        <v>61</v>
      </c>
      <c r="N121" s="97"/>
      <c r="O121" s="98"/>
      <c r="P121" s="99"/>
      <c r="Q121" s="99"/>
      <c r="R121" s="99"/>
      <c r="S121" s="111" t="str">
        <f>IF(COUNTBLANK(P121:R121)=5,"",IF(OR((MIN(P121:R121)&lt;(G121+H121)),(MAX(P121:R121)&gt;(G121+I121))),"NG","OK"))</f>
        <v>OK</v>
      </c>
      <c r="U121" s="112"/>
      <c r="V121" s="112"/>
    </row>
    <row r="122" s="3" customFormat="1" ht="36" customHeight="1" outlineLevel="1" spans="1:22">
      <c r="A122" s="33"/>
      <c r="B122" s="34"/>
      <c r="D122" s="56" t="s">
        <v>195</v>
      </c>
      <c r="E122" s="57" t="s">
        <v>54</v>
      </c>
      <c r="F122" s="58"/>
      <c r="G122" s="59">
        <v>6.3</v>
      </c>
      <c r="H122" s="60">
        <v>-0.3</v>
      </c>
      <c r="I122" s="60">
        <v>0.3</v>
      </c>
      <c r="J122" s="93" t="s">
        <v>56</v>
      </c>
      <c r="K122" s="94"/>
      <c r="L122" s="95"/>
      <c r="M122" s="96" t="s">
        <v>150</v>
      </c>
      <c r="N122" s="97"/>
      <c r="O122" s="98"/>
      <c r="P122" s="99"/>
      <c r="Q122" s="99"/>
      <c r="R122" s="99"/>
      <c r="S122" s="111" t="str">
        <f>IF(COUNTBLANK(P122:R122)=5,"",IF(OR((MIN(P122:R122)&lt;(G122+H122)),(MAX(P122:R122)&gt;(G122+I122))),"NG","OK"))</f>
        <v>NG</v>
      </c>
      <c r="U122" s="112"/>
      <c r="V122" s="112"/>
    </row>
    <row r="123" s="3" customFormat="1" ht="36" customHeight="1" outlineLevel="1" spans="1:22">
      <c r="A123" s="33"/>
      <c r="B123" s="34"/>
      <c r="D123" s="56" t="s">
        <v>196</v>
      </c>
      <c r="E123" s="57" t="s">
        <v>169</v>
      </c>
      <c r="F123" s="58"/>
      <c r="G123" s="59">
        <v>100</v>
      </c>
      <c r="H123" s="60">
        <v>-20</v>
      </c>
      <c r="I123" s="60">
        <v>20</v>
      </c>
      <c r="J123" s="124" t="s">
        <v>156</v>
      </c>
      <c r="K123" s="94"/>
      <c r="L123" s="95"/>
      <c r="M123" s="96" t="s">
        <v>150</v>
      </c>
      <c r="N123" s="97"/>
      <c r="O123" s="98"/>
      <c r="P123" s="99"/>
      <c r="Q123" s="99"/>
      <c r="R123" s="99"/>
      <c r="S123" s="111" t="str">
        <f>IF(COUNTBLANK(P123:R123)=5,"",IF(OR((MIN(P123:R123)&lt;(G123+H123)),(MAX(P123:R123)&gt;(G123+I123))),"NG","OK"))</f>
        <v>NG</v>
      </c>
      <c r="U123" s="112"/>
      <c r="V123" s="112"/>
    </row>
    <row r="124" s="3" customFormat="1" ht="36" customHeight="1" outlineLevel="1" spans="1:22">
      <c r="A124" s="33"/>
      <c r="B124" s="34"/>
      <c r="D124" s="56" t="s">
        <v>197</v>
      </c>
      <c r="E124" s="57" t="s">
        <v>198</v>
      </c>
      <c r="F124" s="58"/>
      <c r="G124" s="59"/>
      <c r="H124" s="60"/>
      <c r="I124" s="60"/>
      <c r="J124" s="93"/>
      <c r="K124" s="94"/>
      <c r="L124" s="95" t="s">
        <v>36</v>
      </c>
      <c r="M124" s="96" t="s">
        <v>199</v>
      </c>
      <c r="N124" s="97"/>
      <c r="O124" s="98"/>
      <c r="P124" s="99"/>
      <c r="Q124" s="99"/>
      <c r="R124" s="99"/>
      <c r="S124" s="111" t="s">
        <v>108</v>
      </c>
      <c r="U124" s="112"/>
      <c r="V124" s="112"/>
    </row>
    <row r="125" s="3" customFormat="1" ht="36" customHeight="1" outlineLevel="1" spans="1:22">
      <c r="A125" s="33"/>
      <c r="B125" s="34"/>
      <c r="D125" s="56" t="s">
        <v>200</v>
      </c>
      <c r="E125" s="57" t="s">
        <v>102</v>
      </c>
      <c r="F125" s="58"/>
      <c r="G125" s="59">
        <v>15.2</v>
      </c>
      <c r="H125" s="60">
        <v>0</v>
      </c>
      <c r="I125" s="60">
        <v>15.2</v>
      </c>
      <c r="J125" s="93" t="s">
        <v>56</v>
      </c>
      <c r="K125" s="94"/>
      <c r="L125" s="95" t="s">
        <v>36</v>
      </c>
      <c r="M125" s="96" t="s">
        <v>201</v>
      </c>
      <c r="N125" s="97"/>
      <c r="O125" s="98"/>
      <c r="P125" s="101"/>
      <c r="Q125" s="101"/>
      <c r="R125" s="101"/>
      <c r="S125" s="111" t="str">
        <f>IF(COUNTBLANK(P125:R125)=5,"",IF(OR((MIN(P125:R125)&lt;(G125+H125)),(MAX(P125:R125)&gt;(G125+I125))),"NG","OK"))</f>
        <v>NG</v>
      </c>
      <c r="U125" s="112"/>
      <c r="V125" s="112"/>
    </row>
    <row r="126" s="3" customFormat="1" ht="36" customHeight="1" outlineLevel="1" spans="1:22">
      <c r="A126" s="33"/>
      <c r="B126" s="34"/>
      <c r="D126" s="56" t="s">
        <v>202</v>
      </c>
      <c r="E126" s="57" t="s">
        <v>54</v>
      </c>
      <c r="F126" s="58"/>
      <c r="G126" s="59"/>
      <c r="H126" s="60"/>
      <c r="I126" s="60">
        <v>5.15</v>
      </c>
      <c r="J126" s="93" t="s">
        <v>56</v>
      </c>
      <c r="K126" s="94"/>
      <c r="L126" s="95"/>
      <c r="M126" s="96" t="s">
        <v>110</v>
      </c>
      <c r="N126" s="97"/>
      <c r="O126" s="98"/>
      <c r="P126" s="99"/>
      <c r="Q126" s="99"/>
      <c r="R126" s="99"/>
      <c r="S126" s="111" t="s">
        <v>108</v>
      </c>
      <c r="U126" s="112"/>
      <c r="V126" s="112"/>
    </row>
    <row r="127" s="3" customFormat="1" ht="36" customHeight="1" outlineLevel="1" spans="1:22">
      <c r="A127" s="33"/>
      <c r="B127" s="34"/>
      <c r="D127" s="56" t="s">
        <v>203</v>
      </c>
      <c r="E127" s="57" t="s">
        <v>102</v>
      </c>
      <c r="F127" s="58"/>
      <c r="G127" s="59"/>
      <c r="H127" s="60"/>
      <c r="I127" s="60">
        <v>18.2</v>
      </c>
      <c r="J127" s="93" t="s">
        <v>56</v>
      </c>
      <c r="K127" s="94"/>
      <c r="L127" s="95"/>
      <c r="M127" s="96" t="s">
        <v>110</v>
      </c>
      <c r="N127" s="97"/>
      <c r="O127" s="98"/>
      <c r="P127" s="99"/>
      <c r="Q127" s="99"/>
      <c r="R127" s="99"/>
      <c r="S127" s="111" t="s">
        <v>108</v>
      </c>
      <c r="U127" s="112"/>
      <c r="V127" s="112"/>
    </row>
    <row r="128" s="3" customFormat="1" ht="36" customHeight="1" outlineLevel="1" spans="1:22">
      <c r="A128" s="33"/>
      <c r="B128" s="34"/>
      <c r="D128" s="56" t="s">
        <v>204</v>
      </c>
      <c r="E128" s="57" t="s">
        <v>60</v>
      </c>
      <c r="F128" s="58"/>
      <c r="G128" s="59">
        <v>0.25</v>
      </c>
      <c r="H128" s="60">
        <v>-0.25</v>
      </c>
      <c r="I128" s="60">
        <v>0</v>
      </c>
      <c r="J128" s="93" t="s">
        <v>56</v>
      </c>
      <c r="K128" s="94"/>
      <c r="L128" s="95" t="s">
        <v>36</v>
      </c>
      <c r="M128" s="96" t="s">
        <v>61</v>
      </c>
      <c r="N128" s="97"/>
      <c r="O128" s="98"/>
      <c r="P128" s="99"/>
      <c r="Q128" s="99"/>
      <c r="R128" s="99"/>
      <c r="S128" s="111" t="str">
        <f>IF(COUNTBLANK(P128:R128)=5,"",IF(OR((MIN(P128:R128)&lt;(G128+H128)),(MAX(P128:R128)&gt;(G128+I128))),"NG","OK"))</f>
        <v>OK</v>
      </c>
      <c r="U128" s="112"/>
      <c r="V128" s="112"/>
    </row>
    <row r="129" s="3" customFormat="1" ht="36" customHeight="1" outlineLevel="1" spans="1:22">
      <c r="A129" s="33"/>
      <c r="B129" s="34"/>
      <c r="D129" s="56" t="s">
        <v>205</v>
      </c>
      <c r="E129" s="57" t="s">
        <v>54</v>
      </c>
      <c r="F129" s="58"/>
      <c r="G129" s="59">
        <v>6.3</v>
      </c>
      <c r="H129" s="60">
        <v>-0.3</v>
      </c>
      <c r="I129" s="60">
        <v>0.3</v>
      </c>
      <c r="J129" s="93" t="s">
        <v>56</v>
      </c>
      <c r="K129" s="94"/>
      <c r="L129" s="95"/>
      <c r="M129" s="96" t="s">
        <v>150</v>
      </c>
      <c r="N129" s="97"/>
      <c r="O129" s="98"/>
      <c r="P129" s="99"/>
      <c r="Q129" s="99"/>
      <c r="R129" s="99"/>
      <c r="S129" s="111" t="str">
        <f>IF(COUNTBLANK(P129:R129)=5,"",IF(OR((MIN(P129:R129)&lt;(G129+H129)),(MAX(P129:R129)&gt;(G129+I129))),"NG","OK"))</f>
        <v>NG</v>
      </c>
      <c r="U129" s="112"/>
      <c r="V129" s="112"/>
    </row>
    <row r="130" s="3" customFormat="1" ht="36" customHeight="1" outlineLevel="1" spans="1:22">
      <c r="A130" s="33"/>
      <c r="B130" s="34"/>
      <c r="D130" s="56" t="s">
        <v>206</v>
      </c>
      <c r="E130" s="57" t="s">
        <v>169</v>
      </c>
      <c r="F130" s="58"/>
      <c r="G130" s="59">
        <v>100</v>
      </c>
      <c r="H130" s="60">
        <v>-20</v>
      </c>
      <c r="I130" s="60">
        <v>20</v>
      </c>
      <c r="J130" s="124" t="s">
        <v>156</v>
      </c>
      <c r="K130" s="94"/>
      <c r="L130" s="95"/>
      <c r="M130" s="96" t="s">
        <v>150</v>
      </c>
      <c r="N130" s="97"/>
      <c r="O130" s="98"/>
      <c r="P130" s="99"/>
      <c r="Q130" s="99"/>
      <c r="R130" s="99"/>
      <c r="S130" s="111" t="str">
        <f>IF(COUNTBLANK(P130:R130)=5,"",IF(OR((MIN(P130:R130)&lt;(G130+H130)),(MAX(P130:R130)&gt;(G130+I130))),"NG","OK"))</f>
        <v>NG</v>
      </c>
      <c r="U130" s="112"/>
      <c r="V130" s="112"/>
    </row>
    <row r="131" s="3" customFormat="1" ht="36" customHeight="1" outlineLevel="1" spans="1:22">
      <c r="A131" s="33"/>
      <c r="B131" s="34"/>
      <c r="D131" s="56" t="s">
        <v>207</v>
      </c>
      <c r="E131" s="57" t="s">
        <v>198</v>
      </c>
      <c r="F131" s="58"/>
      <c r="G131" s="59"/>
      <c r="H131" s="60"/>
      <c r="I131" s="60"/>
      <c r="J131" s="93"/>
      <c r="K131" s="94"/>
      <c r="L131" s="95" t="s">
        <v>36</v>
      </c>
      <c r="M131" s="96" t="s">
        <v>199</v>
      </c>
      <c r="N131" s="97"/>
      <c r="O131" s="98"/>
      <c r="P131" s="99"/>
      <c r="Q131" s="99"/>
      <c r="R131" s="99"/>
      <c r="S131" s="111" t="s">
        <v>108</v>
      </c>
      <c r="U131" s="112"/>
      <c r="V131" s="112"/>
    </row>
    <row r="132" s="3" customFormat="1" ht="36" customHeight="1" outlineLevel="1" spans="1:22">
      <c r="A132" s="33"/>
      <c r="B132" s="34"/>
      <c r="D132" s="56" t="s">
        <v>208</v>
      </c>
      <c r="E132" s="57" t="s">
        <v>102</v>
      </c>
      <c r="F132" s="58"/>
      <c r="G132" s="59">
        <v>15.2</v>
      </c>
      <c r="H132" s="60">
        <v>0</v>
      </c>
      <c r="I132" s="60">
        <v>5</v>
      </c>
      <c r="J132" s="93" t="s">
        <v>56</v>
      </c>
      <c r="K132" s="94"/>
      <c r="L132" s="95" t="s">
        <v>36</v>
      </c>
      <c r="M132" s="96" t="s">
        <v>201</v>
      </c>
      <c r="N132" s="97"/>
      <c r="O132" s="98"/>
      <c r="P132" s="101"/>
      <c r="Q132" s="101"/>
      <c r="R132" s="101"/>
      <c r="S132" s="111" t="str">
        <f>IF(COUNTBLANK(P132:R132)=5,"",IF(OR((MIN(P132:R132)&lt;(G132+H132)),(MAX(P132:R132)&gt;(G132+I132))),"NG","OK"))</f>
        <v>NG</v>
      </c>
      <c r="U132" s="112"/>
      <c r="V132" s="112"/>
    </row>
    <row r="133" s="3" customFormat="1" ht="36" customHeight="1" outlineLevel="1" spans="1:22">
      <c r="A133" s="33"/>
      <c r="B133" s="34"/>
      <c r="D133" s="56" t="s">
        <v>209</v>
      </c>
      <c r="E133" s="57" t="s">
        <v>171</v>
      </c>
      <c r="F133" s="58"/>
      <c r="G133" s="59">
        <v>1.6</v>
      </c>
      <c r="H133" s="60">
        <v>-1.6</v>
      </c>
      <c r="I133" s="60">
        <v>0</v>
      </c>
      <c r="J133" s="100" t="s">
        <v>96</v>
      </c>
      <c r="K133" s="94"/>
      <c r="L133" s="95"/>
      <c r="M133" s="96" t="s">
        <v>97</v>
      </c>
      <c r="N133" s="97"/>
      <c r="O133" s="98"/>
      <c r="P133" s="99"/>
      <c r="Q133" s="99"/>
      <c r="R133" s="99"/>
      <c r="S133" s="111" t="str">
        <f>IF(COUNTBLANK(P133:R133)=5,"",IF(OR((MIN(P133:R133)&lt;(G133+H133)),(MAX(P133:R133)&gt;(G133+I133))),"NG","OK"))</f>
        <v>OK</v>
      </c>
      <c r="U133" s="112"/>
      <c r="V133" s="112"/>
    </row>
    <row r="134" s="3" customFormat="1" ht="36" customHeight="1" outlineLevel="1" spans="1:22">
      <c r="A134" s="33"/>
      <c r="B134" s="34"/>
      <c r="D134" s="56" t="s">
        <v>210</v>
      </c>
      <c r="E134" s="57" t="s">
        <v>66</v>
      </c>
      <c r="F134" s="58"/>
      <c r="G134" s="59">
        <v>0.25</v>
      </c>
      <c r="H134" s="60">
        <v>-0.25</v>
      </c>
      <c r="I134" s="60">
        <v>0</v>
      </c>
      <c r="J134" s="93" t="s">
        <v>56</v>
      </c>
      <c r="K134" s="94"/>
      <c r="L134" s="95"/>
      <c r="M134" s="96" t="s">
        <v>61</v>
      </c>
      <c r="N134" s="97"/>
      <c r="O134" s="98"/>
      <c r="P134" s="99"/>
      <c r="Q134" s="99"/>
      <c r="R134" s="99"/>
      <c r="S134" s="111" t="str">
        <f>IF(COUNTBLANK(P134:R134)=5,"",IF(OR((MIN(P134:R134)&lt;(G134+H134)),(MAX(P134:R134)&gt;(G134+I134))),"NG","OK"))</f>
        <v>OK</v>
      </c>
      <c r="U134" s="112"/>
      <c r="V134" s="112"/>
    </row>
    <row r="135" s="3" customFormat="1" ht="36" customHeight="1" outlineLevel="1" spans="1:22">
      <c r="A135" s="33"/>
      <c r="B135" s="34"/>
      <c r="D135" s="56" t="s">
        <v>211</v>
      </c>
      <c r="E135" s="57" t="s">
        <v>66</v>
      </c>
      <c r="F135" s="58"/>
      <c r="G135" s="59">
        <v>0.15</v>
      </c>
      <c r="H135" s="60">
        <v>-0.15</v>
      </c>
      <c r="I135" s="60">
        <v>0</v>
      </c>
      <c r="J135" s="93" t="s">
        <v>56</v>
      </c>
      <c r="K135" s="94"/>
      <c r="L135" s="95"/>
      <c r="M135" s="96" t="s">
        <v>61</v>
      </c>
      <c r="N135" s="97"/>
      <c r="O135" s="98"/>
      <c r="P135" s="99"/>
      <c r="Q135" s="99"/>
      <c r="R135" s="99"/>
      <c r="S135" s="111" t="str">
        <f>IF(COUNTBLANK(P135:R135)=5,"",IF(OR((MIN(P135:R135)&lt;(G135+H135)),(MAX(P135:R135)&gt;(G135+I135))),"NG","OK"))</f>
        <v>OK</v>
      </c>
      <c r="U135" s="112"/>
      <c r="V135" s="112"/>
    </row>
    <row r="136" s="3" customFormat="1" ht="36" customHeight="1" outlineLevel="1" spans="1:22">
      <c r="A136" s="33"/>
      <c r="B136" s="34"/>
      <c r="D136" s="56" t="s">
        <v>212</v>
      </c>
      <c r="E136" s="57" t="s">
        <v>93</v>
      </c>
      <c r="F136" s="58"/>
      <c r="G136" s="59">
        <v>0.05</v>
      </c>
      <c r="H136" s="60">
        <v>-0.05</v>
      </c>
      <c r="I136" s="60">
        <v>0</v>
      </c>
      <c r="J136" s="93" t="s">
        <v>56</v>
      </c>
      <c r="K136" s="94"/>
      <c r="L136" s="95"/>
      <c r="M136" s="96" t="s">
        <v>61</v>
      </c>
      <c r="N136" s="97"/>
      <c r="O136" s="98"/>
      <c r="P136" s="99"/>
      <c r="Q136" s="99"/>
      <c r="R136" s="99"/>
      <c r="S136" s="111" t="str">
        <f>IF(COUNTBLANK(P136:R136)=5,"",IF(OR((MIN(P136:R136)&lt;(G136+H136)),(MAX(P136:R136)&gt;(G136+I136))),"NG","OK"))</f>
        <v>OK</v>
      </c>
      <c r="U136" s="112"/>
      <c r="V136" s="112"/>
    </row>
    <row r="137" s="3" customFormat="1" ht="44.1" customHeight="1" outlineLevel="1" spans="1:22">
      <c r="A137" s="33"/>
      <c r="B137" s="34"/>
      <c r="D137" s="56" t="s">
        <v>213</v>
      </c>
      <c r="E137" s="57" t="s">
        <v>60</v>
      </c>
      <c r="F137" s="58"/>
      <c r="G137" s="59">
        <v>0.25</v>
      </c>
      <c r="H137" s="60">
        <v>-0.25</v>
      </c>
      <c r="I137" s="60">
        <v>0</v>
      </c>
      <c r="J137" s="93" t="s">
        <v>56</v>
      </c>
      <c r="K137" s="94"/>
      <c r="L137" s="95"/>
      <c r="M137" s="96" t="s">
        <v>61</v>
      </c>
      <c r="N137" s="97"/>
      <c r="O137" s="98"/>
      <c r="P137" s="99"/>
      <c r="Q137" s="99"/>
      <c r="R137" s="99"/>
      <c r="S137" s="139" t="s">
        <v>214</v>
      </c>
      <c r="U137" s="112"/>
      <c r="V137" s="112"/>
    </row>
    <row r="138" s="3" customFormat="1" ht="36" customHeight="1" outlineLevel="1" spans="1:22">
      <c r="A138" s="33"/>
      <c r="B138" s="34"/>
      <c r="D138" s="56" t="s">
        <v>215</v>
      </c>
      <c r="E138" s="57" t="s">
        <v>54</v>
      </c>
      <c r="F138" s="58" t="s">
        <v>70</v>
      </c>
      <c r="G138" s="59">
        <v>27</v>
      </c>
      <c r="H138" s="60">
        <v>-0.25</v>
      </c>
      <c r="I138" s="60">
        <v>0.25</v>
      </c>
      <c r="J138" s="93" t="s">
        <v>56</v>
      </c>
      <c r="K138" s="94"/>
      <c r="L138" s="95"/>
      <c r="M138" s="96" t="s">
        <v>61</v>
      </c>
      <c r="N138" s="97"/>
      <c r="O138" s="98"/>
      <c r="P138" s="99"/>
      <c r="Q138" s="99"/>
      <c r="R138" s="99"/>
      <c r="S138" s="111" t="str">
        <f>IF(COUNTBLANK(P138:R138)=5,"",IF(OR((MIN(P138:R138)&lt;(G138+H138)),(MAX(P138:R138)&gt;(G138+I138))),"NG","OK"))</f>
        <v>NG</v>
      </c>
      <c r="U138" s="112"/>
      <c r="V138" s="112"/>
    </row>
    <row r="139" s="3" customFormat="1" ht="36" customHeight="1" outlineLevel="1" spans="1:22">
      <c r="A139" s="33"/>
      <c r="B139" s="34"/>
      <c r="D139" s="56" t="s">
        <v>216</v>
      </c>
      <c r="E139" s="57" t="s">
        <v>74</v>
      </c>
      <c r="F139" s="58" t="s">
        <v>55</v>
      </c>
      <c r="G139" s="59">
        <v>2.5</v>
      </c>
      <c r="H139" s="60">
        <v>-0.1</v>
      </c>
      <c r="I139" s="60">
        <v>0.1</v>
      </c>
      <c r="J139" s="93" t="s">
        <v>56</v>
      </c>
      <c r="K139" s="94"/>
      <c r="L139" s="95"/>
      <c r="M139" s="96" t="s">
        <v>217</v>
      </c>
      <c r="N139" s="97"/>
      <c r="O139" s="98"/>
      <c r="P139" s="99"/>
      <c r="Q139" s="99"/>
      <c r="R139" s="99"/>
      <c r="S139" s="111" t="str">
        <f>IF(COUNTBLANK(P139:R139)=5,"",IF(OR((MIN(P139:R139)&lt;(G139+H139)),(MAX(P139:R139)&gt;(G139+I139))),"NG","OK"))</f>
        <v>NG</v>
      </c>
      <c r="U139" s="112"/>
      <c r="V139" s="112"/>
    </row>
    <row r="140" s="3" customFormat="1" ht="36" customHeight="1" outlineLevel="1" spans="1:22">
      <c r="A140" s="33"/>
      <c r="B140" s="34"/>
      <c r="D140" s="56" t="s">
        <v>218</v>
      </c>
      <c r="E140" s="57" t="s">
        <v>74</v>
      </c>
      <c r="F140" s="58" t="s">
        <v>55</v>
      </c>
      <c r="G140" s="59">
        <v>1.2</v>
      </c>
      <c r="H140" s="60">
        <v>-0.1</v>
      </c>
      <c r="I140" s="60">
        <v>0.1</v>
      </c>
      <c r="J140" s="93" t="s">
        <v>56</v>
      </c>
      <c r="K140" s="94"/>
      <c r="L140" s="95"/>
      <c r="M140" s="96" t="s">
        <v>219</v>
      </c>
      <c r="N140" s="97"/>
      <c r="O140" s="98"/>
      <c r="P140" s="99"/>
      <c r="Q140" s="99"/>
      <c r="R140" s="99"/>
      <c r="S140" s="111" t="str">
        <f>IF(COUNTBLANK(P140:R140)=5,"",IF(OR((MIN(P140:R140)&lt;(G140+H140)),(MAX(P140:R140)&gt;(G140+I140))),"NG","OK"))</f>
        <v>NG</v>
      </c>
      <c r="U140" s="112"/>
      <c r="V140" s="112"/>
    </row>
    <row r="141" s="3" customFormat="1" ht="39.95" customHeight="1" outlineLevel="1" spans="1:22">
      <c r="A141" s="33"/>
      <c r="B141" s="34"/>
      <c r="D141" s="56" t="s">
        <v>220</v>
      </c>
      <c r="E141" s="57" t="s">
        <v>60</v>
      </c>
      <c r="F141" s="58"/>
      <c r="G141" s="59">
        <v>0.1</v>
      </c>
      <c r="H141" s="60">
        <v>-0.1</v>
      </c>
      <c r="I141" s="60">
        <v>0</v>
      </c>
      <c r="J141" s="93" t="s">
        <v>56</v>
      </c>
      <c r="K141" s="94"/>
      <c r="L141" s="95"/>
      <c r="M141" s="96" t="s">
        <v>61</v>
      </c>
      <c r="N141" s="97"/>
      <c r="O141" s="98"/>
      <c r="P141" s="99"/>
      <c r="Q141" s="99"/>
      <c r="R141" s="99"/>
      <c r="S141" s="139" t="s">
        <v>214</v>
      </c>
      <c r="U141" s="112"/>
      <c r="V141" s="112"/>
    </row>
    <row r="142" s="3" customFormat="1" ht="36" customHeight="1" outlineLevel="1" spans="1:22">
      <c r="A142" s="33"/>
      <c r="B142" s="34"/>
      <c r="D142" s="56" t="s">
        <v>221</v>
      </c>
      <c r="E142" s="57" t="s">
        <v>54</v>
      </c>
      <c r="F142" s="58" t="s">
        <v>55</v>
      </c>
      <c r="G142" s="59">
        <v>21.6</v>
      </c>
      <c r="H142" s="60">
        <v>-0.1</v>
      </c>
      <c r="I142" s="60">
        <v>0.1</v>
      </c>
      <c r="J142" s="93" t="s">
        <v>56</v>
      </c>
      <c r="K142" s="94"/>
      <c r="L142" s="95"/>
      <c r="M142" s="96" t="s">
        <v>124</v>
      </c>
      <c r="N142" s="97"/>
      <c r="O142" s="98"/>
      <c r="P142" s="99"/>
      <c r="Q142" s="99"/>
      <c r="R142" s="99"/>
      <c r="S142" s="111" t="str">
        <f t="shared" ref="S142:S150" si="3">IF(COUNTBLANK(P142:R142)=5,"",IF(OR((MIN(P142:R142)&lt;(G142+H142)),(MAX(P142:R142)&gt;(G142+I142))),"NG","OK"))</f>
        <v>NG</v>
      </c>
      <c r="U142" s="112"/>
      <c r="V142" s="112"/>
    </row>
    <row r="143" s="3" customFormat="1" ht="36" customHeight="1" outlineLevel="1" spans="1:22">
      <c r="A143" s="33"/>
      <c r="B143" s="34"/>
      <c r="D143" s="56" t="s">
        <v>222</v>
      </c>
      <c r="E143" s="57" t="s">
        <v>60</v>
      </c>
      <c r="F143" s="58"/>
      <c r="G143" s="59">
        <v>0.1</v>
      </c>
      <c r="H143" s="60">
        <v>-0.1</v>
      </c>
      <c r="I143" s="60">
        <v>0</v>
      </c>
      <c r="J143" s="93" t="s">
        <v>56</v>
      </c>
      <c r="K143" s="94"/>
      <c r="L143" s="95"/>
      <c r="M143" s="96" t="s">
        <v>61</v>
      </c>
      <c r="N143" s="97"/>
      <c r="O143" s="98"/>
      <c r="P143" s="99"/>
      <c r="Q143" s="99"/>
      <c r="R143" s="99"/>
      <c r="S143" s="111" t="str">
        <f t="shared" si="3"/>
        <v>OK</v>
      </c>
      <c r="U143" s="112"/>
      <c r="V143" s="112"/>
    </row>
    <row r="144" s="3" customFormat="1" ht="36" customHeight="1" outlineLevel="1" spans="1:22">
      <c r="A144" s="33"/>
      <c r="B144" s="34"/>
      <c r="D144" s="56" t="s">
        <v>223</v>
      </c>
      <c r="E144" s="57" t="s">
        <v>54</v>
      </c>
      <c r="F144" s="58" t="s">
        <v>55</v>
      </c>
      <c r="G144" s="59">
        <v>19.2</v>
      </c>
      <c r="H144" s="60">
        <v>-0.1</v>
      </c>
      <c r="I144" s="60">
        <v>0.1</v>
      </c>
      <c r="J144" s="93" t="s">
        <v>56</v>
      </c>
      <c r="K144" s="94"/>
      <c r="L144" s="95"/>
      <c r="M144" s="96" t="s">
        <v>124</v>
      </c>
      <c r="N144" s="97"/>
      <c r="O144" s="98"/>
      <c r="P144" s="99"/>
      <c r="Q144" s="99"/>
      <c r="R144" s="99"/>
      <c r="S144" s="111" t="str">
        <f t="shared" si="3"/>
        <v>NG</v>
      </c>
      <c r="U144" s="112"/>
      <c r="V144" s="112"/>
    </row>
    <row r="145" s="3" customFormat="1" ht="36" customHeight="1" outlineLevel="1" spans="1:22">
      <c r="A145" s="33"/>
      <c r="B145" s="34"/>
      <c r="D145" s="56" t="s">
        <v>224</v>
      </c>
      <c r="E145" s="57" t="s">
        <v>155</v>
      </c>
      <c r="F145" s="58"/>
      <c r="G145" s="59">
        <v>0.3</v>
      </c>
      <c r="H145" s="60">
        <v>-0.25</v>
      </c>
      <c r="I145" s="60">
        <v>0.25</v>
      </c>
      <c r="J145" s="124" t="s">
        <v>156</v>
      </c>
      <c r="K145" s="94"/>
      <c r="L145" s="95"/>
      <c r="M145" s="96" t="s">
        <v>150</v>
      </c>
      <c r="N145" s="97"/>
      <c r="O145" s="98"/>
      <c r="P145" s="99"/>
      <c r="Q145" s="99"/>
      <c r="R145" s="99"/>
      <c r="S145" s="111" t="str">
        <f t="shared" si="3"/>
        <v>NG</v>
      </c>
      <c r="U145" s="112"/>
      <c r="V145" s="112"/>
    </row>
    <row r="146" s="3" customFormat="1" ht="36" customHeight="1" outlineLevel="1" spans="1:22">
      <c r="A146" s="33"/>
      <c r="B146" s="34"/>
      <c r="D146" s="56" t="s">
        <v>225</v>
      </c>
      <c r="E146" s="57" t="s">
        <v>155</v>
      </c>
      <c r="F146" s="58"/>
      <c r="G146" s="59">
        <v>45</v>
      </c>
      <c r="H146" s="60">
        <v>-0.5</v>
      </c>
      <c r="I146" s="60">
        <v>0.5</v>
      </c>
      <c r="J146" s="124" t="s">
        <v>156</v>
      </c>
      <c r="K146" s="94"/>
      <c r="L146" s="95"/>
      <c r="M146" s="96" t="s">
        <v>150</v>
      </c>
      <c r="N146" s="97"/>
      <c r="O146" s="98"/>
      <c r="P146" s="99"/>
      <c r="Q146" s="99"/>
      <c r="R146" s="99"/>
      <c r="S146" s="111" t="str">
        <f t="shared" si="3"/>
        <v>NG</v>
      </c>
      <c r="U146" s="112"/>
      <c r="V146" s="112"/>
    </row>
    <row r="147" s="3" customFormat="1" ht="36" customHeight="1" outlineLevel="1" spans="1:22">
      <c r="A147" s="33"/>
      <c r="B147" s="34"/>
      <c r="D147" s="56" t="s">
        <v>226</v>
      </c>
      <c r="E147" s="57" t="s">
        <v>69</v>
      </c>
      <c r="F147" s="58"/>
      <c r="G147" s="59">
        <v>0.2</v>
      </c>
      <c r="H147" s="60">
        <v>-0.2</v>
      </c>
      <c r="I147" s="60">
        <v>0</v>
      </c>
      <c r="J147" s="93" t="s">
        <v>56</v>
      </c>
      <c r="K147" s="94"/>
      <c r="L147" s="95"/>
      <c r="M147" s="96" t="s">
        <v>150</v>
      </c>
      <c r="N147" s="97"/>
      <c r="O147" s="98"/>
      <c r="P147" s="99"/>
      <c r="Q147" s="99"/>
      <c r="R147" s="99"/>
      <c r="S147" s="111" t="str">
        <f t="shared" si="3"/>
        <v>OK</v>
      </c>
      <c r="U147" s="112"/>
      <c r="V147" s="112"/>
    </row>
    <row r="148" s="3" customFormat="1" ht="36" customHeight="1" spans="1:22">
      <c r="A148" s="33"/>
      <c r="B148" s="34"/>
      <c r="D148" s="56" t="s">
        <v>227</v>
      </c>
      <c r="E148" s="57" t="s">
        <v>69</v>
      </c>
      <c r="F148" s="58" t="s">
        <v>70</v>
      </c>
      <c r="G148" s="59">
        <v>0.5</v>
      </c>
      <c r="H148" s="60">
        <v>-0.25</v>
      </c>
      <c r="I148" s="60">
        <v>0.25</v>
      </c>
      <c r="J148" s="93" t="s">
        <v>56</v>
      </c>
      <c r="K148" s="94"/>
      <c r="L148" s="95"/>
      <c r="M148" s="96" t="s">
        <v>150</v>
      </c>
      <c r="N148" s="97"/>
      <c r="O148" s="98"/>
      <c r="P148" s="99"/>
      <c r="Q148" s="99"/>
      <c r="R148" s="99"/>
      <c r="S148" s="111" t="str">
        <f t="shared" si="3"/>
        <v>NG</v>
      </c>
      <c r="U148" s="112"/>
      <c r="V148" s="112"/>
    </row>
    <row r="149" s="3" customFormat="1" ht="36" customHeight="1" outlineLevel="1" spans="1:22">
      <c r="A149" s="33"/>
      <c r="B149" s="34"/>
      <c r="D149" s="56" t="s">
        <v>228</v>
      </c>
      <c r="E149" s="57" t="s">
        <v>66</v>
      </c>
      <c r="F149" s="58"/>
      <c r="G149" s="59">
        <v>0.15</v>
      </c>
      <c r="H149" s="60">
        <v>-0.15</v>
      </c>
      <c r="I149" s="60">
        <v>0</v>
      </c>
      <c r="J149" s="93" t="s">
        <v>56</v>
      </c>
      <c r="K149" s="94"/>
      <c r="L149" s="95"/>
      <c r="M149" s="96" t="s">
        <v>61</v>
      </c>
      <c r="N149" s="97"/>
      <c r="O149" s="98"/>
      <c r="P149" s="99"/>
      <c r="Q149" s="99"/>
      <c r="R149" s="99"/>
      <c r="S149" s="111" t="str">
        <f t="shared" si="3"/>
        <v>OK</v>
      </c>
      <c r="U149" s="112"/>
      <c r="V149" s="112"/>
    </row>
    <row r="150" s="3" customFormat="1" ht="36" customHeight="1" outlineLevel="1" spans="1:22">
      <c r="A150" s="33"/>
      <c r="B150" s="34"/>
      <c r="D150" s="56" t="s">
        <v>229</v>
      </c>
      <c r="E150" s="57" t="s">
        <v>54</v>
      </c>
      <c r="F150" s="58" t="s">
        <v>55</v>
      </c>
      <c r="G150" s="59">
        <v>17</v>
      </c>
      <c r="H150" s="60">
        <v>-0.014</v>
      </c>
      <c r="I150" s="60">
        <v>0.014</v>
      </c>
      <c r="J150" s="93" t="s">
        <v>56</v>
      </c>
      <c r="K150" s="94"/>
      <c r="L150" s="95" t="s">
        <v>36</v>
      </c>
      <c r="M150" s="96" t="s">
        <v>230</v>
      </c>
      <c r="N150" s="97"/>
      <c r="O150" s="98"/>
      <c r="P150" s="99"/>
      <c r="Q150" s="99"/>
      <c r="R150" s="99"/>
      <c r="S150" s="111" t="str">
        <f t="shared" si="3"/>
        <v>NG</v>
      </c>
      <c r="U150" s="112"/>
      <c r="V150" s="112"/>
    </row>
    <row r="151" s="3" customFormat="1" ht="36" customHeight="1" outlineLevel="1" spans="1:22">
      <c r="A151" s="33"/>
      <c r="B151" s="34"/>
      <c r="D151" s="56" t="s">
        <v>231</v>
      </c>
      <c r="E151" s="57" t="s">
        <v>232</v>
      </c>
      <c r="F151" s="58"/>
      <c r="G151" s="59"/>
      <c r="H151" s="59"/>
      <c r="I151" s="59"/>
      <c r="J151" s="93"/>
      <c r="K151" s="94"/>
      <c r="L151" s="95" t="s">
        <v>36</v>
      </c>
      <c r="M151" s="96" t="s">
        <v>233</v>
      </c>
      <c r="N151" s="97"/>
      <c r="O151" s="98"/>
      <c r="P151" s="99"/>
      <c r="Q151" s="99"/>
      <c r="R151" s="99"/>
      <c r="S151" s="111" t="s">
        <v>108</v>
      </c>
      <c r="U151" s="112"/>
      <c r="V151" s="112"/>
    </row>
    <row r="152" s="3" customFormat="1" ht="36" customHeight="1" outlineLevel="1" spans="1:22">
      <c r="A152" s="33"/>
      <c r="B152" s="34"/>
      <c r="D152" s="56" t="s">
        <v>234</v>
      </c>
      <c r="E152" s="57" t="s">
        <v>60</v>
      </c>
      <c r="F152" s="58"/>
      <c r="G152" s="59">
        <v>0.25</v>
      </c>
      <c r="H152" s="59">
        <v>-0.25</v>
      </c>
      <c r="I152" s="59">
        <v>0</v>
      </c>
      <c r="J152" s="93" t="s">
        <v>56</v>
      </c>
      <c r="K152" s="94"/>
      <c r="L152" s="95"/>
      <c r="M152" s="96" t="s">
        <v>61</v>
      </c>
      <c r="N152" s="97"/>
      <c r="O152" s="98"/>
      <c r="P152" s="99"/>
      <c r="Q152" s="99"/>
      <c r="R152" s="99"/>
      <c r="S152" s="111" t="str">
        <f>IF(COUNTBLANK(P152:R152)=5,"",IF(OR((MIN(P152:R152)&lt;(G152+H152)),(MAX(P152:R152)&gt;(G152+I152))),"NG","OK"))</f>
        <v>OK</v>
      </c>
      <c r="U152" s="112"/>
      <c r="V152" s="112"/>
    </row>
    <row r="153" s="3" customFormat="1" ht="36" customHeight="1" outlineLevel="1" spans="1:22">
      <c r="A153" s="33"/>
      <c r="B153" s="34"/>
      <c r="D153" s="56" t="s">
        <v>235</v>
      </c>
      <c r="E153" s="57" t="s">
        <v>232</v>
      </c>
      <c r="F153" s="126" t="s">
        <v>236</v>
      </c>
      <c r="G153" s="59"/>
      <c r="H153" s="59"/>
      <c r="I153" s="59"/>
      <c r="J153" s="58"/>
      <c r="K153" s="94"/>
      <c r="L153" s="133"/>
      <c r="M153" s="96" t="s">
        <v>233</v>
      </c>
      <c r="N153" s="97"/>
      <c r="O153" s="98"/>
      <c r="P153" s="99"/>
      <c r="Q153" s="99"/>
      <c r="R153" s="99"/>
      <c r="S153" s="111" t="s">
        <v>108</v>
      </c>
      <c r="U153" s="112"/>
      <c r="V153" s="112"/>
    </row>
    <row r="154" ht="26.25" customHeight="1" spans="4:19">
      <c r="D154" s="127" t="s">
        <v>235</v>
      </c>
      <c r="E154" s="128" t="s">
        <v>237</v>
      </c>
      <c r="F154" s="129" t="s">
        <v>238</v>
      </c>
      <c r="G154" s="97"/>
      <c r="H154" s="97"/>
      <c r="I154" s="97"/>
      <c r="J154" s="97"/>
      <c r="K154" s="98"/>
      <c r="L154" s="133" t="s">
        <v>38</v>
      </c>
      <c r="M154" s="134" t="s">
        <v>239</v>
      </c>
      <c r="N154" s="80"/>
      <c r="O154" s="108"/>
      <c r="P154" s="135"/>
      <c r="Q154" s="135"/>
      <c r="R154" s="135"/>
      <c r="S154" s="140" t="s">
        <v>108</v>
      </c>
    </row>
    <row r="155" ht="36" customHeight="1" spans="4:19">
      <c r="D155" s="130" t="s">
        <v>240</v>
      </c>
      <c r="E155" s="131" t="s">
        <v>241</v>
      </c>
      <c r="F155" s="80"/>
      <c r="G155" s="80"/>
      <c r="H155" s="80"/>
      <c r="I155" s="80"/>
      <c r="J155" s="80"/>
      <c r="K155" s="108"/>
      <c r="L155" s="133" t="s">
        <v>38</v>
      </c>
      <c r="M155" s="141" t="s">
        <v>235</v>
      </c>
      <c r="N155" s="80"/>
      <c r="O155" s="108"/>
      <c r="P155" s="137"/>
      <c r="Q155" s="137"/>
      <c r="R155" s="137"/>
      <c r="S155" s="140" t="str">
        <f t="shared" ref="S155:S184" si="4">IF(COUNTBLANK(P155:R155)=10,"",IF(OR((MIN(P155:R155)&lt;(G155+H155)),(MAX(P155:R155)&gt;(G155+I155))),"NG","OK"))</f>
        <v>OK</v>
      </c>
    </row>
    <row r="156" ht="72.95" customHeight="1" spans="4:19">
      <c r="D156" s="130" t="s">
        <v>242</v>
      </c>
      <c r="E156" s="131" t="s">
        <v>243</v>
      </c>
      <c r="F156" s="80"/>
      <c r="G156" s="80"/>
      <c r="H156" s="80"/>
      <c r="I156" s="80"/>
      <c r="J156" s="80"/>
      <c r="K156" s="108"/>
      <c r="L156" s="133" t="s">
        <v>38</v>
      </c>
      <c r="M156" s="141" t="s">
        <v>235</v>
      </c>
      <c r="N156" s="80"/>
      <c r="O156" s="108"/>
      <c r="P156" s="137"/>
      <c r="Q156" s="137"/>
      <c r="R156" s="137"/>
      <c r="S156" s="140" t="str">
        <f t="shared" si="4"/>
        <v>OK</v>
      </c>
    </row>
    <row r="157" s="1" customFormat="1" ht="60" customHeight="1" spans="4:19">
      <c r="D157" s="130" t="s">
        <v>244</v>
      </c>
      <c r="E157" s="131" t="s">
        <v>245</v>
      </c>
      <c r="F157" s="80"/>
      <c r="G157" s="80"/>
      <c r="H157" s="80"/>
      <c r="I157" s="80"/>
      <c r="J157" s="80"/>
      <c r="K157" s="108"/>
      <c r="L157" s="133" t="s">
        <v>38</v>
      </c>
      <c r="M157" s="141" t="s">
        <v>235</v>
      </c>
      <c r="N157" s="80"/>
      <c r="O157" s="108"/>
      <c r="P157" s="137"/>
      <c r="Q157" s="137"/>
      <c r="R157" s="137"/>
      <c r="S157" s="140" t="str">
        <f t="shared" si="4"/>
        <v>OK</v>
      </c>
    </row>
    <row r="158" s="1" customFormat="1" ht="42" customHeight="1" spans="4:19">
      <c r="D158" s="130" t="s">
        <v>246</v>
      </c>
      <c r="E158" s="131" t="s">
        <v>247</v>
      </c>
      <c r="F158" s="80"/>
      <c r="G158" s="80"/>
      <c r="H158" s="80"/>
      <c r="I158" s="80"/>
      <c r="J158" s="80"/>
      <c r="K158" s="108"/>
      <c r="L158" s="133" t="s">
        <v>38</v>
      </c>
      <c r="M158" s="141" t="s">
        <v>235</v>
      </c>
      <c r="N158" s="80"/>
      <c r="O158" s="108"/>
      <c r="P158" s="137"/>
      <c r="Q158" s="137"/>
      <c r="R158" s="137"/>
      <c r="S158" s="140" t="str">
        <f t="shared" si="4"/>
        <v>OK</v>
      </c>
    </row>
    <row r="159" s="1" customFormat="1" ht="26.25" customHeight="1" spans="4:19">
      <c r="D159" s="130" t="s">
        <v>248</v>
      </c>
      <c r="E159" s="131" t="s">
        <v>249</v>
      </c>
      <c r="F159" s="80"/>
      <c r="G159" s="80"/>
      <c r="H159" s="80"/>
      <c r="I159" s="80"/>
      <c r="J159" s="80"/>
      <c r="K159" s="108"/>
      <c r="L159" s="133" t="s">
        <v>38</v>
      </c>
      <c r="M159" s="141" t="s">
        <v>235</v>
      </c>
      <c r="N159" s="80"/>
      <c r="O159" s="108"/>
      <c r="P159" s="137"/>
      <c r="Q159" s="137"/>
      <c r="R159" s="137"/>
      <c r="S159" s="140" t="str">
        <f t="shared" si="4"/>
        <v>OK</v>
      </c>
    </row>
    <row r="160" s="1" customFormat="1" ht="30" customHeight="1" spans="4:19">
      <c r="D160" s="130"/>
      <c r="E160" s="131" t="s">
        <v>250</v>
      </c>
      <c r="F160" s="80"/>
      <c r="G160" s="80"/>
      <c r="H160" s="80"/>
      <c r="I160" s="80"/>
      <c r="J160" s="80"/>
      <c r="K160" s="108"/>
      <c r="L160" s="133" t="s">
        <v>38</v>
      </c>
      <c r="M160" s="141" t="s">
        <v>235</v>
      </c>
      <c r="N160" s="80"/>
      <c r="O160" s="108"/>
      <c r="P160" s="137"/>
      <c r="Q160" s="137"/>
      <c r="R160" s="137"/>
      <c r="S160" s="140" t="str">
        <f t="shared" si="4"/>
        <v>OK</v>
      </c>
    </row>
    <row r="161" s="1" customFormat="1" ht="26.25" customHeight="1" spans="4:19">
      <c r="D161" s="130" t="s">
        <v>251</v>
      </c>
      <c r="E161" s="131" t="s">
        <v>252</v>
      </c>
      <c r="F161" s="80"/>
      <c r="G161" s="80"/>
      <c r="H161" s="80"/>
      <c r="I161" s="80"/>
      <c r="J161" s="80"/>
      <c r="K161" s="108"/>
      <c r="L161" s="133" t="s">
        <v>38</v>
      </c>
      <c r="M161" s="141" t="s">
        <v>235</v>
      </c>
      <c r="N161" s="80"/>
      <c r="O161" s="108"/>
      <c r="P161" s="137"/>
      <c r="Q161" s="137"/>
      <c r="R161" s="137"/>
      <c r="S161" s="140" t="str">
        <f t="shared" si="4"/>
        <v>OK</v>
      </c>
    </row>
    <row r="162" s="1" customFormat="1" ht="89.1" customHeight="1" spans="4:19">
      <c r="D162" s="130" t="s">
        <v>253</v>
      </c>
      <c r="E162" s="131" t="s">
        <v>254</v>
      </c>
      <c r="F162" s="80"/>
      <c r="G162" s="80"/>
      <c r="H162" s="80"/>
      <c r="I162" s="80"/>
      <c r="J162" s="80"/>
      <c r="K162" s="108"/>
      <c r="L162" s="133" t="s">
        <v>38</v>
      </c>
      <c r="M162" s="141" t="s">
        <v>235</v>
      </c>
      <c r="N162" s="80"/>
      <c r="O162" s="108"/>
      <c r="P162" s="137"/>
      <c r="Q162" s="137"/>
      <c r="R162" s="137"/>
      <c r="S162" s="140" t="str">
        <f t="shared" si="4"/>
        <v>OK</v>
      </c>
    </row>
    <row r="163" s="1" customFormat="1" ht="44.1" customHeight="1" spans="4:19">
      <c r="D163" s="130" t="s">
        <v>255</v>
      </c>
      <c r="E163" s="131" t="s">
        <v>256</v>
      </c>
      <c r="F163" s="80"/>
      <c r="G163" s="80"/>
      <c r="H163" s="80"/>
      <c r="I163" s="80"/>
      <c r="J163" s="80"/>
      <c r="K163" s="108"/>
      <c r="L163" s="133" t="s">
        <v>38</v>
      </c>
      <c r="M163" s="141" t="s">
        <v>235</v>
      </c>
      <c r="N163" s="80"/>
      <c r="O163" s="108"/>
      <c r="P163" s="138"/>
      <c r="Q163" s="137"/>
      <c r="R163" s="137"/>
      <c r="S163" s="140" t="str">
        <f t="shared" si="4"/>
        <v>OK</v>
      </c>
    </row>
    <row r="164" s="1" customFormat="1" ht="26.25" customHeight="1" spans="4:19">
      <c r="D164" s="130" t="s">
        <v>257</v>
      </c>
      <c r="E164" s="131" t="s">
        <v>258</v>
      </c>
      <c r="F164" s="80"/>
      <c r="G164" s="80"/>
      <c r="H164" s="80"/>
      <c r="I164" s="80"/>
      <c r="J164" s="80"/>
      <c r="K164" s="108"/>
      <c r="L164" s="133" t="s">
        <v>38</v>
      </c>
      <c r="M164" s="141" t="s">
        <v>235</v>
      </c>
      <c r="N164" s="80"/>
      <c r="O164" s="108"/>
      <c r="P164" s="137"/>
      <c r="Q164" s="137"/>
      <c r="R164" s="137"/>
      <c r="S164" s="140" t="str">
        <f t="shared" si="4"/>
        <v>OK</v>
      </c>
    </row>
    <row r="165" ht="53.1" customHeight="1" spans="4:19">
      <c r="D165" s="130" t="s">
        <v>259</v>
      </c>
      <c r="E165" s="131" t="s">
        <v>260</v>
      </c>
      <c r="F165" s="80"/>
      <c r="G165" s="80"/>
      <c r="H165" s="80"/>
      <c r="I165" s="80"/>
      <c r="J165" s="80"/>
      <c r="K165" s="108"/>
      <c r="L165" s="133" t="s">
        <v>38</v>
      </c>
      <c r="M165" s="141" t="s">
        <v>235</v>
      </c>
      <c r="N165" s="80"/>
      <c r="O165" s="108"/>
      <c r="P165" s="137"/>
      <c r="Q165" s="137"/>
      <c r="R165" s="137"/>
      <c r="S165" s="140" t="str">
        <f t="shared" si="4"/>
        <v>OK</v>
      </c>
    </row>
    <row r="166" ht="26.25" customHeight="1" spans="4:19">
      <c r="D166" s="130"/>
      <c r="E166" s="131" t="s">
        <v>261</v>
      </c>
      <c r="F166" s="80"/>
      <c r="G166" s="80"/>
      <c r="H166" s="80"/>
      <c r="I166" s="80"/>
      <c r="J166" s="80"/>
      <c r="K166" s="108"/>
      <c r="L166" s="133" t="s">
        <v>38</v>
      </c>
      <c r="M166" s="141" t="s">
        <v>235</v>
      </c>
      <c r="N166" s="80"/>
      <c r="O166" s="108"/>
      <c r="P166" s="137"/>
      <c r="Q166" s="137"/>
      <c r="R166" s="137"/>
      <c r="S166" s="140" t="str">
        <f t="shared" si="4"/>
        <v>OK</v>
      </c>
    </row>
    <row r="167" ht="29.1" customHeight="1" spans="4:19">
      <c r="D167" s="130" t="s">
        <v>262</v>
      </c>
      <c r="E167" s="131" t="s">
        <v>263</v>
      </c>
      <c r="F167" s="80"/>
      <c r="G167" s="80"/>
      <c r="H167" s="80"/>
      <c r="I167" s="80"/>
      <c r="J167" s="80"/>
      <c r="K167" s="108"/>
      <c r="L167" s="133" t="s">
        <v>38</v>
      </c>
      <c r="M167" s="141" t="s">
        <v>235</v>
      </c>
      <c r="N167" s="80"/>
      <c r="O167" s="108"/>
      <c r="P167" s="137"/>
      <c r="Q167" s="137"/>
      <c r="R167" s="137"/>
      <c r="S167" s="140" t="str">
        <f t="shared" si="4"/>
        <v>OK</v>
      </c>
    </row>
    <row r="168" ht="26.25" customHeight="1" spans="4:19">
      <c r="D168" s="130"/>
      <c r="E168" s="131" t="s">
        <v>264</v>
      </c>
      <c r="F168" s="80"/>
      <c r="G168" s="80"/>
      <c r="H168" s="80"/>
      <c r="I168" s="80"/>
      <c r="J168" s="80"/>
      <c r="K168" s="108"/>
      <c r="L168" s="133" t="s">
        <v>38</v>
      </c>
      <c r="M168" s="141" t="s">
        <v>235</v>
      </c>
      <c r="N168" s="80"/>
      <c r="O168" s="108"/>
      <c r="P168" s="137"/>
      <c r="Q168" s="137"/>
      <c r="R168" s="137"/>
      <c r="S168" s="140" t="str">
        <f t="shared" si="4"/>
        <v>OK</v>
      </c>
    </row>
    <row r="169" ht="29.1" customHeight="1" spans="4:19">
      <c r="D169" s="130"/>
      <c r="E169" s="131" t="s">
        <v>265</v>
      </c>
      <c r="F169" s="80"/>
      <c r="G169" s="80"/>
      <c r="H169" s="80"/>
      <c r="I169" s="80"/>
      <c r="J169" s="80"/>
      <c r="K169" s="108"/>
      <c r="L169" s="133" t="s">
        <v>38</v>
      </c>
      <c r="M169" s="141" t="s">
        <v>235</v>
      </c>
      <c r="N169" s="80"/>
      <c r="O169" s="108"/>
      <c r="P169" s="137"/>
      <c r="Q169" s="137"/>
      <c r="R169" s="137"/>
      <c r="S169" s="140" t="str">
        <f t="shared" si="4"/>
        <v>OK</v>
      </c>
    </row>
    <row r="170" ht="29.1" customHeight="1" spans="4:19">
      <c r="D170" s="130"/>
      <c r="E170" s="131" t="s">
        <v>266</v>
      </c>
      <c r="F170" s="80"/>
      <c r="G170" s="80"/>
      <c r="H170" s="80"/>
      <c r="I170" s="80"/>
      <c r="J170" s="80"/>
      <c r="K170" s="108"/>
      <c r="L170" s="133" t="s">
        <v>38</v>
      </c>
      <c r="M170" s="141" t="s">
        <v>235</v>
      </c>
      <c r="N170" s="80"/>
      <c r="O170" s="108"/>
      <c r="P170" s="137"/>
      <c r="Q170" s="137"/>
      <c r="R170" s="137"/>
      <c r="S170" s="140" t="str">
        <f t="shared" si="4"/>
        <v>OK</v>
      </c>
    </row>
    <row r="171" ht="26.25" customHeight="1" spans="4:19">
      <c r="D171" s="130"/>
      <c r="E171" s="131" t="s">
        <v>267</v>
      </c>
      <c r="F171" s="80"/>
      <c r="G171" s="80"/>
      <c r="H171" s="80"/>
      <c r="I171" s="80"/>
      <c r="J171" s="80"/>
      <c r="K171" s="108"/>
      <c r="L171" s="133" t="s">
        <v>38</v>
      </c>
      <c r="M171" s="141" t="s">
        <v>235</v>
      </c>
      <c r="N171" s="80"/>
      <c r="O171" s="108"/>
      <c r="P171" s="137"/>
      <c r="Q171" s="137"/>
      <c r="R171" s="137"/>
      <c r="S171" s="140" t="str">
        <f t="shared" si="4"/>
        <v>OK</v>
      </c>
    </row>
    <row r="172" ht="26.25" customHeight="1" spans="4:19">
      <c r="D172" s="130"/>
      <c r="E172" s="131" t="s">
        <v>268</v>
      </c>
      <c r="F172" s="80"/>
      <c r="G172" s="80"/>
      <c r="H172" s="80"/>
      <c r="I172" s="80"/>
      <c r="J172" s="80"/>
      <c r="K172" s="108"/>
      <c r="L172" s="133" t="s">
        <v>38</v>
      </c>
      <c r="M172" s="141" t="s">
        <v>235</v>
      </c>
      <c r="N172" s="80"/>
      <c r="O172" s="108"/>
      <c r="P172" s="137"/>
      <c r="Q172" s="137"/>
      <c r="R172" s="137"/>
      <c r="S172" s="140" t="str">
        <f t="shared" si="4"/>
        <v>OK</v>
      </c>
    </row>
    <row r="173" ht="26.25" customHeight="1" spans="4:19">
      <c r="D173" s="130"/>
      <c r="E173" s="131" t="s">
        <v>269</v>
      </c>
      <c r="F173" s="80"/>
      <c r="G173" s="80"/>
      <c r="H173" s="80"/>
      <c r="I173" s="80"/>
      <c r="J173" s="80"/>
      <c r="K173" s="108"/>
      <c r="L173" s="133" t="s">
        <v>38</v>
      </c>
      <c r="M173" s="141" t="s">
        <v>235</v>
      </c>
      <c r="N173" s="80"/>
      <c r="O173" s="108"/>
      <c r="P173" s="137"/>
      <c r="Q173" s="137"/>
      <c r="R173" s="137"/>
      <c r="S173" s="140" t="str">
        <f t="shared" si="4"/>
        <v>OK</v>
      </c>
    </row>
    <row r="174" ht="26.25" customHeight="1" spans="4:19">
      <c r="D174" s="130"/>
      <c r="E174" s="131" t="s">
        <v>270</v>
      </c>
      <c r="F174" s="80"/>
      <c r="G174" s="80"/>
      <c r="H174" s="80"/>
      <c r="I174" s="80"/>
      <c r="J174" s="80"/>
      <c r="K174" s="108"/>
      <c r="L174" s="133" t="s">
        <v>38</v>
      </c>
      <c r="M174" s="141" t="s">
        <v>235</v>
      </c>
      <c r="N174" s="80"/>
      <c r="O174" s="108"/>
      <c r="P174" s="137"/>
      <c r="Q174" s="137"/>
      <c r="R174" s="137"/>
      <c r="S174" s="140" t="str">
        <f t="shared" si="4"/>
        <v>OK</v>
      </c>
    </row>
    <row r="175" ht="44.1" customHeight="1" spans="4:19">
      <c r="D175" s="130"/>
      <c r="E175" s="131" t="s">
        <v>271</v>
      </c>
      <c r="F175" s="80"/>
      <c r="G175" s="80"/>
      <c r="H175" s="80"/>
      <c r="I175" s="80"/>
      <c r="J175" s="80"/>
      <c r="K175" s="108"/>
      <c r="L175" s="133" t="s">
        <v>38</v>
      </c>
      <c r="M175" s="141" t="s">
        <v>235</v>
      </c>
      <c r="N175" s="80"/>
      <c r="O175" s="108"/>
      <c r="P175" s="137"/>
      <c r="Q175" s="137"/>
      <c r="R175" s="137"/>
      <c r="S175" s="140" t="str">
        <f t="shared" si="4"/>
        <v>OK</v>
      </c>
    </row>
    <row r="176" ht="29.1" customHeight="1" spans="4:19">
      <c r="D176" s="130"/>
      <c r="E176" s="131" t="s">
        <v>272</v>
      </c>
      <c r="F176" s="80"/>
      <c r="G176" s="80"/>
      <c r="H176" s="80"/>
      <c r="I176" s="80"/>
      <c r="J176" s="80"/>
      <c r="K176" s="108"/>
      <c r="L176" s="133" t="s">
        <v>38</v>
      </c>
      <c r="M176" s="141" t="s">
        <v>235</v>
      </c>
      <c r="N176" s="80"/>
      <c r="O176" s="108"/>
      <c r="P176" s="137"/>
      <c r="Q176" s="137"/>
      <c r="R176" s="137"/>
      <c r="S176" s="140" t="str">
        <f t="shared" si="4"/>
        <v>OK</v>
      </c>
    </row>
    <row r="177" ht="29.1" customHeight="1" spans="4:19">
      <c r="D177" s="130"/>
      <c r="E177" s="131" t="s">
        <v>273</v>
      </c>
      <c r="F177" s="80"/>
      <c r="G177" s="80"/>
      <c r="H177" s="80"/>
      <c r="I177" s="80"/>
      <c r="J177" s="80"/>
      <c r="K177" s="108"/>
      <c r="L177" s="133" t="s">
        <v>38</v>
      </c>
      <c r="M177" s="141" t="s">
        <v>235</v>
      </c>
      <c r="N177" s="80"/>
      <c r="O177" s="108"/>
      <c r="P177" s="137"/>
      <c r="Q177" s="137"/>
      <c r="R177" s="137"/>
      <c r="S177" s="140" t="str">
        <f t="shared" si="4"/>
        <v>OK</v>
      </c>
    </row>
    <row r="178" ht="26.25" customHeight="1" spans="4:19">
      <c r="D178" s="130"/>
      <c r="E178" s="131" t="s">
        <v>274</v>
      </c>
      <c r="F178" s="80"/>
      <c r="G178" s="80"/>
      <c r="H178" s="80"/>
      <c r="I178" s="80"/>
      <c r="J178" s="80"/>
      <c r="K178" s="108"/>
      <c r="L178" s="133" t="s">
        <v>38</v>
      </c>
      <c r="M178" s="141" t="s">
        <v>235</v>
      </c>
      <c r="N178" s="80"/>
      <c r="O178" s="108"/>
      <c r="P178" s="137"/>
      <c r="Q178" s="137"/>
      <c r="R178" s="137"/>
      <c r="S178" s="140" t="str">
        <f t="shared" si="4"/>
        <v>OK</v>
      </c>
    </row>
    <row r="179" ht="41.1" customHeight="1" spans="4:19">
      <c r="D179" s="130"/>
      <c r="E179" s="131" t="s">
        <v>275</v>
      </c>
      <c r="F179" s="80"/>
      <c r="G179" s="80"/>
      <c r="H179" s="80"/>
      <c r="I179" s="80"/>
      <c r="J179" s="80"/>
      <c r="K179" s="108"/>
      <c r="L179" s="133" t="s">
        <v>38</v>
      </c>
      <c r="M179" s="141" t="s">
        <v>235</v>
      </c>
      <c r="N179" s="80"/>
      <c r="O179" s="108"/>
      <c r="P179" s="137"/>
      <c r="Q179" s="137"/>
      <c r="R179" s="137"/>
      <c r="S179" s="140" t="str">
        <f t="shared" si="4"/>
        <v>OK</v>
      </c>
    </row>
    <row r="180" ht="26.25" customHeight="1" spans="4:19">
      <c r="D180" s="130"/>
      <c r="E180" s="131" t="s">
        <v>276</v>
      </c>
      <c r="F180" s="80"/>
      <c r="G180" s="80"/>
      <c r="H180" s="80"/>
      <c r="I180" s="80"/>
      <c r="J180" s="80"/>
      <c r="K180" s="108"/>
      <c r="L180" s="133" t="s">
        <v>38</v>
      </c>
      <c r="M180" s="141" t="s">
        <v>235</v>
      </c>
      <c r="N180" s="80"/>
      <c r="O180" s="108"/>
      <c r="P180" s="137"/>
      <c r="Q180" s="137"/>
      <c r="R180" s="137"/>
      <c r="S180" s="140" t="str">
        <f t="shared" si="4"/>
        <v>OK</v>
      </c>
    </row>
    <row r="181" ht="30" customHeight="1" spans="4:19">
      <c r="D181" s="130"/>
      <c r="E181" s="131" t="s">
        <v>277</v>
      </c>
      <c r="F181" s="80"/>
      <c r="G181" s="80"/>
      <c r="H181" s="80"/>
      <c r="I181" s="80"/>
      <c r="J181" s="80"/>
      <c r="K181" s="108"/>
      <c r="L181" s="133" t="s">
        <v>38</v>
      </c>
      <c r="M181" s="141" t="s">
        <v>235</v>
      </c>
      <c r="N181" s="80"/>
      <c r="O181" s="108"/>
      <c r="P181" s="137"/>
      <c r="Q181" s="137"/>
      <c r="R181" s="137"/>
      <c r="S181" s="140" t="str">
        <f t="shared" si="4"/>
        <v>OK</v>
      </c>
    </row>
    <row r="182" ht="26.25" customHeight="1" spans="4:19">
      <c r="D182" s="130" t="s">
        <v>278</v>
      </c>
      <c r="E182" s="131" t="s">
        <v>279</v>
      </c>
      <c r="F182" s="80"/>
      <c r="G182" s="80"/>
      <c r="H182" s="80"/>
      <c r="I182" s="80"/>
      <c r="J182" s="80"/>
      <c r="K182" s="108"/>
      <c r="L182" s="133" t="s">
        <v>38</v>
      </c>
      <c r="M182" s="141" t="s">
        <v>235</v>
      </c>
      <c r="N182" s="80"/>
      <c r="O182" s="108"/>
      <c r="P182" s="137"/>
      <c r="Q182" s="137"/>
      <c r="R182" s="137"/>
      <c r="S182" s="140" t="str">
        <f t="shared" si="4"/>
        <v>OK</v>
      </c>
    </row>
    <row r="183" ht="26.25" customHeight="1" spans="4:19">
      <c r="D183" s="130" t="s">
        <v>280</v>
      </c>
      <c r="E183" s="131" t="s">
        <v>281</v>
      </c>
      <c r="F183" s="80"/>
      <c r="G183" s="80"/>
      <c r="H183" s="80"/>
      <c r="I183" s="80"/>
      <c r="J183" s="80"/>
      <c r="K183" s="108"/>
      <c r="L183" s="133" t="s">
        <v>38</v>
      </c>
      <c r="M183" s="141" t="s">
        <v>235</v>
      </c>
      <c r="N183" s="80"/>
      <c r="O183" s="108"/>
      <c r="P183" s="137"/>
      <c r="Q183" s="137"/>
      <c r="R183" s="137"/>
      <c r="S183" s="140" t="str">
        <f t="shared" si="4"/>
        <v>OK</v>
      </c>
    </row>
    <row r="184" ht="26.25" customHeight="1" spans="4:19">
      <c r="D184" s="130" t="s">
        <v>282</v>
      </c>
      <c r="E184" s="131" t="s">
        <v>283</v>
      </c>
      <c r="F184" s="80"/>
      <c r="G184" s="80"/>
      <c r="H184" s="80"/>
      <c r="I184" s="80"/>
      <c r="J184" s="80"/>
      <c r="K184" s="108"/>
      <c r="L184" s="133" t="s">
        <v>38</v>
      </c>
      <c r="M184" s="141" t="s">
        <v>235</v>
      </c>
      <c r="N184" s="80"/>
      <c r="O184" s="108"/>
      <c r="P184" s="137"/>
      <c r="Q184" s="137"/>
      <c r="R184" s="137"/>
      <c r="S184" s="140" t="str">
        <f t="shared" si="4"/>
        <v>OK</v>
      </c>
    </row>
    <row r="185" ht="26.25" customHeight="1" spans="4:19">
      <c r="D185" s="130" t="s">
        <v>284</v>
      </c>
      <c r="E185" s="131"/>
      <c r="F185" s="80"/>
      <c r="G185" s="80"/>
      <c r="H185" s="80"/>
      <c r="I185" s="80"/>
      <c r="J185" s="80"/>
      <c r="K185" s="108"/>
      <c r="L185" s="133"/>
      <c r="M185" s="136"/>
      <c r="N185" s="80"/>
      <c r="O185" s="108"/>
      <c r="P185" s="137"/>
      <c r="Q185" s="137"/>
      <c r="R185" s="137"/>
      <c r="S185" s="140"/>
    </row>
    <row r="186" ht="26.25" customHeight="1" spans="4:19">
      <c r="D186" s="130" t="s">
        <v>285</v>
      </c>
      <c r="E186" s="131" t="s">
        <v>286</v>
      </c>
      <c r="F186" s="80"/>
      <c r="G186" s="80"/>
      <c r="H186" s="80"/>
      <c r="I186" s="80"/>
      <c r="J186" s="80"/>
      <c r="K186" s="108"/>
      <c r="L186" s="133" t="s">
        <v>38</v>
      </c>
      <c r="M186" s="141" t="s">
        <v>235</v>
      </c>
      <c r="N186" s="80"/>
      <c r="O186" s="108"/>
      <c r="P186" s="137"/>
      <c r="Q186" s="137"/>
      <c r="R186" s="137"/>
      <c r="S186" s="140" t="str">
        <f>IF(COUNTBLANK(P186:R186)=10,"",IF(OR((MIN(P186:R186)&lt;(G186+H186)),(MAX(P186:R186)&gt;(G186+I186))),"NG","OK"))</f>
        <v>OK</v>
      </c>
    </row>
    <row r="187" ht="26.25" customHeight="1" spans="4:19">
      <c r="D187" s="130" t="s">
        <v>287</v>
      </c>
      <c r="E187" s="131" t="s">
        <v>288</v>
      </c>
      <c r="F187" s="80"/>
      <c r="G187" s="80"/>
      <c r="H187" s="80"/>
      <c r="I187" s="80"/>
      <c r="J187" s="80"/>
      <c r="K187" s="108"/>
      <c r="L187" s="133" t="s">
        <v>38</v>
      </c>
      <c r="M187" s="141" t="s">
        <v>235</v>
      </c>
      <c r="N187" s="80"/>
      <c r="O187" s="108"/>
      <c r="P187" s="137"/>
      <c r="Q187" s="137"/>
      <c r="R187" s="137"/>
      <c r="S187" s="140" t="str">
        <f>IF(COUNTBLANK(P187:R187)=10,"",IF(OR((MIN(P187:R187)&lt;(G187+H187)),(MAX(P187:R187)&gt;(G187+I187))),"NG","OK"))</f>
        <v>OK</v>
      </c>
    </row>
    <row r="188" ht="96.95" customHeight="1" spans="4:19">
      <c r="D188" s="130"/>
      <c r="E188" s="131" t="s">
        <v>289</v>
      </c>
      <c r="F188" s="80"/>
      <c r="G188" s="80"/>
      <c r="H188" s="80"/>
      <c r="I188" s="80"/>
      <c r="J188" s="80"/>
      <c r="K188" s="108"/>
      <c r="L188" s="133" t="s">
        <v>38</v>
      </c>
      <c r="M188" s="141" t="s">
        <v>235</v>
      </c>
      <c r="N188" s="80"/>
      <c r="O188" s="108"/>
      <c r="P188" s="137"/>
      <c r="Q188" s="137"/>
      <c r="R188" s="137"/>
      <c r="S188" s="140" t="str">
        <f>IF(COUNTBLANK(P188:R188)=10,"",IF(OR((MIN(P188:R188)&lt;(G188+H188)),(MAX(P188:R188)&gt;(G188+I188))),"NG","OK"))</f>
        <v>OK</v>
      </c>
    </row>
    <row r="189" ht="30" customHeight="1" spans="4:19">
      <c r="D189" s="130" t="s">
        <v>290</v>
      </c>
      <c r="E189" s="131" t="s">
        <v>241</v>
      </c>
      <c r="F189" s="80"/>
      <c r="G189" s="80"/>
      <c r="H189" s="80"/>
      <c r="I189" s="80"/>
      <c r="J189" s="80"/>
      <c r="K189" s="108"/>
      <c r="L189" s="133" t="s">
        <v>38</v>
      </c>
      <c r="M189" s="141" t="s">
        <v>235</v>
      </c>
      <c r="N189" s="80"/>
      <c r="O189" s="108"/>
      <c r="P189" s="137"/>
      <c r="Q189" s="137"/>
      <c r="R189" s="137"/>
      <c r="S189" s="140" t="str">
        <f>IF(COUNTBLANK(P189:R189)=10,"",IF(OR((MIN(P189:R189)&lt;(G189+H189)),(MAX(P189:R189)&gt;(G189+I189))),"NG","OK"))</f>
        <v>OK</v>
      </c>
    </row>
    <row r="190" spans="4:19">
      <c r="D190" s="77"/>
      <c r="E190" s="132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</row>
    <row r="191" spans="4:19">
      <c r="D191" s="77"/>
      <c r="E191" s="132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</row>
    <row r="192" spans="4:19">
      <c r="D192" s="77"/>
      <c r="E192" s="132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</row>
    <row r="193" spans="4:19">
      <c r="D193" s="77"/>
      <c r="E193" s="132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</row>
    <row r="194" spans="4:19">
      <c r="D194" s="77"/>
      <c r="E194" s="132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</row>
    <row r="195" spans="4:19">
      <c r="D195" s="77"/>
      <c r="E195" s="132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</row>
    <row r="196" spans="4:19">
      <c r="D196" s="77"/>
      <c r="E196" s="132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</row>
    <row r="197" spans="4:19">
      <c r="D197" s="77"/>
      <c r="E197" s="132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</row>
    <row r="198" spans="4:19">
      <c r="D198" s="77"/>
      <c r="E198" s="132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</row>
    <row r="199" spans="4:19">
      <c r="D199" s="77"/>
      <c r="E199" s="132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</row>
    <row r="200" spans="4:19">
      <c r="D200" s="77"/>
      <c r="E200" s="132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</row>
    <row r="201" spans="4:19">
      <c r="D201" s="77"/>
      <c r="E201" s="132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</row>
    <row r="202" spans="4:19">
      <c r="D202" s="77"/>
      <c r="E202" s="132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</row>
    <row r="203" spans="4:19">
      <c r="D203" s="77"/>
      <c r="E203" s="132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</row>
    <row r="204" spans="4:19">
      <c r="D204" s="77"/>
      <c r="E204" s="132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</row>
    <row r="205" spans="4:19">
      <c r="D205" s="77"/>
      <c r="E205" s="132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</row>
    <row r="206" spans="4:19">
      <c r="D206" s="77"/>
      <c r="E206" s="132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</row>
    <row r="207" spans="4:19">
      <c r="D207" s="77"/>
      <c r="E207" s="132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</row>
    <row r="208" spans="4:19">
      <c r="D208" s="77"/>
      <c r="E208" s="132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</row>
    <row r="209" spans="4:19">
      <c r="D209" s="77"/>
      <c r="E209" s="132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</row>
    <row r="210" spans="4:19">
      <c r="D210" s="77"/>
      <c r="E210" s="132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</row>
    <row r="211" spans="4:19">
      <c r="D211" s="77"/>
      <c r="E211" s="132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</row>
    <row r="212" spans="4:19">
      <c r="D212" s="77"/>
      <c r="E212" s="132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</row>
    <row r="213" spans="4:19">
      <c r="D213" s="77"/>
      <c r="E213" s="132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</row>
    <row r="214" spans="4:19">
      <c r="D214" s="77"/>
      <c r="E214" s="132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</row>
    <row r="215" spans="4:19">
      <c r="D215" s="77"/>
      <c r="E215" s="132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</row>
    <row r="216" spans="4:19">
      <c r="D216" s="77"/>
      <c r="E216" s="132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</row>
    <row r="217" spans="4:19">
      <c r="D217" s="77"/>
      <c r="E217" s="132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</row>
    <row r="218" spans="4:19">
      <c r="D218" s="77"/>
      <c r="E218" s="132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</row>
    <row r="219" spans="4:19">
      <c r="D219" s="77"/>
      <c r="E219" s="132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</row>
    <row r="220" spans="4:19">
      <c r="D220" s="77"/>
      <c r="E220" s="132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</row>
    <row r="221" spans="4:19">
      <c r="D221" s="77"/>
      <c r="E221" s="132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</row>
    <row r="222" spans="4:19">
      <c r="D222" s="77"/>
      <c r="E222" s="132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</row>
    <row r="223" spans="4:19">
      <c r="D223" s="77"/>
      <c r="E223" s="132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</row>
    <row r="224" spans="4:19">
      <c r="D224" s="77"/>
      <c r="E224" s="132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</row>
    <row r="225" spans="4:19">
      <c r="D225" s="77"/>
      <c r="E225" s="132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</row>
    <row r="226" spans="4:19">
      <c r="D226" s="77"/>
      <c r="E226" s="132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</row>
    <row r="227" spans="4:19">
      <c r="D227" s="77"/>
      <c r="E227" s="132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</row>
    <row r="228" spans="4:19">
      <c r="D228" s="77"/>
      <c r="E228" s="132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</row>
    <row r="229" spans="4:19">
      <c r="D229" s="77"/>
      <c r="E229" s="132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</row>
    <row r="230" spans="4:19">
      <c r="D230" s="77"/>
      <c r="E230" s="132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</row>
    <row r="231" spans="4:19">
      <c r="D231" s="77"/>
      <c r="E231" s="132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</row>
    <row r="232" spans="4:19">
      <c r="D232" s="77"/>
      <c r="E232" s="132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</row>
    <row r="233" spans="4:19">
      <c r="D233" s="77"/>
      <c r="E233" s="132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</row>
    <row r="234" spans="4:19">
      <c r="D234" s="77"/>
      <c r="E234" s="132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</row>
    <row r="235" spans="4:19">
      <c r="D235" s="77"/>
      <c r="E235" s="132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</row>
    <row r="236" spans="4:19">
      <c r="D236" s="77"/>
      <c r="E236" s="132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</row>
    <row r="237" spans="4:19">
      <c r="D237" s="77"/>
      <c r="E237" s="132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</row>
    <row r="238" spans="4:19">
      <c r="D238" s="77"/>
      <c r="E238" s="132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</row>
    <row r="239" spans="4:19">
      <c r="D239" s="77"/>
      <c r="E239" s="132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</row>
    <row r="240" spans="4:19">
      <c r="D240" s="77"/>
      <c r="E240" s="132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</row>
    <row r="241" spans="4:19">
      <c r="D241" s="77"/>
      <c r="E241" s="132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</row>
    <row r="242" spans="4:19">
      <c r="D242" s="77"/>
      <c r="E242" s="132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</row>
    <row r="243" spans="4:19">
      <c r="D243" s="77"/>
      <c r="E243" s="132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</row>
    <row r="244" spans="4:19">
      <c r="D244" s="77"/>
      <c r="E244" s="132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</row>
    <row r="245" spans="4:19">
      <c r="D245" s="77"/>
      <c r="E245" s="132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</row>
    <row r="246" spans="4:19">
      <c r="D246" s="77"/>
      <c r="E246" s="132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</row>
    <row r="247" spans="4:19">
      <c r="D247" s="77"/>
      <c r="E247" s="132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</row>
    <row r="248" spans="4:19">
      <c r="D248" s="77"/>
      <c r="E248" s="132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</row>
    <row r="249" spans="4:19">
      <c r="D249" s="77"/>
      <c r="E249" s="132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</row>
    <row r="250" spans="4:19">
      <c r="D250" s="77"/>
      <c r="E250" s="132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</row>
    <row r="251" spans="4:19">
      <c r="D251" s="77"/>
      <c r="E251" s="132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</row>
    <row r="252" spans="4:19">
      <c r="D252" s="77"/>
      <c r="E252" s="132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</row>
    <row r="253" spans="4:19">
      <c r="D253" s="77"/>
      <c r="E253" s="132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</row>
    <row r="254" spans="4:19">
      <c r="D254" s="77"/>
      <c r="E254" s="132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</row>
    <row r="255" spans="4:19">
      <c r="D255" s="77"/>
      <c r="E255" s="132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</row>
    <row r="256" spans="4:19">
      <c r="D256" s="77"/>
      <c r="E256" s="132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</row>
    <row r="257" spans="4:19">
      <c r="D257" s="77"/>
      <c r="E257" s="132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</row>
    <row r="258" spans="4:19">
      <c r="D258" s="77"/>
      <c r="E258" s="132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</row>
    <row r="259" spans="4:19">
      <c r="D259" s="77"/>
      <c r="E259" s="132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</row>
    <row r="260" spans="4:19">
      <c r="D260" s="77"/>
      <c r="E260" s="132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</row>
    <row r="261" spans="4:19">
      <c r="D261" s="77"/>
      <c r="E261" s="132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</row>
    <row r="262" spans="4:19">
      <c r="D262" s="77"/>
      <c r="E262" s="132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</row>
    <row r="263" spans="4:19">
      <c r="D263" s="77"/>
      <c r="E263" s="132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</row>
    <row r="264" spans="4:19">
      <c r="D264" s="77"/>
      <c r="E264" s="132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</row>
    <row r="265" spans="4:19">
      <c r="D265" s="77"/>
      <c r="E265" s="132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</row>
    <row r="266" spans="4:19">
      <c r="D266" s="77"/>
      <c r="E266" s="132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</row>
    <row r="267" spans="4:19">
      <c r="D267" s="77"/>
      <c r="E267" s="132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</row>
    <row r="268" spans="4:19">
      <c r="D268" s="77"/>
      <c r="E268" s="132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</row>
    <row r="269" spans="4:19">
      <c r="D269" s="77"/>
      <c r="E269" s="132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</row>
    <row r="270" spans="4:19">
      <c r="D270" s="77"/>
      <c r="E270" s="132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</row>
    <row r="271" spans="4:19">
      <c r="D271" s="77"/>
      <c r="E271" s="132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</row>
    <row r="272" spans="4:19">
      <c r="D272" s="77"/>
      <c r="E272" s="132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</row>
    <row r="273" spans="4:19">
      <c r="D273" s="77"/>
      <c r="E273" s="132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</row>
    <row r="274" spans="4:19">
      <c r="D274" s="77"/>
      <c r="E274" s="132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</row>
    <row r="275" spans="4:19">
      <c r="D275" s="77"/>
      <c r="E275" s="132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</row>
    <row r="276" spans="4:19">
      <c r="D276" s="77"/>
      <c r="E276" s="132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</row>
    <row r="277" spans="4:19">
      <c r="D277" s="77"/>
      <c r="E277" s="132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</row>
    <row r="278" spans="4:19">
      <c r="D278" s="77"/>
      <c r="E278" s="132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</row>
    <row r="279" spans="4:19">
      <c r="D279" s="77"/>
      <c r="E279" s="132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</row>
    <row r="280" spans="4:19">
      <c r="D280" s="77"/>
      <c r="E280" s="132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</row>
    <row r="281" spans="4:19">
      <c r="D281" s="77"/>
      <c r="E281" s="132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</row>
    <row r="282" spans="4:19">
      <c r="D282" s="77"/>
      <c r="E282" s="132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</row>
    <row r="283" spans="4:19">
      <c r="D283" s="77"/>
      <c r="E283" s="132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</row>
    <row r="284" spans="4:19">
      <c r="D284" s="77"/>
      <c r="E284" s="132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</row>
    <row r="285" spans="4:19">
      <c r="D285" s="77"/>
      <c r="E285" s="132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</row>
    <row r="286" spans="4:19">
      <c r="D286" s="77"/>
      <c r="E286" s="132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</row>
    <row r="287" spans="4:19">
      <c r="D287" s="77"/>
      <c r="E287" s="132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</row>
    <row r="288" spans="4:19">
      <c r="D288" s="77"/>
      <c r="E288" s="132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</row>
    <row r="289" spans="4:19">
      <c r="D289" s="77"/>
      <c r="E289" s="132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</row>
    <row r="290" spans="4:19">
      <c r="D290" s="77"/>
      <c r="E290" s="132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</row>
    <row r="291" spans="4:19">
      <c r="D291" s="77"/>
      <c r="E291" s="132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</row>
    <row r="292" spans="4:19">
      <c r="D292" s="77"/>
      <c r="E292" s="132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</row>
    <row r="293" spans="4:19">
      <c r="D293" s="77"/>
      <c r="E293" s="132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</row>
    <row r="294" spans="4:19">
      <c r="D294" s="77"/>
      <c r="E294" s="132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</row>
    <row r="295" spans="4:19">
      <c r="D295" s="77"/>
      <c r="E295" s="132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</row>
    <row r="296" spans="4:19">
      <c r="D296" s="77"/>
      <c r="E296" s="132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</row>
    <row r="297" spans="4:19">
      <c r="D297" s="77"/>
      <c r="E297" s="132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</row>
    <row r="298" spans="4:19">
      <c r="D298" s="77"/>
      <c r="E298" s="132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</row>
    <row r="299" spans="4:19">
      <c r="D299" s="77"/>
      <c r="E299" s="132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</row>
    <row r="300" spans="4:19">
      <c r="D300" s="77"/>
      <c r="E300" s="132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</row>
    <row r="301" spans="4:19">
      <c r="D301" s="77"/>
      <c r="E301" s="132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</row>
    <row r="302" spans="4:19">
      <c r="D302" s="77"/>
      <c r="E302" s="132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</row>
    <row r="303" spans="4:19">
      <c r="D303" s="77"/>
      <c r="E303" s="132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</row>
    <row r="304" spans="4:19">
      <c r="D304" s="77"/>
      <c r="E304" s="132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</row>
    <row r="305" spans="4:19">
      <c r="D305" s="77"/>
      <c r="E305" s="132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</row>
    <row r="306" spans="4:19">
      <c r="D306" s="77"/>
      <c r="E306" s="132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</row>
    <row r="307" spans="4:19">
      <c r="D307" s="77"/>
      <c r="E307" s="132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</row>
    <row r="308" spans="4:19">
      <c r="D308" s="77"/>
      <c r="E308" s="132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</row>
    <row r="309" spans="4:19">
      <c r="D309" s="77"/>
      <c r="E309" s="132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</row>
    <row r="310" spans="4:19">
      <c r="D310" s="77"/>
      <c r="E310" s="132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</row>
    <row r="311" spans="4:19">
      <c r="D311" s="77"/>
      <c r="E311" s="132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</row>
    <row r="312" spans="4:19">
      <c r="D312" s="77"/>
      <c r="E312" s="132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</row>
    <row r="313" spans="4:19">
      <c r="D313" s="77"/>
      <c r="E313" s="132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</row>
    <row r="314" spans="4:19">
      <c r="D314" s="77"/>
      <c r="E314" s="132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</row>
    <row r="315" spans="4:19">
      <c r="D315" s="77"/>
      <c r="E315" s="132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</row>
    <row r="316" spans="4:19">
      <c r="D316" s="77"/>
      <c r="E316" s="132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</row>
    <row r="317" spans="4:19">
      <c r="D317" s="77"/>
      <c r="E317" s="132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</row>
    <row r="318" spans="4:19">
      <c r="D318" s="77"/>
      <c r="E318" s="132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</row>
  </sheetData>
  <autoFilter ref="A22:V189">
    <extLst/>
  </autoFilter>
  <mergeCells count="243">
    <mergeCell ref="D2:E2"/>
    <mergeCell ref="R2:S2"/>
    <mergeCell ref="R3:S3"/>
    <mergeCell ref="D4:E4"/>
    <mergeCell ref="F4:G4"/>
    <mergeCell ref="H4:K4"/>
    <mergeCell ref="L4:M4"/>
    <mergeCell ref="N4:O4"/>
    <mergeCell ref="P4:Q4"/>
    <mergeCell ref="R4:S4"/>
    <mergeCell ref="H5:K5"/>
    <mergeCell ref="H6:K6"/>
    <mergeCell ref="H7:K7"/>
    <mergeCell ref="H8:K8"/>
    <mergeCell ref="H9:K9"/>
    <mergeCell ref="D10:S10"/>
    <mergeCell ref="O11:S11"/>
    <mergeCell ref="O12:S12"/>
    <mergeCell ref="N13:S13"/>
    <mergeCell ref="O14:S14"/>
    <mergeCell ref="O15:S15"/>
    <mergeCell ref="O16:S16"/>
    <mergeCell ref="N17:S17"/>
    <mergeCell ref="O18:S18"/>
    <mergeCell ref="O19:S19"/>
    <mergeCell ref="O20:S20"/>
    <mergeCell ref="E21:F21"/>
    <mergeCell ref="G21:I21"/>
    <mergeCell ref="M23:O23"/>
    <mergeCell ref="M24:O24"/>
    <mergeCell ref="M25:O25"/>
    <mergeCell ref="M26:O26"/>
    <mergeCell ref="M27:O27"/>
    <mergeCell ref="M28:O28"/>
    <mergeCell ref="M29:O29"/>
    <mergeCell ref="M30:O30"/>
    <mergeCell ref="M31:O31"/>
    <mergeCell ref="M32:O32"/>
    <mergeCell ref="M33:O33"/>
    <mergeCell ref="M34:O34"/>
    <mergeCell ref="M35:O35"/>
    <mergeCell ref="M36:O36"/>
    <mergeCell ref="M37:O37"/>
    <mergeCell ref="M38:O38"/>
    <mergeCell ref="M39:O39"/>
    <mergeCell ref="M40:O40"/>
    <mergeCell ref="M41:O41"/>
    <mergeCell ref="M42:O42"/>
    <mergeCell ref="M43:O43"/>
    <mergeCell ref="M44:O44"/>
    <mergeCell ref="M45:O45"/>
    <mergeCell ref="M46:O46"/>
    <mergeCell ref="M47:O47"/>
    <mergeCell ref="M48:O48"/>
    <mergeCell ref="M49:O49"/>
    <mergeCell ref="M50:O50"/>
    <mergeCell ref="M51:O51"/>
    <mergeCell ref="M52:O52"/>
    <mergeCell ref="M53:O53"/>
    <mergeCell ref="M54:O54"/>
    <mergeCell ref="M55:O55"/>
    <mergeCell ref="M56:O56"/>
    <mergeCell ref="M57:O57"/>
    <mergeCell ref="M58:O58"/>
    <mergeCell ref="M59:O59"/>
    <mergeCell ref="M60:O60"/>
    <mergeCell ref="M61:O61"/>
    <mergeCell ref="M62:O62"/>
    <mergeCell ref="M63:O63"/>
    <mergeCell ref="M64:O64"/>
    <mergeCell ref="M65:O65"/>
    <mergeCell ref="M66:O66"/>
    <mergeCell ref="M67:O67"/>
    <mergeCell ref="M68:O68"/>
    <mergeCell ref="M69:O69"/>
    <mergeCell ref="M70:O70"/>
    <mergeCell ref="M71:O71"/>
    <mergeCell ref="M72:O72"/>
    <mergeCell ref="M73:O73"/>
    <mergeCell ref="M74:O74"/>
    <mergeCell ref="M75:O75"/>
    <mergeCell ref="M76:O76"/>
    <mergeCell ref="M77:O77"/>
    <mergeCell ref="M78:O78"/>
    <mergeCell ref="M79:O79"/>
    <mergeCell ref="M80:O80"/>
    <mergeCell ref="M81:O81"/>
    <mergeCell ref="M82:O82"/>
    <mergeCell ref="M83:O83"/>
    <mergeCell ref="M84:O84"/>
    <mergeCell ref="M85:O85"/>
    <mergeCell ref="M86:O86"/>
    <mergeCell ref="M87:O87"/>
    <mergeCell ref="M88:O88"/>
    <mergeCell ref="M89:O89"/>
    <mergeCell ref="M90:O90"/>
    <mergeCell ref="M91:O91"/>
    <mergeCell ref="M92:O92"/>
    <mergeCell ref="M93:O93"/>
    <mergeCell ref="M94:O94"/>
    <mergeCell ref="M95:O95"/>
    <mergeCell ref="M96:O96"/>
    <mergeCell ref="M97:O97"/>
    <mergeCell ref="M98:O98"/>
    <mergeCell ref="M99:O99"/>
    <mergeCell ref="M100:O100"/>
    <mergeCell ref="M101:O101"/>
    <mergeCell ref="M102:O102"/>
    <mergeCell ref="M103:O103"/>
    <mergeCell ref="M104:O104"/>
    <mergeCell ref="M105:O105"/>
    <mergeCell ref="M106:O106"/>
    <mergeCell ref="M107:O107"/>
    <mergeCell ref="M108:O108"/>
    <mergeCell ref="M109:O109"/>
    <mergeCell ref="M110:O110"/>
    <mergeCell ref="M111:O111"/>
    <mergeCell ref="M112:O112"/>
    <mergeCell ref="M113:O113"/>
    <mergeCell ref="M114:O114"/>
    <mergeCell ref="M115:O115"/>
    <mergeCell ref="M116:O116"/>
    <mergeCell ref="M117:O117"/>
    <mergeCell ref="M118:O118"/>
    <mergeCell ref="M119:O119"/>
    <mergeCell ref="M120:O120"/>
    <mergeCell ref="M121:O121"/>
    <mergeCell ref="M122:O122"/>
    <mergeCell ref="M123:O123"/>
    <mergeCell ref="M124:O124"/>
    <mergeCell ref="M125:O125"/>
    <mergeCell ref="M126:O126"/>
    <mergeCell ref="M127:O127"/>
    <mergeCell ref="M128:O128"/>
    <mergeCell ref="M129:O129"/>
    <mergeCell ref="M130:O130"/>
    <mergeCell ref="M131:O131"/>
    <mergeCell ref="M132:O132"/>
    <mergeCell ref="M133:O133"/>
    <mergeCell ref="M134:O134"/>
    <mergeCell ref="M135:O135"/>
    <mergeCell ref="M136:O136"/>
    <mergeCell ref="M137:O137"/>
    <mergeCell ref="M138:O138"/>
    <mergeCell ref="M139:O139"/>
    <mergeCell ref="M140:O140"/>
    <mergeCell ref="M141:O141"/>
    <mergeCell ref="M142:O142"/>
    <mergeCell ref="M143:O143"/>
    <mergeCell ref="M144:O144"/>
    <mergeCell ref="M145:O145"/>
    <mergeCell ref="M146:O146"/>
    <mergeCell ref="M147:O147"/>
    <mergeCell ref="M148:O148"/>
    <mergeCell ref="M149:O149"/>
    <mergeCell ref="M150:O150"/>
    <mergeCell ref="M151:O151"/>
    <mergeCell ref="M152:O152"/>
    <mergeCell ref="M153:O153"/>
    <mergeCell ref="F154:K154"/>
    <mergeCell ref="M154:O154"/>
    <mergeCell ref="E155:K155"/>
    <mergeCell ref="M155:O155"/>
    <mergeCell ref="E156:K156"/>
    <mergeCell ref="M156:O156"/>
    <mergeCell ref="E157:K157"/>
    <mergeCell ref="M157:O157"/>
    <mergeCell ref="E158:K158"/>
    <mergeCell ref="M158:O158"/>
    <mergeCell ref="E159:K159"/>
    <mergeCell ref="M159:O159"/>
    <mergeCell ref="E160:K160"/>
    <mergeCell ref="M160:O160"/>
    <mergeCell ref="E161:K161"/>
    <mergeCell ref="M161:O161"/>
    <mergeCell ref="E162:K162"/>
    <mergeCell ref="M162:O162"/>
    <mergeCell ref="E163:K163"/>
    <mergeCell ref="M163:O163"/>
    <mergeCell ref="E164:K164"/>
    <mergeCell ref="M164:O164"/>
    <mergeCell ref="E165:K165"/>
    <mergeCell ref="M165:O165"/>
    <mergeCell ref="E166:K166"/>
    <mergeCell ref="M166:O166"/>
    <mergeCell ref="E167:K167"/>
    <mergeCell ref="M167:O167"/>
    <mergeCell ref="E168:K168"/>
    <mergeCell ref="M168:O168"/>
    <mergeCell ref="E169:K169"/>
    <mergeCell ref="M169:O169"/>
    <mergeCell ref="E170:K170"/>
    <mergeCell ref="M170:O170"/>
    <mergeCell ref="E171:K171"/>
    <mergeCell ref="M171:O171"/>
    <mergeCell ref="E172:K172"/>
    <mergeCell ref="M172:O172"/>
    <mergeCell ref="E173:K173"/>
    <mergeCell ref="M173:O173"/>
    <mergeCell ref="E174:K174"/>
    <mergeCell ref="M174:O174"/>
    <mergeCell ref="E175:K175"/>
    <mergeCell ref="M175:O175"/>
    <mergeCell ref="E176:K176"/>
    <mergeCell ref="M176:O176"/>
    <mergeCell ref="E177:K177"/>
    <mergeCell ref="M177:O177"/>
    <mergeCell ref="E178:K178"/>
    <mergeCell ref="M178:O178"/>
    <mergeCell ref="E179:K179"/>
    <mergeCell ref="M179:O179"/>
    <mergeCell ref="E180:K180"/>
    <mergeCell ref="M180:O180"/>
    <mergeCell ref="E181:K181"/>
    <mergeCell ref="M181:O181"/>
    <mergeCell ref="E182:K182"/>
    <mergeCell ref="M182:O182"/>
    <mergeCell ref="E183:K183"/>
    <mergeCell ref="M183:O183"/>
    <mergeCell ref="E184:K184"/>
    <mergeCell ref="M184:O184"/>
    <mergeCell ref="E185:K185"/>
    <mergeCell ref="M185:O185"/>
    <mergeCell ref="E186:K186"/>
    <mergeCell ref="M186:O186"/>
    <mergeCell ref="E187:K187"/>
    <mergeCell ref="M187:O187"/>
    <mergeCell ref="E188:K188"/>
    <mergeCell ref="M188:O188"/>
    <mergeCell ref="E189:K189"/>
    <mergeCell ref="M189:O189"/>
    <mergeCell ref="D11:D20"/>
    <mergeCell ref="D21:D22"/>
    <mergeCell ref="J21:J22"/>
    <mergeCell ref="K21:K22"/>
    <mergeCell ref="L21:L22"/>
    <mergeCell ref="S21:S22"/>
    <mergeCell ref="L5:M9"/>
    <mergeCell ref="N5:O9"/>
    <mergeCell ref="P5:Q9"/>
    <mergeCell ref="R5:S9"/>
    <mergeCell ref="H2:Q3"/>
    <mergeCell ref="M21:O22"/>
  </mergeCells>
  <conditionalFormatting sqref="T23:XFD23">
    <cfRule type="duplicateValues" dxfId="0" priority="1"/>
  </conditionalFormatting>
  <conditionalFormatting sqref="T26:AL26">
    <cfRule type="expression" dxfId="1" priority="107">
      <formula>"F"=#REF!</formula>
    </cfRule>
  </conditionalFormatting>
  <conditionalFormatting sqref="T27:AL27">
    <cfRule type="expression" dxfId="1" priority="102">
      <formula>"F"=#REF!</formula>
    </cfRule>
  </conditionalFormatting>
  <conditionalFormatting sqref="T28:AL28">
    <cfRule type="expression" dxfId="1" priority="97">
      <formula>"F"=#REF!</formula>
    </cfRule>
  </conditionalFormatting>
  <conditionalFormatting sqref="T29:AL29">
    <cfRule type="expression" dxfId="1" priority="92">
      <formula>"F"=#REF!</formula>
    </cfRule>
  </conditionalFormatting>
  <conditionalFormatting sqref="T36:AL36">
    <cfRule type="expression" dxfId="1" priority="87">
      <formula>"F"=#REF!</formula>
    </cfRule>
  </conditionalFormatting>
  <conditionalFormatting sqref="T37:AL37">
    <cfRule type="expression" dxfId="1" priority="82">
      <formula>"F"=#REF!</formula>
    </cfRule>
  </conditionalFormatting>
  <conditionalFormatting sqref="T38:AL38">
    <cfRule type="expression" dxfId="1" priority="77">
      <formula>"F"=#REF!</formula>
    </cfRule>
  </conditionalFormatting>
  <conditionalFormatting sqref="T39:AL39">
    <cfRule type="expression" dxfId="1" priority="72">
      <formula>"F"=#REF!</formula>
    </cfRule>
  </conditionalFormatting>
  <conditionalFormatting sqref="T48:AL48">
    <cfRule type="expression" dxfId="1" priority="67">
      <formula>"F"=#REF!</formula>
    </cfRule>
  </conditionalFormatting>
  <conditionalFormatting sqref="T53:AL53">
    <cfRule type="expression" dxfId="1" priority="62">
      <formula>"F"=#REF!</formula>
    </cfRule>
  </conditionalFormatting>
  <conditionalFormatting sqref="T100:AL100">
    <cfRule type="expression" dxfId="1" priority="57">
      <formula>"F"=#REF!</formula>
    </cfRule>
  </conditionalFormatting>
  <conditionalFormatting sqref="T108:AL108">
    <cfRule type="expression" dxfId="1" priority="52">
      <formula>"F"=#REF!</formula>
    </cfRule>
  </conditionalFormatting>
  <conditionalFormatting sqref="T121:AL121">
    <cfRule type="expression" dxfId="1" priority="47">
      <formula>"F"=#REF!</formula>
    </cfRule>
  </conditionalFormatting>
  <conditionalFormatting sqref="T128:AL128">
    <cfRule type="expression" dxfId="1" priority="42">
      <formula>"F"=#REF!</formula>
    </cfRule>
  </conditionalFormatting>
  <conditionalFormatting sqref="T134:AL134">
    <cfRule type="expression" dxfId="1" priority="37">
      <formula>"F"=#REF!</formula>
    </cfRule>
  </conditionalFormatting>
  <conditionalFormatting sqref="T137:AL137">
    <cfRule type="expression" dxfId="1" priority="32">
      <formula>"F"=#REF!</formula>
    </cfRule>
  </conditionalFormatting>
  <conditionalFormatting sqref="T141:AL141">
    <cfRule type="expression" dxfId="1" priority="27">
      <formula>"F"=#REF!</formula>
    </cfRule>
  </conditionalFormatting>
  <conditionalFormatting sqref="T143:AL143">
    <cfRule type="expression" dxfId="1" priority="22">
      <formula>"F"=#REF!</formula>
    </cfRule>
  </conditionalFormatting>
  <conditionalFormatting sqref="T149:AL149">
    <cfRule type="expression" dxfId="1" priority="17">
      <formula>"F"=#REF!</formula>
    </cfRule>
  </conditionalFormatting>
  <conditionalFormatting sqref="T152:AL152">
    <cfRule type="expression" dxfId="1" priority="12">
      <formula>"F"=#REF!</formula>
    </cfRule>
  </conditionalFormatting>
  <conditionalFormatting sqref="T155:AJ155">
    <cfRule type="cellIs" dxfId="2" priority="142" stopIfTrue="1" operator="equal">
      <formula>"NG"</formula>
    </cfRule>
  </conditionalFormatting>
  <conditionalFormatting sqref="T167:AJ167">
    <cfRule type="containsText" dxfId="3" priority="139" operator="between" text="F">
      <formula>NOT(ISERROR(SEARCH("F",T167)))</formula>
    </cfRule>
  </conditionalFormatting>
  <conditionalFormatting sqref="T168:AJ168">
    <cfRule type="containsText" dxfId="3" priority="137" operator="between" text="F">
      <formula>NOT(ISERROR(SEARCH("F",T168)))</formula>
    </cfRule>
  </conditionalFormatting>
  <conditionalFormatting sqref="T170:AJ170">
    <cfRule type="containsText" dxfId="3" priority="115" operator="between" text="F">
      <formula>NOT(ISERROR(SEARCH("F",T170)))</formula>
    </cfRule>
  </conditionalFormatting>
  <conditionalFormatting sqref="T171:AJ171">
    <cfRule type="containsText" dxfId="3" priority="117" operator="between" text="F">
      <formula>NOT(ISERROR(SEARCH("F",T171)))</formula>
    </cfRule>
  </conditionalFormatting>
  <conditionalFormatting sqref="F4 H5:H7 R3:S3">
    <cfRule type="containsBlanks" dxfId="4" priority="168" stopIfTrue="1">
      <formula>LEN(TRIM(F3))=0</formula>
    </cfRule>
  </conditionalFormatting>
  <conditionalFormatting sqref="F5 H8:H9">
    <cfRule type="containsBlanks" dxfId="4" priority="166" stopIfTrue="1">
      <formula>LEN(TRIM(F5))=0</formula>
    </cfRule>
  </conditionalFormatting>
  <conditionalFormatting sqref="F6:G9">
    <cfRule type="containsBlanks" dxfId="4" priority="7" stopIfTrue="1">
      <formula>LEN(TRIM(F6))=0</formula>
    </cfRule>
  </conditionalFormatting>
  <conditionalFormatting sqref="T156:AJ166 T169:AJ169 T172:AJ175">
    <cfRule type="containsText" dxfId="3" priority="141" operator="between" text="F">
      <formula>NOT(ISERROR(SEARCH("F",T156)))</formula>
    </cfRule>
  </conditionalFormatting>
  <dataValidations count="7">
    <dataValidation type="list" showInputMessage="1" showErrorMessage="1" sqref="E23 F23 M23:O23">
      <formula1>'[3]Measurement matrix'!#REF!</formula1>
    </dataValidation>
    <dataValidation type="list" showInputMessage="1" showErrorMessage="1" sqref="K23 K24:K77 K78:K79 K80:K153">
      <formula1>$N$14:$N$16</formula1>
    </dataValidation>
    <dataValidation type="list" showInputMessage="1" showErrorMessage="1" sqref="L23 L62 L24:L61 L63:L77 L78:L79 L80:L152">
      <formula1>$N$18:$N$20</formula1>
    </dataValidation>
    <dataValidation type="list" showInputMessage="1" showErrorMessage="1" sqref="M57:O57">
      <formula1>'[1]Measurement matrix'!#REF!</formula1>
    </dataValidation>
    <dataValidation type="list" showInputMessage="1" showErrorMessage="1" sqref="E153">
      <formula1>'[2]Measurement matrix'!#REF!</formula1>
    </dataValidation>
    <dataValidation showInputMessage="1" showErrorMessage="1" sqref="F153"/>
    <dataValidation type="list" showInputMessage="1" showErrorMessage="1" sqref="E151:E152 F24:F77 F78:F79 F80:F152">
      <formula1>#REF!</formula1>
    </dataValidation>
  </dataValidations>
  <printOptions horizontalCentered="1"/>
  <pageMargins left="0" right="0" top="0.3" bottom="0.511805555555556" header="0.509027777777778" footer="0.238888888888889"/>
  <pageSetup paperSize="9" scale="53" orientation="portrait" horizontalDpi="300" verticalDpi="300"/>
  <headerFooter alignWithMargins="0">
    <oddFooter>&amp;L&amp;"Arial,Regular"&amp;14 Ver 2.2 (2018.05.07)&amp;C&amp;"Arial,Regular"&amp;14 VULCAN INDUSTRY CO., LTD 
Page &amp;P of &amp;N&amp;R&amp;"Arial,Regular"&amp;14 VC-QA0033</oddFooter>
  </headerFooter>
  <rowBreaks count="3" manualBreakCount="3">
    <brk id="85" max="16383" man="1"/>
    <brk id="123" max="16383" man="1"/>
    <brk id="160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Form KTTB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phuccan sale</dc:creator>
  <cp:lastModifiedBy>Administrator</cp:lastModifiedBy>
  <dcterms:created xsi:type="dcterms:W3CDTF">2020-03-03T09:06:00Z</dcterms:created>
  <cp:lastPrinted>2020-03-12T10:10:00Z</cp:lastPrinted>
  <dcterms:modified xsi:type="dcterms:W3CDTF">2023-09-13T11:23:25Z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1033-12.2.0.13201</vt:lpwstr>
  </property>
  <property fmtid="{D5CDD505-2E9C-101B-9397-08002B2CF9AE}" pid="3" name="KSOReadingLayout">
    <vt:bool>false</vt:bool>
  </property>
  <property fmtid="{D5CDD505-2E9C-101B-9397-08002B2CF9AE}" pid="4" name="ICV">
    <vt:lpwstr>23CD7485162741EBA109666837C18D6C_13</vt:lpwstr>
  </property>
</Properties>
</file>