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Ver.G -- Cập nhật 08.2023 CMM" sheetId="9" r:id="rId1"/>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'Ver.G -- Cập nhật 08.2023 CMM'!$B$22:$S$290</definedName>
    <definedName name="_xlnm.Print_Area" localSheetId="0">'Ver.G -- Cập nhật 08.2023 CMM'!$D$2:$S$290</definedName>
    <definedName name="_xlnm.Print_Titles" localSheetId="0">'Ver.G -- Cập nhật 08.2023 CMM'!$21:$22</definedName>
  </definedNames>
  <calcPr calcId="144525" concurrentCalc="0"/>
</workbook>
</file>

<file path=xl/comments1.xml><?xml version="1.0" encoding="utf-8"?>
<comments xmlns="http://schemas.openxmlformats.org/spreadsheetml/2006/main">
  <authors>
    <author>phuccan sale</author>
    <author>qc04</author>
    <author>036</author>
    <author>kpvulcan03</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D30" authorId="2">
      <text>
        <r>
          <rPr>
            <b/>
            <sz val="9"/>
            <rFont val="Times New Roman"/>
            <charset val="0"/>
          </rPr>
          <t>Th</t>
        </r>
        <r>
          <rPr>
            <sz val="9"/>
            <rFont val="Times New Roman"/>
            <charset val="0"/>
          </rPr>
          <t xml:space="preserve">êm mới 24.03.2023
CMM-A.ĐÔNG
</t>
        </r>
      </text>
    </comment>
    <comment ref="G36" authorId="2">
      <text>
        <r>
          <rPr>
            <b/>
            <sz val="9"/>
            <rFont val="Times New Roman"/>
            <charset val="0"/>
          </rPr>
          <t>Kpvulcan08:</t>
        </r>
        <r>
          <rPr>
            <sz val="9"/>
            <rFont val="Times New Roman"/>
            <charset val="0"/>
          </rPr>
          <t xml:space="preserve">
Lấy dung theo yêu cầu
A.Phú 12.03.2022
</t>
        </r>
      </text>
    </comment>
    <comment ref="D37" authorId="2">
      <text>
        <r>
          <rPr>
            <sz val="9"/>
            <rFont val="Times New Roman"/>
            <charset val="0"/>
          </rPr>
          <t>Thêm mới 24.03.2023
CMM-A.ĐÔNG</t>
        </r>
      </text>
    </comment>
    <comment ref="D42" authorId="2">
      <text>
        <r>
          <rPr>
            <sz val="9"/>
            <rFont val="Times New Roman"/>
            <charset val="0"/>
          </rPr>
          <t xml:space="preserve">Thêm mới 24.03.2023
CMM-A.ĐÔNG
</t>
        </r>
      </text>
    </comment>
    <comment ref="G45" authorId="2">
      <text>
        <r>
          <rPr>
            <b/>
            <sz val="9"/>
            <rFont val="Times New Roman"/>
            <charset val="0"/>
          </rPr>
          <t>Kpvulcan08:</t>
        </r>
        <r>
          <rPr>
            <sz val="9"/>
            <rFont val="Times New Roman"/>
            <charset val="0"/>
          </rPr>
          <t xml:space="preserve">
Lấy dung theo yêu cầu
A.Phú 12.03.2022
</t>
        </r>
      </text>
    </comment>
    <comment ref="D46" authorId="2">
      <text>
        <r>
          <rPr>
            <sz val="9"/>
            <rFont val="Times New Roman"/>
            <charset val="0"/>
          </rPr>
          <t xml:space="preserve">Thêm mới 24.03.2023
CMM-A.ĐÔNG
</t>
        </r>
      </text>
    </comment>
    <comment ref="D51" authorId="2">
      <text>
        <r>
          <rPr>
            <sz val="9"/>
            <rFont val="Times New Roman"/>
            <charset val="0"/>
          </rPr>
          <t xml:space="preserve">Thêm mới 24.03.2023
CMM-A.ĐÔNG
</t>
        </r>
      </text>
    </comment>
    <comment ref="D61" authorId="2">
      <text>
        <r>
          <rPr>
            <sz val="10"/>
            <rFont val="Times New Roman"/>
            <charset val="0"/>
          </rPr>
          <t>ver.G_Circle 15
delete depth 14mm</t>
        </r>
      </text>
    </comment>
    <comment ref="E73" authorId="0">
      <text>
        <r>
          <rPr>
            <b/>
            <sz val="9"/>
            <rFont val="Tahoma"/>
            <charset val="134"/>
          </rPr>
          <t>VŨ:</t>
        </r>
        <r>
          <rPr>
            <sz val="9"/>
            <rFont val="Tahoma"/>
            <charset val="134"/>
          </rPr>
          <t xml:space="preserve">
Tâm lỗ PIN thấp hơn</t>
        </r>
      </text>
    </comment>
    <comment ref="E135" authorId="0">
      <text>
        <r>
          <rPr>
            <b/>
            <sz val="9"/>
            <rFont val="Tahoma"/>
            <charset val="134"/>
          </rPr>
          <t>Vũ:
Đường kính ảo định ra bề rộng mặt sealing</t>
        </r>
      </text>
    </comment>
    <comment ref="E137" authorId="0">
      <text>
        <r>
          <rPr>
            <b/>
            <sz val="9"/>
            <rFont val="Tahoma"/>
            <charset val="134"/>
          </rPr>
          <t>Vũ:
Đường kính ảo định ra bề rộng mặt sealing</t>
        </r>
        <r>
          <rPr>
            <sz val="9"/>
            <rFont val="Tahoma"/>
            <charset val="134"/>
          </rPr>
          <t xml:space="preserve">
</t>
        </r>
      </text>
    </comment>
    <comment ref="E144" authorId="0">
      <text>
        <r>
          <rPr>
            <b/>
            <sz val="9"/>
            <rFont val="Tahoma"/>
            <charset val="134"/>
          </rPr>
          <t>Vũ:
Đường kính ảo định ra bề rộng mặt sealing</t>
        </r>
        <r>
          <rPr>
            <sz val="9"/>
            <rFont val="Tahoma"/>
            <charset val="134"/>
          </rPr>
          <t xml:space="preserve">
</t>
        </r>
      </text>
    </comment>
    <comment ref="D174" authorId="3">
      <text>
        <r>
          <rPr>
            <b/>
            <sz val="9"/>
            <rFont val="Times New Roman"/>
            <charset val="0"/>
          </rPr>
          <t xml:space="preserve">kpvulcan03:
</t>
        </r>
        <r>
          <rPr>
            <sz val="9"/>
            <rFont val="Times New Roman"/>
            <charset val="0"/>
          </rPr>
          <t>VERSION D DELETE 99,100,101</t>
        </r>
      </text>
    </comment>
    <comment ref="M197" authorId="4">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31" authorId="4">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G263" authorId="2">
      <text>
        <r>
          <rPr>
            <sz val="12"/>
            <rFont val="Times New Roman"/>
            <charset val="0"/>
          </rPr>
          <t>THAY ĐỔI DUNG SAI THEO YÊU CẦU A.VŨ 270423 TỪ +-0.075 SANG +-0.0175</t>
        </r>
      </text>
    </comment>
  </commentList>
</comments>
</file>

<file path=xl/sharedStrings.xml><?xml version="1.0" encoding="utf-8"?>
<sst xmlns="http://schemas.openxmlformats.org/spreadsheetml/2006/main" count="1551" uniqueCount="367">
  <si>
    <t xml:space="preserve">Information </t>
  </si>
  <si>
    <t>Customer</t>
  </si>
  <si>
    <t>Supplier</t>
  </si>
  <si>
    <t>Name</t>
  </si>
  <si>
    <t>BWES</t>
  </si>
  <si>
    <t>VULCAN</t>
  </si>
  <si>
    <t>Part Name 品名</t>
  </si>
  <si>
    <t>HOUSING
HOUSING &amp; PINS</t>
  </si>
  <si>
    <t>HOUSING 
HOUSING &amp; PINS</t>
  </si>
  <si>
    <t>Part No 品番</t>
  </si>
  <si>
    <t>-</t>
  </si>
  <si>
    <t>A2012004</t>
  </si>
  <si>
    <t>Drawing number</t>
  </si>
  <si>
    <t>E1060059238A0</t>
  </si>
  <si>
    <t>Drawing version</t>
  </si>
  <si>
    <t>G</t>
  </si>
  <si>
    <t>Machining_Drw.ver.G_Circle num.ver.15</t>
  </si>
  <si>
    <t>Xem lịch sử sửa đổi trong file Master management</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</si>
  <si>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</si>
  <si>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</si>
  <si>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</si>
  <si>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</si>
  <si>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</si>
  <si>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</si>
  <si>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</si>
  <si>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</si>
  <si>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</si>
  <si>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</si>
  <si>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</si>
  <si>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</si>
  <si>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</si>
  <si>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</si>
  <si>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</si>
  <si>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</si>
  <si>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</si>
  <si>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</si>
  <si>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</si>
  <si>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</si>
  <si>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</si>
  <si>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</si>
  <si>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</si>
  <si>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</si>
  <si>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</si>
  <si>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</si>
  <si>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</si>
  <si>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</si>
  <si>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</si>
  <si>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</si>
  <si>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</si>
  <si>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Purpose</t>
  </si>
  <si>
    <t>1</t>
  </si>
  <si>
    <t>Position
Vị trí</t>
  </si>
  <si>
    <t>mm</t>
  </si>
  <si>
    <t>CMM
Máy đo 3D</t>
  </si>
  <si>
    <t>2</t>
  </si>
  <si>
    <t>Length
Chiều dài</t>
  </si>
  <si>
    <t>Basic dimesion
Kích thước cơ bản</t>
  </si>
  <si>
    <t>3</t>
  </si>
  <si>
    <t>4</t>
  </si>
  <si>
    <t>5</t>
  </si>
  <si>
    <t>6</t>
  </si>
  <si>
    <t>Radius
Bán kính</t>
  </si>
  <si>
    <t>Specified tolerance
Dung sai cụ thể</t>
  </si>
  <si>
    <t>CMM/Contour
Máy đo 3D/Máy đo biên dạng</t>
  </si>
  <si>
    <t>6-1</t>
  </si>
  <si>
    <t>Concentricity
Độ đồng tâm</t>
  </si>
  <si>
    <t>7</t>
  </si>
  <si>
    <t>8</t>
  </si>
  <si>
    <t>9</t>
  </si>
  <si>
    <t>10</t>
  </si>
  <si>
    <t>11</t>
  </si>
  <si>
    <t>12</t>
  </si>
  <si>
    <t>12-JK</t>
  </si>
  <si>
    <t>13</t>
  </si>
  <si>
    <t>Flatness
Độ phẳng</t>
  </si>
  <si>
    <t>14</t>
  </si>
  <si>
    <t>Min</t>
  </si>
  <si>
    <t>Profile of a surface
Biên dạng mặt</t>
  </si>
  <si>
    <t>Max</t>
  </si>
  <si>
    <t>14-JK</t>
  </si>
  <si>
    <t>15</t>
  </si>
  <si>
    <t>15-JK</t>
  </si>
  <si>
    <t>16</t>
  </si>
  <si>
    <t>17</t>
  </si>
  <si>
    <t>17-JK</t>
  </si>
  <si>
    <t>17-1-1</t>
  </si>
  <si>
    <t>17-1-2</t>
  </si>
  <si>
    <t>17-2-1</t>
  </si>
  <si>
    <t>17-2-2</t>
  </si>
  <si>
    <t>18</t>
  </si>
  <si>
    <t>Angle
Góc</t>
  </si>
  <si>
    <t>Degree</t>
  </si>
  <si>
    <t>19</t>
  </si>
  <si>
    <t>20</t>
  </si>
  <si>
    <t>21</t>
  </si>
  <si>
    <t>Thread hole
Lỗ ren</t>
  </si>
  <si>
    <t>M6-6H</t>
  </si>
  <si>
    <t>Thread hole gauge
Dưỡng ren trong</t>
  </si>
  <si>
    <t>22</t>
  </si>
  <si>
    <t>23</t>
  </si>
  <si>
    <t>23-1</t>
  </si>
  <si>
    <t>Depth
Độ sâu</t>
  </si>
  <si>
    <t>Caliper
Thước kẹp</t>
  </si>
  <si>
    <t>23-2</t>
  </si>
  <si>
    <t>23-3-1</t>
  </si>
  <si>
    <t>Chamferring angle
Góc vát</t>
  </si>
  <si>
    <t>Contour
Máy đo biên dạng</t>
  </si>
  <si>
    <t>23-3-2</t>
  </si>
  <si>
    <t>24</t>
  </si>
  <si>
    <t>25-1</t>
  </si>
  <si>
    <t>Roughness (Rmax)
Độ nhám (Rmax)</t>
  </si>
  <si>
    <t>Rmax</t>
  </si>
  <si>
    <r>
      <rPr>
        <sz val="11"/>
        <rFont val="Calibri"/>
        <charset val="134"/>
      </rPr>
      <t>μ</t>
    </r>
    <r>
      <rPr>
        <sz val="11"/>
        <rFont val="Arial"/>
        <charset val="134"/>
      </rPr>
      <t>m</t>
    </r>
  </si>
  <si>
    <t>Roughness tester
Máy đo độ nhám</t>
  </si>
  <si>
    <t>25-2</t>
  </si>
  <si>
    <t>Roughness (Rz)
Độ nhám (Rz)</t>
  </si>
  <si>
    <t>Rz</t>
  </si>
  <si>
    <t>26</t>
  </si>
  <si>
    <t>27</t>
  </si>
  <si>
    <t>28</t>
  </si>
  <si>
    <t>29</t>
  </si>
  <si>
    <t>30</t>
  </si>
  <si>
    <t>31</t>
  </si>
  <si>
    <t>Diamater
Đường kính</t>
  </si>
  <si>
    <t>CMM/Caliper
Máy đo 3D/Thước kẹp</t>
  </si>
  <si>
    <t>32</t>
  </si>
  <si>
    <t>33</t>
  </si>
  <si>
    <t>34</t>
  </si>
  <si>
    <t>35</t>
  </si>
  <si>
    <t>Perpendicularity
Độ vuông góc</t>
  </si>
  <si>
    <t>36-1</t>
  </si>
  <si>
    <t>36-2</t>
  </si>
  <si>
    <t>37-1</t>
  </si>
  <si>
    <t>37-2</t>
  </si>
  <si>
    <t>38-1</t>
  </si>
  <si>
    <t>38-2</t>
  </si>
  <si>
    <t>39-1</t>
  </si>
  <si>
    <t>39-2</t>
  </si>
  <si>
    <t>40-1</t>
  </si>
  <si>
    <t>40-2</t>
  </si>
  <si>
    <t>41-1-1</t>
  </si>
  <si>
    <t>41-1-2</t>
  </si>
  <si>
    <t>41-2-1</t>
  </si>
  <si>
    <t>41-2-2</t>
  </si>
  <si>
    <t>42</t>
  </si>
  <si>
    <t>43</t>
  </si>
  <si>
    <t>44</t>
  </si>
  <si>
    <t>45</t>
  </si>
  <si>
    <t>2.5D device
Máy đo 2.5D</t>
  </si>
  <si>
    <t>46-1</t>
  </si>
  <si>
    <t>46-2</t>
  </si>
  <si>
    <t>47</t>
  </si>
  <si>
    <t>Profile of a line
Biên dạng đường</t>
  </si>
  <si>
    <t>48</t>
  </si>
  <si>
    <t>49</t>
  </si>
  <si>
    <t>50</t>
  </si>
  <si>
    <t>51</t>
  </si>
  <si>
    <t>52</t>
  </si>
  <si>
    <t>53</t>
  </si>
  <si>
    <t>54</t>
  </si>
  <si>
    <t>55</t>
  </si>
  <si>
    <t>56-1</t>
  </si>
  <si>
    <t>56-2</t>
  </si>
  <si>
    <t>56-3</t>
  </si>
  <si>
    <t>56-4</t>
  </si>
  <si>
    <t>56-5</t>
  </si>
  <si>
    <t>57-1</t>
  </si>
  <si>
    <t>57-2</t>
  </si>
  <si>
    <t>57-3</t>
  </si>
  <si>
    <t>57-4</t>
  </si>
  <si>
    <t>57-5</t>
  </si>
  <si>
    <t>58-1</t>
  </si>
  <si>
    <t>58-2</t>
  </si>
  <si>
    <t>58-3</t>
  </si>
  <si>
    <t>58-4</t>
  </si>
  <si>
    <t>58-5</t>
  </si>
  <si>
    <t>59</t>
  </si>
  <si>
    <t>60</t>
  </si>
  <si>
    <t>61</t>
  </si>
  <si>
    <t>62</t>
  </si>
  <si>
    <t>63-1</t>
  </si>
  <si>
    <t>63-2</t>
  </si>
  <si>
    <t>64-1</t>
  </si>
  <si>
    <t>64-2</t>
  </si>
  <si>
    <t>65</t>
  </si>
  <si>
    <t>66</t>
  </si>
  <si>
    <t>67</t>
  </si>
  <si>
    <t>68</t>
  </si>
  <si>
    <t>69</t>
  </si>
  <si>
    <t>70</t>
  </si>
  <si>
    <t>71</t>
  </si>
  <si>
    <t>72</t>
  </si>
  <si>
    <t>73</t>
  </si>
  <si>
    <t>74</t>
  </si>
  <si>
    <t>75</t>
  </si>
  <si>
    <t>76</t>
  </si>
  <si>
    <t>77</t>
  </si>
  <si>
    <t>78</t>
  </si>
  <si>
    <t>79</t>
  </si>
  <si>
    <t>80</t>
  </si>
  <si>
    <t>80-1-1</t>
  </si>
  <si>
    <t>Thread plug gauge
Dưỡng ren ngoài</t>
  </si>
  <si>
    <t>80-1-2</t>
  </si>
  <si>
    <t>80-2</t>
  </si>
  <si>
    <t>80-3</t>
  </si>
  <si>
    <t>81</t>
  </si>
  <si>
    <t>82</t>
  </si>
  <si>
    <t>83</t>
  </si>
  <si>
    <t>84</t>
  </si>
  <si>
    <t>85</t>
  </si>
  <si>
    <t>86</t>
  </si>
  <si>
    <t>87</t>
  </si>
  <si>
    <t>88-1</t>
  </si>
  <si>
    <t>88-2</t>
  </si>
  <si>
    <t>89-1</t>
  </si>
  <si>
    <t>89-2</t>
  </si>
  <si>
    <t>90-1</t>
  </si>
  <si>
    <t>90-2</t>
  </si>
  <si>
    <t>91</t>
  </si>
  <si>
    <t>92</t>
  </si>
  <si>
    <t>93</t>
  </si>
  <si>
    <t>94</t>
  </si>
  <si>
    <t>95</t>
  </si>
  <si>
    <t>96</t>
  </si>
  <si>
    <t>97</t>
  </si>
  <si>
    <t>98</t>
  </si>
  <si>
    <t>102</t>
  </si>
  <si>
    <t>103</t>
  </si>
  <si>
    <t>104-1</t>
  </si>
  <si>
    <t>104-2</t>
  </si>
  <si>
    <t>105-1</t>
  </si>
  <si>
    <t>105-2</t>
  </si>
  <si>
    <t>106-1</t>
  </si>
  <si>
    <t>106-2</t>
  </si>
  <si>
    <t>107-1</t>
  </si>
  <si>
    <t>107-2</t>
  </si>
  <si>
    <t>108</t>
  </si>
  <si>
    <t>109</t>
  </si>
  <si>
    <t>110</t>
  </si>
  <si>
    <t>111</t>
  </si>
  <si>
    <t>112-1</t>
  </si>
  <si>
    <t>Diamater (Average)
Đường kính</t>
  </si>
  <si>
    <t>112-2</t>
  </si>
  <si>
    <t>Diamater (Min)
Đường kính</t>
  </si>
  <si>
    <t>112-3</t>
  </si>
  <si>
    <t>Diamater (Max)
Đường kính</t>
  </si>
  <si>
    <t>113</t>
  </si>
  <si>
    <t>114</t>
  </si>
  <si>
    <t>115</t>
  </si>
  <si>
    <t>116</t>
  </si>
  <si>
    <t>117</t>
  </si>
  <si>
    <t>118</t>
  </si>
  <si>
    <t>119</t>
  </si>
  <si>
    <t>120</t>
  </si>
  <si>
    <t>121</t>
  </si>
  <si>
    <t>122</t>
  </si>
  <si>
    <t>123</t>
  </si>
  <si>
    <t>124-1</t>
  </si>
  <si>
    <t>124-2</t>
  </si>
  <si>
    <t>125-1</t>
  </si>
  <si>
    <t>125-2</t>
  </si>
  <si>
    <t>General tolerance
Dung sai chung</t>
  </si>
  <si>
    <t>126</t>
  </si>
  <si>
    <t>127</t>
  </si>
  <si>
    <t>128-1</t>
  </si>
  <si>
    <t>128-2</t>
  </si>
  <si>
    <t>129</t>
  </si>
  <si>
    <t>130</t>
  </si>
  <si>
    <t>131</t>
  </si>
  <si>
    <t>132-1</t>
  </si>
  <si>
    <t>132-2</t>
  </si>
  <si>
    <t>133-1</t>
  </si>
  <si>
    <t>133-2</t>
  </si>
  <si>
    <t>134</t>
  </si>
  <si>
    <t>135-1</t>
  </si>
  <si>
    <t>135-2</t>
  </si>
  <si>
    <t>136</t>
  </si>
  <si>
    <t>137</t>
  </si>
  <si>
    <t>138</t>
  </si>
  <si>
    <t>139</t>
  </si>
  <si>
    <t>140</t>
  </si>
  <si>
    <t>141</t>
  </si>
  <si>
    <t>142</t>
  </si>
  <si>
    <t>143</t>
  </si>
  <si>
    <t>144</t>
  </si>
  <si>
    <t>145</t>
  </si>
  <si>
    <t>146</t>
  </si>
  <si>
    <t>Parallelism
Độ song song</t>
  </si>
  <si>
    <t>147</t>
  </si>
  <si>
    <t>148</t>
  </si>
  <si>
    <t>149</t>
  </si>
  <si>
    <t>150</t>
  </si>
  <si>
    <t>151</t>
  </si>
  <si>
    <t>152</t>
  </si>
  <si>
    <t>153</t>
  </si>
  <si>
    <t>154</t>
  </si>
  <si>
    <t>155</t>
  </si>
  <si>
    <t>156</t>
  </si>
  <si>
    <t>157</t>
  </si>
  <si>
    <t>158</t>
  </si>
  <si>
    <t>159</t>
  </si>
  <si>
    <t>160</t>
  </si>
  <si>
    <t>161</t>
  </si>
  <si>
    <t>162</t>
  </si>
  <si>
    <t>Roughness (Ra)
Độ nhám (Ra)</t>
  </si>
  <si>
    <t>163</t>
  </si>
  <si>
    <t>164</t>
  </si>
  <si>
    <t>165</t>
  </si>
  <si>
    <t>166</t>
  </si>
  <si>
    <t>167</t>
  </si>
  <si>
    <t>168</t>
  </si>
  <si>
    <t>169</t>
  </si>
  <si>
    <t>170</t>
  </si>
  <si>
    <t>Runout
Độ đảo</t>
  </si>
  <si>
    <t>171</t>
  </si>
  <si>
    <t>172</t>
  </si>
  <si>
    <t>173</t>
  </si>
  <si>
    <t>174</t>
  </si>
  <si>
    <t>174-1</t>
  </si>
  <si>
    <t>175</t>
  </si>
  <si>
    <t>176</t>
  </si>
  <si>
    <t>4(MIN)</t>
  </si>
  <si>
    <t>176-1</t>
  </si>
  <si>
    <t>176-2</t>
  </si>
  <si>
    <t>177</t>
  </si>
  <si>
    <t>178</t>
  </si>
  <si>
    <t>179</t>
  </si>
  <si>
    <t>180</t>
  </si>
  <si>
    <t>181</t>
  </si>
  <si>
    <t>182-1</t>
  </si>
  <si>
    <t>182-2</t>
  </si>
  <si>
    <t>182-3</t>
  </si>
  <si>
    <t>183</t>
  </si>
  <si>
    <t>184</t>
  </si>
  <si>
    <t>185</t>
  </si>
  <si>
    <t>186</t>
  </si>
  <si>
    <t>187</t>
  </si>
  <si>
    <t>188</t>
  </si>
  <si>
    <t>189</t>
  </si>
  <si>
    <t>190</t>
  </si>
  <si>
    <t>191</t>
  </si>
  <si>
    <t>192</t>
  </si>
  <si>
    <t>193</t>
  </si>
  <si>
    <t>MATERIAL:</t>
  </si>
  <si>
    <t>BW-S3424</t>
  </si>
  <si>
    <t>Spectrometer</t>
  </si>
  <si>
    <t>194</t>
  </si>
  <si>
    <t>PART FREE FORM BURRS AND SHARP EDGES.</t>
  </si>
  <si>
    <t>Visual
Ngoại quan</t>
  </si>
  <si>
    <t>195</t>
  </si>
  <si>
    <t>CLEANLINESS ACCORDING TO BWES STANDARD S-3197.</t>
  </si>
  <si>
    <t>JOMESHA</t>
  </si>
  <si>
    <t>196</t>
  </si>
  <si>
    <t>SEALING CONDITION:
PRESSURE DROP &lt;5Pa/s TO 250Ka±20 
OR WITHOUT APP EARANCE OF BUBBLES UNDERWATER FOR 20s MINIUM AT A MINIUM PRESSURE OF 2.5 bar.</t>
  </si>
  <si>
    <t>Leakage tester</t>
  </si>
  <si>
    <t>197</t>
  </si>
  <si>
    <t>POROSITY ACCORDING TABLE CLASS 2 EXCEPT MAKED AREAS</t>
  </si>
  <si>
    <t>198</t>
  </si>
  <si>
    <t>DIMENSIONS NOT SPECIFIED ON DRAWING, ACCORDING TO 3D MODEL.</t>
  </si>
  <si>
    <t>199</t>
  </si>
  <si>
    <t>TOLERANCES NOT INDICATED:</t>
  </si>
  <si>
    <t>200</t>
  </si>
  <si>
    <t>VALVE HOUSING</t>
  </si>
  <si>
    <t>1PC</t>
  </si>
  <si>
    <t>201</t>
  </si>
  <si>
    <t>SPRING PIN ISO 8752-4x10-N-A/
ASME B18.8.4M TYPE B</t>
  </si>
  <si>
    <t>2PCS</t>
  </si>
</sst>
</file>

<file path=xl/styles.xml><?xml version="1.0" encoding="utf-8"?>
<styleSheet xmlns="http://schemas.openxmlformats.org/spreadsheetml/2006/main" xmlns:xr9="http://schemas.microsoft.com/office/spreadsheetml/2016/revision9">
  <numFmts count="9">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 numFmtId="181" formatCode="0.0000"/>
  </numFmts>
  <fonts count="59">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1"/>
      <color theme="0"/>
      <name val="Arial"/>
      <charset val="134"/>
    </font>
    <font>
      <sz val="11"/>
      <color rgb="FFFF000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color indexed="8"/>
      <name val="Arial"/>
      <charset val="134"/>
    </font>
    <font>
      <sz val="10"/>
      <color theme="1"/>
      <name val="Arial"/>
      <charset val="134"/>
    </font>
    <font>
      <sz val="22"/>
      <name val="Arial"/>
      <charset val="134"/>
    </font>
    <font>
      <sz val="18"/>
      <color rgb="FF000000"/>
      <name val="Arial"/>
      <charset val="134"/>
    </font>
    <font>
      <sz val="11"/>
      <name val="Calibri"/>
      <charset val="134"/>
    </font>
    <font>
      <b/>
      <sz val="11"/>
      <name val="Arial"/>
      <charset val="134"/>
    </font>
    <font>
      <sz val="24"/>
      <color indexed="8"/>
      <name val="Arial"/>
      <charset val="134"/>
    </font>
    <font>
      <sz val="12"/>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b/>
      <sz val="14"/>
      <name val="Tahoma"/>
      <charset val="134"/>
    </font>
    <font>
      <sz val="14"/>
      <name val="Tahoma"/>
      <charset val="134"/>
    </font>
    <font>
      <b/>
      <sz val="9"/>
      <name val="Tahoma"/>
      <charset val="134"/>
    </font>
    <font>
      <b/>
      <sz val="9"/>
      <name val="Times New Roman"/>
      <charset val="0"/>
    </font>
    <font>
      <sz val="9"/>
      <name val="Times New Roman"/>
      <charset val="0"/>
    </font>
    <font>
      <sz val="10"/>
      <name val="Times New Roman"/>
      <charset val="0"/>
    </font>
    <font>
      <b/>
      <sz val="9"/>
      <name val="Times New Roman"/>
      <charset val="134"/>
    </font>
    <font>
      <sz val="9"/>
      <name val="Tahoma"/>
      <charset val="134"/>
    </font>
    <font>
      <sz val="9"/>
      <name val="Times New Roman"/>
      <charset val="134"/>
    </font>
    <font>
      <b/>
      <sz val="9"/>
      <name val="Arial"/>
      <charset val="134"/>
    </font>
    <font>
      <sz val="12"/>
      <name val="Times New Roman"/>
      <charset val="0"/>
    </font>
  </fonts>
  <fills count="37">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theme="0" tint="-0.149937437055574"/>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176" fontId="26" fillId="0" borderId="0" applyFont="0" applyFill="0" applyBorder="0" applyAlignment="0" applyProtection="0">
      <alignment vertical="center"/>
    </xf>
    <xf numFmtId="42" fontId="26" fillId="0" borderId="0" applyFont="0" applyFill="0" applyBorder="0" applyAlignment="0" applyProtection="0">
      <alignment vertical="center"/>
    </xf>
    <xf numFmtId="0" fontId="6" fillId="0" borderId="0" applyNumberFormat="0" applyFill="0" applyBorder="0" applyAlignment="0" applyProtection="0"/>
    <xf numFmtId="0" fontId="27" fillId="0" borderId="0" applyNumberFormat="0" applyFill="0" applyBorder="0" applyAlignment="0" applyProtection="0">
      <alignment vertical="center"/>
    </xf>
    <xf numFmtId="0" fontId="26" fillId="6" borderId="30"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31" applyNumberFormat="0" applyFill="0" applyAlignment="0" applyProtection="0">
      <alignment vertical="center"/>
    </xf>
    <xf numFmtId="0" fontId="32" fillId="0" borderId="31" applyNumberFormat="0" applyFill="0" applyAlignment="0" applyProtection="0">
      <alignment vertical="center"/>
    </xf>
    <xf numFmtId="0" fontId="33" fillId="0" borderId="32" applyNumberFormat="0" applyFill="0" applyAlignment="0" applyProtection="0">
      <alignment vertical="center"/>
    </xf>
    <xf numFmtId="0" fontId="33" fillId="0" borderId="0" applyNumberFormat="0" applyFill="0" applyBorder="0" applyAlignment="0" applyProtection="0">
      <alignment vertical="center"/>
    </xf>
    <xf numFmtId="0" fontId="34" fillId="7" borderId="33" applyNumberFormat="0" applyAlignment="0" applyProtection="0">
      <alignment vertical="center"/>
    </xf>
    <xf numFmtId="0" fontId="35" fillId="8" borderId="34" applyNumberFormat="0" applyAlignment="0" applyProtection="0">
      <alignment vertical="center"/>
    </xf>
    <xf numFmtId="0" fontId="36" fillId="8" borderId="33" applyNumberFormat="0" applyAlignment="0" applyProtection="0">
      <alignment vertical="center"/>
    </xf>
    <xf numFmtId="0" fontId="37" fillId="9" borderId="35" applyNumberFormat="0" applyAlignment="0" applyProtection="0">
      <alignment vertical="center"/>
    </xf>
    <xf numFmtId="0" fontId="38" fillId="0" borderId="36" applyNumberFormat="0" applyFill="0" applyAlignment="0" applyProtection="0">
      <alignment vertical="center"/>
    </xf>
    <xf numFmtId="0" fontId="39" fillId="0" borderId="37" applyNumberFormat="0" applyFill="0" applyAlignment="0" applyProtection="0">
      <alignment vertical="center"/>
    </xf>
    <xf numFmtId="0" fontId="40" fillId="10" borderId="0" applyNumberFormat="0" applyBorder="0" applyAlignment="0" applyProtection="0">
      <alignment vertical="center"/>
    </xf>
    <xf numFmtId="0" fontId="41" fillId="11" borderId="0" applyNumberFormat="0" applyBorder="0" applyAlignment="0" applyProtection="0">
      <alignment vertical="center"/>
    </xf>
    <xf numFmtId="0" fontId="42" fillId="12" borderId="0" applyNumberFormat="0" applyBorder="0" applyAlignment="0" applyProtection="0">
      <alignment vertical="center"/>
    </xf>
    <xf numFmtId="0" fontId="43" fillId="13" borderId="0" applyNumberFormat="0" applyBorder="0" applyAlignment="0" applyProtection="0">
      <alignment vertical="center"/>
    </xf>
    <xf numFmtId="0" fontId="44" fillId="14" borderId="0" applyNumberFormat="0" applyBorder="0" applyAlignment="0" applyProtection="0">
      <alignment vertical="center"/>
    </xf>
    <xf numFmtId="0" fontId="44" fillId="15" borderId="0" applyNumberFormat="0" applyBorder="0" applyAlignment="0" applyProtection="0">
      <alignment vertical="center"/>
    </xf>
    <xf numFmtId="0" fontId="43" fillId="16" borderId="0" applyNumberFormat="0" applyBorder="0" applyAlignment="0" applyProtection="0">
      <alignment vertical="center"/>
    </xf>
    <xf numFmtId="0" fontId="43" fillId="17" borderId="0" applyNumberFormat="0" applyBorder="0" applyAlignment="0" applyProtection="0">
      <alignment vertical="center"/>
    </xf>
    <xf numFmtId="0" fontId="44" fillId="18" borderId="0" applyNumberFormat="0" applyBorder="0" applyAlignment="0" applyProtection="0">
      <alignment vertical="center"/>
    </xf>
    <xf numFmtId="0" fontId="44" fillId="19" borderId="0" applyNumberFormat="0" applyBorder="0" applyAlignment="0" applyProtection="0">
      <alignment vertical="center"/>
    </xf>
    <xf numFmtId="0" fontId="43" fillId="20" borderId="0" applyNumberFormat="0" applyBorder="0" applyAlignment="0" applyProtection="0">
      <alignment vertical="center"/>
    </xf>
    <xf numFmtId="0" fontId="43" fillId="21" borderId="0" applyNumberFormat="0" applyBorder="0" applyAlignment="0" applyProtection="0">
      <alignment vertical="center"/>
    </xf>
    <xf numFmtId="0" fontId="44" fillId="22" borderId="0" applyNumberFormat="0" applyBorder="0" applyAlignment="0" applyProtection="0">
      <alignment vertical="center"/>
    </xf>
    <xf numFmtId="0" fontId="44" fillId="23" borderId="0" applyNumberFormat="0" applyBorder="0" applyAlignment="0" applyProtection="0">
      <alignment vertical="center"/>
    </xf>
    <xf numFmtId="0" fontId="43" fillId="24" borderId="0" applyNumberFormat="0" applyBorder="0" applyAlignment="0" applyProtection="0">
      <alignment vertical="center"/>
    </xf>
    <xf numFmtId="0" fontId="43" fillId="25" borderId="0" applyNumberFormat="0" applyBorder="0" applyAlignment="0" applyProtection="0">
      <alignment vertical="center"/>
    </xf>
    <xf numFmtId="0" fontId="44" fillId="26" borderId="0" applyNumberFormat="0" applyBorder="0" applyAlignment="0" applyProtection="0">
      <alignment vertical="center"/>
    </xf>
    <xf numFmtId="0" fontId="44" fillId="27" borderId="0" applyNumberFormat="0" applyBorder="0" applyAlignment="0" applyProtection="0">
      <alignment vertical="center"/>
    </xf>
    <xf numFmtId="0" fontId="43" fillId="28" borderId="0" applyNumberFormat="0" applyBorder="0" applyAlignment="0" applyProtection="0">
      <alignment vertical="center"/>
    </xf>
    <xf numFmtId="0" fontId="43" fillId="29" borderId="0" applyNumberFormat="0" applyBorder="0" applyAlignment="0" applyProtection="0">
      <alignment vertical="center"/>
    </xf>
    <xf numFmtId="0" fontId="44" fillId="30" borderId="0" applyNumberFormat="0" applyBorder="0" applyAlignment="0" applyProtection="0">
      <alignment vertical="center"/>
    </xf>
    <xf numFmtId="0" fontId="44" fillId="31" borderId="0" applyNumberFormat="0" applyBorder="0" applyAlignment="0" applyProtection="0">
      <alignment vertical="center"/>
    </xf>
    <xf numFmtId="0" fontId="43" fillId="32" borderId="0" applyNumberFormat="0" applyBorder="0" applyAlignment="0" applyProtection="0">
      <alignment vertical="center"/>
    </xf>
    <xf numFmtId="0" fontId="43"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3" fillId="36" borderId="0" applyNumberFormat="0" applyBorder="0" applyAlignment="0" applyProtection="0">
      <alignment vertical="center"/>
    </xf>
    <xf numFmtId="0" fontId="26" fillId="0" borderId="0"/>
    <xf numFmtId="0" fontId="45" fillId="0" borderId="0">
      <alignment vertical="center"/>
    </xf>
    <xf numFmtId="0" fontId="46" fillId="0" borderId="0">
      <alignment vertical="center"/>
    </xf>
    <xf numFmtId="0" fontId="0" fillId="0" borderId="0"/>
    <xf numFmtId="177" fontId="47" fillId="0" borderId="0" applyFont="0" applyFill="0" applyBorder="0" applyAlignment="0" applyProtection="0">
      <alignment vertical="center"/>
    </xf>
    <xf numFmtId="0" fontId="46" fillId="0" borderId="0">
      <alignment vertical="center"/>
    </xf>
    <xf numFmtId="0" fontId="45" fillId="0" borderId="0">
      <alignment vertical="center"/>
    </xf>
    <xf numFmtId="0" fontId="45" fillId="0" borderId="0">
      <alignment vertical="center"/>
    </xf>
  </cellStyleXfs>
  <cellXfs count="141">
    <xf numFmtId="0" fontId="0" fillId="0" borderId="0" xfId="0"/>
    <xf numFmtId="0" fontId="1" fillId="0" borderId="0" xfId="0" applyFont="1" applyFill="1" applyProtection="1"/>
    <xf numFmtId="178" fontId="1" fillId="0" borderId="0" xfId="0" applyNumberFormat="1" applyFont="1" applyProtection="1"/>
    <xf numFmtId="0" fontId="1" fillId="0" borderId="0" xfId="0" applyFont="1" applyAlignment="1" applyProtection="1">
      <alignment vertical="center"/>
    </xf>
    <xf numFmtId="0" fontId="1" fillId="0" borderId="0" xfId="0" applyFont="1" applyFill="1" applyAlignment="1" applyProtection="1">
      <alignment vertical="center"/>
    </xf>
    <xf numFmtId="0" fontId="1" fillId="0" borderId="0" xfId="0" applyFont="1" applyProtection="1"/>
    <xf numFmtId="0" fontId="2" fillId="0" borderId="0" xfId="0" applyFont="1" applyFill="1" applyProtection="1"/>
    <xf numFmtId="0" fontId="1" fillId="0" borderId="1" xfId="0" applyFont="1" applyBorder="1" applyProtection="1"/>
    <xf numFmtId="0" fontId="1" fillId="0" borderId="2" xfId="51" applyFont="1" applyFill="1" applyBorder="1" applyProtection="1">
      <alignment vertical="center"/>
    </xf>
    <xf numFmtId="0" fontId="2" fillId="0" borderId="2" xfId="51" applyFont="1" applyFill="1" applyBorder="1" applyProtection="1">
      <alignment vertical="center"/>
    </xf>
    <xf numFmtId="0" fontId="1" fillId="0" borderId="0" xfId="51" applyFont="1" applyFill="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Fill="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vertical="center" wrapText="1"/>
    </xf>
    <xf numFmtId="0" fontId="1" fillId="0" borderId="6" xfId="0" applyFont="1" applyFill="1" applyBorder="1" applyProtection="1">
      <protection locked="0"/>
    </xf>
    <xf numFmtId="0" fontId="2" fillId="0" borderId="7" xfId="0" applyFont="1" applyFill="1" applyBorder="1" applyProtection="1">
      <protection locked="0"/>
    </xf>
    <xf numFmtId="0" fontId="1" fillId="0" borderId="7" xfId="0" applyFont="1" applyFill="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Fill="1" applyBorder="1" applyAlignment="1" applyProtection="1">
      <alignment horizontal="center" vertical="center"/>
    </xf>
    <xf numFmtId="0" fontId="5" fillId="0" borderId="5" xfId="51" applyFont="1" applyFill="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0" fontId="1" fillId="0" borderId="9"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2" borderId="9" xfId="51" applyFont="1" applyFill="1" applyBorder="1" applyAlignment="1" applyProtection="1">
      <alignment horizontal="center" vertical="center" wrapText="1"/>
    </xf>
    <xf numFmtId="0" fontId="1" fillId="2" borderId="10" xfId="51"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178" fontId="2" fillId="0" borderId="5" xfId="51" applyNumberFormat="1" applyFont="1" applyFill="1" applyBorder="1" applyAlignment="1" applyProtection="1">
      <alignment horizontal="center" vertical="center" wrapText="1"/>
    </xf>
    <xf numFmtId="178" fontId="1"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vertical="center" wrapText="1"/>
    </xf>
    <xf numFmtId="0" fontId="1" fillId="0" borderId="5" xfId="51" applyNumberFormat="1" applyFont="1" applyFill="1" applyBorder="1" applyAlignment="1" applyProtection="1">
      <alignment horizontal="center" vertical="center" wrapText="1"/>
    </xf>
    <xf numFmtId="49" fontId="1" fillId="0" borderId="15" xfId="51" applyNumberFormat="1" applyFont="1" applyFill="1" applyBorder="1" applyAlignment="1" applyProtection="1">
      <alignment horizontal="center" vertical="center" wrapText="1"/>
      <protection locked="0"/>
    </xf>
    <xf numFmtId="49" fontId="7" fillId="0" borderId="16" xfId="51" applyNumberFormat="1" applyFont="1" applyFill="1" applyBorder="1" applyAlignment="1" applyProtection="1">
      <alignment vertical="center" wrapText="1"/>
      <protection locked="0"/>
    </xf>
    <xf numFmtId="49" fontId="8" fillId="0" borderId="16" xfId="51" applyNumberFormat="1" applyFont="1" applyFill="1" applyBorder="1" applyAlignment="1" applyProtection="1">
      <alignment vertical="center" wrapText="1"/>
      <protection locked="0"/>
    </xf>
    <xf numFmtId="179" fontId="8"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7" fillId="0" borderId="18" xfId="51" applyNumberFormat="1" applyFont="1" applyFill="1" applyBorder="1" applyAlignment="1" applyProtection="1">
      <alignment vertical="center" wrapText="1"/>
      <protection locked="0"/>
    </xf>
    <xf numFmtId="49" fontId="8" fillId="0" borderId="18" xfId="51" applyNumberFormat="1" applyFont="1" applyFill="1" applyBorder="1" applyAlignment="1" applyProtection="1">
      <alignment vertical="center" wrapText="1"/>
      <protection locked="0"/>
    </xf>
    <xf numFmtId="179" fontId="8" fillId="0" borderId="18" xfId="51" applyNumberFormat="1" applyFont="1" applyFill="1" applyBorder="1" applyAlignment="1" applyProtection="1">
      <alignment vertical="center" wrapText="1"/>
      <protection locked="0"/>
    </xf>
    <xf numFmtId="179" fontId="9" fillId="0" borderId="18" xfId="51" applyNumberFormat="1" applyFont="1" applyFill="1" applyBorder="1" applyAlignment="1" applyProtection="1">
      <alignment vertical="center" wrapText="1"/>
      <protection locked="0"/>
    </xf>
    <xf numFmtId="49" fontId="1" fillId="3" borderId="17" xfId="51" applyNumberFormat="1" applyFont="1" applyFill="1" applyBorder="1" applyAlignment="1" applyProtection="1">
      <alignment horizontal="center" vertical="center" wrapText="1"/>
      <protection locked="0"/>
    </xf>
    <xf numFmtId="49" fontId="7" fillId="3" borderId="18" xfId="51" applyNumberFormat="1" applyFont="1" applyFill="1" applyBorder="1" applyAlignment="1" applyProtection="1">
      <alignment vertical="center" wrapText="1"/>
      <protection locked="0"/>
    </xf>
    <xf numFmtId="179" fontId="10" fillId="0" borderId="18" xfId="51" applyNumberFormat="1" applyFont="1" applyFill="1" applyBorder="1" applyAlignment="1" applyProtection="1">
      <alignment vertical="center" wrapText="1"/>
      <protection locked="0"/>
    </xf>
    <xf numFmtId="49" fontId="1" fillId="2" borderId="17" xfId="51" applyNumberFormat="1" applyFont="1" applyFill="1" applyBorder="1" applyAlignment="1" applyProtection="1">
      <alignment horizontal="center" vertical="center" wrapText="1"/>
      <protection locked="0"/>
    </xf>
    <xf numFmtId="179" fontId="8" fillId="0" borderId="18" xfId="51" applyNumberFormat="1" applyFont="1" applyFill="1" applyBorder="1" applyAlignment="1" applyProtection="1">
      <alignment horizontal="center" vertical="center" wrapText="1"/>
      <protection locked="0"/>
    </xf>
    <xf numFmtId="49" fontId="7" fillId="2" borderId="18" xfId="51" applyNumberFormat="1" applyFont="1" applyFill="1" applyBorder="1" applyAlignment="1" applyProtection="1">
      <alignment vertical="center" wrapText="1"/>
      <protection locked="0"/>
    </xf>
    <xf numFmtId="49" fontId="8" fillId="2" borderId="18" xfId="51" applyNumberFormat="1" applyFont="1" applyFill="1" applyBorder="1" applyAlignment="1" applyProtection="1">
      <alignment vertical="center" wrapText="1"/>
      <protection locked="0"/>
    </xf>
    <xf numFmtId="179" fontId="8" fillId="2" borderId="18" xfId="51" applyNumberFormat="1" applyFont="1" applyFill="1" applyBorder="1" applyAlignment="1" applyProtection="1">
      <alignment vertical="center" wrapText="1"/>
      <protection locked="0"/>
    </xf>
    <xf numFmtId="0" fontId="1" fillId="0" borderId="0" xfId="51" applyFont="1" applyProtection="1">
      <alignment vertical="center"/>
    </xf>
    <xf numFmtId="0" fontId="5" fillId="0" borderId="5" xfId="51" applyFont="1" applyFill="1" applyBorder="1" applyAlignment="1" applyProtection="1">
      <alignment vertical="center" wrapText="1"/>
    </xf>
    <xf numFmtId="0" fontId="1" fillId="0" borderId="5" xfId="51" applyFont="1" applyFill="1" applyBorder="1" applyAlignment="1" applyProtection="1">
      <alignment vertical="center" wrapText="1"/>
    </xf>
    <xf numFmtId="0" fontId="1" fillId="0" borderId="9" xfId="51" applyFont="1" applyFill="1" applyBorder="1" applyAlignment="1" applyProtection="1">
      <alignment vertical="center" wrapText="1"/>
    </xf>
    <xf numFmtId="0" fontId="1" fillId="0" borderId="19"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 xfId="51" applyFont="1" applyFill="1" applyBorder="1" applyAlignment="1" applyProtection="1">
      <alignment vertical="center" wrapText="1"/>
    </xf>
    <xf numFmtId="0" fontId="1" fillId="0" borderId="3" xfId="51" applyFont="1" applyFill="1" applyBorder="1" applyAlignment="1" applyProtection="1">
      <alignment vertical="center" wrapText="1"/>
    </xf>
    <xf numFmtId="0" fontId="1" fillId="0" borderId="19"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2" borderId="19" xfId="0" applyFont="1" applyFill="1" applyBorder="1" applyAlignment="1" applyProtection="1">
      <alignment horizontal="center" vertical="center" wrapText="1"/>
    </xf>
    <xf numFmtId="0" fontId="1" fillId="2" borderId="10" xfId="0" applyFont="1" applyFill="1" applyBorder="1" applyAlignment="1" applyProtection="1">
      <alignment horizontal="center" vertical="center" wrapText="1"/>
    </xf>
    <xf numFmtId="0" fontId="1" fillId="0" borderId="12" xfId="51" applyFont="1" applyFill="1" applyBorder="1" applyAlignment="1" applyProtection="1">
      <alignment vertical="center" wrapText="1"/>
    </xf>
    <xf numFmtId="0" fontId="1" fillId="0" borderId="0" xfId="0" applyFont="1" applyFill="1" applyBorder="1" applyProtection="1">
      <protection locked="0"/>
    </xf>
    <xf numFmtId="0" fontId="11" fillId="0" borderId="20" xfId="51" applyFont="1" applyFill="1" applyBorder="1" applyAlignment="1" applyProtection="1">
      <alignment vertical="center"/>
    </xf>
    <xf numFmtId="0" fontId="1" fillId="0" borderId="18" xfId="51" applyFont="1" applyFill="1" applyBorder="1" applyAlignment="1" applyProtection="1">
      <alignment vertical="center" wrapText="1"/>
    </xf>
    <xf numFmtId="0" fontId="12" fillId="0" borderId="18" xfId="51" applyFont="1" applyFill="1" applyBorder="1" applyAlignment="1" applyProtection="1">
      <alignment vertical="center"/>
    </xf>
    <xf numFmtId="0" fontId="13" fillId="0" borderId="21" xfId="51" applyFont="1" applyFill="1" applyBorder="1" applyAlignment="1" applyProtection="1">
      <alignment vertical="center" wrapText="1"/>
    </xf>
    <xf numFmtId="0" fontId="13" fillId="0" borderId="22" xfId="51" applyFont="1" applyFill="1" applyBorder="1" applyAlignment="1" applyProtection="1">
      <alignment vertical="center" wrapText="1"/>
    </xf>
    <xf numFmtId="49" fontId="14" fillId="0" borderId="20" xfId="54" applyNumberFormat="1" applyFont="1" applyFill="1" applyBorder="1" applyAlignment="1" applyProtection="1">
      <alignment vertical="center" wrapText="1"/>
    </xf>
    <xf numFmtId="49" fontId="14" fillId="0" borderId="18" xfId="54" applyNumberFormat="1" applyFont="1" applyFill="1" applyBorder="1" applyAlignment="1" applyProtection="1">
      <alignment vertical="center" wrapText="1"/>
    </xf>
    <xf numFmtId="49" fontId="15" fillId="0" borderId="18" xfId="54" applyNumberFormat="1" applyFont="1" applyFill="1" applyBorder="1" applyAlignment="1" applyProtection="1">
      <alignment vertical="center" wrapText="1"/>
    </xf>
    <xf numFmtId="0" fontId="16" fillId="0" borderId="18" xfId="54" applyNumberFormat="1" applyFont="1" applyFill="1" applyBorder="1" applyAlignment="1" applyProtection="1">
      <alignment vertical="center"/>
    </xf>
    <xf numFmtId="178" fontId="1" fillId="0" borderId="1" xfId="51" applyNumberFormat="1" applyFont="1" applyFill="1" applyBorder="1" applyAlignment="1" applyProtection="1">
      <alignment horizontal="center" vertical="center" wrapText="1"/>
    </xf>
    <xf numFmtId="178" fontId="1" fillId="0" borderId="2" xfId="51" applyNumberFormat="1" applyFont="1" applyFill="1" applyBorder="1" applyAlignment="1" applyProtection="1">
      <alignment horizontal="center" vertical="center" wrapText="1"/>
    </xf>
    <xf numFmtId="178" fontId="1" fillId="0" borderId="4" xfId="51" applyNumberFormat="1" applyFont="1" applyFill="1" applyBorder="1" applyAlignment="1" applyProtection="1">
      <alignment horizontal="center" vertical="center" wrapText="1"/>
    </xf>
    <xf numFmtId="178" fontId="1" fillId="4" borderId="5" xfId="0" applyNumberFormat="1" applyFont="1" applyFill="1" applyBorder="1" applyAlignment="1" applyProtection="1">
      <alignment horizontal="center" vertical="center"/>
    </xf>
    <xf numFmtId="0" fontId="1" fillId="0" borderId="6"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1" fillId="0" borderId="8" xfId="51" applyNumberFormat="1" applyFont="1" applyFill="1" applyBorder="1" applyAlignment="1" applyProtection="1">
      <alignment horizontal="center" vertical="center" wrapText="1"/>
    </xf>
    <xf numFmtId="0" fontId="1" fillId="4" borderId="5" xfId="51" applyNumberFormat="1" applyFont="1" applyFill="1" applyBorder="1" applyAlignment="1" applyProtection="1">
      <alignment horizontal="center" vertical="center" wrapText="1"/>
    </xf>
    <xf numFmtId="49" fontId="8" fillId="0" borderId="16" xfId="51" applyNumberFormat="1" applyFont="1" applyFill="1" applyBorder="1" applyAlignment="1" applyProtection="1">
      <alignment horizontal="center" vertical="center" wrapText="1"/>
      <protection locked="0"/>
    </xf>
    <xf numFmtId="49" fontId="17" fillId="0" borderId="16" xfId="54" applyNumberFormat="1" applyFont="1" applyFill="1" applyBorder="1" applyAlignment="1" applyProtection="1">
      <alignment horizontal="center" vertical="center" wrapText="1"/>
      <protection locked="0"/>
    </xf>
    <xf numFmtId="49" fontId="18" fillId="0" borderId="16" xfId="51" applyNumberFormat="1" applyFont="1" applyFill="1" applyBorder="1" applyAlignment="1" applyProtection="1">
      <alignment horizontal="center" vertical="center" wrapText="1"/>
      <protection locked="0"/>
    </xf>
    <xf numFmtId="0" fontId="19" fillId="0" borderId="23" xfId="0" applyNumberFormat="1" applyFont="1" applyFill="1" applyBorder="1" applyAlignment="1" applyProtection="1">
      <alignment horizontal="left" vertical="center" wrapText="1"/>
      <protection locked="0"/>
    </xf>
    <xf numFmtId="0" fontId="19" fillId="0" borderId="24" xfId="0" applyNumberFormat="1" applyFont="1" applyFill="1" applyBorder="1" applyAlignment="1" applyProtection="1">
      <alignment horizontal="left" vertical="center" wrapText="1"/>
      <protection locked="0"/>
    </xf>
    <xf numFmtId="0" fontId="19" fillId="0" borderId="25" xfId="0" applyNumberFormat="1" applyFont="1" applyFill="1" applyBorder="1" applyAlignment="1" applyProtection="1">
      <alignment horizontal="left" vertical="center" wrapText="1"/>
      <protection locked="0"/>
    </xf>
    <xf numFmtId="179" fontId="8" fillId="0" borderId="18" xfId="51" applyNumberFormat="1" applyFont="1" applyBorder="1" applyAlignment="1" applyProtection="1">
      <alignment horizontal="center" vertical="center"/>
      <protection locked="0"/>
    </xf>
    <xf numFmtId="49" fontId="8" fillId="0" borderId="18" xfId="51" applyNumberFormat="1" applyFont="1" applyFill="1" applyBorder="1" applyAlignment="1" applyProtection="1">
      <alignment horizontal="center" vertical="center" wrapText="1"/>
      <protection locked="0"/>
    </xf>
    <xf numFmtId="49" fontId="17" fillId="0" borderId="18" xfId="54" applyNumberFormat="1" applyFont="1" applyFill="1" applyBorder="1" applyAlignment="1" applyProtection="1">
      <alignment horizontal="center" vertical="center" wrapText="1"/>
      <protection locked="0"/>
    </xf>
    <xf numFmtId="49" fontId="18" fillId="0" borderId="18" xfId="51" applyNumberFormat="1" applyFont="1" applyFill="1" applyBorder="1" applyAlignment="1" applyProtection="1">
      <alignment horizontal="center" vertical="center" wrapText="1"/>
      <protection locked="0"/>
    </xf>
    <xf numFmtId="0" fontId="19" fillId="0" borderId="21" xfId="0" applyNumberFormat="1" applyFont="1" applyFill="1" applyBorder="1" applyAlignment="1" applyProtection="1">
      <alignment horizontal="left" vertical="center" wrapText="1"/>
      <protection locked="0"/>
    </xf>
    <xf numFmtId="0" fontId="19" fillId="0" borderId="22" xfId="0" applyNumberFormat="1" applyFont="1" applyFill="1" applyBorder="1" applyAlignment="1" applyProtection="1">
      <alignment horizontal="left" vertical="center" wrapText="1"/>
      <protection locked="0"/>
    </xf>
    <xf numFmtId="0" fontId="19" fillId="0" borderId="26" xfId="0" applyNumberFormat="1" applyFont="1" applyFill="1" applyBorder="1" applyAlignment="1" applyProtection="1">
      <alignment horizontal="left" vertical="center" wrapText="1"/>
      <protection locked="0"/>
    </xf>
    <xf numFmtId="49" fontId="20" fillId="0" borderId="18" xfId="51" applyNumberFormat="1" applyFont="1" applyFill="1" applyBorder="1" applyAlignment="1" applyProtection="1">
      <alignment horizontal="center" vertical="center" wrapText="1"/>
      <protection locked="0"/>
    </xf>
    <xf numFmtId="0" fontId="21" fillId="0" borderId="18" xfId="54" applyNumberFormat="1" applyFont="1" applyFill="1" applyBorder="1" applyAlignment="1" applyProtection="1">
      <alignment horizontal="center" vertical="center"/>
    </xf>
    <xf numFmtId="180" fontId="5" fillId="0" borderId="5" xfId="51" applyNumberFormat="1" applyFont="1" applyFill="1" applyBorder="1" applyAlignment="1" applyProtection="1">
      <alignment vertical="center" wrapText="1"/>
      <protection locked="0"/>
    </xf>
    <xf numFmtId="0" fontId="1" fillId="0" borderId="10" xfId="51" applyFont="1" applyFill="1" applyBorder="1" applyAlignment="1" applyProtection="1">
      <alignment vertical="center" wrapText="1"/>
    </xf>
    <xf numFmtId="0" fontId="1" fillId="0" borderId="4" xfId="51" applyFont="1" applyFill="1" applyBorder="1" applyAlignment="1" applyProtection="1">
      <alignment vertical="center" wrapText="1"/>
    </xf>
    <xf numFmtId="0" fontId="1" fillId="0" borderId="27" xfId="51" applyFont="1" applyFill="1" applyBorder="1" applyAlignment="1" applyProtection="1">
      <alignment vertical="center" wrapText="1"/>
    </xf>
    <xf numFmtId="0" fontId="1" fillId="0" borderId="28" xfId="51" applyFont="1" applyFill="1" applyBorder="1" applyAlignment="1" applyProtection="1">
      <alignment vertical="center" wrapText="1"/>
    </xf>
    <xf numFmtId="0" fontId="13" fillId="0" borderId="29" xfId="51" applyFont="1" applyFill="1" applyBorder="1" applyAlignment="1" applyProtection="1">
      <alignment vertical="center" wrapText="1"/>
    </xf>
    <xf numFmtId="178" fontId="1" fillId="4" borderId="12" xfId="51" applyNumberFormat="1" applyFont="1" applyFill="1" applyBorder="1" applyAlignment="1" applyProtection="1">
      <alignment horizontal="center" vertical="center" wrapText="1"/>
    </xf>
    <xf numFmtId="178" fontId="1" fillId="4" borderId="14" xfId="51" applyNumberFormat="1" applyFont="1" applyFill="1" applyBorder="1" applyAlignment="1" applyProtection="1">
      <alignment horizontal="center" vertical="center" wrapText="1"/>
    </xf>
    <xf numFmtId="178" fontId="1" fillId="4" borderId="27" xfId="51" applyNumberFormat="1" applyFont="1" applyFill="1" applyBorder="1" applyAlignment="1" applyProtection="1">
      <alignment horizontal="center" vertical="center" wrapText="1"/>
    </xf>
    <xf numFmtId="0" fontId="1" fillId="0" borderId="28" xfId="51" applyFont="1" applyFill="1" applyBorder="1" applyAlignment="1" applyProtection="1">
      <alignment horizontal="center" vertical="center"/>
      <protection locked="0"/>
    </xf>
    <xf numFmtId="0" fontId="3" fillId="0" borderId="28" xfId="51" applyFont="1" applyFill="1" applyBorder="1" applyAlignment="1" applyProtection="1">
      <alignment horizontal="center" vertical="center"/>
      <protection locked="0"/>
    </xf>
    <xf numFmtId="49" fontId="7" fillId="0" borderId="18" xfId="51" applyNumberFormat="1" applyFont="1" applyFill="1" applyBorder="1" applyAlignment="1" applyProtection="1">
      <alignment horizontal="center" vertical="center" wrapText="1"/>
      <protection locked="0"/>
    </xf>
    <xf numFmtId="49" fontId="1" fillId="5" borderId="17" xfId="51" applyNumberFormat="1" applyFont="1" applyFill="1" applyBorder="1" applyAlignment="1" applyProtection="1">
      <alignment horizontal="center" vertical="center" wrapText="1"/>
      <protection locked="0"/>
    </xf>
    <xf numFmtId="49" fontId="7" fillId="5" borderId="18" xfId="51" applyNumberFormat="1" applyFont="1" applyFill="1" applyBorder="1" applyAlignment="1" applyProtection="1">
      <alignment vertical="center" wrapText="1"/>
      <protection locked="0"/>
    </xf>
    <xf numFmtId="49" fontId="8" fillId="5" borderId="18" xfId="51" applyNumberFormat="1" applyFont="1" applyFill="1" applyBorder="1" applyAlignment="1" applyProtection="1">
      <alignment vertical="center" wrapText="1"/>
      <protection locked="0"/>
    </xf>
    <xf numFmtId="179" fontId="8" fillId="5" borderId="18" xfId="51" applyNumberFormat="1" applyFont="1" applyFill="1" applyBorder="1" applyAlignment="1" applyProtection="1">
      <alignment vertical="center" wrapText="1"/>
      <protection locked="0"/>
    </xf>
    <xf numFmtId="49" fontId="22" fillId="0" borderId="18" xfId="51" applyNumberFormat="1" applyFont="1" applyFill="1" applyBorder="1" applyAlignment="1" applyProtection="1">
      <alignment horizontal="center" vertical="center" wrapText="1"/>
      <protection locked="0"/>
    </xf>
    <xf numFmtId="179" fontId="8" fillId="5" borderId="18" xfId="51" applyNumberFormat="1" applyFont="1" applyFill="1" applyBorder="1" applyAlignment="1" applyProtection="1">
      <alignment horizontal="center" vertical="center" wrapText="1"/>
      <protection locked="0"/>
    </xf>
    <xf numFmtId="49" fontId="23" fillId="0" borderId="18" xfId="51" applyNumberFormat="1" applyFont="1" applyFill="1" applyBorder="1" applyAlignment="1" applyProtection="1">
      <alignment vertical="center" wrapText="1"/>
      <protection locked="0"/>
    </xf>
    <xf numFmtId="49" fontId="24" fillId="0" borderId="18" xfId="54" applyNumberFormat="1" applyFont="1" applyFill="1" applyBorder="1" applyAlignment="1" applyProtection="1">
      <alignment horizontal="center" vertical="center" wrapText="1"/>
      <protection locked="0"/>
    </xf>
    <xf numFmtId="49" fontId="25" fillId="0" borderId="18" xfId="51" applyNumberFormat="1" applyFont="1" applyFill="1" applyBorder="1" applyAlignment="1" applyProtection="1">
      <alignment horizontal="center" vertical="center" wrapText="1"/>
      <protection locked="0"/>
    </xf>
    <xf numFmtId="181" fontId="10" fillId="0" borderId="18" xfId="51" applyNumberFormat="1" applyFont="1" applyFill="1" applyBorder="1" applyAlignment="1" applyProtection="1">
      <alignment vertical="center" wrapText="1"/>
      <protection locked="0"/>
    </xf>
    <xf numFmtId="0" fontId="1" fillId="0" borderId="0" xfId="0" applyFont="1" applyFill="1" applyProtection="1">
      <protection locked="0"/>
    </xf>
    <xf numFmtId="0" fontId="2" fillId="0" borderId="0" xfId="0" applyFont="1" applyFill="1" applyProtection="1">
      <protection locked="0"/>
    </xf>
    <xf numFmtId="179" fontId="8" fillId="0" borderId="18" xfId="51" applyNumberFormat="1" applyFont="1" applyFill="1" applyBorder="1" applyAlignment="1" applyProtection="1">
      <alignment horizontal="center" vertical="center"/>
      <protection locked="0"/>
    </xf>
    <xf numFmtId="49" fontId="1" fillId="0" borderId="18" xfId="51" applyNumberFormat="1" applyFont="1" applyFill="1" applyBorder="1" applyAlignment="1" applyProtection="1">
      <alignment horizontal="center" vertical="center" wrapText="1"/>
      <protection locked="0"/>
    </xf>
    <xf numFmtId="0" fontId="1" fillId="0" borderId="0" xfId="0" applyFont="1" applyProtection="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1">
    <dxf>
      <font>
        <color rgb="FF9C0006"/>
      </font>
      <fill>
        <patternFill patternType="solid">
          <bgColor rgb="FFFFC7CE"/>
        </patternFill>
      </fill>
    </dxf>
  </dxfs>
  <tableStyles count="0" defaultTableStyle="TableStyleMedium2"/>
  <colors>
    <mruColors>
      <color rgb="000070C0"/>
      <color rgb="00E26B0A"/>
      <color rgb="00F39C9C"/>
      <color rgb="00BC8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11265" name="Check Box 1" hidden="1">
                <a:extLst>
                  <a:ext uri="{63B3BB69-23CF-44E3-9099-C40C66FF867C}">
                    <a14:compatExt spid="_x0000_s11265"/>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1266" name="Check Box 2" hidden="1">
                <a:extLst>
                  <a:ext uri="{63B3BB69-23CF-44E3-9099-C40C66FF867C}">
                    <a14:compatExt spid="_x0000_s1126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1267" name="Check Box 3" hidden="1">
                <a:extLst>
                  <a:ext uri="{63B3BB69-23CF-44E3-9099-C40C66FF867C}">
                    <a14:compatExt spid="_x0000_s1126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11268" name="Check Box 4" hidden="1">
                <a:extLst>
                  <a:ext uri="{63B3BB69-23CF-44E3-9099-C40C66FF867C}">
                    <a14:compatExt spid="_x0000_s1126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5</xdr:col>
      <xdr:colOff>153670</xdr:colOff>
      <xdr:row>47</xdr:row>
      <xdr:rowOff>135255</xdr:rowOff>
    </xdr:from>
    <xdr:to>
      <xdr:col>5</xdr:col>
      <xdr:colOff>1287145</xdr:colOff>
      <xdr:row>47</xdr:row>
      <xdr:rowOff>354330</xdr:rowOff>
    </xdr:to>
    <xdr:pic>
      <xdr:nvPicPr>
        <xdr:cNvPr id="15" name="Picture 14"/>
        <xdr:cNvPicPr>
          <a:picLocks noChangeAspect="1"/>
        </xdr:cNvPicPr>
      </xdr:nvPicPr>
      <xdr:blipFill>
        <a:blip r:embed="rId1"/>
        <a:stretch>
          <a:fillRect/>
        </a:stretch>
      </xdr:blipFill>
      <xdr:spPr>
        <a:xfrm>
          <a:off x="4811395" y="19092545"/>
          <a:ext cx="1133475" cy="219075"/>
        </a:xfrm>
        <a:prstGeom prst="rect">
          <a:avLst/>
        </a:prstGeom>
        <a:noFill/>
        <a:ln w="9525">
          <a:noFill/>
        </a:ln>
      </xdr:spPr>
    </xdr:pic>
    <xdr:clientData/>
  </xdr:twoCellAnchor>
  <xdr:twoCellAnchor>
    <xdr:from>
      <xdr:col>5</xdr:col>
      <xdr:colOff>426720</xdr:colOff>
      <xdr:row>73</xdr:row>
      <xdr:rowOff>91440</xdr:rowOff>
    </xdr:from>
    <xdr:to>
      <xdr:col>5</xdr:col>
      <xdr:colOff>1185545</xdr:colOff>
      <xdr:row>73</xdr:row>
      <xdr:rowOff>352425</xdr:rowOff>
    </xdr:to>
    <xdr:pic>
      <xdr:nvPicPr>
        <xdr:cNvPr id="16" name="Picture 15"/>
        <xdr:cNvPicPr>
          <a:picLocks noChangeAspect="1"/>
        </xdr:cNvPicPr>
      </xdr:nvPicPr>
      <xdr:blipFill>
        <a:blip r:embed="rId2"/>
        <a:stretch>
          <a:fillRect/>
        </a:stretch>
      </xdr:blipFill>
      <xdr:spPr>
        <a:xfrm>
          <a:off x="5084445" y="30935930"/>
          <a:ext cx="758825" cy="260985"/>
        </a:xfrm>
        <a:prstGeom prst="rect">
          <a:avLst/>
        </a:prstGeom>
        <a:noFill/>
        <a:ln w="9525">
          <a:noFill/>
        </a:ln>
      </xdr:spPr>
    </xdr:pic>
    <xdr:clientData/>
  </xdr:twoCellAnchor>
  <xdr:twoCellAnchor>
    <xdr:from>
      <xdr:col>5</xdr:col>
      <xdr:colOff>237490</xdr:colOff>
      <xdr:row>79</xdr:row>
      <xdr:rowOff>111760</xdr:rowOff>
    </xdr:from>
    <xdr:to>
      <xdr:col>5</xdr:col>
      <xdr:colOff>1323340</xdr:colOff>
      <xdr:row>79</xdr:row>
      <xdr:rowOff>340360</xdr:rowOff>
    </xdr:to>
    <xdr:pic>
      <xdr:nvPicPr>
        <xdr:cNvPr id="17" name="Picture 16"/>
        <xdr:cNvPicPr>
          <a:picLocks noChangeAspect="1"/>
        </xdr:cNvPicPr>
      </xdr:nvPicPr>
      <xdr:blipFill>
        <a:blip r:embed="rId3"/>
        <a:stretch>
          <a:fillRect/>
        </a:stretch>
      </xdr:blipFill>
      <xdr:spPr>
        <a:xfrm>
          <a:off x="4895215" y="33699450"/>
          <a:ext cx="1085850" cy="228600"/>
        </a:xfrm>
        <a:prstGeom prst="rect">
          <a:avLst/>
        </a:prstGeom>
        <a:noFill/>
        <a:ln w="9525">
          <a:noFill/>
        </a:ln>
      </xdr:spPr>
    </xdr:pic>
    <xdr:clientData/>
  </xdr:twoCellAnchor>
  <xdr:twoCellAnchor>
    <xdr:from>
      <xdr:col>5</xdr:col>
      <xdr:colOff>439420</xdr:colOff>
      <xdr:row>81</xdr:row>
      <xdr:rowOff>97155</xdr:rowOff>
    </xdr:from>
    <xdr:to>
      <xdr:col>5</xdr:col>
      <xdr:colOff>1072515</xdr:colOff>
      <xdr:row>81</xdr:row>
      <xdr:rowOff>304165</xdr:rowOff>
    </xdr:to>
    <xdr:pic>
      <xdr:nvPicPr>
        <xdr:cNvPr id="18" name="Picture 17"/>
        <xdr:cNvPicPr>
          <a:picLocks noChangeAspect="1"/>
        </xdr:cNvPicPr>
      </xdr:nvPicPr>
      <xdr:blipFill>
        <a:blip r:embed="rId4"/>
        <a:stretch>
          <a:fillRect/>
        </a:stretch>
      </xdr:blipFill>
      <xdr:spPr>
        <a:xfrm>
          <a:off x="5097145" y="34599245"/>
          <a:ext cx="633095" cy="207010"/>
        </a:xfrm>
        <a:prstGeom prst="rect">
          <a:avLst/>
        </a:prstGeom>
        <a:noFill/>
        <a:ln w="9525">
          <a:noFill/>
        </a:ln>
      </xdr:spPr>
    </xdr:pic>
    <xdr:clientData/>
  </xdr:twoCellAnchor>
  <xdr:twoCellAnchor>
    <xdr:from>
      <xdr:col>5</xdr:col>
      <xdr:colOff>439420</xdr:colOff>
      <xdr:row>80</xdr:row>
      <xdr:rowOff>97155</xdr:rowOff>
    </xdr:from>
    <xdr:to>
      <xdr:col>5</xdr:col>
      <xdr:colOff>1072515</xdr:colOff>
      <xdr:row>80</xdr:row>
      <xdr:rowOff>304165</xdr:rowOff>
    </xdr:to>
    <xdr:pic>
      <xdr:nvPicPr>
        <xdr:cNvPr id="19" name="Picture 18"/>
        <xdr:cNvPicPr>
          <a:picLocks noChangeAspect="1"/>
        </xdr:cNvPicPr>
      </xdr:nvPicPr>
      <xdr:blipFill>
        <a:blip r:embed="rId4"/>
        <a:stretch>
          <a:fillRect/>
        </a:stretch>
      </xdr:blipFill>
      <xdr:spPr>
        <a:xfrm>
          <a:off x="5097145" y="34142045"/>
          <a:ext cx="633095" cy="207010"/>
        </a:xfrm>
        <a:prstGeom prst="rect">
          <a:avLst/>
        </a:prstGeom>
        <a:noFill/>
        <a:ln w="9525">
          <a:noFill/>
        </a:ln>
      </xdr:spPr>
    </xdr:pic>
    <xdr:clientData/>
  </xdr:twoCellAnchor>
  <xdr:twoCellAnchor>
    <xdr:from>
      <xdr:col>5</xdr:col>
      <xdr:colOff>120650</xdr:colOff>
      <xdr:row>85</xdr:row>
      <xdr:rowOff>74930</xdr:rowOff>
    </xdr:from>
    <xdr:to>
      <xdr:col>5</xdr:col>
      <xdr:colOff>1444625</xdr:colOff>
      <xdr:row>85</xdr:row>
      <xdr:rowOff>322580</xdr:rowOff>
    </xdr:to>
    <xdr:pic>
      <xdr:nvPicPr>
        <xdr:cNvPr id="20" name="Picture 19"/>
        <xdr:cNvPicPr>
          <a:picLocks noChangeAspect="1"/>
        </xdr:cNvPicPr>
      </xdr:nvPicPr>
      <xdr:blipFill>
        <a:blip r:embed="rId5"/>
        <a:stretch>
          <a:fillRect/>
        </a:stretch>
      </xdr:blipFill>
      <xdr:spPr>
        <a:xfrm>
          <a:off x="4778375" y="36405820"/>
          <a:ext cx="1323975" cy="247650"/>
        </a:xfrm>
        <a:prstGeom prst="rect">
          <a:avLst/>
        </a:prstGeom>
        <a:noFill/>
        <a:ln w="9525">
          <a:noFill/>
        </a:ln>
      </xdr:spPr>
    </xdr:pic>
    <xdr:clientData/>
  </xdr:twoCellAnchor>
  <xdr:twoCellAnchor>
    <xdr:from>
      <xdr:col>5</xdr:col>
      <xdr:colOff>120650</xdr:colOff>
      <xdr:row>84</xdr:row>
      <xdr:rowOff>74930</xdr:rowOff>
    </xdr:from>
    <xdr:to>
      <xdr:col>5</xdr:col>
      <xdr:colOff>1444625</xdr:colOff>
      <xdr:row>84</xdr:row>
      <xdr:rowOff>322580</xdr:rowOff>
    </xdr:to>
    <xdr:pic>
      <xdr:nvPicPr>
        <xdr:cNvPr id="21" name="Picture 20"/>
        <xdr:cNvPicPr>
          <a:picLocks noChangeAspect="1"/>
        </xdr:cNvPicPr>
      </xdr:nvPicPr>
      <xdr:blipFill>
        <a:blip r:embed="rId5"/>
        <a:stretch>
          <a:fillRect/>
        </a:stretch>
      </xdr:blipFill>
      <xdr:spPr>
        <a:xfrm>
          <a:off x="4778375" y="35948620"/>
          <a:ext cx="1323975" cy="247650"/>
        </a:xfrm>
        <a:prstGeom prst="rect">
          <a:avLst/>
        </a:prstGeom>
        <a:noFill/>
        <a:ln w="9525">
          <a:noFill/>
        </a:ln>
      </xdr:spPr>
    </xdr:pic>
    <xdr:clientData/>
  </xdr:twoCellAnchor>
  <xdr:twoCellAnchor>
    <xdr:from>
      <xdr:col>5</xdr:col>
      <xdr:colOff>226695</xdr:colOff>
      <xdr:row>123</xdr:row>
      <xdr:rowOff>116205</xdr:rowOff>
    </xdr:from>
    <xdr:to>
      <xdr:col>5</xdr:col>
      <xdr:colOff>1296670</xdr:colOff>
      <xdr:row>123</xdr:row>
      <xdr:rowOff>328295</xdr:rowOff>
    </xdr:to>
    <xdr:pic>
      <xdr:nvPicPr>
        <xdr:cNvPr id="23" name="Picture 22"/>
        <xdr:cNvPicPr>
          <a:picLocks noChangeAspect="1"/>
        </xdr:cNvPicPr>
      </xdr:nvPicPr>
      <xdr:blipFill>
        <a:blip r:embed="rId6"/>
        <a:stretch>
          <a:fillRect/>
        </a:stretch>
      </xdr:blipFill>
      <xdr:spPr>
        <a:xfrm>
          <a:off x="4884420" y="53820695"/>
          <a:ext cx="1069975" cy="212090"/>
        </a:xfrm>
        <a:prstGeom prst="rect">
          <a:avLst/>
        </a:prstGeom>
        <a:noFill/>
        <a:ln w="9525">
          <a:noFill/>
        </a:ln>
      </xdr:spPr>
    </xdr:pic>
    <xdr:clientData/>
  </xdr:twoCellAnchor>
  <xdr:twoCellAnchor>
    <xdr:from>
      <xdr:col>5</xdr:col>
      <xdr:colOff>226695</xdr:colOff>
      <xdr:row>122</xdr:row>
      <xdr:rowOff>116205</xdr:rowOff>
    </xdr:from>
    <xdr:to>
      <xdr:col>5</xdr:col>
      <xdr:colOff>1296670</xdr:colOff>
      <xdr:row>122</xdr:row>
      <xdr:rowOff>328295</xdr:rowOff>
    </xdr:to>
    <xdr:pic>
      <xdr:nvPicPr>
        <xdr:cNvPr id="24" name="Picture 23"/>
        <xdr:cNvPicPr>
          <a:picLocks noChangeAspect="1"/>
        </xdr:cNvPicPr>
      </xdr:nvPicPr>
      <xdr:blipFill>
        <a:blip r:embed="rId6"/>
        <a:stretch>
          <a:fillRect/>
        </a:stretch>
      </xdr:blipFill>
      <xdr:spPr>
        <a:xfrm>
          <a:off x="4884420" y="53363495"/>
          <a:ext cx="1069975" cy="212090"/>
        </a:xfrm>
        <a:prstGeom prst="rect">
          <a:avLst/>
        </a:prstGeom>
        <a:noFill/>
        <a:ln w="9525">
          <a:noFill/>
        </a:ln>
      </xdr:spPr>
    </xdr:pic>
    <xdr:clientData/>
  </xdr:twoCellAnchor>
  <xdr:twoCellAnchor>
    <xdr:from>
      <xdr:col>5</xdr:col>
      <xdr:colOff>226695</xdr:colOff>
      <xdr:row>121</xdr:row>
      <xdr:rowOff>116205</xdr:rowOff>
    </xdr:from>
    <xdr:to>
      <xdr:col>5</xdr:col>
      <xdr:colOff>1296670</xdr:colOff>
      <xdr:row>121</xdr:row>
      <xdr:rowOff>328295</xdr:rowOff>
    </xdr:to>
    <xdr:pic>
      <xdr:nvPicPr>
        <xdr:cNvPr id="25" name="Picture 24"/>
        <xdr:cNvPicPr>
          <a:picLocks noChangeAspect="1"/>
        </xdr:cNvPicPr>
      </xdr:nvPicPr>
      <xdr:blipFill>
        <a:blip r:embed="rId6"/>
        <a:stretch>
          <a:fillRect/>
        </a:stretch>
      </xdr:blipFill>
      <xdr:spPr>
        <a:xfrm>
          <a:off x="4884420" y="52906295"/>
          <a:ext cx="1069975" cy="212090"/>
        </a:xfrm>
        <a:prstGeom prst="rect">
          <a:avLst/>
        </a:prstGeom>
        <a:noFill/>
        <a:ln w="9525">
          <a:noFill/>
        </a:ln>
      </xdr:spPr>
    </xdr:pic>
    <xdr:clientData/>
  </xdr:twoCellAnchor>
  <xdr:twoCellAnchor>
    <xdr:from>
      <xdr:col>5</xdr:col>
      <xdr:colOff>226695</xdr:colOff>
      <xdr:row>120</xdr:row>
      <xdr:rowOff>116205</xdr:rowOff>
    </xdr:from>
    <xdr:to>
      <xdr:col>5</xdr:col>
      <xdr:colOff>1296670</xdr:colOff>
      <xdr:row>120</xdr:row>
      <xdr:rowOff>328295</xdr:rowOff>
    </xdr:to>
    <xdr:pic>
      <xdr:nvPicPr>
        <xdr:cNvPr id="26" name="Picture 25"/>
        <xdr:cNvPicPr>
          <a:picLocks noChangeAspect="1"/>
        </xdr:cNvPicPr>
      </xdr:nvPicPr>
      <xdr:blipFill>
        <a:blip r:embed="rId6"/>
        <a:stretch>
          <a:fillRect/>
        </a:stretch>
      </xdr:blipFill>
      <xdr:spPr>
        <a:xfrm>
          <a:off x="4884420" y="52449095"/>
          <a:ext cx="1069975" cy="212090"/>
        </a:xfrm>
        <a:prstGeom prst="rect">
          <a:avLst/>
        </a:prstGeom>
        <a:noFill/>
        <a:ln w="9525">
          <a:noFill/>
        </a:ln>
      </xdr:spPr>
    </xdr:pic>
    <xdr:clientData/>
  </xdr:twoCellAnchor>
  <xdr:twoCellAnchor>
    <xdr:from>
      <xdr:col>5</xdr:col>
      <xdr:colOff>226695</xdr:colOff>
      <xdr:row>119</xdr:row>
      <xdr:rowOff>116205</xdr:rowOff>
    </xdr:from>
    <xdr:to>
      <xdr:col>5</xdr:col>
      <xdr:colOff>1296670</xdr:colOff>
      <xdr:row>119</xdr:row>
      <xdr:rowOff>328295</xdr:rowOff>
    </xdr:to>
    <xdr:pic>
      <xdr:nvPicPr>
        <xdr:cNvPr id="27" name="Picture 26"/>
        <xdr:cNvPicPr>
          <a:picLocks noChangeAspect="1"/>
        </xdr:cNvPicPr>
      </xdr:nvPicPr>
      <xdr:blipFill>
        <a:blip r:embed="rId6"/>
        <a:stretch>
          <a:fillRect/>
        </a:stretch>
      </xdr:blipFill>
      <xdr:spPr>
        <a:xfrm>
          <a:off x="4884420" y="51991895"/>
          <a:ext cx="1069975" cy="212090"/>
        </a:xfrm>
        <a:prstGeom prst="rect">
          <a:avLst/>
        </a:prstGeom>
        <a:noFill/>
        <a:ln w="9525">
          <a:noFill/>
        </a:ln>
      </xdr:spPr>
    </xdr:pic>
    <xdr:clientData/>
  </xdr:twoCellAnchor>
  <xdr:twoCellAnchor>
    <xdr:from>
      <xdr:col>5</xdr:col>
      <xdr:colOff>358140</xdr:colOff>
      <xdr:row>155</xdr:row>
      <xdr:rowOff>107950</xdr:rowOff>
    </xdr:from>
    <xdr:to>
      <xdr:col>5</xdr:col>
      <xdr:colOff>1184910</xdr:colOff>
      <xdr:row>155</xdr:row>
      <xdr:rowOff>365125</xdr:rowOff>
    </xdr:to>
    <xdr:pic>
      <xdr:nvPicPr>
        <xdr:cNvPr id="28" name="Picture 27"/>
        <xdr:cNvPicPr>
          <a:picLocks noChangeAspect="1"/>
        </xdr:cNvPicPr>
      </xdr:nvPicPr>
      <xdr:blipFill>
        <a:blip r:embed="rId7"/>
        <a:stretch>
          <a:fillRect/>
        </a:stretch>
      </xdr:blipFill>
      <xdr:spPr>
        <a:xfrm>
          <a:off x="5015865" y="68442840"/>
          <a:ext cx="826770" cy="257175"/>
        </a:xfrm>
        <a:prstGeom prst="rect">
          <a:avLst/>
        </a:prstGeom>
        <a:noFill/>
        <a:ln w="9525">
          <a:noFill/>
        </a:ln>
      </xdr:spPr>
    </xdr:pic>
    <xdr:clientData/>
  </xdr:twoCellAnchor>
  <xdr:twoCellAnchor>
    <xdr:from>
      <xdr:col>5</xdr:col>
      <xdr:colOff>329565</xdr:colOff>
      <xdr:row>197</xdr:row>
      <xdr:rowOff>95885</xdr:rowOff>
    </xdr:from>
    <xdr:to>
      <xdr:col>5</xdr:col>
      <xdr:colOff>1307465</xdr:colOff>
      <xdr:row>197</xdr:row>
      <xdr:rowOff>361315</xdr:rowOff>
    </xdr:to>
    <xdr:pic>
      <xdr:nvPicPr>
        <xdr:cNvPr id="29" name="Picture 28"/>
        <xdr:cNvPicPr>
          <a:picLocks noChangeAspect="1"/>
        </xdr:cNvPicPr>
      </xdr:nvPicPr>
      <xdr:blipFill>
        <a:blip r:embed="rId8"/>
        <a:stretch>
          <a:fillRect/>
        </a:stretch>
      </xdr:blipFill>
      <xdr:spPr>
        <a:xfrm>
          <a:off x="4987290" y="87633175"/>
          <a:ext cx="977900" cy="265430"/>
        </a:xfrm>
        <a:prstGeom prst="rect">
          <a:avLst/>
        </a:prstGeom>
        <a:noFill/>
        <a:ln w="9525">
          <a:noFill/>
        </a:ln>
      </xdr:spPr>
    </xdr:pic>
    <xdr:clientData/>
  </xdr:twoCellAnchor>
  <xdr:twoCellAnchor>
    <xdr:from>
      <xdr:col>5</xdr:col>
      <xdr:colOff>410845</xdr:colOff>
      <xdr:row>199</xdr:row>
      <xdr:rowOff>84455</xdr:rowOff>
    </xdr:from>
    <xdr:to>
      <xdr:col>5</xdr:col>
      <xdr:colOff>1264285</xdr:colOff>
      <xdr:row>199</xdr:row>
      <xdr:rowOff>360680</xdr:rowOff>
    </xdr:to>
    <xdr:pic>
      <xdr:nvPicPr>
        <xdr:cNvPr id="30" name="Picture 29"/>
        <xdr:cNvPicPr>
          <a:picLocks noChangeAspect="1"/>
        </xdr:cNvPicPr>
      </xdr:nvPicPr>
      <xdr:blipFill>
        <a:blip r:embed="rId9"/>
        <a:stretch>
          <a:fillRect/>
        </a:stretch>
      </xdr:blipFill>
      <xdr:spPr>
        <a:xfrm>
          <a:off x="5068570" y="88536145"/>
          <a:ext cx="853440" cy="276225"/>
        </a:xfrm>
        <a:prstGeom prst="rect">
          <a:avLst/>
        </a:prstGeom>
        <a:noFill/>
        <a:ln w="9525">
          <a:noFill/>
        </a:ln>
      </xdr:spPr>
    </xdr:pic>
    <xdr:clientData/>
  </xdr:twoCellAnchor>
  <xdr:twoCellAnchor>
    <xdr:from>
      <xdr:col>5</xdr:col>
      <xdr:colOff>393700</xdr:colOff>
      <xdr:row>205</xdr:row>
      <xdr:rowOff>90170</xdr:rowOff>
    </xdr:from>
    <xdr:to>
      <xdr:col>5</xdr:col>
      <xdr:colOff>1186815</xdr:colOff>
      <xdr:row>205</xdr:row>
      <xdr:rowOff>323215</xdr:rowOff>
    </xdr:to>
    <xdr:pic>
      <xdr:nvPicPr>
        <xdr:cNvPr id="31" name="Picture 30"/>
        <xdr:cNvPicPr>
          <a:picLocks noChangeAspect="1"/>
        </xdr:cNvPicPr>
      </xdr:nvPicPr>
      <xdr:blipFill>
        <a:blip r:embed="rId10"/>
        <a:stretch>
          <a:fillRect/>
        </a:stretch>
      </xdr:blipFill>
      <xdr:spPr>
        <a:xfrm>
          <a:off x="5051425" y="91285060"/>
          <a:ext cx="793115" cy="233045"/>
        </a:xfrm>
        <a:prstGeom prst="rect">
          <a:avLst/>
        </a:prstGeom>
        <a:noFill/>
        <a:ln w="9525">
          <a:noFill/>
        </a:ln>
      </xdr:spPr>
    </xdr:pic>
    <xdr:clientData/>
  </xdr:twoCellAnchor>
  <xdr:twoCellAnchor>
    <xdr:from>
      <xdr:col>5</xdr:col>
      <xdr:colOff>140970</xdr:colOff>
      <xdr:row>211</xdr:row>
      <xdr:rowOff>115570</xdr:rowOff>
    </xdr:from>
    <xdr:to>
      <xdr:col>5</xdr:col>
      <xdr:colOff>1461135</xdr:colOff>
      <xdr:row>211</xdr:row>
      <xdr:rowOff>342900</xdr:rowOff>
    </xdr:to>
    <xdr:pic>
      <xdr:nvPicPr>
        <xdr:cNvPr id="32" name="Picture 31"/>
        <xdr:cNvPicPr>
          <a:picLocks noChangeAspect="1"/>
        </xdr:cNvPicPr>
      </xdr:nvPicPr>
      <xdr:blipFill>
        <a:blip r:embed="rId11"/>
        <a:stretch>
          <a:fillRect/>
        </a:stretch>
      </xdr:blipFill>
      <xdr:spPr>
        <a:xfrm>
          <a:off x="4798695" y="94053660"/>
          <a:ext cx="1320165" cy="227330"/>
        </a:xfrm>
        <a:prstGeom prst="rect">
          <a:avLst/>
        </a:prstGeom>
        <a:noFill/>
        <a:ln w="9525">
          <a:noFill/>
        </a:ln>
      </xdr:spPr>
    </xdr:pic>
    <xdr:clientData/>
  </xdr:twoCellAnchor>
  <xdr:twoCellAnchor>
    <xdr:from>
      <xdr:col>5</xdr:col>
      <xdr:colOff>379095</xdr:colOff>
      <xdr:row>232</xdr:row>
      <xdr:rowOff>107315</xdr:rowOff>
    </xdr:from>
    <xdr:to>
      <xdr:col>5</xdr:col>
      <xdr:colOff>1294765</xdr:colOff>
      <xdr:row>232</xdr:row>
      <xdr:rowOff>379730</xdr:rowOff>
    </xdr:to>
    <xdr:pic>
      <xdr:nvPicPr>
        <xdr:cNvPr id="33" name="Picture 32"/>
        <xdr:cNvPicPr>
          <a:picLocks noChangeAspect="1"/>
        </xdr:cNvPicPr>
      </xdr:nvPicPr>
      <xdr:blipFill>
        <a:blip r:embed="rId12"/>
        <a:stretch>
          <a:fillRect/>
        </a:stretch>
      </xdr:blipFill>
      <xdr:spPr>
        <a:xfrm>
          <a:off x="5036820" y="103646605"/>
          <a:ext cx="915670" cy="272415"/>
        </a:xfrm>
        <a:prstGeom prst="rect">
          <a:avLst/>
        </a:prstGeom>
        <a:noFill/>
        <a:ln w="9525">
          <a:noFill/>
        </a:ln>
      </xdr:spPr>
    </xdr:pic>
    <xdr:clientData/>
  </xdr:twoCellAnchor>
  <xdr:twoCellAnchor>
    <xdr:from>
      <xdr:col>5</xdr:col>
      <xdr:colOff>39370</xdr:colOff>
      <xdr:row>235</xdr:row>
      <xdr:rowOff>183515</xdr:rowOff>
    </xdr:from>
    <xdr:to>
      <xdr:col>5</xdr:col>
      <xdr:colOff>1569720</xdr:colOff>
      <xdr:row>236</xdr:row>
      <xdr:rowOff>215265</xdr:rowOff>
    </xdr:to>
    <xdr:pic>
      <xdr:nvPicPr>
        <xdr:cNvPr id="35" name="Picture 34"/>
        <xdr:cNvPicPr>
          <a:picLocks noChangeAspect="1"/>
        </xdr:cNvPicPr>
      </xdr:nvPicPr>
      <xdr:blipFill>
        <a:blip r:embed="rId13"/>
        <a:stretch>
          <a:fillRect/>
        </a:stretch>
      </xdr:blipFill>
      <xdr:spPr>
        <a:xfrm>
          <a:off x="4697095" y="105094405"/>
          <a:ext cx="1530350" cy="488950"/>
        </a:xfrm>
        <a:prstGeom prst="rect">
          <a:avLst/>
        </a:prstGeom>
        <a:noFill/>
        <a:ln w="9525">
          <a:noFill/>
        </a:ln>
      </xdr:spPr>
    </xdr:pic>
    <xdr:clientData/>
  </xdr:twoCellAnchor>
  <xdr:twoCellAnchor>
    <xdr:from>
      <xdr:col>5</xdr:col>
      <xdr:colOff>188595</xdr:colOff>
      <xdr:row>250</xdr:row>
      <xdr:rowOff>96520</xdr:rowOff>
    </xdr:from>
    <xdr:to>
      <xdr:col>5</xdr:col>
      <xdr:colOff>1303020</xdr:colOff>
      <xdr:row>250</xdr:row>
      <xdr:rowOff>325120</xdr:rowOff>
    </xdr:to>
    <xdr:pic>
      <xdr:nvPicPr>
        <xdr:cNvPr id="36" name="Picture 35"/>
        <xdr:cNvPicPr>
          <a:picLocks noChangeAspect="1"/>
        </xdr:cNvPicPr>
      </xdr:nvPicPr>
      <xdr:blipFill>
        <a:blip r:embed="rId14"/>
        <a:stretch>
          <a:fillRect/>
        </a:stretch>
      </xdr:blipFill>
      <xdr:spPr>
        <a:xfrm>
          <a:off x="4846320" y="111865410"/>
          <a:ext cx="1114425" cy="228600"/>
        </a:xfrm>
        <a:prstGeom prst="rect">
          <a:avLst/>
        </a:prstGeom>
        <a:noFill/>
        <a:ln w="9525">
          <a:noFill/>
        </a:ln>
      </xdr:spPr>
    </xdr:pic>
    <xdr:clientData/>
  </xdr:twoCellAnchor>
  <xdr:twoCellAnchor>
    <xdr:from>
      <xdr:col>5</xdr:col>
      <xdr:colOff>353695</xdr:colOff>
      <xdr:row>270</xdr:row>
      <xdr:rowOff>71120</xdr:rowOff>
    </xdr:from>
    <xdr:to>
      <xdr:col>5</xdr:col>
      <xdr:colOff>1045210</xdr:colOff>
      <xdr:row>270</xdr:row>
      <xdr:rowOff>267970</xdr:rowOff>
    </xdr:to>
    <xdr:pic>
      <xdr:nvPicPr>
        <xdr:cNvPr id="37" name="Picture 36"/>
        <xdr:cNvPicPr>
          <a:picLocks noChangeAspect="1"/>
        </xdr:cNvPicPr>
      </xdr:nvPicPr>
      <xdr:blipFill>
        <a:blip r:embed="rId15"/>
        <a:stretch>
          <a:fillRect/>
        </a:stretch>
      </xdr:blipFill>
      <xdr:spPr>
        <a:xfrm>
          <a:off x="5011420" y="120984010"/>
          <a:ext cx="691515" cy="196850"/>
        </a:xfrm>
        <a:prstGeom prst="rect">
          <a:avLst/>
        </a:prstGeom>
        <a:noFill/>
        <a:ln w="9525">
          <a:noFill/>
        </a:ln>
      </xdr:spPr>
    </xdr:pic>
    <xdr:clientData/>
  </xdr:twoCellAnchor>
  <xdr:twoCellAnchor>
    <xdr:from>
      <xdr:col>5</xdr:col>
      <xdr:colOff>414020</xdr:colOff>
      <xdr:row>266</xdr:row>
      <xdr:rowOff>48895</xdr:rowOff>
    </xdr:from>
    <xdr:to>
      <xdr:col>5</xdr:col>
      <xdr:colOff>1117600</xdr:colOff>
      <xdr:row>266</xdr:row>
      <xdr:rowOff>403225</xdr:rowOff>
    </xdr:to>
    <xdr:pic>
      <xdr:nvPicPr>
        <xdr:cNvPr id="38" name="Picture 37"/>
        <xdr:cNvPicPr>
          <a:picLocks noChangeAspect="1"/>
        </xdr:cNvPicPr>
      </xdr:nvPicPr>
      <xdr:blipFill>
        <a:blip r:embed="rId16"/>
        <a:stretch>
          <a:fillRect/>
        </a:stretch>
      </xdr:blipFill>
      <xdr:spPr>
        <a:xfrm>
          <a:off x="5071745" y="119132985"/>
          <a:ext cx="703580" cy="354330"/>
        </a:xfrm>
        <a:prstGeom prst="rect">
          <a:avLst/>
        </a:prstGeom>
        <a:noFill/>
        <a:ln w="9525">
          <a:noFill/>
        </a:ln>
      </xdr:spPr>
    </xdr:pic>
    <xdr:clientData/>
  </xdr:twoCellAnchor>
  <xdr:twoCellAnchor>
    <xdr:from>
      <xdr:col>5</xdr:col>
      <xdr:colOff>391795</xdr:colOff>
      <xdr:row>276</xdr:row>
      <xdr:rowOff>40005</xdr:rowOff>
    </xdr:from>
    <xdr:to>
      <xdr:col>5</xdr:col>
      <xdr:colOff>1172210</xdr:colOff>
      <xdr:row>276</xdr:row>
      <xdr:rowOff>427990</xdr:rowOff>
    </xdr:to>
    <xdr:pic>
      <xdr:nvPicPr>
        <xdr:cNvPr id="39" name="Picture 38"/>
        <xdr:cNvPicPr>
          <a:picLocks noChangeAspect="1"/>
        </xdr:cNvPicPr>
      </xdr:nvPicPr>
      <xdr:blipFill>
        <a:blip r:embed="rId17"/>
        <a:stretch>
          <a:fillRect/>
        </a:stretch>
      </xdr:blipFill>
      <xdr:spPr>
        <a:xfrm>
          <a:off x="5049520" y="123696095"/>
          <a:ext cx="780415" cy="387985"/>
        </a:xfrm>
        <a:prstGeom prst="rect">
          <a:avLst/>
        </a:prstGeom>
        <a:noFill/>
        <a:ln w="9525">
          <a:noFill/>
        </a:ln>
      </xdr:spPr>
    </xdr:pic>
    <xdr:clientData/>
  </xdr:twoCellAnchor>
  <xdr:twoCellAnchor>
    <xdr:from>
      <xdr:col>5</xdr:col>
      <xdr:colOff>46990</xdr:colOff>
      <xdr:row>287</xdr:row>
      <xdr:rowOff>38735</xdr:rowOff>
    </xdr:from>
    <xdr:to>
      <xdr:col>5</xdr:col>
      <xdr:colOff>1523365</xdr:colOff>
      <xdr:row>287</xdr:row>
      <xdr:rowOff>305435</xdr:rowOff>
    </xdr:to>
    <xdr:pic>
      <xdr:nvPicPr>
        <xdr:cNvPr id="40" name="Picture 39"/>
        <xdr:cNvPicPr>
          <a:picLocks noChangeAspect="1"/>
        </xdr:cNvPicPr>
      </xdr:nvPicPr>
      <xdr:blipFill>
        <a:blip r:embed="rId18"/>
        <a:stretch>
          <a:fillRect/>
        </a:stretch>
      </xdr:blipFill>
      <xdr:spPr>
        <a:xfrm>
          <a:off x="4704715" y="128771650"/>
          <a:ext cx="1476375" cy="266700"/>
        </a:xfrm>
        <a:prstGeom prst="rect">
          <a:avLst/>
        </a:prstGeom>
        <a:noFill/>
        <a:ln w="9525">
          <a:noFill/>
        </a:ln>
      </xdr:spPr>
    </xdr:pic>
    <xdr:clientData/>
  </xdr:twoCellAnchor>
  <xdr:twoCellAnchor>
    <xdr:from>
      <xdr:col>5</xdr:col>
      <xdr:colOff>72390</xdr:colOff>
      <xdr:row>169</xdr:row>
      <xdr:rowOff>116205</xdr:rowOff>
    </xdr:from>
    <xdr:to>
      <xdr:col>5</xdr:col>
      <xdr:colOff>1453515</xdr:colOff>
      <xdr:row>169</xdr:row>
      <xdr:rowOff>335280</xdr:rowOff>
    </xdr:to>
    <xdr:pic>
      <xdr:nvPicPr>
        <xdr:cNvPr id="41" name="Picture 40"/>
        <xdr:cNvPicPr>
          <a:picLocks noChangeAspect="1"/>
        </xdr:cNvPicPr>
      </xdr:nvPicPr>
      <xdr:blipFill>
        <a:blip r:embed="rId19"/>
        <a:stretch>
          <a:fillRect/>
        </a:stretch>
      </xdr:blipFill>
      <xdr:spPr>
        <a:xfrm>
          <a:off x="4730115" y="74851895"/>
          <a:ext cx="1381125" cy="219075"/>
        </a:xfrm>
        <a:prstGeom prst="rect">
          <a:avLst/>
        </a:prstGeom>
        <a:noFill/>
        <a:ln w="9525">
          <a:noFill/>
        </a:ln>
      </xdr:spPr>
    </xdr:pic>
    <xdr:clientData/>
  </xdr:twoCellAnchor>
  <xdr:twoCellAnchor>
    <xdr:from>
      <xdr:col>5</xdr:col>
      <xdr:colOff>314960</xdr:colOff>
      <xdr:row>23</xdr:row>
      <xdr:rowOff>119380</xdr:rowOff>
    </xdr:from>
    <xdr:to>
      <xdr:col>5</xdr:col>
      <xdr:colOff>1296035</xdr:colOff>
      <xdr:row>23</xdr:row>
      <xdr:rowOff>338455</xdr:rowOff>
    </xdr:to>
    <xdr:pic>
      <xdr:nvPicPr>
        <xdr:cNvPr id="42" name="Picture 41"/>
        <xdr:cNvPicPr>
          <a:picLocks noChangeAspect="1"/>
        </xdr:cNvPicPr>
      </xdr:nvPicPr>
      <xdr:blipFill>
        <a:blip r:embed="rId20"/>
        <a:stretch>
          <a:fillRect/>
        </a:stretch>
      </xdr:blipFill>
      <xdr:spPr>
        <a:xfrm>
          <a:off x="4972685" y="8103870"/>
          <a:ext cx="981075" cy="219075"/>
        </a:xfrm>
        <a:prstGeom prst="rect">
          <a:avLst/>
        </a:prstGeom>
        <a:noFill/>
        <a:ln w="9525">
          <a:noFill/>
        </a:ln>
      </xdr:spPr>
    </xdr:pic>
    <xdr:clientData/>
  </xdr:twoCellAnchor>
  <xdr:twoCellAnchor>
    <xdr:from>
      <xdr:col>5</xdr:col>
      <xdr:colOff>314960</xdr:colOff>
      <xdr:row>26</xdr:row>
      <xdr:rowOff>119380</xdr:rowOff>
    </xdr:from>
    <xdr:to>
      <xdr:col>5</xdr:col>
      <xdr:colOff>1296035</xdr:colOff>
      <xdr:row>26</xdr:row>
      <xdr:rowOff>338455</xdr:rowOff>
    </xdr:to>
    <xdr:pic>
      <xdr:nvPicPr>
        <xdr:cNvPr id="43" name="Picture 42"/>
        <xdr:cNvPicPr>
          <a:picLocks noChangeAspect="1"/>
        </xdr:cNvPicPr>
      </xdr:nvPicPr>
      <xdr:blipFill>
        <a:blip r:embed="rId20"/>
        <a:stretch>
          <a:fillRect/>
        </a:stretch>
      </xdr:blipFill>
      <xdr:spPr>
        <a:xfrm>
          <a:off x="4972685" y="9475470"/>
          <a:ext cx="981075" cy="219075"/>
        </a:xfrm>
        <a:prstGeom prst="rect">
          <a:avLst/>
        </a:prstGeom>
        <a:noFill/>
        <a:ln w="9525">
          <a:noFill/>
        </a:ln>
      </xdr:spPr>
    </xdr:pic>
    <xdr:clientData/>
  </xdr:twoCellAnchor>
  <xdr:twoCellAnchor>
    <xdr:from>
      <xdr:col>5</xdr:col>
      <xdr:colOff>126365</xdr:colOff>
      <xdr:row>61</xdr:row>
      <xdr:rowOff>253365</xdr:rowOff>
    </xdr:from>
    <xdr:to>
      <xdr:col>5</xdr:col>
      <xdr:colOff>1497965</xdr:colOff>
      <xdr:row>62</xdr:row>
      <xdr:rowOff>205740</xdr:rowOff>
    </xdr:to>
    <xdr:pic>
      <xdr:nvPicPr>
        <xdr:cNvPr id="44" name="Picture 43"/>
        <xdr:cNvPicPr>
          <a:picLocks noChangeAspect="1"/>
        </xdr:cNvPicPr>
      </xdr:nvPicPr>
      <xdr:blipFill>
        <a:blip r:embed="rId21"/>
        <a:stretch>
          <a:fillRect/>
        </a:stretch>
      </xdr:blipFill>
      <xdr:spPr>
        <a:xfrm>
          <a:off x="4784090" y="25611455"/>
          <a:ext cx="1371600" cy="409575"/>
        </a:xfrm>
        <a:prstGeom prst="rect">
          <a:avLst/>
        </a:prstGeom>
        <a:noFill/>
        <a:ln w="9525">
          <a:noFill/>
        </a:ln>
      </xdr:spPr>
    </xdr:pic>
    <xdr:clientData/>
  </xdr:twoCellAnchor>
  <xdr:twoCellAnchor>
    <xdr:from>
      <xdr:col>5</xdr:col>
      <xdr:colOff>187960</xdr:colOff>
      <xdr:row>76</xdr:row>
      <xdr:rowOff>103505</xdr:rowOff>
    </xdr:from>
    <xdr:to>
      <xdr:col>5</xdr:col>
      <xdr:colOff>1454785</xdr:colOff>
      <xdr:row>76</xdr:row>
      <xdr:rowOff>332105</xdr:rowOff>
    </xdr:to>
    <xdr:pic>
      <xdr:nvPicPr>
        <xdr:cNvPr id="45" name="Picture 44"/>
        <xdr:cNvPicPr>
          <a:picLocks noChangeAspect="1"/>
        </xdr:cNvPicPr>
      </xdr:nvPicPr>
      <xdr:blipFill>
        <a:blip r:embed="rId22"/>
        <a:stretch>
          <a:fillRect/>
        </a:stretch>
      </xdr:blipFill>
      <xdr:spPr>
        <a:xfrm>
          <a:off x="4845685" y="32319595"/>
          <a:ext cx="1266825" cy="228600"/>
        </a:xfrm>
        <a:prstGeom prst="rect">
          <a:avLst/>
        </a:prstGeom>
        <a:noFill/>
        <a:ln w="9525">
          <a:noFill/>
        </a:ln>
      </xdr:spPr>
    </xdr:pic>
    <xdr:clientData/>
  </xdr:twoCellAnchor>
  <xdr:twoCellAnchor>
    <xdr:from>
      <xdr:col>5</xdr:col>
      <xdr:colOff>48895</xdr:colOff>
      <xdr:row>86</xdr:row>
      <xdr:rowOff>130810</xdr:rowOff>
    </xdr:from>
    <xdr:to>
      <xdr:col>5</xdr:col>
      <xdr:colOff>1523365</xdr:colOff>
      <xdr:row>86</xdr:row>
      <xdr:rowOff>355600</xdr:rowOff>
    </xdr:to>
    <xdr:pic>
      <xdr:nvPicPr>
        <xdr:cNvPr id="46" name="Picture 45"/>
        <xdr:cNvPicPr>
          <a:picLocks noChangeAspect="1"/>
        </xdr:cNvPicPr>
      </xdr:nvPicPr>
      <xdr:blipFill>
        <a:blip r:embed="rId23"/>
        <a:stretch>
          <a:fillRect/>
        </a:stretch>
      </xdr:blipFill>
      <xdr:spPr>
        <a:xfrm>
          <a:off x="4706620" y="36918900"/>
          <a:ext cx="1474470" cy="224790"/>
        </a:xfrm>
        <a:prstGeom prst="rect">
          <a:avLst/>
        </a:prstGeom>
        <a:noFill/>
        <a:ln w="9525">
          <a:noFill/>
        </a:ln>
      </xdr:spPr>
    </xdr:pic>
    <xdr:clientData/>
  </xdr:twoCellAnchor>
  <xdr:twoCellAnchor>
    <xdr:from>
      <xdr:col>5</xdr:col>
      <xdr:colOff>102235</xdr:colOff>
      <xdr:row>88</xdr:row>
      <xdr:rowOff>92710</xdr:rowOff>
    </xdr:from>
    <xdr:to>
      <xdr:col>5</xdr:col>
      <xdr:colOff>1506220</xdr:colOff>
      <xdr:row>88</xdr:row>
      <xdr:rowOff>328295</xdr:rowOff>
    </xdr:to>
    <xdr:pic>
      <xdr:nvPicPr>
        <xdr:cNvPr id="47" name="Picture 46"/>
        <xdr:cNvPicPr>
          <a:picLocks noChangeAspect="1"/>
        </xdr:cNvPicPr>
      </xdr:nvPicPr>
      <xdr:blipFill>
        <a:blip r:embed="rId24"/>
        <a:stretch>
          <a:fillRect/>
        </a:stretch>
      </xdr:blipFill>
      <xdr:spPr>
        <a:xfrm>
          <a:off x="4759960" y="37795200"/>
          <a:ext cx="1403985" cy="235585"/>
        </a:xfrm>
        <a:prstGeom prst="rect">
          <a:avLst/>
        </a:prstGeom>
        <a:noFill/>
        <a:ln w="9525">
          <a:noFill/>
        </a:ln>
      </xdr:spPr>
    </xdr:pic>
    <xdr:clientData/>
  </xdr:twoCellAnchor>
  <xdr:twoCellAnchor>
    <xdr:from>
      <xdr:col>5</xdr:col>
      <xdr:colOff>48895</xdr:colOff>
      <xdr:row>87</xdr:row>
      <xdr:rowOff>130810</xdr:rowOff>
    </xdr:from>
    <xdr:to>
      <xdr:col>5</xdr:col>
      <xdr:colOff>1523365</xdr:colOff>
      <xdr:row>87</xdr:row>
      <xdr:rowOff>355600</xdr:rowOff>
    </xdr:to>
    <xdr:pic>
      <xdr:nvPicPr>
        <xdr:cNvPr id="48" name="Picture 47"/>
        <xdr:cNvPicPr>
          <a:picLocks noChangeAspect="1"/>
        </xdr:cNvPicPr>
      </xdr:nvPicPr>
      <xdr:blipFill>
        <a:blip r:embed="rId23"/>
        <a:stretch>
          <a:fillRect/>
        </a:stretch>
      </xdr:blipFill>
      <xdr:spPr>
        <a:xfrm>
          <a:off x="4706620" y="37376100"/>
          <a:ext cx="1474470" cy="224790"/>
        </a:xfrm>
        <a:prstGeom prst="rect">
          <a:avLst/>
        </a:prstGeom>
        <a:noFill/>
        <a:ln w="9525">
          <a:noFill/>
        </a:ln>
      </xdr:spPr>
    </xdr:pic>
    <xdr:clientData/>
  </xdr:twoCellAnchor>
  <xdr:twoCellAnchor>
    <xdr:from>
      <xdr:col>5</xdr:col>
      <xdr:colOff>102235</xdr:colOff>
      <xdr:row>89</xdr:row>
      <xdr:rowOff>92710</xdr:rowOff>
    </xdr:from>
    <xdr:to>
      <xdr:col>5</xdr:col>
      <xdr:colOff>1506220</xdr:colOff>
      <xdr:row>89</xdr:row>
      <xdr:rowOff>328295</xdr:rowOff>
    </xdr:to>
    <xdr:pic>
      <xdr:nvPicPr>
        <xdr:cNvPr id="49" name="Picture 48"/>
        <xdr:cNvPicPr>
          <a:picLocks noChangeAspect="1"/>
        </xdr:cNvPicPr>
      </xdr:nvPicPr>
      <xdr:blipFill>
        <a:blip r:embed="rId24"/>
        <a:stretch>
          <a:fillRect/>
        </a:stretch>
      </xdr:blipFill>
      <xdr:spPr>
        <a:xfrm>
          <a:off x="4759960" y="38252400"/>
          <a:ext cx="1403985" cy="235585"/>
        </a:xfrm>
        <a:prstGeom prst="rect">
          <a:avLst/>
        </a:prstGeom>
        <a:noFill/>
        <a:ln w="9525">
          <a:noFill/>
        </a:ln>
      </xdr:spPr>
    </xdr:pic>
    <xdr:clientData/>
  </xdr:twoCellAnchor>
  <xdr:twoCellAnchor>
    <xdr:from>
      <xdr:col>5</xdr:col>
      <xdr:colOff>111760</xdr:colOff>
      <xdr:row>114</xdr:row>
      <xdr:rowOff>97155</xdr:rowOff>
    </xdr:from>
    <xdr:to>
      <xdr:col>5</xdr:col>
      <xdr:colOff>1492885</xdr:colOff>
      <xdr:row>114</xdr:row>
      <xdr:rowOff>325755</xdr:rowOff>
    </xdr:to>
    <xdr:pic>
      <xdr:nvPicPr>
        <xdr:cNvPr id="50" name="Picture 49"/>
        <xdr:cNvPicPr>
          <a:picLocks noChangeAspect="1"/>
        </xdr:cNvPicPr>
      </xdr:nvPicPr>
      <xdr:blipFill>
        <a:blip r:embed="rId25"/>
        <a:stretch>
          <a:fillRect/>
        </a:stretch>
      </xdr:blipFill>
      <xdr:spPr>
        <a:xfrm>
          <a:off x="4769485" y="49686845"/>
          <a:ext cx="1381125" cy="228600"/>
        </a:xfrm>
        <a:prstGeom prst="rect">
          <a:avLst/>
        </a:prstGeom>
        <a:noFill/>
        <a:ln w="9525">
          <a:noFill/>
        </a:ln>
      </xdr:spPr>
    </xdr:pic>
    <xdr:clientData/>
  </xdr:twoCellAnchor>
  <xdr:twoCellAnchor>
    <xdr:from>
      <xdr:col>5</xdr:col>
      <xdr:colOff>111760</xdr:colOff>
      <xdr:row>115</xdr:row>
      <xdr:rowOff>97155</xdr:rowOff>
    </xdr:from>
    <xdr:to>
      <xdr:col>5</xdr:col>
      <xdr:colOff>1492885</xdr:colOff>
      <xdr:row>115</xdr:row>
      <xdr:rowOff>325755</xdr:rowOff>
    </xdr:to>
    <xdr:pic>
      <xdr:nvPicPr>
        <xdr:cNvPr id="51" name="Picture 50"/>
        <xdr:cNvPicPr>
          <a:picLocks noChangeAspect="1"/>
        </xdr:cNvPicPr>
      </xdr:nvPicPr>
      <xdr:blipFill>
        <a:blip r:embed="rId25"/>
        <a:stretch>
          <a:fillRect/>
        </a:stretch>
      </xdr:blipFill>
      <xdr:spPr>
        <a:xfrm>
          <a:off x="4769485" y="50144045"/>
          <a:ext cx="1381125" cy="228600"/>
        </a:xfrm>
        <a:prstGeom prst="rect">
          <a:avLst/>
        </a:prstGeom>
        <a:noFill/>
        <a:ln w="9525">
          <a:noFill/>
        </a:ln>
      </xdr:spPr>
    </xdr:pic>
    <xdr:clientData/>
  </xdr:twoCellAnchor>
  <xdr:twoCellAnchor>
    <xdr:from>
      <xdr:col>5</xdr:col>
      <xdr:colOff>111760</xdr:colOff>
      <xdr:row>116</xdr:row>
      <xdr:rowOff>97155</xdr:rowOff>
    </xdr:from>
    <xdr:to>
      <xdr:col>5</xdr:col>
      <xdr:colOff>1492885</xdr:colOff>
      <xdr:row>116</xdr:row>
      <xdr:rowOff>325755</xdr:rowOff>
    </xdr:to>
    <xdr:pic>
      <xdr:nvPicPr>
        <xdr:cNvPr id="52" name="Picture 51"/>
        <xdr:cNvPicPr>
          <a:picLocks noChangeAspect="1"/>
        </xdr:cNvPicPr>
      </xdr:nvPicPr>
      <xdr:blipFill>
        <a:blip r:embed="rId25"/>
        <a:stretch>
          <a:fillRect/>
        </a:stretch>
      </xdr:blipFill>
      <xdr:spPr>
        <a:xfrm>
          <a:off x="4769485" y="50601245"/>
          <a:ext cx="1381125" cy="228600"/>
        </a:xfrm>
        <a:prstGeom prst="rect">
          <a:avLst/>
        </a:prstGeom>
        <a:noFill/>
        <a:ln w="9525">
          <a:noFill/>
        </a:ln>
      </xdr:spPr>
    </xdr:pic>
    <xdr:clientData/>
  </xdr:twoCellAnchor>
  <xdr:twoCellAnchor>
    <xdr:from>
      <xdr:col>5</xdr:col>
      <xdr:colOff>111760</xdr:colOff>
      <xdr:row>117</xdr:row>
      <xdr:rowOff>97155</xdr:rowOff>
    </xdr:from>
    <xdr:to>
      <xdr:col>5</xdr:col>
      <xdr:colOff>1492885</xdr:colOff>
      <xdr:row>117</xdr:row>
      <xdr:rowOff>325755</xdr:rowOff>
    </xdr:to>
    <xdr:pic>
      <xdr:nvPicPr>
        <xdr:cNvPr id="53" name="Picture 52"/>
        <xdr:cNvPicPr>
          <a:picLocks noChangeAspect="1"/>
        </xdr:cNvPicPr>
      </xdr:nvPicPr>
      <xdr:blipFill>
        <a:blip r:embed="rId25"/>
        <a:stretch>
          <a:fillRect/>
        </a:stretch>
      </xdr:blipFill>
      <xdr:spPr>
        <a:xfrm>
          <a:off x="4769485" y="51058445"/>
          <a:ext cx="1381125" cy="228600"/>
        </a:xfrm>
        <a:prstGeom prst="rect">
          <a:avLst/>
        </a:prstGeom>
        <a:noFill/>
        <a:ln w="9525">
          <a:noFill/>
        </a:ln>
      </xdr:spPr>
    </xdr:pic>
    <xdr:clientData/>
  </xdr:twoCellAnchor>
  <xdr:twoCellAnchor>
    <xdr:from>
      <xdr:col>5</xdr:col>
      <xdr:colOff>111760</xdr:colOff>
      <xdr:row>118</xdr:row>
      <xdr:rowOff>97155</xdr:rowOff>
    </xdr:from>
    <xdr:to>
      <xdr:col>5</xdr:col>
      <xdr:colOff>1492885</xdr:colOff>
      <xdr:row>118</xdr:row>
      <xdr:rowOff>325755</xdr:rowOff>
    </xdr:to>
    <xdr:pic>
      <xdr:nvPicPr>
        <xdr:cNvPr id="54" name="Picture 53"/>
        <xdr:cNvPicPr>
          <a:picLocks noChangeAspect="1"/>
        </xdr:cNvPicPr>
      </xdr:nvPicPr>
      <xdr:blipFill>
        <a:blip r:embed="rId25"/>
        <a:stretch>
          <a:fillRect/>
        </a:stretch>
      </xdr:blipFill>
      <xdr:spPr>
        <a:xfrm>
          <a:off x="4769485" y="51515645"/>
          <a:ext cx="1381125" cy="228600"/>
        </a:xfrm>
        <a:prstGeom prst="rect">
          <a:avLst/>
        </a:prstGeom>
        <a:noFill/>
        <a:ln w="9525">
          <a:noFill/>
        </a:ln>
      </xdr:spPr>
    </xdr:pic>
    <xdr:clientData/>
  </xdr:twoCellAnchor>
  <xdr:twoCellAnchor>
    <xdr:from>
      <xdr:col>5</xdr:col>
      <xdr:colOff>124460</xdr:colOff>
      <xdr:row>154</xdr:row>
      <xdr:rowOff>91440</xdr:rowOff>
    </xdr:from>
    <xdr:to>
      <xdr:col>5</xdr:col>
      <xdr:colOff>1501775</xdr:colOff>
      <xdr:row>154</xdr:row>
      <xdr:rowOff>351155</xdr:rowOff>
    </xdr:to>
    <xdr:pic>
      <xdr:nvPicPr>
        <xdr:cNvPr id="57" name="Picture 56"/>
        <xdr:cNvPicPr>
          <a:picLocks noChangeAspect="1"/>
        </xdr:cNvPicPr>
      </xdr:nvPicPr>
      <xdr:blipFill>
        <a:blip r:embed="rId26"/>
        <a:stretch>
          <a:fillRect/>
        </a:stretch>
      </xdr:blipFill>
      <xdr:spPr>
        <a:xfrm>
          <a:off x="4782185" y="67969130"/>
          <a:ext cx="1377315" cy="259715"/>
        </a:xfrm>
        <a:prstGeom prst="rect">
          <a:avLst/>
        </a:prstGeom>
        <a:noFill/>
        <a:ln w="9525">
          <a:noFill/>
        </a:ln>
      </xdr:spPr>
    </xdr:pic>
    <xdr:clientData/>
  </xdr:twoCellAnchor>
  <xdr:twoCellAnchor>
    <xdr:from>
      <xdr:col>5</xdr:col>
      <xdr:colOff>94615</xdr:colOff>
      <xdr:row>166</xdr:row>
      <xdr:rowOff>88900</xdr:rowOff>
    </xdr:from>
    <xdr:to>
      <xdr:col>5</xdr:col>
      <xdr:colOff>1524635</xdr:colOff>
      <xdr:row>166</xdr:row>
      <xdr:rowOff>363855</xdr:rowOff>
    </xdr:to>
    <xdr:pic>
      <xdr:nvPicPr>
        <xdr:cNvPr id="58" name="Picture 57"/>
        <xdr:cNvPicPr>
          <a:picLocks noChangeAspect="1"/>
        </xdr:cNvPicPr>
      </xdr:nvPicPr>
      <xdr:blipFill>
        <a:blip r:embed="rId27"/>
        <a:stretch>
          <a:fillRect/>
        </a:stretch>
      </xdr:blipFill>
      <xdr:spPr>
        <a:xfrm>
          <a:off x="4752340" y="73452990"/>
          <a:ext cx="1430020" cy="274955"/>
        </a:xfrm>
        <a:prstGeom prst="rect">
          <a:avLst/>
        </a:prstGeom>
        <a:noFill/>
        <a:ln w="9525">
          <a:noFill/>
        </a:ln>
      </xdr:spPr>
    </xdr:pic>
    <xdr:clientData/>
  </xdr:twoCellAnchor>
  <xdr:twoCellAnchor>
    <xdr:from>
      <xdr:col>5</xdr:col>
      <xdr:colOff>48260</xdr:colOff>
      <xdr:row>271</xdr:row>
      <xdr:rowOff>84455</xdr:rowOff>
    </xdr:from>
    <xdr:to>
      <xdr:col>5</xdr:col>
      <xdr:colOff>1532890</xdr:colOff>
      <xdr:row>271</xdr:row>
      <xdr:rowOff>344170</xdr:rowOff>
    </xdr:to>
    <xdr:pic>
      <xdr:nvPicPr>
        <xdr:cNvPr id="59" name="Picture 58"/>
        <xdr:cNvPicPr>
          <a:picLocks noChangeAspect="1"/>
        </xdr:cNvPicPr>
      </xdr:nvPicPr>
      <xdr:blipFill>
        <a:blip r:embed="rId28"/>
        <a:stretch>
          <a:fillRect/>
        </a:stretch>
      </xdr:blipFill>
      <xdr:spPr>
        <a:xfrm>
          <a:off x="4705985" y="121454545"/>
          <a:ext cx="1484630" cy="259715"/>
        </a:xfrm>
        <a:prstGeom prst="rect">
          <a:avLst/>
        </a:prstGeom>
        <a:noFill/>
        <a:ln w="9525">
          <a:noFill/>
        </a:ln>
      </xdr:spPr>
    </xdr:pic>
    <xdr:clientData/>
  </xdr:twoCellAnchor>
  <xdr:twoCellAnchor>
    <xdr:from>
      <xdr:col>5</xdr:col>
      <xdr:colOff>199390</xdr:colOff>
      <xdr:row>206</xdr:row>
      <xdr:rowOff>95885</xdr:rowOff>
    </xdr:from>
    <xdr:to>
      <xdr:col>5</xdr:col>
      <xdr:colOff>1457325</xdr:colOff>
      <xdr:row>206</xdr:row>
      <xdr:rowOff>351790</xdr:rowOff>
    </xdr:to>
    <xdr:pic>
      <xdr:nvPicPr>
        <xdr:cNvPr id="60" name="Picture 59"/>
        <xdr:cNvPicPr>
          <a:picLocks noChangeAspect="1"/>
        </xdr:cNvPicPr>
      </xdr:nvPicPr>
      <xdr:blipFill>
        <a:blip r:embed="rId29"/>
        <a:stretch>
          <a:fillRect/>
        </a:stretch>
      </xdr:blipFill>
      <xdr:spPr>
        <a:xfrm>
          <a:off x="4857115" y="91747975"/>
          <a:ext cx="1257935" cy="255905"/>
        </a:xfrm>
        <a:prstGeom prst="rect">
          <a:avLst/>
        </a:prstGeom>
        <a:noFill/>
        <a:ln w="9525">
          <a:noFill/>
        </a:ln>
      </xdr:spPr>
    </xdr:pic>
    <xdr:clientData/>
  </xdr:twoCellAnchor>
  <xdr:twoCellAnchor>
    <xdr:from>
      <xdr:col>5</xdr:col>
      <xdr:colOff>149860</xdr:colOff>
      <xdr:row>221</xdr:row>
      <xdr:rowOff>106045</xdr:rowOff>
    </xdr:from>
    <xdr:to>
      <xdr:col>5</xdr:col>
      <xdr:colOff>1510665</xdr:colOff>
      <xdr:row>221</xdr:row>
      <xdr:rowOff>319405</xdr:rowOff>
    </xdr:to>
    <xdr:pic>
      <xdr:nvPicPr>
        <xdr:cNvPr id="61" name="Picture 60"/>
        <xdr:cNvPicPr>
          <a:picLocks noChangeAspect="1"/>
        </xdr:cNvPicPr>
      </xdr:nvPicPr>
      <xdr:blipFill>
        <a:blip r:embed="rId30"/>
        <a:stretch>
          <a:fillRect/>
        </a:stretch>
      </xdr:blipFill>
      <xdr:spPr>
        <a:xfrm>
          <a:off x="4807585" y="98616135"/>
          <a:ext cx="1360805" cy="213360"/>
        </a:xfrm>
        <a:prstGeom prst="rect">
          <a:avLst/>
        </a:prstGeom>
        <a:noFill/>
        <a:ln w="9525">
          <a:noFill/>
        </a:ln>
      </xdr:spPr>
    </xdr:pic>
    <xdr:clientData/>
  </xdr:twoCellAnchor>
  <xdr:twoCellAnchor>
    <xdr:from>
      <xdr:col>5</xdr:col>
      <xdr:colOff>378460</xdr:colOff>
      <xdr:row>223</xdr:row>
      <xdr:rowOff>88900</xdr:rowOff>
    </xdr:from>
    <xdr:to>
      <xdr:col>5</xdr:col>
      <xdr:colOff>1231265</xdr:colOff>
      <xdr:row>223</xdr:row>
      <xdr:rowOff>351155</xdr:rowOff>
    </xdr:to>
    <xdr:pic>
      <xdr:nvPicPr>
        <xdr:cNvPr id="62" name="Picture 61"/>
        <xdr:cNvPicPr>
          <a:picLocks noChangeAspect="1"/>
        </xdr:cNvPicPr>
      </xdr:nvPicPr>
      <xdr:blipFill>
        <a:blip r:embed="rId31"/>
        <a:stretch>
          <a:fillRect/>
        </a:stretch>
      </xdr:blipFill>
      <xdr:spPr>
        <a:xfrm>
          <a:off x="5036185" y="99513390"/>
          <a:ext cx="852805" cy="262255"/>
        </a:xfrm>
        <a:prstGeom prst="rect">
          <a:avLst/>
        </a:prstGeom>
        <a:noFill/>
        <a:ln w="9525">
          <a:noFill/>
        </a:ln>
      </xdr:spPr>
    </xdr:pic>
    <xdr:clientData/>
  </xdr:twoCellAnchor>
  <xdr:twoCellAnchor>
    <xdr:from>
      <xdr:col>5</xdr:col>
      <xdr:colOff>391160</xdr:colOff>
      <xdr:row>225</xdr:row>
      <xdr:rowOff>88265</xdr:rowOff>
    </xdr:from>
    <xdr:to>
      <xdr:col>5</xdr:col>
      <xdr:colOff>1270635</xdr:colOff>
      <xdr:row>225</xdr:row>
      <xdr:rowOff>358775</xdr:rowOff>
    </xdr:to>
    <xdr:pic>
      <xdr:nvPicPr>
        <xdr:cNvPr id="63" name="Picture 62"/>
        <xdr:cNvPicPr>
          <a:picLocks noChangeAspect="1"/>
        </xdr:cNvPicPr>
      </xdr:nvPicPr>
      <xdr:blipFill>
        <a:blip r:embed="rId31"/>
        <a:stretch>
          <a:fillRect/>
        </a:stretch>
      </xdr:blipFill>
      <xdr:spPr>
        <a:xfrm>
          <a:off x="5048885" y="100427155"/>
          <a:ext cx="879475" cy="270510"/>
        </a:xfrm>
        <a:prstGeom prst="rect">
          <a:avLst/>
        </a:prstGeom>
        <a:noFill/>
        <a:ln w="9525">
          <a:noFill/>
        </a:ln>
      </xdr:spPr>
    </xdr:pic>
    <xdr:clientData/>
  </xdr:twoCellAnchor>
  <xdr:twoCellAnchor>
    <xdr:from>
      <xdr:col>5</xdr:col>
      <xdr:colOff>149860</xdr:colOff>
      <xdr:row>219</xdr:row>
      <xdr:rowOff>95885</xdr:rowOff>
    </xdr:from>
    <xdr:to>
      <xdr:col>5</xdr:col>
      <xdr:colOff>1452880</xdr:colOff>
      <xdr:row>219</xdr:row>
      <xdr:rowOff>341630</xdr:rowOff>
    </xdr:to>
    <xdr:pic>
      <xdr:nvPicPr>
        <xdr:cNvPr id="64" name="Picture 63"/>
        <xdr:cNvPicPr>
          <a:picLocks noChangeAspect="1"/>
        </xdr:cNvPicPr>
      </xdr:nvPicPr>
      <xdr:blipFill>
        <a:blip r:embed="rId32"/>
        <a:stretch>
          <a:fillRect/>
        </a:stretch>
      </xdr:blipFill>
      <xdr:spPr>
        <a:xfrm>
          <a:off x="4807585" y="97691575"/>
          <a:ext cx="1303020" cy="245745"/>
        </a:xfrm>
        <a:prstGeom prst="rect">
          <a:avLst/>
        </a:prstGeom>
        <a:noFill/>
        <a:ln w="9525">
          <a:noFill/>
        </a:ln>
      </xdr:spPr>
    </xdr:pic>
    <xdr:clientData/>
  </xdr:twoCellAnchor>
  <xdr:twoCellAnchor>
    <xdr:from>
      <xdr:col>5</xdr:col>
      <xdr:colOff>187960</xdr:colOff>
      <xdr:row>231</xdr:row>
      <xdr:rowOff>89535</xdr:rowOff>
    </xdr:from>
    <xdr:to>
      <xdr:col>5</xdr:col>
      <xdr:colOff>1395095</xdr:colOff>
      <xdr:row>231</xdr:row>
      <xdr:rowOff>318770</xdr:rowOff>
    </xdr:to>
    <xdr:pic>
      <xdr:nvPicPr>
        <xdr:cNvPr id="65" name="Picture 64"/>
        <xdr:cNvPicPr>
          <a:picLocks noChangeAspect="1"/>
        </xdr:cNvPicPr>
      </xdr:nvPicPr>
      <xdr:blipFill>
        <a:blip r:embed="rId33"/>
        <a:stretch>
          <a:fillRect/>
        </a:stretch>
      </xdr:blipFill>
      <xdr:spPr>
        <a:xfrm>
          <a:off x="4845685" y="103171625"/>
          <a:ext cx="1207135" cy="229235"/>
        </a:xfrm>
        <a:prstGeom prst="rect">
          <a:avLst/>
        </a:prstGeom>
        <a:noFill/>
        <a:ln w="9525">
          <a:noFill/>
        </a:ln>
      </xdr:spPr>
    </xdr:pic>
    <xdr:clientData/>
  </xdr:twoCellAnchor>
  <xdr:twoCellAnchor>
    <xdr:from>
      <xdr:col>5</xdr:col>
      <xdr:colOff>48260</xdr:colOff>
      <xdr:row>248</xdr:row>
      <xdr:rowOff>238125</xdr:rowOff>
    </xdr:from>
    <xdr:to>
      <xdr:col>5</xdr:col>
      <xdr:colOff>1525270</xdr:colOff>
      <xdr:row>249</xdr:row>
      <xdr:rowOff>198120</xdr:rowOff>
    </xdr:to>
    <xdr:pic>
      <xdr:nvPicPr>
        <xdr:cNvPr id="66" name="Picture 65"/>
        <xdr:cNvPicPr>
          <a:picLocks noChangeAspect="1"/>
        </xdr:cNvPicPr>
      </xdr:nvPicPr>
      <xdr:blipFill>
        <a:blip r:embed="rId34"/>
        <a:stretch>
          <a:fillRect/>
        </a:stretch>
      </xdr:blipFill>
      <xdr:spPr>
        <a:xfrm>
          <a:off x="4705985" y="111092615"/>
          <a:ext cx="1477010" cy="417195"/>
        </a:xfrm>
        <a:prstGeom prst="rect">
          <a:avLst/>
        </a:prstGeom>
        <a:noFill/>
        <a:ln w="9525">
          <a:noFill/>
        </a:ln>
      </xdr:spPr>
    </xdr:pic>
    <xdr:clientData/>
  </xdr:twoCellAnchor>
  <xdr:twoCellAnchor>
    <xdr:from>
      <xdr:col>5</xdr:col>
      <xdr:colOff>224790</xdr:colOff>
      <xdr:row>130</xdr:row>
      <xdr:rowOff>95885</xdr:rowOff>
    </xdr:from>
    <xdr:to>
      <xdr:col>5</xdr:col>
      <xdr:colOff>1377950</xdr:colOff>
      <xdr:row>130</xdr:row>
      <xdr:rowOff>337820</xdr:rowOff>
    </xdr:to>
    <xdr:pic>
      <xdr:nvPicPr>
        <xdr:cNvPr id="67" name="Picture 66"/>
        <xdr:cNvPicPr>
          <a:picLocks noChangeAspect="1"/>
        </xdr:cNvPicPr>
      </xdr:nvPicPr>
      <xdr:blipFill>
        <a:blip r:embed="rId35"/>
        <a:stretch>
          <a:fillRect/>
        </a:stretch>
      </xdr:blipFill>
      <xdr:spPr>
        <a:xfrm>
          <a:off x="4882515" y="57000775"/>
          <a:ext cx="1153160" cy="241935"/>
        </a:xfrm>
        <a:prstGeom prst="rect">
          <a:avLst/>
        </a:prstGeom>
        <a:noFill/>
        <a:ln w="9525">
          <a:noFill/>
        </a:ln>
      </xdr:spPr>
    </xdr:pic>
    <xdr:clientData/>
  </xdr:twoCellAnchor>
  <xdr:twoCellAnchor>
    <xdr:from>
      <xdr:col>5</xdr:col>
      <xdr:colOff>224790</xdr:colOff>
      <xdr:row>131</xdr:row>
      <xdr:rowOff>95885</xdr:rowOff>
    </xdr:from>
    <xdr:to>
      <xdr:col>5</xdr:col>
      <xdr:colOff>1377950</xdr:colOff>
      <xdr:row>131</xdr:row>
      <xdr:rowOff>337820</xdr:rowOff>
    </xdr:to>
    <xdr:pic>
      <xdr:nvPicPr>
        <xdr:cNvPr id="68" name="Picture 67"/>
        <xdr:cNvPicPr>
          <a:picLocks noChangeAspect="1"/>
        </xdr:cNvPicPr>
      </xdr:nvPicPr>
      <xdr:blipFill>
        <a:blip r:embed="rId35"/>
        <a:stretch>
          <a:fillRect/>
        </a:stretch>
      </xdr:blipFill>
      <xdr:spPr>
        <a:xfrm>
          <a:off x="4882515" y="57457975"/>
          <a:ext cx="1153160" cy="241935"/>
        </a:xfrm>
        <a:prstGeom prst="rect">
          <a:avLst/>
        </a:prstGeom>
        <a:noFill/>
        <a:ln w="9525">
          <a:noFill/>
        </a:ln>
      </xdr:spPr>
    </xdr:pic>
    <xdr:clientData/>
  </xdr:twoCellAnchor>
  <xdr:twoCellAnchor>
    <xdr:from>
      <xdr:col>5</xdr:col>
      <xdr:colOff>184785</xdr:colOff>
      <xdr:row>190</xdr:row>
      <xdr:rowOff>111125</xdr:rowOff>
    </xdr:from>
    <xdr:to>
      <xdr:col>5</xdr:col>
      <xdr:colOff>1295400</xdr:colOff>
      <xdr:row>190</xdr:row>
      <xdr:rowOff>356870</xdr:rowOff>
    </xdr:to>
    <xdr:pic>
      <xdr:nvPicPr>
        <xdr:cNvPr id="69" name="Picture 68"/>
        <xdr:cNvPicPr>
          <a:picLocks noChangeAspect="1"/>
        </xdr:cNvPicPr>
      </xdr:nvPicPr>
      <xdr:blipFill>
        <a:blip r:embed="rId36"/>
        <a:stretch>
          <a:fillRect/>
        </a:stretch>
      </xdr:blipFill>
      <xdr:spPr>
        <a:xfrm>
          <a:off x="4842510" y="84448015"/>
          <a:ext cx="1110615" cy="245745"/>
        </a:xfrm>
        <a:prstGeom prst="rect">
          <a:avLst/>
        </a:prstGeom>
        <a:noFill/>
        <a:ln w="9525">
          <a:noFill/>
        </a:ln>
      </xdr:spPr>
    </xdr:pic>
    <xdr:clientData/>
  </xdr:twoCellAnchor>
  <xdr:twoCellAnchor>
    <xdr:from>
      <xdr:col>5</xdr:col>
      <xdr:colOff>201295</xdr:colOff>
      <xdr:row>241</xdr:row>
      <xdr:rowOff>68580</xdr:rowOff>
    </xdr:from>
    <xdr:to>
      <xdr:col>5</xdr:col>
      <xdr:colOff>1363345</xdr:colOff>
      <xdr:row>241</xdr:row>
      <xdr:rowOff>354965</xdr:rowOff>
    </xdr:to>
    <xdr:pic>
      <xdr:nvPicPr>
        <xdr:cNvPr id="70" name="Picture 69"/>
        <xdr:cNvPicPr>
          <a:picLocks noChangeAspect="1"/>
        </xdr:cNvPicPr>
      </xdr:nvPicPr>
      <xdr:blipFill>
        <a:blip r:embed="rId37"/>
        <a:stretch>
          <a:fillRect/>
        </a:stretch>
      </xdr:blipFill>
      <xdr:spPr>
        <a:xfrm>
          <a:off x="4859020" y="107722670"/>
          <a:ext cx="1162050" cy="286385"/>
        </a:xfrm>
        <a:prstGeom prst="rect">
          <a:avLst/>
        </a:prstGeom>
        <a:noFill/>
        <a:ln w="9525">
          <a:noFill/>
        </a:ln>
      </xdr:spPr>
    </xdr:pic>
    <xdr:clientData/>
  </xdr:twoCellAnchor>
  <xdr:twoCellAnchor>
    <xdr:from>
      <xdr:col>5</xdr:col>
      <xdr:colOff>170815</xdr:colOff>
      <xdr:row>10</xdr:row>
      <xdr:rowOff>42545</xdr:rowOff>
    </xdr:from>
    <xdr:to>
      <xdr:col>9</xdr:col>
      <xdr:colOff>12700</xdr:colOff>
      <xdr:row>19</xdr:row>
      <xdr:rowOff>318770</xdr:rowOff>
    </xdr:to>
    <xdr:pic>
      <xdr:nvPicPr>
        <xdr:cNvPr id="71" name="Picture 70"/>
        <xdr:cNvPicPr>
          <a:picLocks noChangeAspect="1"/>
        </xdr:cNvPicPr>
      </xdr:nvPicPr>
      <xdr:blipFill>
        <a:blip r:embed="rId38"/>
        <a:stretch>
          <a:fillRect/>
        </a:stretch>
      </xdr:blipFill>
      <xdr:spPr>
        <a:xfrm>
          <a:off x="4828540" y="3664585"/>
          <a:ext cx="3108960" cy="3362325"/>
        </a:xfrm>
        <a:prstGeom prst="rect">
          <a:avLst/>
        </a:prstGeom>
        <a:noFill/>
        <a:ln w="9525">
          <a:noFill/>
        </a:ln>
      </xdr:spPr>
    </xdr:pic>
    <xdr:clientData/>
  </xdr:twoCellAnchor>
  <xdr:twoCellAnchor>
    <xdr:from>
      <xdr:col>5</xdr:col>
      <xdr:colOff>385445</xdr:colOff>
      <xdr:row>179</xdr:row>
      <xdr:rowOff>76835</xdr:rowOff>
    </xdr:from>
    <xdr:to>
      <xdr:col>5</xdr:col>
      <xdr:colOff>1147445</xdr:colOff>
      <xdr:row>179</xdr:row>
      <xdr:rowOff>362585</xdr:rowOff>
    </xdr:to>
    <xdr:pic>
      <xdr:nvPicPr>
        <xdr:cNvPr id="72" name="Picture 71"/>
        <xdr:cNvPicPr>
          <a:picLocks noChangeAspect="1"/>
        </xdr:cNvPicPr>
      </xdr:nvPicPr>
      <xdr:blipFill>
        <a:blip r:embed="rId39"/>
        <a:stretch>
          <a:fillRect/>
        </a:stretch>
      </xdr:blipFill>
      <xdr:spPr>
        <a:xfrm>
          <a:off x="5043170" y="79384525"/>
          <a:ext cx="762000" cy="285750"/>
        </a:xfrm>
        <a:prstGeom prst="rect">
          <a:avLst/>
        </a:prstGeom>
        <a:noFill/>
        <a:ln w="9525">
          <a:noFill/>
        </a:ln>
      </xdr:spPr>
    </xdr:pic>
    <xdr:clientData/>
  </xdr:twoCellAnchor>
  <xdr:twoCellAnchor>
    <xdr:from>
      <xdr:col>5</xdr:col>
      <xdr:colOff>75565</xdr:colOff>
      <xdr:row>184</xdr:row>
      <xdr:rowOff>182880</xdr:rowOff>
    </xdr:from>
    <xdr:to>
      <xdr:col>5</xdr:col>
      <xdr:colOff>1466850</xdr:colOff>
      <xdr:row>185</xdr:row>
      <xdr:rowOff>259715</xdr:rowOff>
    </xdr:to>
    <xdr:pic>
      <xdr:nvPicPr>
        <xdr:cNvPr id="73" name="Picture 72"/>
        <xdr:cNvPicPr>
          <a:picLocks noChangeAspect="1"/>
        </xdr:cNvPicPr>
      </xdr:nvPicPr>
      <xdr:blipFill>
        <a:blip r:embed="rId40"/>
        <a:stretch>
          <a:fillRect/>
        </a:stretch>
      </xdr:blipFill>
      <xdr:spPr>
        <a:xfrm>
          <a:off x="4733290" y="81776570"/>
          <a:ext cx="1391285" cy="534035"/>
        </a:xfrm>
        <a:prstGeom prst="rect">
          <a:avLst/>
        </a:prstGeom>
        <a:noFill/>
        <a:ln w="9525">
          <a:noFill/>
        </a:ln>
      </xdr:spPr>
    </xdr:pic>
    <xdr:clientData/>
  </xdr:twoCellAnchor>
  <xdr:twoCellAnchor>
    <xdr:from>
      <xdr:col>5</xdr:col>
      <xdr:colOff>118745</xdr:colOff>
      <xdr:row>186</xdr:row>
      <xdr:rowOff>82550</xdr:rowOff>
    </xdr:from>
    <xdr:to>
      <xdr:col>5</xdr:col>
      <xdr:colOff>1433195</xdr:colOff>
      <xdr:row>186</xdr:row>
      <xdr:rowOff>368300</xdr:rowOff>
    </xdr:to>
    <xdr:pic>
      <xdr:nvPicPr>
        <xdr:cNvPr id="74" name="Picture 73"/>
        <xdr:cNvPicPr>
          <a:picLocks noChangeAspect="1"/>
        </xdr:cNvPicPr>
      </xdr:nvPicPr>
      <xdr:blipFill>
        <a:blip r:embed="rId41"/>
        <a:stretch>
          <a:fillRect/>
        </a:stretch>
      </xdr:blipFill>
      <xdr:spPr>
        <a:xfrm>
          <a:off x="4776470" y="82590640"/>
          <a:ext cx="1314450" cy="285750"/>
        </a:xfrm>
        <a:prstGeom prst="rect">
          <a:avLst/>
        </a:prstGeom>
        <a:noFill/>
        <a:ln w="9525">
          <a:noFill/>
        </a:ln>
      </xdr:spPr>
    </xdr:pic>
    <xdr:clientData/>
  </xdr:twoCellAnchor>
  <xdr:twoCellAnchor>
    <xdr:from>
      <xdr:col>5</xdr:col>
      <xdr:colOff>113665</xdr:colOff>
      <xdr:row>191</xdr:row>
      <xdr:rowOff>89535</xdr:rowOff>
    </xdr:from>
    <xdr:to>
      <xdr:col>5</xdr:col>
      <xdr:colOff>1415415</xdr:colOff>
      <xdr:row>191</xdr:row>
      <xdr:rowOff>376555</xdr:rowOff>
    </xdr:to>
    <xdr:pic>
      <xdr:nvPicPr>
        <xdr:cNvPr id="75" name="Picture 74"/>
        <xdr:cNvPicPr>
          <a:picLocks noChangeAspect="1"/>
        </xdr:cNvPicPr>
      </xdr:nvPicPr>
      <xdr:blipFill>
        <a:blip r:embed="rId42"/>
        <a:stretch>
          <a:fillRect/>
        </a:stretch>
      </xdr:blipFill>
      <xdr:spPr>
        <a:xfrm>
          <a:off x="4771390" y="84883625"/>
          <a:ext cx="1301750" cy="287020"/>
        </a:xfrm>
        <a:prstGeom prst="rect">
          <a:avLst/>
        </a:prstGeom>
        <a:noFill/>
        <a:ln w="9525">
          <a:noFill/>
        </a:ln>
      </xdr:spPr>
    </xdr:pic>
    <xdr:clientData/>
  </xdr:twoCellAnchor>
  <xdr:twoCellAnchor>
    <xdr:from>
      <xdr:col>5</xdr:col>
      <xdr:colOff>83820</xdr:colOff>
      <xdr:row>193</xdr:row>
      <xdr:rowOff>194310</xdr:rowOff>
    </xdr:from>
    <xdr:to>
      <xdr:col>5</xdr:col>
      <xdr:colOff>1475105</xdr:colOff>
      <xdr:row>194</xdr:row>
      <xdr:rowOff>279400</xdr:rowOff>
    </xdr:to>
    <xdr:pic>
      <xdr:nvPicPr>
        <xdr:cNvPr id="76" name="Picture 75"/>
        <xdr:cNvPicPr>
          <a:picLocks noChangeAspect="1"/>
        </xdr:cNvPicPr>
      </xdr:nvPicPr>
      <xdr:blipFill>
        <a:blip r:embed="rId43"/>
        <a:stretch>
          <a:fillRect/>
        </a:stretch>
      </xdr:blipFill>
      <xdr:spPr>
        <a:xfrm>
          <a:off x="4741545" y="85902800"/>
          <a:ext cx="1391285" cy="542290"/>
        </a:xfrm>
        <a:prstGeom prst="rect">
          <a:avLst/>
        </a:prstGeom>
        <a:noFill/>
        <a:ln w="9525">
          <a:noFill/>
        </a:ln>
      </xdr:spPr>
    </xdr:pic>
    <xdr:clientData/>
  </xdr:twoCellAnchor>
  <xdr:twoCellAnchor>
    <xdr:from>
      <xdr:col>5</xdr:col>
      <xdr:colOff>140970</xdr:colOff>
      <xdr:row>195</xdr:row>
      <xdr:rowOff>79375</xdr:rowOff>
    </xdr:from>
    <xdr:to>
      <xdr:col>5</xdr:col>
      <xdr:colOff>1455420</xdr:colOff>
      <xdr:row>195</xdr:row>
      <xdr:rowOff>365125</xdr:rowOff>
    </xdr:to>
    <xdr:pic>
      <xdr:nvPicPr>
        <xdr:cNvPr id="77" name="Picture 76"/>
        <xdr:cNvPicPr>
          <a:picLocks noChangeAspect="1"/>
        </xdr:cNvPicPr>
      </xdr:nvPicPr>
      <xdr:blipFill>
        <a:blip r:embed="rId44"/>
        <a:stretch>
          <a:fillRect/>
        </a:stretch>
      </xdr:blipFill>
      <xdr:spPr>
        <a:xfrm>
          <a:off x="4798695" y="86702265"/>
          <a:ext cx="1314450" cy="285750"/>
        </a:xfrm>
        <a:prstGeom prst="rect">
          <a:avLst/>
        </a:prstGeom>
        <a:noFill/>
        <a:ln w="9525">
          <a:noFill/>
        </a:ln>
      </xdr:spPr>
    </xdr:pic>
    <xdr:clientData/>
  </xdr:twoCellAnchor>
  <xdr:twoCellAnchor>
    <xdr:from>
      <xdr:col>5</xdr:col>
      <xdr:colOff>151765</xdr:colOff>
      <xdr:row>245</xdr:row>
      <xdr:rowOff>83820</xdr:rowOff>
    </xdr:from>
    <xdr:to>
      <xdr:col>5</xdr:col>
      <xdr:colOff>1256665</xdr:colOff>
      <xdr:row>245</xdr:row>
      <xdr:rowOff>391160</xdr:rowOff>
    </xdr:to>
    <xdr:pic>
      <xdr:nvPicPr>
        <xdr:cNvPr id="78" name="Picture 77"/>
        <xdr:cNvPicPr>
          <a:picLocks noChangeAspect="1"/>
        </xdr:cNvPicPr>
      </xdr:nvPicPr>
      <xdr:blipFill>
        <a:blip r:embed="rId45"/>
        <a:stretch>
          <a:fillRect/>
        </a:stretch>
      </xdr:blipFill>
      <xdr:spPr>
        <a:xfrm>
          <a:off x="4809490" y="109566710"/>
          <a:ext cx="1104900" cy="307340"/>
        </a:xfrm>
        <a:prstGeom prst="rect">
          <a:avLst/>
        </a:prstGeom>
        <a:noFill/>
        <a:ln w="9525">
          <a:noFill/>
        </a:ln>
      </xdr:spPr>
    </xdr:pic>
    <xdr:clientData/>
  </xdr:twoCellAnchor>
  <xdr:twoCellAnchor>
    <xdr:from>
      <xdr:col>5</xdr:col>
      <xdr:colOff>337820</xdr:colOff>
      <xdr:row>244</xdr:row>
      <xdr:rowOff>80645</xdr:rowOff>
    </xdr:from>
    <xdr:to>
      <xdr:col>5</xdr:col>
      <xdr:colOff>1118870</xdr:colOff>
      <xdr:row>244</xdr:row>
      <xdr:rowOff>366395</xdr:rowOff>
    </xdr:to>
    <xdr:pic>
      <xdr:nvPicPr>
        <xdr:cNvPr id="79" name="Picture 78"/>
        <xdr:cNvPicPr>
          <a:picLocks noChangeAspect="1"/>
        </xdr:cNvPicPr>
      </xdr:nvPicPr>
      <xdr:blipFill>
        <a:blip r:embed="rId46"/>
        <a:stretch>
          <a:fillRect/>
        </a:stretch>
      </xdr:blipFill>
      <xdr:spPr>
        <a:xfrm>
          <a:off x="4995545" y="109106335"/>
          <a:ext cx="781050" cy="285750"/>
        </a:xfrm>
        <a:prstGeom prst="rect">
          <a:avLst/>
        </a:prstGeom>
        <a:noFill/>
        <a:ln w="9525">
          <a:noFill/>
        </a:ln>
      </xdr:spPr>
    </xdr:pic>
    <xdr:clientData/>
  </xdr:twoCellAnchor>
  <xdr:twoCellAnchor>
    <xdr:from>
      <xdr:col>5</xdr:col>
      <xdr:colOff>191770</xdr:colOff>
      <xdr:row>253</xdr:row>
      <xdr:rowOff>95250</xdr:rowOff>
    </xdr:from>
    <xdr:to>
      <xdr:col>5</xdr:col>
      <xdr:colOff>1344295</xdr:colOff>
      <xdr:row>253</xdr:row>
      <xdr:rowOff>361950</xdr:rowOff>
    </xdr:to>
    <xdr:pic>
      <xdr:nvPicPr>
        <xdr:cNvPr id="80" name="Picture 79"/>
        <xdr:cNvPicPr>
          <a:picLocks noChangeAspect="1"/>
        </xdr:cNvPicPr>
      </xdr:nvPicPr>
      <xdr:blipFill>
        <a:blip r:embed="rId47"/>
        <a:stretch>
          <a:fillRect/>
        </a:stretch>
      </xdr:blipFill>
      <xdr:spPr>
        <a:xfrm>
          <a:off x="4849495" y="113235740"/>
          <a:ext cx="1152525" cy="266700"/>
        </a:xfrm>
        <a:prstGeom prst="rect">
          <a:avLst/>
        </a:prstGeom>
        <a:noFill/>
        <a:ln w="9525">
          <a:noFill/>
        </a:ln>
      </xdr:spPr>
    </xdr:pic>
    <xdr:clientData/>
  </xdr:twoCellAnchor>
  <xdr:twoCellAnchor>
    <xdr:from>
      <xdr:col>5</xdr:col>
      <xdr:colOff>93345</xdr:colOff>
      <xdr:row>254</xdr:row>
      <xdr:rowOff>102870</xdr:rowOff>
    </xdr:from>
    <xdr:to>
      <xdr:col>5</xdr:col>
      <xdr:colOff>1518285</xdr:colOff>
      <xdr:row>254</xdr:row>
      <xdr:rowOff>369570</xdr:rowOff>
    </xdr:to>
    <xdr:pic>
      <xdr:nvPicPr>
        <xdr:cNvPr id="81" name="Picture 80"/>
        <xdr:cNvPicPr>
          <a:picLocks noChangeAspect="1"/>
        </xdr:cNvPicPr>
      </xdr:nvPicPr>
      <xdr:blipFill>
        <a:blip r:embed="rId48"/>
        <a:stretch>
          <a:fillRect/>
        </a:stretch>
      </xdr:blipFill>
      <xdr:spPr>
        <a:xfrm>
          <a:off x="4751070" y="113700560"/>
          <a:ext cx="1424940" cy="266700"/>
        </a:xfrm>
        <a:prstGeom prst="rect">
          <a:avLst/>
        </a:prstGeom>
        <a:noFill/>
        <a:ln w="9525">
          <a:noFill/>
        </a:ln>
      </xdr:spPr>
    </xdr:pic>
    <xdr:clientData/>
  </xdr:twoCellAnchor>
  <xdr:twoCellAnchor>
    <xdr:from>
      <xdr:col>5</xdr:col>
      <xdr:colOff>182245</xdr:colOff>
      <xdr:row>264</xdr:row>
      <xdr:rowOff>82550</xdr:rowOff>
    </xdr:from>
    <xdr:to>
      <xdr:col>5</xdr:col>
      <xdr:colOff>1334770</xdr:colOff>
      <xdr:row>264</xdr:row>
      <xdr:rowOff>368300</xdr:rowOff>
    </xdr:to>
    <xdr:pic>
      <xdr:nvPicPr>
        <xdr:cNvPr id="82" name="Picture 81"/>
        <xdr:cNvPicPr>
          <a:picLocks noChangeAspect="1"/>
        </xdr:cNvPicPr>
      </xdr:nvPicPr>
      <xdr:blipFill>
        <a:blip r:embed="rId49"/>
        <a:stretch>
          <a:fillRect/>
        </a:stretch>
      </xdr:blipFill>
      <xdr:spPr>
        <a:xfrm>
          <a:off x="4839970" y="118252240"/>
          <a:ext cx="1152525" cy="285750"/>
        </a:xfrm>
        <a:prstGeom prst="rect">
          <a:avLst/>
        </a:prstGeom>
        <a:noFill/>
        <a:ln w="9525">
          <a:noFill/>
        </a:ln>
      </xdr:spPr>
    </xdr:pic>
    <xdr:clientData/>
  </xdr:twoCellAnchor>
  <xdr:twoCellAnchor>
    <xdr:from>
      <xdr:col>5</xdr:col>
      <xdr:colOff>198120</xdr:colOff>
      <xdr:row>272</xdr:row>
      <xdr:rowOff>74295</xdr:rowOff>
    </xdr:from>
    <xdr:to>
      <xdr:col>5</xdr:col>
      <xdr:colOff>1369695</xdr:colOff>
      <xdr:row>272</xdr:row>
      <xdr:rowOff>360045</xdr:rowOff>
    </xdr:to>
    <xdr:pic>
      <xdr:nvPicPr>
        <xdr:cNvPr id="83" name="Picture 82"/>
        <xdr:cNvPicPr>
          <a:picLocks noChangeAspect="1"/>
        </xdr:cNvPicPr>
      </xdr:nvPicPr>
      <xdr:blipFill>
        <a:blip r:embed="rId50"/>
        <a:stretch>
          <a:fillRect/>
        </a:stretch>
      </xdr:blipFill>
      <xdr:spPr>
        <a:xfrm>
          <a:off x="4855845" y="121901585"/>
          <a:ext cx="1171575" cy="285750"/>
        </a:xfrm>
        <a:prstGeom prst="rect">
          <a:avLst/>
        </a:prstGeom>
        <a:noFill/>
        <a:ln w="9525">
          <a:noFill/>
        </a:ln>
      </xdr:spPr>
    </xdr:pic>
    <xdr:clientData/>
  </xdr:twoCellAnchor>
  <xdr:twoCellAnchor>
    <xdr:from>
      <xdr:col>5</xdr:col>
      <xdr:colOff>414020</xdr:colOff>
      <xdr:row>274</xdr:row>
      <xdr:rowOff>48895</xdr:rowOff>
    </xdr:from>
    <xdr:to>
      <xdr:col>5</xdr:col>
      <xdr:colOff>1117600</xdr:colOff>
      <xdr:row>274</xdr:row>
      <xdr:rowOff>403225</xdr:rowOff>
    </xdr:to>
    <xdr:pic>
      <xdr:nvPicPr>
        <xdr:cNvPr id="84" name="Picture 83"/>
        <xdr:cNvPicPr>
          <a:picLocks noChangeAspect="1"/>
        </xdr:cNvPicPr>
      </xdr:nvPicPr>
      <xdr:blipFill>
        <a:blip r:embed="rId16"/>
        <a:stretch>
          <a:fillRect/>
        </a:stretch>
      </xdr:blipFill>
      <xdr:spPr>
        <a:xfrm>
          <a:off x="5071745" y="122790585"/>
          <a:ext cx="703580" cy="354330"/>
        </a:xfrm>
        <a:prstGeom prst="rect">
          <a:avLst/>
        </a:prstGeom>
        <a:noFill/>
        <a:ln w="9525">
          <a:noFill/>
        </a:ln>
      </xdr:spPr>
    </xdr:pic>
    <xdr:clientData/>
  </xdr:twoCellAnchor>
  <xdr:twoCellAnchor>
    <xdr:from>
      <xdr:col>5</xdr:col>
      <xdr:colOff>391795</xdr:colOff>
      <xdr:row>275</xdr:row>
      <xdr:rowOff>40005</xdr:rowOff>
    </xdr:from>
    <xdr:to>
      <xdr:col>5</xdr:col>
      <xdr:colOff>1172210</xdr:colOff>
      <xdr:row>275</xdr:row>
      <xdr:rowOff>427990</xdr:rowOff>
    </xdr:to>
    <xdr:pic>
      <xdr:nvPicPr>
        <xdr:cNvPr id="85" name="Picture 84"/>
        <xdr:cNvPicPr>
          <a:picLocks noChangeAspect="1"/>
        </xdr:cNvPicPr>
      </xdr:nvPicPr>
      <xdr:blipFill>
        <a:blip r:embed="rId17"/>
        <a:stretch>
          <a:fillRect/>
        </a:stretch>
      </xdr:blipFill>
      <xdr:spPr>
        <a:xfrm>
          <a:off x="5049520" y="123238895"/>
          <a:ext cx="780415" cy="387985"/>
        </a:xfrm>
        <a:prstGeom prst="rect">
          <a:avLst/>
        </a:prstGeom>
        <a:noFill/>
        <a:ln w="9525">
          <a:noFill/>
        </a:ln>
      </xdr:spPr>
    </xdr:pic>
    <xdr:clientData/>
  </xdr:twoCellAnchor>
  <xdr:twoCellAnchor>
    <xdr:from>
      <xdr:col>5</xdr:col>
      <xdr:colOff>191770</xdr:colOff>
      <xdr:row>277</xdr:row>
      <xdr:rowOff>67945</xdr:rowOff>
    </xdr:from>
    <xdr:to>
      <xdr:col>5</xdr:col>
      <xdr:colOff>1458595</xdr:colOff>
      <xdr:row>277</xdr:row>
      <xdr:rowOff>353695</xdr:rowOff>
    </xdr:to>
    <xdr:pic>
      <xdr:nvPicPr>
        <xdr:cNvPr id="86" name="Picture 85"/>
        <xdr:cNvPicPr>
          <a:picLocks noChangeAspect="1"/>
        </xdr:cNvPicPr>
      </xdr:nvPicPr>
      <xdr:blipFill>
        <a:blip r:embed="rId51"/>
        <a:stretch>
          <a:fillRect/>
        </a:stretch>
      </xdr:blipFill>
      <xdr:spPr>
        <a:xfrm>
          <a:off x="4849495" y="124181235"/>
          <a:ext cx="1266825" cy="285750"/>
        </a:xfrm>
        <a:prstGeom prst="rect">
          <a:avLst/>
        </a:prstGeom>
        <a:noFill/>
        <a:ln w="9525">
          <a:noFill/>
        </a:ln>
      </xdr:spPr>
    </xdr:pic>
    <xdr:clientData/>
  </xdr:twoCellAnchor>
  <xdr:twoCellAnchor>
    <xdr:from>
      <xdr:col>5</xdr:col>
      <xdr:colOff>115570</xdr:colOff>
      <xdr:row>279</xdr:row>
      <xdr:rowOff>103505</xdr:rowOff>
    </xdr:from>
    <xdr:to>
      <xdr:col>5</xdr:col>
      <xdr:colOff>1527175</xdr:colOff>
      <xdr:row>279</xdr:row>
      <xdr:rowOff>360680</xdr:rowOff>
    </xdr:to>
    <xdr:pic>
      <xdr:nvPicPr>
        <xdr:cNvPr id="87" name="Picture 86"/>
        <xdr:cNvPicPr>
          <a:picLocks noChangeAspect="1"/>
        </xdr:cNvPicPr>
      </xdr:nvPicPr>
      <xdr:blipFill>
        <a:blip r:embed="rId52"/>
        <a:stretch>
          <a:fillRect/>
        </a:stretch>
      </xdr:blipFill>
      <xdr:spPr>
        <a:xfrm>
          <a:off x="4773295" y="125131195"/>
          <a:ext cx="1411605" cy="257175"/>
        </a:xfrm>
        <a:prstGeom prst="rect">
          <a:avLst/>
        </a:prstGeom>
        <a:noFill/>
        <a:ln w="9525">
          <a:noFill/>
        </a:ln>
      </xdr:spPr>
    </xdr:pic>
    <xdr:clientData/>
  </xdr:twoCellAnchor>
  <xdr:twoCellAnchor>
    <xdr:from>
      <xdr:col>5</xdr:col>
      <xdr:colOff>313690</xdr:colOff>
      <xdr:row>96</xdr:row>
      <xdr:rowOff>80010</xdr:rowOff>
    </xdr:from>
    <xdr:to>
      <xdr:col>5</xdr:col>
      <xdr:colOff>1201420</xdr:colOff>
      <xdr:row>96</xdr:row>
      <xdr:rowOff>404495</xdr:rowOff>
    </xdr:to>
    <xdr:pic>
      <xdr:nvPicPr>
        <xdr:cNvPr id="88" name="Picture 87"/>
        <xdr:cNvPicPr>
          <a:picLocks noChangeAspect="1"/>
        </xdr:cNvPicPr>
      </xdr:nvPicPr>
      <xdr:blipFill>
        <a:blip r:embed="rId53"/>
        <a:stretch>
          <a:fillRect/>
        </a:stretch>
      </xdr:blipFill>
      <xdr:spPr>
        <a:xfrm>
          <a:off x="4971415" y="41440100"/>
          <a:ext cx="887730" cy="324485"/>
        </a:xfrm>
        <a:prstGeom prst="rect">
          <a:avLst/>
        </a:prstGeom>
        <a:noFill/>
        <a:ln w="9525">
          <a:noFill/>
        </a:ln>
      </xdr:spPr>
    </xdr:pic>
    <xdr:clientData/>
  </xdr:twoCellAnchor>
  <xdr:twoCellAnchor>
    <xdr:from>
      <xdr:col>5</xdr:col>
      <xdr:colOff>255270</xdr:colOff>
      <xdr:row>163</xdr:row>
      <xdr:rowOff>63500</xdr:rowOff>
    </xdr:from>
    <xdr:to>
      <xdr:col>5</xdr:col>
      <xdr:colOff>1197610</xdr:colOff>
      <xdr:row>163</xdr:row>
      <xdr:rowOff>370205</xdr:rowOff>
    </xdr:to>
    <xdr:pic>
      <xdr:nvPicPr>
        <xdr:cNvPr id="89" name="Picture 88"/>
        <xdr:cNvPicPr>
          <a:picLocks noChangeAspect="1"/>
        </xdr:cNvPicPr>
      </xdr:nvPicPr>
      <xdr:blipFill>
        <a:blip r:embed="rId54"/>
        <a:stretch>
          <a:fillRect/>
        </a:stretch>
      </xdr:blipFill>
      <xdr:spPr>
        <a:xfrm>
          <a:off x="4912995" y="72055990"/>
          <a:ext cx="942340" cy="306705"/>
        </a:xfrm>
        <a:prstGeom prst="rect">
          <a:avLst/>
        </a:prstGeom>
        <a:noFill/>
        <a:ln w="9525">
          <a:noFill/>
        </a:ln>
      </xdr:spPr>
    </xdr:pic>
    <xdr:clientData/>
  </xdr:twoCellAnchor>
  <xdr:twoCellAnchor>
    <xdr:from>
      <xdr:col>5</xdr:col>
      <xdr:colOff>255270</xdr:colOff>
      <xdr:row>164</xdr:row>
      <xdr:rowOff>63500</xdr:rowOff>
    </xdr:from>
    <xdr:to>
      <xdr:col>5</xdr:col>
      <xdr:colOff>1197610</xdr:colOff>
      <xdr:row>164</xdr:row>
      <xdr:rowOff>370205</xdr:rowOff>
    </xdr:to>
    <xdr:pic>
      <xdr:nvPicPr>
        <xdr:cNvPr id="90" name="Picture 89"/>
        <xdr:cNvPicPr>
          <a:picLocks noChangeAspect="1"/>
        </xdr:cNvPicPr>
      </xdr:nvPicPr>
      <xdr:blipFill>
        <a:blip r:embed="rId54"/>
        <a:stretch>
          <a:fillRect/>
        </a:stretch>
      </xdr:blipFill>
      <xdr:spPr>
        <a:xfrm>
          <a:off x="4912995" y="72513190"/>
          <a:ext cx="942340" cy="306705"/>
        </a:xfrm>
        <a:prstGeom prst="rect">
          <a:avLst/>
        </a:prstGeom>
        <a:noFill/>
        <a:ln w="9525">
          <a:noFill/>
        </a:ln>
      </xdr:spPr>
    </xdr:pic>
    <xdr:clientData/>
  </xdr:twoCellAnchor>
  <xdr:twoCellAnchor>
    <xdr:from>
      <xdr:col>5</xdr:col>
      <xdr:colOff>166370</xdr:colOff>
      <xdr:row>229</xdr:row>
      <xdr:rowOff>86360</xdr:rowOff>
    </xdr:from>
    <xdr:to>
      <xdr:col>5</xdr:col>
      <xdr:colOff>1432560</xdr:colOff>
      <xdr:row>229</xdr:row>
      <xdr:rowOff>367665</xdr:rowOff>
    </xdr:to>
    <xdr:pic>
      <xdr:nvPicPr>
        <xdr:cNvPr id="91" name="Picture 90"/>
        <xdr:cNvPicPr>
          <a:picLocks noChangeAspect="1"/>
        </xdr:cNvPicPr>
      </xdr:nvPicPr>
      <xdr:blipFill>
        <a:blip r:embed="rId55"/>
        <a:stretch>
          <a:fillRect/>
        </a:stretch>
      </xdr:blipFill>
      <xdr:spPr>
        <a:xfrm>
          <a:off x="4824095" y="102254050"/>
          <a:ext cx="1266190" cy="281305"/>
        </a:xfrm>
        <a:prstGeom prst="rect">
          <a:avLst/>
        </a:prstGeom>
        <a:noFill/>
        <a:ln w="9525">
          <a:noFill/>
        </a:ln>
      </xdr:spPr>
    </xdr:pic>
    <xdr:clientData/>
  </xdr:twoCellAnchor>
  <xdr:twoCellAnchor>
    <xdr:from>
      <xdr:col>5</xdr:col>
      <xdr:colOff>274320</xdr:colOff>
      <xdr:row>100</xdr:row>
      <xdr:rowOff>90805</xdr:rowOff>
    </xdr:from>
    <xdr:to>
      <xdr:col>5</xdr:col>
      <xdr:colOff>1264920</xdr:colOff>
      <xdr:row>100</xdr:row>
      <xdr:rowOff>398780</xdr:rowOff>
    </xdr:to>
    <xdr:pic>
      <xdr:nvPicPr>
        <xdr:cNvPr id="92" name="Picture 91"/>
        <xdr:cNvPicPr>
          <a:picLocks noChangeAspect="1"/>
        </xdr:cNvPicPr>
      </xdr:nvPicPr>
      <xdr:blipFill>
        <a:blip r:embed="rId56"/>
        <a:stretch>
          <a:fillRect/>
        </a:stretch>
      </xdr:blipFill>
      <xdr:spPr>
        <a:xfrm>
          <a:off x="4932045" y="43279695"/>
          <a:ext cx="990600" cy="307975"/>
        </a:xfrm>
        <a:prstGeom prst="rect">
          <a:avLst/>
        </a:prstGeom>
        <a:noFill/>
        <a:ln w="9525">
          <a:noFill/>
        </a:ln>
      </xdr:spPr>
    </xdr:pic>
    <xdr:clientData/>
  </xdr:twoCellAnchor>
  <xdr:twoCellAnchor>
    <xdr:from>
      <xdr:col>5</xdr:col>
      <xdr:colOff>123190</xdr:colOff>
      <xdr:row>101</xdr:row>
      <xdr:rowOff>73660</xdr:rowOff>
    </xdr:from>
    <xdr:to>
      <xdr:col>5</xdr:col>
      <xdr:colOff>1491615</xdr:colOff>
      <xdr:row>101</xdr:row>
      <xdr:rowOff>378460</xdr:rowOff>
    </xdr:to>
    <xdr:pic>
      <xdr:nvPicPr>
        <xdr:cNvPr id="93" name="Picture 92"/>
        <xdr:cNvPicPr>
          <a:picLocks noChangeAspect="1"/>
        </xdr:cNvPicPr>
      </xdr:nvPicPr>
      <xdr:blipFill>
        <a:blip r:embed="rId57"/>
        <a:stretch>
          <a:fillRect/>
        </a:stretch>
      </xdr:blipFill>
      <xdr:spPr>
        <a:xfrm>
          <a:off x="4780915" y="43719750"/>
          <a:ext cx="1368425" cy="304800"/>
        </a:xfrm>
        <a:prstGeom prst="rect">
          <a:avLst/>
        </a:prstGeom>
        <a:noFill/>
        <a:ln w="9525">
          <a:noFill/>
        </a:ln>
      </xdr:spPr>
    </xdr:pic>
    <xdr:clientData/>
  </xdr:twoCellAnchor>
  <xdr:twoCellAnchor>
    <xdr:from>
      <xdr:col>5</xdr:col>
      <xdr:colOff>185420</xdr:colOff>
      <xdr:row>257</xdr:row>
      <xdr:rowOff>65405</xdr:rowOff>
    </xdr:from>
    <xdr:to>
      <xdr:col>5</xdr:col>
      <xdr:colOff>1426845</xdr:colOff>
      <xdr:row>257</xdr:row>
      <xdr:rowOff>383540</xdr:rowOff>
    </xdr:to>
    <xdr:pic>
      <xdr:nvPicPr>
        <xdr:cNvPr id="98" name="Picture 97"/>
        <xdr:cNvPicPr>
          <a:picLocks noChangeAspect="1"/>
        </xdr:cNvPicPr>
      </xdr:nvPicPr>
      <xdr:blipFill>
        <a:blip r:embed="rId58"/>
        <a:stretch>
          <a:fillRect/>
        </a:stretch>
      </xdr:blipFill>
      <xdr:spPr>
        <a:xfrm>
          <a:off x="4843145" y="115034695"/>
          <a:ext cx="1241425" cy="318135"/>
        </a:xfrm>
        <a:prstGeom prst="rect">
          <a:avLst/>
        </a:prstGeom>
        <a:noFill/>
        <a:ln w="9525">
          <a:noFill/>
        </a:ln>
      </xdr:spPr>
    </xdr:pic>
    <xdr:clientData/>
  </xdr:twoCellAnchor>
  <xdr:twoCellAnchor>
    <xdr:from>
      <xdr:col>5</xdr:col>
      <xdr:colOff>154940</xdr:colOff>
      <xdr:row>78</xdr:row>
      <xdr:rowOff>97790</xdr:rowOff>
    </xdr:from>
    <xdr:to>
      <xdr:col>5</xdr:col>
      <xdr:colOff>1458595</xdr:colOff>
      <xdr:row>78</xdr:row>
      <xdr:rowOff>328930</xdr:rowOff>
    </xdr:to>
    <xdr:pic>
      <xdr:nvPicPr>
        <xdr:cNvPr id="99" name="Picture 98"/>
        <xdr:cNvPicPr>
          <a:picLocks noChangeAspect="1"/>
        </xdr:cNvPicPr>
      </xdr:nvPicPr>
      <xdr:blipFill>
        <a:blip r:embed="rId59"/>
        <a:stretch>
          <a:fillRect/>
        </a:stretch>
      </xdr:blipFill>
      <xdr:spPr>
        <a:xfrm>
          <a:off x="4812665" y="33228280"/>
          <a:ext cx="1303655" cy="231140"/>
        </a:xfrm>
        <a:prstGeom prst="rect">
          <a:avLst/>
        </a:prstGeom>
        <a:noFill/>
        <a:ln w="9525">
          <a:noFill/>
        </a:ln>
      </xdr:spPr>
    </xdr:pic>
    <xdr:clientData/>
  </xdr:twoCellAnchor>
  <xdr:twoCellAnchor>
    <xdr:from>
      <xdr:col>5</xdr:col>
      <xdr:colOff>154940</xdr:colOff>
      <xdr:row>82</xdr:row>
      <xdr:rowOff>97790</xdr:rowOff>
    </xdr:from>
    <xdr:to>
      <xdr:col>5</xdr:col>
      <xdr:colOff>1458595</xdr:colOff>
      <xdr:row>82</xdr:row>
      <xdr:rowOff>328930</xdr:rowOff>
    </xdr:to>
    <xdr:pic>
      <xdr:nvPicPr>
        <xdr:cNvPr id="100" name="Picture 99"/>
        <xdr:cNvPicPr>
          <a:picLocks noChangeAspect="1"/>
        </xdr:cNvPicPr>
      </xdr:nvPicPr>
      <xdr:blipFill>
        <a:blip r:embed="rId59"/>
        <a:stretch>
          <a:fillRect/>
        </a:stretch>
      </xdr:blipFill>
      <xdr:spPr>
        <a:xfrm>
          <a:off x="4812665" y="35057080"/>
          <a:ext cx="1303655" cy="231140"/>
        </a:xfrm>
        <a:prstGeom prst="rect">
          <a:avLst/>
        </a:prstGeom>
        <a:noFill/>
        <a:ln w="9525">
          <a:noFill/>
        </a:ln>
      </xdr:spPr>
    </xdr:pic>
    <xdr:clientData/>
  </xdr:twoCellAnchor>
  <xdr:twoCellAnchor>
    <xdr:from>
      <xdr:col>5</xdr:col>
      <xdr:colOff>154940</xdr:colOff>
      <xdr:row>83</xdr:row>
      <xdr:rowOff>97790</xdr:rowOff>
    </xdr:from>
    <xdr:to>
      <xdr:col>5</xdr:col>
      <xdr:colOff>1458595</xdr:colOff>
      <xdr:row>83</xdr:row>
      <xdr:rowOff>328930</xdr:rowOff>
    </xdr:to>
    <xdr:pic>
      <xdr:nvPicPr>
        <xdr:cNvPr id="101" name="Picture 100"/>
        <xdr:cNvPicPr>
          <a:picLocks noChangeAspect="1"/>
        </xdr:cNvPicPr>
      </xdr:nvPicPr>
      <xdr:blipFill>
        <a:blip r:embed="rId59"/>
        <a:stretch>
          <a:fillRect/>
        </a:stretch>
      </xdr:blipFill>
      <xdr:spPr>
        <a:xfrm>
          <a:off x="4812665" y="35514280"/>
          <a:ext cx="1303655" cy="231140"/>
        </a:xfrm>
        <a:prstGeom prst="rect">
          <a:avLst/>
        </a:prstGeom>
        <a:noFill/>
        <a:ln w="9525">
          <a:noFill/>
        </a:ln>
      </xdr:spPr>
    </xdr:pic>
    <xdr:clientData/>
  </xdr:twoCellAnchor>
  <xdr:twoCellAnchor>
    <xdr:from>
      <xdr:col>5</xdr:col>
      <xdr:colOff>125095</xdr:colOff>
      <xdr:row>171</xdr:row>
      <xdr:rowOff>109855</xdr:rowOff>
    </xdr:from>
    <xdr:to>
      <xdr:col>5</xdr:col>
      <xdr:colOff>1446530</xdr:colOff>
      <xdr:row>171</xdr:row>
      <xdr:rowOff>318770</xdr:rowOff>
    </xdr:to>
    <xdr:pic>
      <xdr:nvPicPr>
        <xdr:cNvPr id="102" name="Picture 101"/>
        <xdr:cNvPicPr>
          <a:picLocks noChangeAspect="1"/>
        </xdr:cNvPicPr>
      </xdr:nvPicPr>
      <xdr:blipFill>
        <a:blip r:embed="rId60"/>
        <a:stretch>
          <a:fillRect/>
        </a:stretch>
      </xdr:blipFill>
      <xdr:spPr>
        <a:xfrm>
          <a:off x="4782820" y="75759945"/>
          <a:ext cx="1321435" cy="208915"/>
        </a:xfrm>
        <a:prstGeom prst="rect">
          <a:avLst/>
        </a:prstGeom>
        <a:noFill/>
        <a:ln w="9525">
          <a:noFill/>
        </a:ln>
      </xdr:spPr>
    </xdr:pic>
    <xdr:clientData/>
  </xdr:twoCellAnchor>
  <xdr:twoCellAnchor>
    <xdr:from>
      <xdr:col>5</xdr:col>
      <xdr:colOff>144145</xdr:colOff>
      <xdr:row>55</xdr:row>
      <xdr:rowOff>99060</xdr:rowOff>
    </xdr:from>
    <xdr:to>
      <xdr:col>5</xdr:col>
      <xdr:colOff>1400810</xdr:colOff>
      <xdr:row>55</xdr:row>
      <xdr:rowOff>339725</xdr:rowOff>
    </xdr:to>
    <xdr:pic>
      <xdr:nvPicPr>
        <xdr:cNvPr id="103" name="Picture 102"/>
        <xdr:cNvPicPr>
          <a:picLocks noChangeAspect="1"/>
        </xdr:cNvPicPr>
      </xdr:nvPicPr>
      <xdr:blipFill>
        <a:blip r:embed="rId61"/>
        <a:stretch>
          <a:fillRect/>
        </a:stretch>
      </xdr:blipFill>
      <xdr:spPr>
        <a:xfrm>
          <a:off x="4801870" y="22713950"/>
          <a:ext cx="1256665" cy="240665"/>
        </a:xfrm>
        <a:prstGeom prst="rect">
          <a:avLst/>
        </a:prstGeom>
        <a:noFill/>
        <a:ln w="9525">
          <a:noFill/>
        </a:ln>
      </xdr:spPr>
    </xdr:pic>
    <xdr:clientData/>
  </xdr:twoCellAnchor>
  <xdr:twoCellAnchor>
    <xdr:from>
      <xdr:col>5</xdr:col>
      <xdr:colOff>144145</xdr:colOff>
      <xdr:row>56</xdr:row>
      <xdr:rowOff>99060</xdr:rowOff>
    </xdr:from>
    <xdr:to>
      <xdr:col>5</xdr:col>
      <xdr:colOff>1400810</xdr:colOff>
      <xdr:row>56</xdr:row>
      <xdr:rowOff>339725</xdr:rowOff>
    </xdr:to>
    <xdr:pic>
      <xdr:nvPicPr>
        <xdr:cNvPr id="104" name="Picture 103"/>
        <xdr:cNvPicPr>
          <a:picLocks noChangeAspect="1"/>
        </xdr:cNvPicPr>
      </xdr:nvPicPr>
      <xdr:blipFill>
        <a:blip r:embed="rId61"/>
        <a:stretch>
          <a:fillRect/>
        </a:stretch>
      </xdr:blipFill>
      <xdr:spPr>
        <a:xfrm>
          <a:off x="4801870" y="23171150"/>
          <a:ext cx="1256665" cy="240665"/>
        </a:xfrm>
        <a:prstGeom prst="rect">
          <a:avLst/>
        </a:prstGeom>
        <a:noFill/>
        <a:ln w="9525">
          <a:noFill/>
        </a:ln>
      </xdr:spPr>
    </xdr:pic>
    <xdr:clientData/>
  </xdr:twoCellAnchor>
  <xdr:twoCellAnchor>
    <xdr:from>
      <xdr:col>5</xdr:col>
      <xdr:colOff>182245</xdr:colOff>
      <xdr:row>261</xdr:row>
      <xdr:rowOff>82550</xdr:rowOff>
    </xdr:from>
    <xdr:to>
      <xdr:col>5</xdr:col>
      <xdr:colOff>1334770</xdr:colOff>
      <xdr:row>261</xdr:row>
      <xdr:rowOff>368300</xdr:rowOff>
    </xdr:to>
    <xdr:pic>
      <xdr:nvPicPr>
        <xdr:cNvPr id="105" name="Picture 104"/>
        <xdr:cNvPicPr>
          <a:picLocks noChangeAspect="1"/>
        </xdr:cNvPicPr>
      </xdr:nvPicPr>
      <xdr:blipFill>
        <a:blip r:embed="rId49"/>
        <a:stretch>
          <a:fillRect/>
        </a:stretch>
      </xdr:blipFill>
      <xdr:spPr>
        <a:xfrm>
          <a:off x="4839970" y="116880640"/>
          <a:ext cx="1152525" cy="285750"/>
        </a:xfrm>
        <a:prstGeom prst="rect">
          <a:avLst/>
        </a:prstGeom>
        <a:noFill/>
        <a:ln w="9525">
          <a:noFill/>
        </a:ln>
      </xdr:spPr>
    </xdr:pic>
    <xdr:clientData/>
  </xdr:twoCellAnchor>
  <xdr:twoCellAnchor>
    <xdr:from>
      <xdr:col>5</xdr:col>
      <xdr:colOff>285115</xdr:colOff>
      <xdr:row>77</xdr:row>
      <xdr:rowOff>123190</xdr:rowOff>
    </xdr:from>
    <xdr:to>
      <xdr:col>5</xdr:col>
      <xdr:colOff>1248410</xdr:colOff>
      <xdr:row>77</xdr:row>
      <xdr:rowOff>280035</xdr:rowOff>
    </xdr:to>
    <xdr:pic>
      <xdr:nvPicPr>
        <xdr:cNvPr id="106" name="Picture 105"/>
        <xdr:cNvPicPr>
          <a:picLocks noChangeAspect="1"/>
        </xdr:cNvPicPr>
      </xdr:nvPicPr>
      <xdr:blipFill>
        <a:blip r:embed="rId62"/>
        <a:stretch>
          <a:fillRect/>
        </a:stretch>
      </xdr:blipFill>
      <xdr:spPr>
        <a:xfrm>
          <a:off x="4942840" y="32796480"/>
          <a:ext cx="963295" cy="156845"/>
        </a:xfrm>
        <a:prstGeom prst="rect">
          <a:avLst/>
        </a:prstGeom>
        <a:noFill/>
        <a:ln w="9525">
          <a:noFill/>
        </a:ln>
      </xdr:spPr>
    </xdr:pic>
    <xdr:clientData/>
  </xdr:twoCellAnchor>
  <xdr:twoCellAnchor>
    <xdr:from>
      <xdr:col>5</xdr:col>
      <xdr:colOff>353695</xdr:colOff>
      <xdr:row>269</xdr:row>
      <xdr:rowOff>71120</xdr:rowOff>
    </xdr:from>
    <xdr:to>
      <xdr:col>5</xdr:col>
      <xdr:colOff>1045210</xdr:colOff>
      <xdr:row>269</xdr:row>
      <xdr:rowOff>267970</xdr:rowOff>
    </xdr:to>
    <xdr:pic>
      <xdr:nvPicPr>
        <xdr:cNvPr id="107" name="Picture 106"/>
        <xdr:cNvPicPr>
          <a:picLocks noChangeAspect="1"/>
        </xdr:cNvPicPr>
      </xdr:nvPicPr>
      <xdr:blipFill>
        <a:blip r:embed="rId15"/>
        <a:stretch>
          <a:fillRect/>
        </a:stretch>
      </xdr:blipFill>
      <xdr:spPr>
        <a:xfrm>
          <a:off x="5011420" y="120526810"/>
          <a:ext cx="691515" cy="196850"/>
        </a:xfrm>
        <a:prstGeom prst="rect">
          <a:avLst/>
        </a:prstGeom>
        <a:noFill/>
        <a:ln w="9525">
          <a:noFill/>
        </a:ln>
      </xdr:spPr>
    </xdr:pic>
    <xdr:clientData/>
  </xdr:twoCellAnchor>
  <xdr:twoCellAnchor>
    <xdr:from>
      <xdr:col>5</xdr:col>
      <xdr:colOff>353695</xdr:colOff>
      <xdr:row>268</xdr:row>
      <xdr:rowOff>71120</xdr:rowOff>
    </xdr:from>
    <xdr:to>
      <xdr:col>5</xdr:col>
      <xdr:colOff>1045210</xdr:colOff>
      <xdr:row>268</xdr:row>
      <xdr:rowOff>267970</xdr:rowOff>
    </xdr:to>
    <xdr:pic>
      <xdr:nvPicPr>
        <xdr:cNvPr id="108" name="Picture 107"/>
        <xdr:cNvPicPr>
          <a:picLocks noChangeAspect="1"/>
        </xdr:cNvPicPr>
      </xdr:nvPicPr>
      <xdr:blipFill>
        <a:blip r:embed="rId15"/>
        <a:stretch>
          <a:fillRect/>
        </a:stretch>
      </xdr:blipFill>
      <xdr:spPr>
        <a:xfrm>
          <a:off x="5011420" y="120069610"/>
          <a:ext cx="691515" cy="196850"/>
        </a:xfrm>
        <a:prstGeom prst="rect">
          <a:avLst/>
        </a:prstGeom>
        <a:noFill/>
        <a:ln w="9525">
          <a:noFill/>
        </a:ln>
      </xdr:spPr>
    </xdr:pic>
    <xdr:clientData/>
  </xdr:twoCellAnchor>
  <xdr:twoCellAnchor>
    <xdr:from>
      <xdr:col>5</xdr:col>
      <xdr:colOff>339725</xdr:colOff>
      <xdr:row>37</xdr:row>
      <xdr:rowOff>129540</xdr:rowOff>
    </xdr:from>
    <xdr:to>
      <xdr:col>5</xdr:col>
      <xdr:colOff>1029335</xdr:colOff>
      <xdr:row>37</xdr:row>
      <xdr:rowOff>374015</xdr:rowOff>
    </xdr:to>
    <xdr:pic>
      <xdr:nvPicPr>
        <xdr:cNvPr id="144" name="Picture 143"/>
        <xdr:cNvPicPr>
          <a:picLocks noChangeAspect="1"/>
        </xdr:cNvPicPr>
      </xdr:nvPicPr>
      <xdr:blipFill>
        <a:blip r:embed="rId63"/>
        <a:stretch>
          <a:fillRect/>
        </a:stretch>
      </xdr:blipFill>
      <xdr:spPr>
        <a:xfrm>
          <a:off x="4997450" y="14514830"/>
          <a:ext cx="689610" cy="244475"/>
        </a:xfrm>
        <a:prstGeom prst="rect">
          <a:avLst/>
        </a:prstGeom>
        <a:noFill/>
        <a:ln w="9525">
          <a:noFill/>
        </a:ln>
      </xdr:spPr>
    </xdr:pic>
    <xdr:clientData/>
  </xdr:twoCellAnchor>
  <xdr:twoCellAnchor>
    <xdr:from>
      <xdr:col>5</xdr:col>
      <xdr:colOff>416560</xdr:colOff>
      <xdr:row>46</xdr:row>
      <xdr:rowOff>130810</xdr:rowOff>
    </xdr:from>
    <xdr:to>
      <xdr:col>5</xdr:col>
      <xdr:colOff>1038860</xdr:colOff>
      <xdr:row>46</xdr:row>
      <xdr:rowOff>351790</xdr:rowOff>
    </xdr:to>
    <xdr:pic>
      <xdr:nvPicPr>
        <xdr:cNvPr id="145" name="Picture 144"/>
        <xdr:cNvPicPr>
          <a:picLocks noChangeAspect="1"/>
        </xdr:cNvPicPr>
      </xdr:nvPicPr>
      <xdr:blipFill>
        <a:blip r:embed="rId63"/>
        <a:stretch>
          <a:fillRect/>
        </a:stretch>
      </xdr:blipFill>
      <xdr:spPr>
        <a:xfrm>
          <a:off x="5074285" y="18630900"/>
          <a:ext cx="622300" cy="220980"/>
        </a:xfrm>
        <a:prstGeom prst="rect">
          <a:avLst/>
        </a:prstGeom>
        <a:noFill/>
        <a:ln w="9525">
          <a:noFill/>
        </a:ln>
      </xdr:spPr>
    </xdr:pic>
    <xdr:clientData/>
  </xdr:twoCellAnchor>
  <xdr:twoCellAnchor>
    <xdr:from>
      <xdr:col>5</xdr:col>
      <xdr:colOff>153670</xdr:colOff>
      <xdr:row>38</xdr:row>
      <xdr:rowOff>135255</xdr:rowOff>
    </xdr:from>
    <xdr:to>
      <xdr:col>5</xdr:col>
      <xdr:colOff>1287145</xdr:colOff>
      <xdr:row>38</xdr:row>
      <xdr:rowOff>354330</xdr:rowOff>
    </xdr:to>
    <xdr:pic>
      <xdr:nvPicPr>
        <xdr:cNvPr id="146" name="Picture 145"/>
        <xdr:cNvPicPr>
          <a:picLocks noChangeAspect="1"/>
        </xdr:cNvPicPr>
      </xdr:nvPicPr>
      <xdr:blipFill>
        <a:blip r:embed="rId1"/>
        <a:stretch>
          <a:fillRect/>
        </a:stretch>
      </xdr:blipFill>
      <xdr:spPr>
        <a:xfrm>
          <a:off x="4811395" y="14977745"/>
          <a:ext cx="1133475" cy="219075"/>
        </a:xfrm>
        <a:prstGeom prst="rect">
          <a:avLst/>
        </a:prstGeom>
        <a:noFill/>
        <a:ln w="9525">
          <a:noFill/>
        </a:ln>
      </xdr:spPr>
    </xdr:pic>
    <xdr:clientData/>
  </xdr:twoCellAnchor>
  <xdr:twoCellAnchor editAs="oneCell">
    <xdr:from>
      <xdr:col>5</xdr:col>
      <xdr:colOff>384175</xdr:colOff>
      <xdr:row>141</xdr:row>
      <xdr:rowOff>76200</xdr:rowOff>
    </xdr:from>
    <xdr:to>
      <xdr:col>5</xdr:col>
      <xdr:colOff>1165225</xdr:colOff>
      <xdr:row>141</xdr:row>
      <xdr:rowOff>381000</xdr:rowOff>
    </xdr:to>
    <xdr:pic>
      <xdr:nvPicPr>
        <xdr:cNvPr id="3" name="Picture 2"/>
        <xdr:cNvPicPr>
          <a:picLocks noChangeAspect="1"/>
        </xdr:cNvPicPr>
      </xdr:nvPicPr>
      <xdr:blipFill>
        <a:blip r:embed="rId64"/>
        <a:stretch>
          <a:fillRect/>
        </a:stretch>
      </xdr:blipFill>
      <xdr:spPr>
        <a:xfrm>
          <a:off x="5041900" y="62010290"/>
          <a:ext cx="781050" cy="304800"/>
        </a:xfrm>
        <a:prstGeom prst="rect">
          <a:avLst/>
        </a:prstGeom>
        <a:noFill/>
        <a:ln w="9525">
          <a:noFill/>
        </a:ln>
      </xdr:spPr>
    </xdr:pic>
    <xdr:clientData/>
  </xdr:twoCellAnchor>
  <xdr:twoCellAnchor editAs="oneCell">
    <xdr:from>
      <xdr:col>5</xdr:col>
      <xdr:colOff>57785</xdr:colOff>
      <xdr:row>142</xdr:row>
      <xdr:rowOff>114300</xdr:rowOff>
    </xdr:from>
    <xdr:to>
      <xdr:col>5</xdr:col>
      <xdr:colOff>1543050</xdr:colOff>
      <xdr:row>142</xdr:row>
      <xdr:rowOff>409575</xdr:rowOff>
    </xdr:to>
    <xdr:pic>
      <xdr:nvPicPr>
        <xdr:cNvPr id="6" name="Picture 5"/>
        <xdr:cNvPicPr>
          <a:picLocks noChangeAspect="1"/>
        </xdr:cNvPicPr>
      </xdr:nvPicPr>
      <xdr:blipFill>
        <a:blip r:embed="rId65"/>
        <a:stretch>
          <a:fillRect/>
        </a:stretch>
      </xdr:blipFill>
      <xdr:spPr>
        <a:xfrm>
          <a:off x="4715510" y="62505590"/>
          <a:ext cx="1485265" cy="295275"/>
        </a:xfrm>
        <a:prstGeom prst="rect">
          <a:avLst/>
        </a:prstGeom>
        <a:noFill/>
        <a:ln w="9525">
          <a:noFill/>
        </a:ln>
      </xdr:spPr>
    </xdr:pic>
    <xdr:clientData/>
  </xdr:twoCellAnchor>
  <xdr:twoCellAnchor editAs="oneCell">
    <xdr:from>
      <xdr:col>5</xdr:col>
      <xdr:colOff>384175</xdr:colOff>
      <xdr:row>144</xdr:row>
      <xdr:rowOff>76200</xdr:rowOff>
    </xdr:from>
    <xdr:to>
      <xdr:col>5</xdr:col>
      <xdr:colOff>1165225</xdr:colOff>
      <xdr:row>144</xdr:row>
      <xdr:rowOff>381000</xdr:rowOff>
    </xdr:to>
    <xdr:pic>
      <xdr:nvPicPr>
        <xdr:cNvPr id="9" name="Picture 8"/>
        <xdr:cNvPicPr>
          <a:picLocks noChangeAspect="1"/>
        </xdr:cNvPicPr>
      </xdr:nvPicPr>
      <xdr:blipFill>
        <a:blip r:embed="rId64"/>
        <a:stretch>
          <a:fillRect/>
        </a:stretch>
      </xdr:blipFill>
      <xdr:spPr>
        <a:xfrm>
          <a:off x="5041900" y="63381890"/>
          <a:ext cx="781050" cy="304800"/>
        </a:xfrm>
        <a:prstGeom prst="rect">
          <a:avLst/>
        </a:prstGeom>
        <a:noFill/>
        <a:ln w="9525">
          <a:noFill/>
        </a:ln>
      </xdr:spPr>
    </xdr:pic>
    <xdr:clientData/>
  </xdr:twoCellAnchor>
  <xdr:twoCellAnchor editAs="oneCell">
    <xdr:from>
      <xdr:col>5</xdr:col>
      <xdr:colOff>57785</xdr:colOff>
      <xdr:row>145</xdr:row>
      <xdr:rowOff>114300</xdr:rowOff>
    </xdr:from>
    <xdr:to>
      <xdr:col>5</xdr:col>
      <xdr:colOff>1543050</xdr:colOff>
      <xdr:row>145</xdr:row>
      <xdr:rowOff>409575</xdr:rowOff>
    </xdr:to>
    <xdr:pic>
      <xdr:nvPicPr>
        <xdr:cNvPr id="12" name="Picture 11"/>
        <xdr:cNvPicPr>
          <a:picLocks noChangeAspect="1"/>
        </xdr:cNvPicPr>
      </xdr:nvPicPr>
      <xdr:blipFill>
        <a:blip r:embed="rId65"/>
        <a:stretch>
          <a:fillRect/>
        </a:stretch>
      </xdr:blipFill>
      <xdr:spPr>
        <a:xfrm>
          <a:off x="4715510" y="63877190"/>
          <a:ext cx="1485265" cy="295275"/>
        </a:xfrm>
        <a:prstGeom prst="rect">
          <a:avLst/>
        </a:prstGeom>
        <a:noFill/>
        <a:ln w="9525">
          <a:noFill/>
        </a:ln>
      </xdr:spPr>
    </xdr:pic>
    <xdr:clientData/>
  </xdr:twoCellAnchor>
  <xdr:twoCellAnchor editAs="oneCell">
    <xdr:from>
      <xdr:col>5</xdr:col>
      <xdr:colOff>63500</xdr:colOff>
      <xdr:row>146</xdr:row>
      <xdr:rowOff>88900</xdr:rowOff>
    </xdr:from>
    <xdr:to>
      <xdr:col>5</xdr:col>
      <xdr:colOff>1551940</xdr:colOff>
      <xdr:row>146</xdr:row>
      <xdr:rowOff>410210</xdr:rowOff>
    </xdr:to>
    <xdr:pic>
      <xdr:nvPicPr>
        <xdr:cNvPr id="147" name="Picture 146"/>
        <xdr:cNvPicPr>
          <a:picLocks noChangeAspect="1"/>
        </xdr:cNvPicPr>
      </xdr:nvPicPr>
      <xdr:blipFill>
        <a:blip r:embed="rId66"/>
        <a:stretch>
          <a:fillRect/>
        </a:stretch>
      </xdr:blipFill>
      <xdr:spPr>
        <a:xfrm>
          <a:off x="4721225" y="64308990"/>
          <a:ext cx="1488440" cy="321310"/>
        </a:xfrm>
        <a:prstGeom prst="rect">
          <a:avLst/>
        </a:prstGeom>
        <a:noFill/>
        <a:ln w="9525">
          <a:noFill/>
        </a:ln>
      </xdr:spPr>
    </xdr:pic>
    <xdr:clientData/>
  </xdr:twoCellAnchor>
  <xdr:twoCellAnchor editAs="oneCell">
    <xdr:from>
      <xdr:col>5</xdr:col>
      <xdr:colOff>74930</xdr:colOff>
      <xdr:row>150</xdr:row>
      <xdr:rowOff>75565</xdr:rowOff>
    </xdr:from>
    <xdr:to>
      <xdr:col>5</xdr:col>
      <xdr:colOff>1476375</xdr:colOff>
      <xdr:row>150</xdr:row>
      <xdr:rowOff>382270</xdr:rowOff>
    </xdr:to>
    <xdr:pic>
      <xdr:nvPicPr>
        <xdr:cNvPr id="151" name="Picture 150"/>
        <xdr:cNvPicPr>
          <a:picLocks noChangeAspect="1"/>
        </xdr:cNvPicPr>
      </xdr:nvPicPr>
      <xdr:blipFill>
        <a:blip r:embed="rId67"/>
        <a:stretch>
          <a:fillRect/>
        </a:stretch>
      </xdr:blipFill>
      <xdr:spPr>
        <a:xfrm>
          <a:off x="4732655" y="66124455"/>
          <a:ext cx="1401445" cy="306705"/>
        </a:xfrm>
        <a:prstGeom prst="rect">
          <a:avLst/>
        </a:prstGeom>
        <a:noFill/>
        <a:ln w="9525">
          <a:noFill/>
        </a:ln>
      </xdr:spPr>
    </xdr:pic>
    <xdr:clientData/>
  </xdr:twoCellAnchor>
  <xdr:twoCellAnchor editAs="oneCell">
    <xdr:from>
      <xdr:col>5</xdr:col>
      <xdr:colOff>165100</xdr:colOff>
      <xdr:row>151</xdr:row>
      <xdr:rowOff>101600</xdr:rowOff>
    </xdr:from>
    <xdr:to>
      <xdr:col>5</xdr:col>
      <xdr:colOff>1374775</xdr:colOff>
      <xdr:row>151</xdr:row>
      <xdr:rowOff>368300</xdr:rowOff>
    </xdr:to>
    <xdr:pic>
      <xdr:nvPicPr>
        <xdr:cNvPr id="152" name="Picture 151"/>
        <xdr:cNvPicPr>
          <a:picLocks noChangeAspect="1"/>
        </xdr:cNvPicPr>
      </xdr:nvPicPr>
      <xdr:blipFill>
        <a:blip r:embed="rId68"/>
        <a:stretch>
          <a:fillRect/>
        </a:stretch>
      </xdr:blipFill>
      <xdr:spPr>
        <a:xfrm>
          <a:off x="4822825" y="66607690"/>
          <a:ext cx="1209675" cy="266700"/>
        </a:xfrm>
        <a:prstGeom prst="rect">
          <a:avLst/>
        </a:prstGeom>
        <a:noFill/>
        <a:ln w="9525">
          <a:noFill/>
        </a:ln>
      </xdr:spPr>
    </xdr:pic>
    <xdr:clientData/>
  </xdr:twoCellAnchor>
  <xdr:twoCellAnchor editAs="oneCell">
    <xdr:from>
      <xdr:col>5</xdr:col>
      <xdr:colOff>498475</xdr:colOff>
      <xdr:row>149</xdr:row>
      <xdr:rowOff>101600</xdr:rowOff>
    </xdr:from>
    <xdr:to>
      <xdr:col>5</xdr:col>
      <xdr:colOff>1000125</xdr:colOff>
      <xdr:row>149</xdr:row>
      <xdr:rowOff>346075</xdr:rowOff>
    </xdr:to>
    <xdr:pic>
      <xdr:nvPicPr>
        <xdr:cNvPr id="153" name="Picture 152"/>
        <xdr:cNvPicPr>
          <a:picLocks noChangeAspect="1"/>
        </xdr:cNvPicPr>
      </xdr:nvPicPr>
      <xdr:blipFill>
        <a:blip r:embed="rId69"/>
        <a:stretch>
          <a:fillRect/>
        </a:stretch>
      </xdr:blipFill>
      <xdr:spPr>
        <a:xfrm>
          <a:off x="5156200" y="65693290"/>
          <a:ext cx="501650" cy="244475"/>
        </a:xfrm>
        <a:prstGeom prst="rect">
          <a:avLst/>
        </a:prstGeom>
        <a:noFill/>
        <a:ln w="9525">
          <a:noFill/>
        </a:ln>
      </xdr:spPr>
    </xdr:pic>
    <xdr:clientData/>
  </xdr:twoCellAnchor>
  <xdr:twoCellAnchor editAs="oneCell">
    <xdr:from>
      <xdr:col>5</xdr:col>
      <xdr:colOff>231775</xdr:colOff>
      <xdr:row>238</xdr:row>
      <xdr:rowOff>190500</xdr:rowOff>
    </xdr:from>
    <xdr:to>
      <xdr:col>5</xdr:col>
      <xdr:colOff>1441450</xdr:colOff>
      <xdr:row>239</xdr:row>
      <xdr:rowOff>276225</xdr:rowOff>
    </xdr:to>
    <xdr:pic>
      <xdr:nvPicPr>
        <xdr:cNvPr id="154" name="Picture 153"/>
        <xdr:cNvPicPr>
          <a:picLocks noChangeAspect="1"/>
        </xdr:cNvPicPr>
      </xdr:nvPicPr>
      <xdr:blipFill>
        <a:blip r:embed="rId70"/>
        <a:stretch>
          <a:fillRect/>
        </a:stretch>
      </xdr:blipFill>
      <xdr:spPr>
        <a:xfrm>
          <a:off x="4889500" y="106472990"/>
          <a:ext cx="1209675" cy="542925"/>
        </a:xfrm>
        <a:prstGeom prst="rect">
          <a:avLst/>
        </a:prstGeom>
        <a:noFill/>
        <a:ln w="9525">
          <a:noFill/>
        </a:ln>
      </xdr:spPr>
    </xdr:pic>
    <xdr:clientData/>
  </xdr:twoCellAnchor>
  <xdr:twoCellAnchor editAs="oneCell">
    <xdr:from>
      <xdr:col>5</xdr:col>
      <xdr:colOff>139065</xdr:colOff>
      <xdr:row>41</xdr:row>
      <xdr:rowOff>63500</xdr:rowOff>
    </xdr:from>
    <xdr:to>
      <xdr:col>5</xdr:col>
      <xdr:colOff>1478915</xdr:colOff>
      <xdr:row>41</xdr:row>
      <xdr:rowOff>386715</xdr:rowOff>
    </xdr:to>
    <xdr:pic>
      <xdr:nvPicPr>
        <xdr:cNvPr id="22" name="Picture 21"/>
        <xdr:cNvPicPr>
          <a:picLocks noChangeAspect="1"/>
        </xdr:cNvPicPr>
      </xdr:nvPicPr>
      <xdr:blipFill>
        <a:blip r:embed="rId71"/>
        <a:stretch>
          <a:fillRect/>
        </a:stretch>
      </xdr:blipFill>
      <xdr:spPr>
        <a:xfrm>
          <a:off x="4796790" y="16277590"/>
          <a:ext cx="1339850" cy="323215"/>
        </a:xfrm>
        <a:prstGeom prst="rect">
          <a:avLst/>
        </a:prstGeom>
        <a:noFill/>
        <a:ln w="9525">
          <a:noFill/>
        </a:ln>
      </xdr:spPr>
    </xdr:pic>
    <xdr:clientData/>
  </xdr:twoCellAnchor>
  <xdr:twoCellAnchor editAs="oneCell">
    <xdr:from>
      <xdr:col>5</xdr:col>
      <xdr:colOff>139065</xdr:colOff>
      <xdr:row>50</xdr:row>
      <xdr:rowOff>63500</xdr:rowOff>
    </xdr:from>
    <xdr:to>
      <xdr:col>5</xdr:col>
      <xdr:colOff>1478915</xdr:colOff>
      <xdr:row>50</xdr:row>
      <xdr:rowOff>386715</xdr:rowOff>
    </xdr:to>
    <xdr:pic>
      <xdr:nvPicPr>
        <xdr:cNvPr id="34" name="Picture 33"/>
        <xdr:cNvPicPr>
          <a:picLocks noChangeAspect="1"/>
        </xdr:cNvPicPr>
      </xdr:nvPicPr>
      <xdr:blipFill>
        <a:blip r:embed="rId71"/>
        <a:stretch>
          <a:fillRect/>
        </a:stretch>
      </xdr:blipFill>
      <xdr:spPr>
        <a:xfrm>
          <a:off x="4796790" y="20392390"/>
          <a:ext cx="1339850" cy="323215"/>
        </a:xfrm>
        <a:prstGeom prst="rect">
          <a:avLst/>
        </a:prstGeom>
        <a:noFill/>
        <a:ln w="9525">
          <a:noFill/>
        </a:ln>
      </xdr:spPr>
    </xdr:pic>
    <xdr:clientData/>
  </xdr:twoCellAnchor>
  <xdr:twoCellAnchor>
    <xdr:from>
      <xdr:col>5</xdr:col>
      <xdr:colOff>102235</xdr:colOff>
      <xdr:row>64</xdr:row>
      <xdr:rowOff>92710</xdr:rowOff>
    </xdr:from>
    <xdr:to>
      <xdr:col>5</xdr:col>
      <xdr:colOff>1506220</xdr:colOff>
      <xdr:row>64</xdr:row>
      <xdr:rowOff>328295</xdr:rowOff>
    </xdr:to>
    <xdr:pic>
      <xdr:nvPicPr>
        <xdr:cNvPr id="55" name="Picture 54"/>
        <xdr:cNvPicPr>
          <a:picLocks noChangeAspect="1"/>
        </xdr:cNvPicPr>
      </xdr:nvPicPr>
      <xdr:blipFill>
        <a:blip r:embed="rId24"/>
        <a:stretch>
          <a:fillRect/>
        </a:stretch>
      </xdr:blipFill>
      <xdr:spPr>
        <a:xfrm>
          <a:off x="4759960" y="26822400"/>
          <a:ext cx="1403985" cy="235585"/>
        </a:xfrm>
        <a:prstGeom prst="rect">
          <a:avLst/>
        </a:prstGeom>
        <a:noFill/>
        <a:ln w="9525">
          <a:noFill/>
        </a:ln>
      </xdr:spPr>
    </xdr:pic>
    <xdr:clientData/>
  </xdr:twoCellAnchor>
  <xdr:twoCellAnchor>
    <xdr:from>
      <xdr:col>5</xdr:col>
      <xdr:colOff>48895</xdr:colOff>
      <xdr:row>63</xdr:row>
      <xdr:rowOff>130810</xdr:rowOff>
    </xdr:from>
    <xdr:to>
      <xdr:col>5</xdr:col>
      <xdr:colOff>1523365</xdr:colOff>
      <xdr:row>63</xdr:row>
      <xdr:rowOff>355600</xdr:rowOff>
    </xdr:to>
    <xdr:pic>
      <xdr:nvPicPr>
        <xdr:cNvPr id="56" name="Picture 55"/>
        <xdr:cNvPicPr>
          <a:picLocks noChangeAspect="1"/>
        </xdr:cNvPicPr>
      </xdr:nvPicPr>
      <xdr:blipFill>
        <a:blip r:embed="rId23"/>
        <a:stretch>
          <a:fillRect/>
        </a:stretch>
      </xdr:blipFill>
      <xdr:spPr>
        <a:xfrm>
          <a:off x="4706620" y="26403300"/>
          <a:ext cx="1474470" cy="224790"/>
        </a:xfrm>
        <a:prstGeom prst="rect">
          <a:avLst/>
        </a:prstGeom>
        <a:noFill/>
        <a:ln w="9525">
          <a:noFill/>
        </a:ln>
      </xdr:spPr>
    </xdr:pic>
    <xdr:clientData/>
  </xdr:twoCellAnchor>
  <xdr:twoCellAnchor>
    <xdr:from>
      <xdr:col>5</xdr:col>
      <xdr:colOff>385445</xdr:colOff>
      <xdr:row>180</xdr:row>
      <xdr:rowOff>76835</xdr:rowOff>
    </xdr:from>
    <xdr:to>
      <xdr:col>5</xdr:col>
      <xdr:colOff>1147445</xdr:colOff>
      <xdr:row>180</xdr:row>
      <xdr:rowOff>362585</xdr:rowOff>
    </xdr:to>
    <xdr:pic>
      <xdr:nvPicPr>
        <xdr:cNvPr id="14" name="Picture 13"/>
        <xdr:cNvPicPr>
          <a:picLocks noChangeAspect="1"/>
        </xdr:cNvPicPr>
      </xdr:nvPicPr>
      <xdr:blipFill>
        <a:blip r:embed="rId39"/>
        <a:stretch>
          <a:fillRect/>
        </a:stretch>
      </xdr:blipFill>
      <xdr:spPr>
        <a:xfrm>
          <a:off x="5043170" y="79841725"/>
          <a:ext cx="762000" cy="28575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2012003_Machining_Drw.ver.A_Circle.num.ver.26(C0)_26122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3_Machining_Drw.ver.A_Circle.21_Accretech%20121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3"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036\Desktop\Desktop\A2012004_M_Drw.ver.D_Circle.12%20nhap%20Reni%202311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2012003_Machining_Drw.ver.A_Circle.21_Accretech%20121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easurement matrix"/>
      <sheetName val="Master A26 C0-221221"/>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Master management.xlsx" TargetMode="External"/><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B1:S303"/>
  <sheetViews>
    <sheetView showGridLines="0" tabSelected="1" view="pageBreakPreview" zoomScale="75" zoomScaleNormal="80" topLeftCell="A210" workbookViewId="0">
      <selection activeCell="F178" sqref="F178"/>
    </sheetView>
  </sheetViews>
  <sheetFormatPr defaultColWidth="8.85714285714286" defaultRowHeight="14.25"/>
  <cols>
    <col min="1" max="1" width="5.57142857142857" style="5" customWidth="1"/>
    <col min="2" max="2" width="5.42857142857143" style="5" customWidth="1"/>
    <col min="3" max="3" width="8.85714285714286" style="5"/>
    <col min="4" max="4" width="8.42857142857143" style="1" customWidth="1"/>
    <col min="5" max="5" width="41.5714285714286" style="6"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5" customWidth="1"/>
    <col min="19" max="19" width="8.42857142857143" style="5" customWidth="1"/>
    <col min="20" max="16384" width="8.85714285714286" style="5"/>
  </cols>
  <sheetData>
    <row r="1" ht="6.75" customHeight="1" spans="2:19">
      <c r="B1" s="7"/>
      <c r="D1" s="8"/>
      <c r="E1" s="9"/>
      <c r="F1" s="8"/>
      <c r="G1" s="8"/>
      <c r="H1" s="10"/>
      <c r="I1" s="10"/>
      <c r="J1" s="10"/>
      <c r="K1" s="10"/>
      <c r="L1" s="10"/>
      <c r="M1" s="10"/>
      <c r="N1" s="10"/>
      <c r="O1" s="10"/>
      <c r="P1" s="68"/>
      <c r="Q1" s="68"/>
      <c r="R1" s="68"/>
      <c r="S1" s="68"/>
    </row>
    <row r="2" ht="45" customHeight="1" spans="2:19">
      <c r="B2" s="11"/>
      <c r="D2" s="12"/>
      <c r="E2" s="13"/>
      <c r="F2" s="14"/>
      <c r="G2" s="15"/>
      <c r="H2" s="16"/>
      <c r="I2" s="16"/>
      <c r="J2" s="16"/>
      <c r="K2" s="16"/>
      <c r="L2" s="16"/>
      <c r="M2" s="16"/>
      <c r="N2" s="16"/>
      <c r="O2" s="16"/>
      <c r="P2" s="16"/>
      <c r="Q2" s="16"/>
      <c r="R2" s="70"/>
      <c r="S2" s="70"/>
    </row>
    <row r="3" ht="51" customHeight="1" spans="2:19">
      <c r="B3" s="11"/>
      <c r="D3" s="17"/>
      <c r="E3" s="18"/>
      <c r="F3" s="19"/>
      <c r="G3" s="20"/>
      <c r="H3" s="16"/>
      <c r="I3" s="16"/>
      <c r="J3" s="16"/>
      <c r="K3" s="16"/>
      <c r="L3" s="16"/>
      <c r="M3" s="16"/>
      <c r="N3" s="16"/>
      <c r="O3" s="16"/>
      <c r="P3" s="16"/>
      <c r="Q3" s="16"/>
      <c r="R3" s="114"/>
      <c r="S3" s="114"/>
    </row>
    <row r="4" ht="39" customHeight="1" spans="4:19">
      <c r="D4" s="21" t="s">
        <v>0</v>
      </c>
      <c r="E4" s="21"/>
      <c r="F4" s="22" t="s">
        <v>1</v>
      </c>
      <c r="G4" s="22"/>
      <c r="H4" s="21" t="s">
        <v>2</v>
      </c>
      <c r="I4" s="21"/>
      <c r="J4" s="21"/>
      <c r="K4" s="21"/>
      <c r="L4" s="69"/>
      <c r="M4" s="69"/>
      <c r="N4" s="70"/>
      <c r="O4" s="70"/>
      <c r="P4" s="71"/>
      <c r="Q4" s="115"/>
      <c r="R4" s="71"/>
      <c r="S4" s="115"/>
    </row>
    <row r="5" ht="21" customHeight="1" spans="4:19">
      <c r="D5" s="23" t="s">
        <v>3</v>
      </c>
      <c r="E5" s="24"/>
      <c r="F5" s="25" t="s">
        <v>4</v>
      </c>
      <c r="G5" s="26"/>
      <c r="H5" s="27" t="s">
        <v>5</v>
      </c>
      <c r="I5" s="72"/>
      <c r="J5" s="72"/>
      <c r="K5" s="73"/>
      <c r="L5" s="70"/>
      <c r="M5" s="70"/>
      <c r="N5" s="70"/>
      <c r="O5" s="70"/>
      <c r="P5" s="74"/>
      <c r="Q5" s="116"/>
      <c r="R5" s="74"/>
      <c r="S5" s="116"/>
    </row>
    <row r="6" ht="27.95" customHeight="1" spans="4:19">
      <c r="D6" s="23" t="s">
        <v>6</v>
      </c>
      <c r="E6" s="24"/>
      <c r="F6" s="25" t="s">
        <v>7</v>
      </c>
      <c r="G6" s="26"/>
      <c r="H6" s="28" t="s">
        <v>8</v>
      </c>
      <c r="I6" s="72"/>
      <c r="J6" s="72"/>
      <c r="K6" s="73"/>
      <c r="L6" s="70"/>
      <c r="M6" s="70"/>
      <c r="N6" s="70"/>
      <c r="O6" s="70"/>
      <c r="P6" s="75"/>
      <c r="Q6" s="117"/>
      <c r="R6" s="75"/>
      <c r="S6" s="117"/>
    </row>
    <row r="7" ht="21" customHeight="1" spans="4:19">
      <c r="D7" s="23" t="s">
        <v>9</v>
      </c>
      <c r="E7" s="24"/>
      <c r="F7" s="25" t="s">
        <v>10</v>
      </c>
      <c r="G7" s="26"/>
      <c r="H7" s="29" t="s">
        <v>11</v>
      </c>
      <c r="I7" s="76"/>
      <c r="J7" s="76"/>
      <c r="K7" s="77"/>
      <c r="L7" s="70"/>
      <c r="M7" s="70"/>
      <c r="N7" s="70"/>
      <c r="O7" s="70"/>
      <c r="P7" s="75"/>
      <c r="Q7" s="117"/>
      <c r="R7" s="75"/>
      <c r="S7" s="117"/>
    </row>
    <row r="8" ht="21" customHeight="1" spans="4:19">
      <c r="D8" s="23" t="s">
        <v>12</v>
      </c>
      <c r="E8" s="24"/>
      <c r="F8" s="25" t="s">
        <v>13</v>
      </c>
      <c r="G8" s="26"/>
      <c r="H8" s="27" t="str">
        <f>F8</f>
        <v>E1060059238A0</v>
      </c>
      <c r="I8" s="72"/>
      <c r="J8" s="72"/>
      <c r="K8" s="73"/>
      <c r="L8" s="70"/>
      <c r="M8" s="70"/>
      <c r="N8" s="70"/>
      <c r="O8" s="70"/>
      <c r="P8" s="75"/>
      <c r="Q8" s="117"/>
      <c r="R8" s="75"/>
      <c r="S8" s="117"/>
    </row>
    <row r="9" ht="30.75" customHeight="1" spans="4:19">
      <c r="D9" s="30" t="s">
        <v>14</v>
      </c>
      <c r="E9" s="31"/>
      <c r="F9" s="32" t="s">
        <v>15</v>
      </c>
      <c r="G9" s="33"/>
      <c r="H9" s="34" t="s">
        <v>16</v>
      </c>
      <c r="I9" s="78"/>
      <c r="J9" s="78"/>
      <c r="K9" s="79"/>
      <c r="L9" s="80"/>
      <c r="M9" s="80"/>
      <c r="N9" s="80"/>
      <c r="O9" s="80"/>
      <c r="P9" s="75"/>
      <c r="Q9" s="117"/>
      <c r="R9" s="75"/>
      <c r="S9" s="117"/>
    </row>
    <row r="10" s="1" customFormat="1" ht="21.75" customHeight="1" spans="2:19">
      <c r="B10" s="35"/>
      <c r="D10" s="36" t="s">
        <v>17</v>
      </c>
      <c r="E10" s="36"/>
      <c r="F10" s="36"/>
      <c r="G10" s="36"/>
      <c r="H10" s="36"/>
      <c r="I10" s="36"/>
      <c r="J10" s="36"/>
      <c r="K10" s="36"/>
      <c r="L10" s="36"/>
      <c r="M10" s="36"/>
      <c r="N10" s="36"/>
      <c r="O10" s="36"/>
      <c r="P10" s="36"/>
      <c r="Q10" s="36"/>
      <c r="R10" s="36"/>
      <c r="S10" s="36"/>
    </row>
    <row r="11" ht="27" customHeight="1" spans="4:19">
      <c r="D11" s="37" t="s">
        <v>18</v>
      </c>
      <c r="E11" s="38"/>
      <c r="F11" s="39"/>
      <c r="G11" s="39"/>
      <c r="H11" s="39"/>
      <c r="I11" s="39"/>
      <c r="J11" s="39"/>
      <c r="K11" s="39"/>
      <c r="L11" s="39"/>
      <c r="M11" s="81"/>
      <c r="N11" s="82" t="s">
        <v>19</v>
      </c>
      <c r="O11" s="83" t="s">
        <v>20</v>
      </c>
      <c r="P11" s="83"/>
      <c r="Q11" s="83"/>
      <c r="R11" s="83"/>
      <c r="S11" s="118"/>
    </row>
    <row r="12" ht="27" customHeight="1" spans="4:19">
      <c r="D12" s="40"/>
      <c r="E12" s="41"/>
      <c r="F12" s="42"/>
      <c r="G12" s="42"/>
      <c r="H12" s="42"/>
      <c r="I12" s="42"/>
      <c r="J12" s="42"/>
      <c r="K12" s="42"/>
      <c r="L12" s="42"/>
      <c r="M12" s="81"/>
      <c r="N12" s="84" t="s">
        <v>21</v>
      </c>
      <c r="O12" s="83" t="s">
        <v>22</v>
      </c>
      <c r="P12" s="83"/>
      <c r="Q12" s="83"/>
      <c r="R12" s="83"/>
      <c r="S12" s="118"/>
    </row>
    <row r="13" ht="27" customHeight="1" spans="4:19">
      <c r="D13" s="40"/>
      <c r="E13" s="41"/>
      <c r="F13" s="42"/>
      <c r="G13" s="42"/>
      <c r="H13" s="42"/>
      <c r="I13" s="42"/>
      <c r="J13" s="42"/>
      <c r="K13" s="42"/>
      <c r="L13" s="42"/>
      <c r="M13" s="81"/>
      <c r="N13" s="85" t="s">
        <v>23</v>
      </c>
      <c r="O13" s="86"/>
      <c r="P13" s="86"/>
      <c r="Q13" s="86"/>
      <c r="R13" s="86"/>
      <c r="S13" s="119"/>
    </row>
    <row r="14" ht="27" customHeight="1" spans="4:19">
      <c r="D14" s="40"/>
      <c r="E14" s="41"/>
      <c r="F14" s="42"/>
      <c r="G14" s="42"/>
      <c r="H14" s="42"/>
      <c r="I14" s="42"/>
      <c r="J14" s="42"/>
      <c r="K14" s="42"/>
      <c r="L14" s="42"/>
      <c r="M14" s="81"/>
      <c r="N14" s="87" t="s">
        <v>24</v>
      </c>
      <c r="O14" s="83" t="s">
        <v>25</v>
      </c>
      <c r="P14" s="83"/>
      <c r="Q14" s="83"/>
      <c r="R14" s="83"/>
      <c r="S14" s="118"/>
    </row>
    <row r="15" ht="27" customHeight="1" spans="4:19">
      <c r="D15" s="40"/>
      <c r="E15" s="41"/>
      <c r="F15" s="42"/>
      <c r="G15" s="42"/>
      <c r="H15" s="42"/>
      <c r="I15" s="42"/>
      <c r="J15" s="42"/>
      <c r="K15" s="42"/>
      <c r="L15" s="42"/>
      <c r="M15" s="81"/>
      <c r="N15" s="88" t="s">
        <v>26</v>
      </c>
      <c r="O15" s="83" t="s">
        <v>27</v>
      </c>
      <c r="P15" s="83"/>
      <c r="Q15" s="83"/>
      <c r="R15" s="83"/>
      <c r="S15" s="118"/>
    </row>
    <row r="16" ht="27" customHeight="1" spans="4:19">
      <c r="D16" s="40"/>
      <c r="E16" s="41"/>
      <c r="F16" s="42"/>
      <c r="G16" s="42"/>
      <c r="H16" s="42"/>
      <c r="I16" s="42"/>
      <c r="J16" s="42"/>
      <c r="K16" s="42"/>
      <c r="L16" s="42"/>
      <c r="M16" s="81"/>
      <c r="N16" s="89" t="s">
        <v>28</v>
      </c>
      <c r="O16" s="83" t="s">
        <v>29</v>
      </c>
      <c r="P16" s="83"/>
      <c r="Q16" s="83"/>
      <c r="R16" s="83"/>
      <c r="S16" s="118"/>
    </row>
    <row r="17" ht="27" customHeight="1" spans="4:19">
      <c r="D17" s="40"/>
      <c r="E17" s="41"/>
      <c r="F17" s="42"/>
      <c r="G17" s="42"/>
      <c r="H17" s="42"/>
      <c r="I17" s="42"/>
      <c r="J17" s="42"/>
      <c r="K17" s="81"/>
      <c r="L17" s="81"/>
      <c r="M17" s="81"/>
      <c r="N17" s="85" t="s">
        <v>30</v>
      </c>
      <c r="O17" s="86"/>
      <c r="P17" s="86"/>
      <c r="Q17" s="86"/>
      <c r="R17" s="86"/>
      <c r="S17" s="119"/>
    </row>
    <row r="18" ht="27" customHeight="1" spans="4:19">
      <c r="D18" s="40"/>
      <c r="E18" s="41"/>
      <c r="F18" s="42"/>
      <c r="G18" s="42"/>
      <c r="H18" s="42"/>
      <c r="I18" s="42"/>
      <c r="J18" s="42"/>
      <c r="K18" s="81"/>
      <c r="L18" s="81"/>
      <c r="M18" s="81"/>
      <c r="N18" s="88" t="s">
        <v>26</v>
      </c>
      <c r="O18" s="83" t="s">
        <v>31</v>
      </c>
      <c r="P18" s="83"/>
      <c r="Q18" s="83"/>
      <c r="R18" s="83"/>
      <c r="S18" s="118"/>
    </row>
    <row r="19" ht="27" customHeight="1" spans="4:19">
      <c r="D19" s="40"/>
      <c r="E19" s="41"/>
      <c r="F19" s="42"/>
      <c r="G19" s="42"/>
      <c r="H19" s="42"/>
      <c r="I19" s="42"/>
      <c r="J19" s="42"/>
      <c r="K19" s="81"/>
      <c r="L19" s="81"/>
      <c r="M19" s="81"/>
      <c r="N19" s="90" t="s">
        <v>32</v>
      </c>
      <c r="O19" s="83" t="s">
        <v>33</v>
      </c>
      <c r="P19" s="83"/>
      <c r="Q19" s="83"/>
      <c r="R19" s="83"/>
      <c r="S19" s="118"/>
    </row>
    <row r="20" ht="30" customHeight="1" spans="4:19">
      <c r="D20" s="43"/>
      <c r="E20" s="44"/>
      <c r="F20" s="45"/>
      <c r="G20" s="45"/>
      <c r="H20" s="45"/>
      <c r="I20" s="45"/>
      <c r="J20" s="45"/>
      <c r="K20" s="45"/>
      <c r="L20" s="45"/>
      <c r="M20" s="45"/>
      <c r="N20" s="90" t="s">
        <v>34</v>
      </c>
      <c r="O20" s="83" t="s">
        <v>35</v>
      </c>
      <c r="P20" s="83"/>
      <c r="Q20" s="83"/>
      <c r="R20" s="83"/>
      <c r="S20" s="118"/>
    </row>
    <row r="21" s="2" customFormat="1" ht="15" customHeight="1" spans="4:19">
      <c r="D21" s="46" t="s">
        <v>36</v>
      </c>
      <c r="E21" s="47" t="s">
        <v>37</v>
      </c>
      <c r="F21" s="47"/>
      <c r="G21" s="47" t="s">
        <v>38</v>
      </c>
      <c r="H21" s="47"/>
      <c r="I21" s="47"/>
      <c r="J21" s="47" t="s">
        <v>39</v>
      </c>
      <c r="K21" s="46" t="s">
        <v>40</v>
      </c>
      <c r="L21" s="46" t="s">
        <v>41</v>
      </c>
      <c r="M21" s="91" t="s">
        <v>42</v>
      </c>
      <c r="N21" s="92"/>
      <c r="O21" s="93"/>
      <c r="P21" s="94"/>
      <c r="Q21" s="94"/>
      <c r="R21" s="94"/>
      <c r="S21" s="120" t="s">
        <v>43</v>
      </c>
    </row>
    <row r="22" ht="25.5" spans="4:19">
      <c r="D22" s="48"/>
      <c r="E22" s="49" t="s">
        <v>44</v>
      </c>
      <c r="F22" s="50" t="s">
        <v>45</v>
      </c>
      <c r="G22" s="50" t="s">
        <v>46</v>
      </c>
      <c r="H22" s="48" t="s">
        <v>47</v>
      </c>
      <c r="I22" s="48" t="s">
        <v>48</v>
      </c>
      <c r="J22" s="50"/>
      <c r="K22" s="48"/>
      <c r="L22" s="48"/>
      <c r="M22" s="95"/>
      <c r="N22" s="96"/>
      <c r="O22" s="97"/>
      <c r="P22" s="98"/>
      <c r="Q22" s="98"/>
      <c r="R22" s="98"/>
      <c r="S22" s="121"/>
    </row>
    <row r="23" customFormat="1" ht="30" customHeight="1" spans="2:19">
      <c r="B23" s="5"/>
      <c r="D23" s="48"/>
      <c r="E23" s="48"/>
      <c r="F23" s="48"/>
      <c r="G23" s="48"/>
      <c r="H23" s="48"/>
      <c r="I23" s="48"/>
      <c r="J23" s="48"/>
      <c r="K23" s="48"/>
      <c r="L23" s="48"/>
      <c r="M23" s="50" t="s">
        <v>49</v>
      </c>
      <c r="N23" s="50"/>
      <c r="O23" s="50"/>
      <c r="P23" s="98"/>
      <c r="Q23" s="98"/>
      <c r="R23" s="98"/>
      <c r="S23" s="122"/>
    </row>
    <row r="24" s="3" customFormat="1" ht="36" customHeight="1" outlineLevel="1" spans="2:19">
      <c r="B24" s="35"/>
      <c r="D24" s="51" t="s">
        <v>50</v>
      </c>
      <c r="E24" s="52" t="s">
        <v>51</v>
      </c>
      <c r="F24" s="53"/>
      <c r="G24" s="54">
        <v>1</v>
      </c>
      <c r="H24" s="54">
        <v>-1</v>
      </c>
      <c r="I24" s="54">
        <v>0</v>
      </c>
      <c r="J24" s="99" t="s">
        <v>52</v>
      </c>
      <c r="K24" s="100" t="s">
        <v>26</v>
      </c>
      <c r="L24" s="101"/>
      <c r="M24" s="102" t="s">
        <v>53</v>
      </c>
      <c r="N24" s="103"/>
      <c r="O24" s="104"/>
      <c r="P24" s="105"/>
      <c r="Q24" s="105"/>
      <c r="R24" s="105"/>
      <c r="S24" s="123" t="str">
        <f>IF(COUNTBLANK(P24:R24)=5,"",IF(OR((MIN(P24:R24)&lt;(G24+H24)),(MAX(P24:R24)&gt;(G24+I24))),"NG","OK"))</f>
        <v>OK</v>
      </c>
    </row>
    <row r="25" s="3" customFormat="1" ht="36" customHeight="1" outlineLevel="1" spans="2:19">
      <c r="B25" s="35"/>
      <c r="D25" s="55" t="s">
        <v>54</v>
      </c>
      <c r="E25" s="56" t="s">
        <v>55</v>
      </c>
      <c r="F25" s="57" t="s">
        <v>56</v>
      </c>
      <c r="G25" s="58">
        <v>24.9</v>
      </c>
      <c r="H25" s="59">
        <v>-0.25</v>
      </c>
      <c r="I25" s="59">
        <v>0.25</v>
      </c>
      <c r="J25" s="106" t="s">
        <v>52</v>
      </c>
      <c r="K25" s="107" t="s">
        <v>26</v>
      </c>
      <c r="L25" s="108"/>
      <c r="M25" s="109" t="s">
        <v>53</v>
      </c>
      <c r="N25" s="110"/>
      <c r="O25" s="111"/>
      <c r="P25" s="105"/>
      <c r="Q25" s="105"/>
      <c r="R25" s="105"/>
      <c r="S25" s="124" t="str">
        <f>IF(COUNTBLANK(P25:R25)=5,"",IF(OR((MIN(P25:R25)&lt;(G25+H25)),(MAX(P25:R25)&gt;(G25+I25))),"∆","∆"))</f>
        <v>∆</v>
      </c>
    </row>
    <row r="26" s="3" customFormat="1" ht="36" customHeight="1" outlineLevel="1" spans="2:19">
      <c r="B26" s="35"/>
      <c r="D26" s="55" t="s">
        <v>57</v>
      </c>
      <c r="E26" s="56" t="s">
        <v>55</v>
      </c>
      <c r="F26" s="57" t="s">
        <v>56</v>
      </c>
      <c r="G26" s="58">
        <v>23.35</v>
      </c>
      <c r="H26" s="59">
        <v>-0.5</v>
      </c>
      <c r="I26" s="59">
        <v>0.5</v>
      </c>
      <c r="J26" s="106" t="s">
        <v>52</v>
      </c>
      <c r="K26" s="107" t="s">
        <v>28</v>
      </c>
      <c r="L26" s="108"/>
      <c r="M26" s="109" t="s">
        <v>53</v>
      </c>
      <c r="N26" s="110"/>
      <c r="O26" s="111"/>
      <c r="P26" s="105"/>
      <c r="Q26" s="105"/>
      <c r="R26" s="105"/>
      <c r="S26" s="124" t="str">
        <f>IF(COUNTBLANK(P26:R26)=5,"",IF(OR((MIN(P26:R26)&lt;(G26+H26)),(MAX(P26:R26)&gt;(G26+I26))),"∆","∆"))</f>
        <v>∆</v>
      </c>
    </row>
    <row r="27" s="3" customFormat="1" ht="36" customHeight="1" outlineLevel="1" spans="2:19">
      <c r="B27" s="35"/>
      <c r="D27" s="55" t="s">
        <v>58</v>
      </c>
      <c r="E27" s="56" t="s">
        <v>51</v>
      </c>
      <c r="F27" s="57"/>
      <c r="G27" s="58">
        <v>1</v>
      </c>
      <c r="H27" s="58">
        <v>-1</v>
      </c>
      <c r="I27" s="58">
        <v>0</v>
      </c>
      <c r="J27" s="106" t="s">
        <v>52</v>
      </c>
      <c r="K27" s="107" t="s">
        <v>26</v>
      </c>
      <c r="L27" s="108"/>
      <c r="M27" s="109" t="s">
        <v>53</v>
      </c>
      <c r="N27" s="110"/>
      <c r="O27" s="111"/>
      <c r="P27" s="105"/>
      <c r="Q27" s="105"/>
      <c r="R27" s="105"/>
      <c r="S27" s="123" t="str">
        <f>IF(COUNTBLANK(P27:R27)=5,"",IF(OR((MIN(P27:R27)&lt;(G27+H27)),(MAX(P27:R27)&gt;(G27+I27))),"NG","OK"))</f>
        <v>OK</v>
      </c>
    </row>
    <row r="28" s="3" customFormat="1" ht="36" customHeight="1" outlineLevel="1" spans="2:19">
      <c r="B28" s="35"/>
      <c r="D28" s="55" t="s">
        <v>59</v>
      </c>
      <c r="E28" s="56" t="s">
        <v>55</v>
      </c>
      <c r="F28" s="57" t="s">
        <v>56</v>
      </c>
      <c r="G28" s="58">
        <v>7.32</v>
      </c>
      <c r="H28" s="59">
        <v>-0.25</v>
      </c>
      <c r="I28" s="59">
        <v>0.25</v>
      </c>
      <c r="J28" s="106" t="s">
        <v>52</v>
      </c>
      <c r="K28" s="107" t="s">
        <v>24</v>
      </c>
      <c r="L28" s="108"/>
      <c r="M28" s="109" t="s">
        <v>53</v>
      </c>
      <c r="N28" s="110"/>
      <c r="O28" s="111"/>
      <c r="P28" s="105"/>
      <c r="Q28" s="105"/>
      <c r="R28" s="105"/>
      <c r="S28" s="124" t="str">
        <f>IF(COUNTBLANK(P28:R28)=5,"",IF(OR((MIN(P28:R28)&lt;(G28+H28)),(MAX(P28:R28)&gt;(G28+I28))),"∆","∆"))</f>
        <v>∆</v>
      </c>
    </row>
    <row r="29" s="3" customFormat="1" ht="36" customHeight="1" outlineLevel="1" spans="2:19">
      <c r="B29" s="35"/>
      <c r="D29" s="55" t="s">
        <v>60</v>
      </c>
      <c r="E29" s="56" t="s">
        <v>61</v>
      </c>
      <c r="F29" s="57" t="s">
        <v>62</v>
      </c>
      <c r="G29" s="58">
        <v>7</v>
      </c>
      <c r="H29" s="58">
        <v>0</v>
      </c>
      <c r="I29" s="58">
        <v>0.8</v>
      </c>
      <c r="J29" s="106" t="s">
        <v>52</v>
      </c>
      <c r="K29" s="107" t="s">
        <v>26</v>
      </c>
      <c r="L29" s="108"/>
      <c r="M29" s="109" t="s">
        <v>63</v>
      </c>
      <c r="N29" s="110"/>
      <c r="O29" s="111"/>
      <c r="P29" s="105"/>
      <c r="Q29" s="105"/>
      <c r="R29" s="105"/>
      <c r="S29" s="123" t="str">
        <f>IF(COUNTBLANK(P29:R29)=5,"",IF(OR((MIN(P29:R29)&lt;(G29+H29)),(MAX(P29:R29)&gt;(G29+I29))),"NG","OK"))</f>
        <v>NG</v>
      </c>
    </row>
    <row r="30" s="3" customFormat="1" ht="36" customHeight="1" outlineLevel="1" spans="2:19">
      <c r="B30" s="35"/>
      <c r="D30" s="60" t="s">
        <v>64</v>
      </c>
      <c r="E30" s="61" t="s">
        <v>65</v>
      </c>
      <c r="F30" s="57"/>
      <c r="G30" s="58">
        <v>0.5</v>
      </c>
      <c r="H30" s="58">
        <v>-0.5</v>
      </c>
      <c r="I30" s="58">
        <v>0</v>
      </c>
      <c r="J30" s="106" t="s">
        <v>52</v>
      </c>
      <c r="K30" s="107" t="s">
        <v>26</v>
      </c>
      <c r="L30" s="108"/>
      <c r="M30" s="109" t="s">
        <v>53</v>
      </c>
      <c r="N30" s="110"/>
      <c r="O30" s="111"/>
      <c r="P30" s="105"/>
      <c r="Q30" s="105"/>
      <c r="R30" s="105"/>
      <c r="S30" s="123" t="str">
        <f>IF(COUNTBLANK(P30:R30)=5,"",IF(OR((MIN(P30:R30)&lt;(G30+H30)),(MAX(P30:R30)&gt;(G30+I30))),"NG","OK"))</f>
        <v>OK</v>
      </c>
    </row>
    <row r="31" s="3" customFormat="1" ht="36" customHeight="1" spans="2:19">
      <c r="B31" s="35"/>
      <c r="D31" s="55" t="s">
        <v>66</v>
      </c>
      <c r="E31" s="56" t="s">
        <v>55</v>
      </c>
      <c r="F31" s="57" t="s">
        <v>56</v>
      </c>
      <c r="G31" s="58">
        <v>29.52</v>
      </c>
      <c r="H31" s="59">
        <v>-0.25</v>
      </c>
      <c r="I31" s="59">
        <v>0.25</v>
      </c>
      <c r="J31" s="106" t="s">
        <v>52</v>
      </c>
      <c r="K31" s="107" t="s">
        <v>24</v>
      </c>
      <c r="L31" s="112"/>
      <c r="M31" s="109" t="s">
        <v>53</v>
      </c>
      <c r="N31" s="110"/>
      <c r="O31" s="111"/>
      <c r="P31" s="105"/>
      <c r="Q31" s="105"/>
      <c r="R31" s="105"/>
      <c r="S31" s="124" t="str">
        <f t="shared" ref="S31:S37" si="0">IF(COUNTBLANK(P31:R31)=5,"",IF(OR((MIN(P31:R31)&lt;(G31+H31)),(MAX(P31:R31)&gt;(G31+I31))),"∆","∆"))</f>
        <v>∆</v>
      </c>
    </row>
    <row r="32" s="3" customFormat="1" ht="36" customHeight="1" outlineLevel="1" spans="2:19">
      <c r="B32" s="35"/>
      <c r="D32" s="55" t="s">
        <v>67</v>
      </c>
      <c r="E32" s="56" t="s">
        <v>55</v>
      </c>
      <c r="F32" s="57" t="s">
        <v>56</v>
      </c>
      <c r="G32" s="58">
        <v>13.48</v>
      </c>
      <c r="H32" s="59">
        <v>-0.25</v>
      </c>
      <c r="I32" s="59">
        <v>0.25</v>
      </c>
      <c r="J32" s="106" t="s">
        <v>52</v>
      </c>
      <c r="K32" s="107" t="s">
        <v>24</v>
      </c>
      <c r="L32" s="108"/>
      <c r="M32" s="109" t="s">
        <v>53</v>
      </c>
      <c r="N32" s="110"/>
      <c r="O32" s="111"/>
      <c r="P32" s="105"/>
      <c r="Q32" s="105"/>
      <c r="R32" s="105"/>
      <c r="S32" s="124" t="str">
        <f t="shared" si="0"/>
        <v>∆</v>
      </c>
    </row>
    <row r="33" s="3" customFormat="1" ht="36" customHeight="1" outlineLevel="1" spans="2:19">
      <c r="B33" s="35"/>
      <c r="D33" s="55" t="s">
        <v>68</v>
      </c>
      <c r="E33" s="56" t="s">
        <v>55</v>
      </c>
      <c r="F33" s="57" t="s">
        <v>56</v>
      </c>
      <c r="G33" s="58">
        <v>7.66</v>
      </c>
      <c r="H33" s="59">
        <v>-0.25</v>
      </c>
      <c r="I33" s="59">
        <v>0.25</v>
      </c>
      <c r="J33" s="106" t="s">
        <v>52</v>
      </c>
      <c r="K33" s="107" t="s">
        <v>24</v>
      </c>
      <c r="L33" s="108"/>
      <c r="M33" s="109" t="s">
        <v>53</v>
      </c>
      <c r="N33" s="110"/>
      <c r="O33" s="111"/>
      <c r="P33" s="105"/>
      <c r="Q33" s="105"/>
      <c r="R33" s="105"/>
      <c r="S33" s="124" t="str">
        <f t="shared" si="0"/>
        <v>∆</v>
      </c>
    </row>
    <row r="34" s="3" customFormat="1" ht="36" customHeight="1" outlineLevel="1" spans="2:19">
      <c r="B34" s="35"/>
      <c r="D34" s="55" t="s">
        <v>69</v>
      </c>
      <c r="E34" s="56" t="s">
        <v>55</v>
      </c>
      <c r="F34" s="57" t="s">
        <v>56</v>
      </c>
      <c r="G34" s="58">
        <v>42.15</v>
      </c>
      <c r="H34" s="59">
        <v>-0.25</v>
      </c>
      <c r="I34" s="59">
        <v>0.25</v>
      </c>
      <c r="J34" s="106" t="s">
        <v>52</v>
      </c>
      <c r="K34" s="107" t="s">
        <v>24</v>
      </c>
      <c r="L34" s="108"/>
      <c r="M34" s="109" t="s">
        <v>53</v>
      </c>
      <c r="N34" s="110"/>
      <c r="O34" s="111"/>
      <c r="P34" s="105"/>
      <c r="Q34" s="105"/>
      <c r="R34" s="105"/>
      <c r="S34" s="124" t="str">
        <f t="shared" si="0"/>
        <v>∆</v>
      </c>
    </row>
    <row r="35" s="3" customFormat="1" ht="36" customHeight="1" outlineLevel="1" spans="2:19">
      <c r="B35" s="35"/>
      <c r="D35" s="55" t="s">
        <v>70</v>
      </c>
      <c r="E35" s="56" t="s">
        <v>55</v>
      </c>
      <c r="F35" s="57" t="s">
        <v>56</v>
      </c>
      <c r="G35" s="58">
        <v>5.43</v>
      </c>
      <c r="H35" s="59">
        <v>-0.25</v>
      </c>
      <c r="I35" s="59">
        <v>0.25</v>
      </c>
      <c r="J35" s="106" t="s">
        <v>52</v>
      </c>
      <c r="K35" s="107" t="s">
        <v>24</v>
      </c>
      <c r="L35" s="108"/>
      <c r="M35" s="109" t="s">
        <v>53</v>
      </c>
      <c r="N35" s="110"/>
      <c r="O35" s="111"/>
      <c r="P35" s="105"/>
      <c r="Q35" s="105"/>
      <c r="R35" s="105"/>
      <c r="S35" s="124" t="str">
        <f t="shared" si="0"/>
        <v>∆</v>
      </c>
    </row>
    <row r="36" s="3" customFormat="1" ht="36" customHeight="1" outlineLevel="1" spans="2:19">
      <c r="B36" s="35"/>
      <c r="D36" s="55" t="s">
        <v>71</v>
      </c>
      <c r="E36" s="56" t="s">
        <v>55</v>
      </c>
      <c r="F36" s="57" t="s">
        <v>56</v>
      </c>
      <c r="G36" s="58">
        <v>4</v>
      </c>
      <c r="H36" s="62">
        <v>-0.1</v>
      </c>
      <c r="I36" s="62">
        <v>0.1</v>
      </c>
      <c r="J36" s="106" t="s">
        <v>52</v>
      </c>
      <c r="K36" s="107" t="s">
        <v>24</v>
      </c>
      <c r="L36" s="108"/>
      <c r="M36" s="109" t="s">
        <v>53</v>
      </c>
      <c r="N36" s="110"/>
      <c r="O36" s="111"/>
      <c r="P36" s="105"/>
      <c r="Q36" s="105"/>
      <c r="R36" s="105"/>
      <c r="S36" s="124" t="str">
        <f t="shared" si="0"/>
        <v>∆</v>
      </c>
    </row>
    <row r="37" s="3" customFormat="1" ht="36" customHeight="1" outlineLevel="1" spans="2:19">
      <c r="B37" s="35"/>
      <c r="D37" s="60" t="s">
        <v>72</v>
      </c>
      <c r="E37" s="61" t="s">
        <v>55</v>
      </c>
      <c r="F37" s="57" t="s">
        <v>56</v>
      </c>
      <c r="G37" s="58">
        <v>4</v>
      </c>
      <c r="H37" s="62">
        <v>-0.1</v>
      </c>
      <c r="I37" s="62">
        <v>0.1</v>
      </c>
      <c r="J37" s="106" t="s">
        <v>52</v>
      </c>
      <c r="K37" s="107" t="s">
        <v>24</v>
      </c>
      <c r="L37" s="108"/>
      <c r="M37" s="109" t="s">
        <v>53</v>
      </c>
      <c r="N37" s="110"/>
      <c r="O37" s="111"/>
      <c r="P37" s="105"/>
      <c r="Q37" s="105"/>
      <c r="R37" s="105"/>
      <c r="S37" s="124" t="str">
        <f t="shared" si="0"/>
        <v>∆</v>
      </c>
    </row>
    <row r="38" s="3" customFormat="1" ht="36" customHeight="1" outlineLevel="1" spans="2:19">
      <c r="B38" s="35"/>
      <c r="D38" s="55" t="s">
        <v>73</v>
      </c>
      <c r="E38" s="56" t="s">
        <v>74</v>
      </c>
      <c r="F38" s="57"/>
      <c r="G38" s="58">
        <v>0.1</v>
      </c>
      <c r="H38" s="58">
        <v>-0.1</v>
      </c>
      <c r="I38" s="58">
        <v>0</v>
      </c>
      <c r="J38" s="106" t="s">
        <v>52</v>
      </c>
      <c r="K38" s="107" t="s">
        <v>24</v>
      </c>
      <c r="L38" s="113" t="s">
        <v>34</v>
      </c>
      <c r="M38" s="109" t="s">
        <v>53</v>
      </c>
      <c r="N38" s="110"/>
      <c r="O38" s="111"/>
      <c r="P38" s="105"/>
      <c r="Q38" s="105"/>
      <c r="R38" s="105"/>
      <c r="S38" s="123" t="str">
        <f>IF(COUNTBLANK(P38:R38)=5,"",IF(OR((MIN(P38:R38)&lt;(G38+H38)),(MAX(P38:R38)&gt;(G38+I38))),"NG","OK"))</f>
        <v>OK</v>
      </c>
    </row>
    <row r="39" s="3" customFormat="1" ht="36" customHeight="1" outlineLevel="1" spans="2:19">
      <c r="B39" s="35"/>
      <c r="D39" s="55" t="s">
        <v>75</v>
      </c>
      <c r="E39" s="56" t="s">
        <v>51</v>
      </c>
      <c r="F39" s="57"/>
      <c r="G39" s="58">
        <v>0.2</v>
      </c>
      <c r="H39" s="58">
        <v>-0.2</v>
      </c>
      <c r="I39" s="58">
        <v>0</v>
      </c>
      <c r="J39" s="106" t="s">
        <v>52</v>
      </c>
      <c r="K39" s="107" t="s">
        <v>24</v>
      </c>
      <c r="L39" s="113"/>
      <c r="M39" s="109" t="s">
        <v>53</v>
      </c>
      <c r="N39" s="110"/>
      <c r="O39" s="111"/>
      <c r="P39" s="105"/>
      <c r="Q39" s="105"/>
      <c r="R39" s="105"/>
      <c r="S39" s="123" t="str">
        <f>IF(COUNTBLANK(P39:R39)=5,"",IF(OR((MIN(P39:R39)&lt;(G39+H39)),(MAX(P39:R39)&gt;(G39+I39))),"NG","OK"))</f>
        <v>OK</v>
      </c>
    </row>
    <row r="40" s="3" customFormat="1" ht="36" customHeight="1" outlineLevel="1" spans="2:19">
      <c r="B40" s="35"/>
      <c r="D40" s="55" t="s">
        <v>76</v>
      </c>
      <c r="E40" s="56" t="s">
        <v>77</v>
      </c>
      <c r="F40" s="57"/>
      <c r="G40" s="58"/>
      <c r="H40" s="58">
        <v>-0.1</v>
      </c>
      <c r="I40" s="58">
        <v>0.1</v>
      </c>
      <c r="J40" s="106" t="s">
        <v>52</v>
      </c>
      <c r="K40" s="107" t="s">
        <v>24</v>
      </c>
      <c r="L40" s="113"/>
      <c r="M40" s="109" t="s">
        <v>53</v>
      </c>
      <c r="N40" s="110"/>
      <c r="O40" s="111"/>
      <c r="P40" s="105"/>
      <c r="Q40" s="105"/>
      <c r="R40" s="105"/>
      <c r="S40" s="123"/>
    </row>
    <row r="41" s="3" customFormat="1" ht="36" customHeight="1" outlineLevel="1" spans="2:19">
      <c r="B41" s="35"/>
      <c r="D41" s="55" t="s">
        <v>78</v>
      </c>
      <c r="E41" s="56" t="s">
        <v>77</v>
      </c>
      <c r="F41" s="57"/>
      <c r="G41" s="58"/>
      <c r="H41" s="58">
        <v>-0.1</v>
      </c>
      <c r="I41" s="58">
        <v>0.1</v>
      </c>
      <c r="J41" s="106" t="s">
        <v>52</v>
      </c>
      <c r="K41" s="107" t="s">
        <v>24</v>
      </c>
      <c r="L41" s="113"/>
      <c r="M41" s="109" t="s">
        <v>53</v>
      </c>
      <c r="N41" s="110"/>
      <c r="O41" s="111"/>
      <c r="P41" s="105"/>
      <c r="Q41" s="105"/>
      <c r="R41" s="105"/>
      <c r="S41" s="123"/>
    </row>
    <row r="42" s="3" customFormat="1" ht="36" customHeight="1" outlineLevel="1" spans="2:19">
      <c r="B42" s="35"/>
      <c r="D42" s="60" t="s">
        <v>79</v>
      </c>
      <c r="E42" s="61" t="s">
        <v>51</v>
      </c>
      <c r="F42" s="57"/>
      <c r="G42" s="58">
        <v>0.15</v>
      </c>
      <c r="H42" s="58">
        <v>-0.15</v>
      </c>
      <c r="I42" s="58">
        <v>0</v>
      </c>
      <c r="J42" s="106" t="s">
        <v>52</v>
      </c>
      <c r="K42" s="107" t="s">
        <v>24</v>
      </c>
      <c r="L42" s="113"/>
      <c r="M42" s="109" t="s">
        <v>53</v>
      </c>
      <c r="N42" s="110"/>
      <c r="O42" s="111"/>
      <c r="P42" s="105"/>
      <c r="Q42" s="105"/>
      <c r="R42" s="105"/>
      <c r="S42" s="123" t="str">
        <f>IF(COUNTBLANK(P42:R42)=5,"",IF(OR((MIN(P42:R42)&lt;(G42+H42)),(MAX(P42:R42)&gt;(G42+I42))),"NG","OK"))</f>
        <v>OK</v>
      </c>
    </row>
    <row r="43" s="3" customFormat="1" ht="36" customHeight="1" outlineLevel="1" spans="2:19">
      <c r="B43" s="35"/>
      <c r="D43" s="55" t="s">
        <v>76</v>
      </c>
      <c r="E43" s="56" t="s">
        <v>77</v>
      </c>
      <c r="F43" s="57"/>
      <c r="G43" s="58"/>
      <c r="H43" s="58">
        <v>-0.075</v>
      </c>
      <c r="I43" s="58">
        <v>0.075</v>
      </c>
      <c r="J43" s="106" t="s">
        <v>52</v>
      </c>
      <c r="K43" s="107" t="s">
        <v>24</v>
      </c>
      <c r="L43" s="113"/>
      <c r="M43" s="109" t="s">
        <v>53</v>
      </c>
      <c r="N43" s="110"/>
      <c r="O43" s="111"/>
      <c r="P43" s="105"/>
      <c r="Q43" s="105"/>
      <c r="R43" s="105"/>
      <c r="S43" s="123"/>
    </row>
    <row r="44" s="3" customFormat="1" ht="36" customHeight="1" outlineLevel="1" spans="2:19">
      <c r="B44" s="35"/>
      <c r="D44" s="55" t="s">
        <v>78</v>
      </c>
      <c r="E44" s="56" t="s">
        <v>77</v>
      </c>
      <c r="F44" s="57"/>
      <c r="G44" s="58"/>
      <c r="H44" s="58">
        <v>-0.075</v>
      </c>
      <c r="I44" s="58">
        <v>0.075</v>
      </c>
      <c r="J44" s="106" t="s">
        <v>52</v>
      </c>
      <c r="K44" s="107" t="s">
        <v>24</v>
      </c>
      <c r="L44" s="113"/>
      <c r="M44" s="109" t="s">
        <v>53</v>
      </c>
      <c r="N44" s="110"/>
      <c r="O44" s="111"/>
      <c r="P44" s="105"/>
      <c r="Q44" s="105"/>
      <c r="R44" s="105"/>
      <c r="S44" s="123"/>
    </row>
    <row r="45" s="3" customFormat="1" ht="36" customHeight="1" outlineLevel="1" spans="2:19">
      <c r="B45" s="35"/>
      <c r="D45" s="55" t="s">
        <v>80</v>
      </c>
      <c r="E45" s="56" t="s">
        <v>55</v>
      </c>
      <c r="F45" s="57" t="s">
        <v>56</v>
      </c>
      <c r="G45" s="58">
        <v>4</v>
      </c>
      <c r="H45" s="62">
        <v>-0.1</v>
      </c>
      <c r="I45" s="62">
        <v>0.1</v>
      </c>
      <c r="J45" s="106" t="s">
        <v>52</v>
      </c>
      <c r="K45" s="107" t="s">
        <v>24</v>
      </c>
      <c r="L45" s="108"/>
      <c r="M45" s="109" t="s">
        <v>53</v>
      </c>
      <c r="N45" s="110"/>
      <c r="O45" s="111"/>
      <c r="P45" s="105"/>
      <c r="Q45" s="105"/>
      <c r="R45" s="105"/>
      <c r="S45" s="124" t="str">
        <f>IF(COUNTBLANK(P45:R45)=5,"",IF(OR((MIN(P45:R45)&lt;(G45+H45)),(MAX(P45:R45)&gt;(G45+I45))),"∆","∆"))</f>
        <v>∆</v>
      </c>
    </row>
    <row r="46" s="3" customFormat="1" ht="36" customHeight="1" outlineLevel="1" spans="2:19">
      <c r="B46" s="35"/>
      <c r="D46" s="60" t="s">
        <v>81</v>
      </c>
      <c r="E46" s="61" t="s">
        <v>55</v>
      </c>
      <c r="F46" s="57" t="s">
        <v>56</v>
      </c>
      <c r="G46" s="58">
        <v>4</v>
      </c>
      <c r="H46" s="62">
        <v>-0.1</v>
      </c>
      <c r="I46" s="62">
        <v>0.1</v>
      </c>
      <c r="J46" s="106" t="s">
        <v>52</v>
      </c>
      <c r="K46" s="107" t="s">
        <v>24</v>
      </c>
      <c r="L46" s="108"/>
      <c r="M46" s="109" t="s">
        <v>53</v>
      </c>
      <c r="N46" s="110"/>
      <c r="O46" s="111"/>
      <c r="P46" s="105"/>
      <c r="Q46" s="105"/>
      <c r="R46" s="105"/>
      <c r="S46" s="124" t="str">
        <f>IF(COUNTBLANK(P46:R46)=5,"",IF(OR((MIN(P46:R46)&lt;(G46+H46)),(MAX(P46:R46)&gt;(G46+I46))),"∆","∆"))</f>
        <v>∆</v>
      </c>
    </row>
    <row r="47" s="3" customFormat="1" ht="36" customHeight="1" outlineLevel="1" spans="2:19">
      <c r="B47" s="35"/>
      <c r="D47" s="55" t="s">
        <v>82</v>
      </c>
      <c r="E47" s="56" t="s">
        <v>74</v>
      </c>
      <c r="F47" s="57"/>
      <c r="G47" s="58">
        <v>0.1</v>
      </c>
      <c r="H47" s="58">
        <v>-0.1</v>
      </c>
      <c r="I47" s="58">
        <v>0</v>
      </c>
      <c r="J47" s="106" t="s">
        <v>52</v>
      </c>
      <c r="K47" s="107" t="s">
        <v>24</v>
      </c>
      <c r="L47" s="113" t="s">
        <v>34</v>
      </c>
      <c r="M47" s="109" t="s">
        <v>53</v>
      </c>
      <c r="N47" s="110"/>
      <c r="O47" s="111"/>
      <c r="P47" s="105"/>
      <c r="Q47" s="105"/>
      <c r="R47" s="105"/>
      <c r="S47" s="123" t="str">
        <f>IF(COUNTBLANK(P47:R47)=5,"",IF(OR((MIN(P47:R47)&lt;(G47+H47)),(MAX(P47:R47)&gt;(G47+I47))),"NG","OK"))</f>
        <v>OK</v>
      </c>
    </row>
    <row r="48" s="3" customFormat="1" ht="36" customHeight="1" outlineLevel="1" spans="2:19">
      <c r="B48" s="35"/>
      <c r="D48" s="55" t="s">
        <v>83</v>
      </c>
      <c r="E48" s="56" t="s">
        <v>51</v>
      </c>
      <c r="F48" s="57"/>
      <c r="G48" s="58">
        <v>0.2</v>
      </c>
      <c r="H48" s="58">
        <v>-0.2</v>
      </c>
      <c r="I48" s="58">
        <v>0</v>
      </c>
      <c r="J48" s="106" t="s">
        <v>52</v>
      </c>
      <c r="K48" s="107" t="s">
        <v>24</v>
      </c>
      <c r="L48" s="113"/>
      <c r="M48" s="109" t="s">
        <v>53</v>
      </c>
      <c r="N48" s="110"/>
      <c r="O48" s="111"/>
      <c r="P48" s="105"/>
      <c r="Q48" s="105"/>
      <c r="R48" s="105"/>
      <c r="S48" s="123" t="str">
        <f>IF(COUNTBLANK(P48:R48)=5,"",IF(OR((MIN(P48:R48)&lt;(G48+H48)),(MAX(P48:R48)&gt;(G48+I48))),"NG","OK"))</f>
        <v>OK</v>
      </c>
    </row>
    <row r="49" s="3" customFormat="1" ht="36" customHeight="1" outlineLevel="1" spans="2:19">
      <c r="B49" s="35"/>
      <c r="D49" s="55" t="s">
        <v>76</v>
      </c>
      <c r="E49" s="56" t="s">
        <v>77</v>
      </c>
      <c r="F49" s="57"/>
      <c r="G49" s="58"/>
      <c r="H49" s="58">
        <v>-0.1</v>
      </c>
      <c r="I49" s="58">
        <v>0.1</v>
      </c>
      <c r="J49" s="106" t="s">
        <v>52</v>
      </c>
      <c r="K49" s="107" t="s">
        <v>24</v>
      </c>
      <c r="L49" s="113"/>
      <c r="M49" s="109" t="s">
        <v>53</v>
      </c>
      <c r="N49" s="110"/>
      <c r="O49" s="111"/>
      <c r="P49" s="105"/>
      <c r="Q49" s="105"/>
      <c r="R49" s="105"/>
      <c r="S49" s="123"/>
    </row>
    <row r="50" s="3" customFormat="1" ht="36" customHeight="1" outlineLevel="1" spans="2:19">
      <c r="B50" s="35"/>
      <c r="D50" s="55" t="s">
        <v>78</v>
      </c>
      <c r="E50" s="56" t="s">
        <v>77</v>
      </c>
      <c r="F50" s="57"/>
      <c r="G50" s="58"/>
      <c r="H50" s="58">
        <v>-0.1</v>
      </c>
      <c r="I50" s="58">
        <v>0.1</v>
      </c>
      <c r="J50" s="106" t="s">
        <v>52</v>
      </c>
      <c r="K50" s="107" t="s">
        <v>24</v>
      </c>
      <c r="L50" s="113"/>
      <c r="M50" s="109" t="s">
        <v>53</v>
      </c>
      <c r="N50" s="110"/>
      <c r="O50" s="111"/>
      <c r="P50" s="105"/>
      <c r="Q50" s="105"/>
      <c r="R50" s="105"/>
      <c r="S50" s="123"/>
    </row>
    <row r="51" s="3" customFormat="1" ht="36" customHeight="1" outlineLevel="1" spans="2:19">
      <c r="B51" s="35"/>
      <c r="D51" s="60" t="s">
        <v>84</v>
      </c>
      <c r="E51" s="61" t="s">
        <v>51</v>
      </c>
      <c r="F51" s="57"/>
      <c r="G51" s="58">
        <v>0.15</v>
      </c>
      <c r="H51" s="58">
        <v>-0.15</v>
      </c>
      <c r="I51" s="58">
        <v>0</v>
      </c>
      <c r="J51" s="106" t="s">
        <v>52</v>
      </c>
      <c r="K51" s="107" t="s">
        <v>24</v>
      </c>
      <c r="L51" s="113"/>
      <c r="M51" s="109" t="s">
        <v>53</v>
      </c>
      <c r="N51" s="110"/>
      <c r="O51" s="111"/>
      <c r="P51" s="105"/>
      <c r="Q51" s="105"/>
      <c r="R51" s="105"/>
      <c r="S51" s="123" t="str">
        <f>IF(COUNTBLANK(P51:R51)=5,"",IF(OR((MIN(P51:R51)&lt;(G51+H51)),(MAX(P51:R51)&gt;(G51+I51))),"NG","OK"))</f>
        <v>OK</v>
      </c>
    </row>
    <row r="52" s="3" customFormat="1" ht="36" customHeight="1" outlineLevel="1" spans="2:19">
      <c r="B52" s="35"/>
      <c r="D52" s="55" t="s">
        <v>76</v>
      </c>
      <c r="E52" s="56" t="s">
        <v>77</v>
      </c>
      <c r="F52" s="57"/>
      <c r="G52" s="58"/>
      <c r="H52" s="58">
        <v>-0.075</v>
      </c>
      <c r="I52" s="58">
        <v>0.075</v>
      </c>
      <c r="J52" s="106" t="s">
        <v>52</v>
      </c>
      <c r="K52" s="107" t="s">
        <v>24</v>
      </c>
      <c r="L52" s="113"/>
      <c r="M52" s="109" t="s">
        <v>53</v>
      </c>
      <c r="N52" s="110"/>
      <c r="O52" s="111"/>
      <c r="P52" s="105"/>
      <c r="Q52" s="105"/>
      <c r="R52" s="105"/>
      <c r="S52" s="123"/>
    </row>
    <row r="53" s="3" customFormat="1" ht="36" customHeight="1" outlineLevel="1" spans="2:19">
      <c r="B53" s="35"/>
      <c r="D53" s="55" t="s">
        <v>78</v>
      </c>
      <c r="E53" s="56" t="s">
        <v>77</v>
      </c>
      <c r="F53" s="57"/>
      <c r="G53" s="58"/>
      <c r="H53" s="58">
        <v>-0.075</v>
      </c>
      <c r="I53" s="58">
        <v>0.075</v>
      </c>
      <c r="J53" s="106" t="s">
        <v>52</v>
      </c>
      <c r="K53" s="107" t="s">
        <v>24</v>
      </c>
      <c r="L53" s="113"/>
      <c r="M53" s="109" t="s">
        <v>53</v>
      </c>
      <c r="N53" s="110"/>
      <c r="O53" s="111"/>
      <c r="P53" s="105"/>
      <c r="Q53" s="105"/>
      <c r="R53" s="105"/>
      <c r="S53" s="123"/>
    </row>
    <row r="54" s="3" customFormat="1" ht="36" customHeight="1" outlineLevel="1" spans="2:19">
      <c r="B54" s="35"/>
      <c r="D54" s="55" t="s">
        <v>85</v>
      </c>
      <c r="E54" s="56" t="s">
        <v>61</v>
      </c>
      <c r="F54" s="57" t="s">
        <v>62</v>
      </c>
      <c r="G54" s="58">
        <v>4.25</v>
      </c>
      <c r="H54" s="58">
        <v>-0.25</v>
      </c>
      <c r="I54" s="58">
        <v>0.25</v>
      </c>
      <c r="J54" s="106" t="s">
        <v>52</v>
      </c>
      <c r="K54" s="107" t="s">
        <v>24</v>
      </c>
      <c r="L54" s="108"/>
      <c r="M54" s="109" t="s">
        <v>53</v>
      </c>
      <c r="N54" s="110"/>
      <c r="O54" s="111"/>
      <c r="P54" s="105"/>
      <c r="Q54" s="105"/>
      <c r="R54" s="105"/>
      <c r="S54" s="123" t="str">
        <f>IF(COUNTBLANK(P54:R54)=5,"",IF(OR((MIN(P54:R54)&lt;(G54+H54)),(MAX(P54:R54)&gt;(G54+I54))),"NG","OK"))</f>
        <v>NG</v>
      </c>
    </row>
    <row r="55" s="3" customFormat="1" ht="36" customHeight="1" outlineLevel="1" spans="2:19">
      <c r="B55" s="35"/>
      <c r="D55" s="55" t="s">
        <v>86</v>
      </c>
      <c r="E55" s="56" t="s">
        <v>61</v>
      </c>
      <c r="F55" s="57" t="s">
        <v>62</v>
      </c>
      <c r="G55" s="58">
        <v>4.25</v>
      </c>
      <c r="H55" s="58">
        <v>-0.25</v>
      </c>
      <c r="I55" s="58">
        <v>0.25</v>
      </c>
      <c r="J55" s="106" t="s">
        <v>52</v>
      </c>
      <c r="K55" s="107" t="s">
        <v>24</v>
      </c>
      <c r="L55" s="108"/>
      <c r="M55" s="109" t="s">
        <v>53</v>
      </c>
      <c r="N55" s="110"/>
      <c r="O55" s="111"/>
      <c r="P55" s="105"/>
      <c r="Q55" s="105"/>
      <c r="R55" s="105"/>
      <c r="S55" s="123" t="str">
        <f>IF(COUNTBLANK(P55:R55)=5,"",IF(OR((MIN(P55:R55)&lt;(G55+H55)),(MAX(P55:R55)&gt;(G55+I55))),"NG","OK"))</f>
        <v>NG</v>
      </c>
    </row>
    <row r="56" s="3" customFormat="1" ht="36" customHeight="1" outlineLevel="1" spans="2:19">
      <c r="B56" s="35"/>
      <c r="D56" s="55" t="s">
        <v>87</v>
      </c>
      <c r="E56" s="56" t="s">
        <v>51</v>
      </c>
      <c r="F56" s="57"/>
      <c r="G56" s="58">
        <v>0.2</v>
      </c>
      <c r="H56" s="58">
        <v>-0.2</v>
      </c>
      <c r="I56" s="58">
        <v>0</v>
      </c>
      <c r="J56" s="106" t="s">
        <v>52</v>
      </c>
      <c r="K56" s="107" t="s">
        <v>24</v>
      </c>
      <c r="L56" s="108"/>
      <c r="M56" s="109" t="s">
        <v>53</v>
      </c>
      <c r="N56" s="110"/>
      <c r="O56" s="111"/>
      <c r="P56" s="105"/>
      <c r="Q56" s="105"/>
      <c r="R56" s="105"/>
      <c r="S56" s="123" t="str">
        <f>IF(COUNTBLANK(P56:R56)=5,"",IF(OR((MIN(P56:R56)&lt;(G56+H56)),(MAX(P56:R56)&gt;(G56+I56))),"NG","OK"))</f>
        <v>OK</v>
      </c>
    </row>
    <row r="57" s="3" customFormat="1" ht="36" customHeight="1" outlineLevel="1" spans="2:19">
      <c r="B57" s="35"/>
      <c r="D57" s="55" t="s">
        <v>88</v>
      </c>
      <c r="E57" s="56" t="s">
        <v>51</v>
      </c>
      <c r="F57" s="57"/>
      <c r="G57" s="58">
        <v>0.2</v>
      </c>
      <c r="H57" s="58">
        <v>-0.2</v>
      </c>
      <c r="I57" s="58">
        <v>0</v>
      </c>
      <c r="J57" s="106" t="s">
        <v>52</v>
      </c>
      <c r="K57" s="107" t="s">
        <v>24</v>
      </c>
      <c r="L57" s="108"/>
      <c r="M57" s="109" t="s">
        <v>53</v>
      </c>
      <c r="N57" s="110"/>
      <c r="O57" s="111"/>
      <c r="P57" s="105"/>
      <c r="Q57" s="105"/>
      <c r="R57" s="105"/>
      <c r="S57" s="123" t="str">
        <f>IF(COUNTBLANK(P57:R57)=5,"",IF(OR((MIN(P57:R57)&lt;(G57+H57)),(MAX(P57:R57)&gt;(G57+I57))),"NG","OK"))</f>
        <v>OK</v>
      </c>
    </row>
    <row r="58" s="3" customFormat="1" ht="36" customHeight="1" outlineLevel="1" spans="2:19">
      <c r="B58" s="35"/>
      <c r="D58" s="55" t="s">
        <v>89</v>
      </c>
      <c r="E58" s="56" t="s">
        <v>90</v>
      </c>
      <c r="F58" s="57" t="s">
        <v>56</v>
      </c>
      <c r="G58" s="58">
        <v>77.6</v>
      </c>
      <c r="H58" s="59">
        <v>-0.5</v>
      </c>
      <c r="I58" s="59">
        <v>0.5</v>
      </c>
      <c r="J58" s="106" t="s">
        <v>91</v>
      </c>
      <c r="K58" s="107" t="s">
        <v>24</v>
      </c>
      <c r="L58" s="108"/>
      <c r="M58" s="109" t="s">
        <v>53</v>
      </c>
      <c r="N58" s="110"/>
      <c r="O58" s="111"/>
      <c r="P58" s="105"/>
      <c r="Q58" s="105"/>
      <c r="R58" s="105"/>
      <c r="S58" s="124" t="str">
        <f>IF(COUNTBLANK(P58:R58)=5,"",IF(OR((MIN(P58:R58)&lt;(G58+H58)),(MAX(P58:R58)&gt;(G58+I58))),"∆","∆"))</f>
        <v>∆</v>
      </c>
    </row>
    <row r="59" s="3" customFormat="1" ht="36" customHeight="1" outlineLevel="1" spans="2:19">
      <c r="B59" s="35"/>
      <c r="D59" s="55" t="s">
        <v>92</v>
      </c>
      <c r="E59" s="56" t="s">
        <v>90</v>
      </c>
      <c r="F59" s="57" t="s">
        <v>56</v>
      </c>
      <c r="G59" s="58">
        <v>37.6</v>
      </c>
      <c r="H59" s="59">
        <v>-0.5</v>
      </c>
      <c r="I59" s="59">
        <v>0.5</v>
      </c>
      <c r="J59" s="106" t="s">
        <v>91</v>
      </c>
      <c r="K59" s="107" t="s">
        <v>24</v>
      </c>
      <c r="L59" s="108"/>
      <c r="M59" s="109" t="s">
        <v>53</v>
      </c>
      <c r="N59" s="110"/>
      <c r="O59" s="111"/>
      <c r="P59" s="105"/>
      <c r="Q59" s="105"/>
      <c r="R59" s="105"/>
      <c r="S59" s="124" t="str">
        <f>IF(COUNTBLANK(P59:R59)=5,"",IF(OR((MIN(P59:R59)&lt;(G59+H59)),(MAX(P59:R59)&gt;(G59+I59))),"∆","∆"))</f>
        <v>∆</v>
      </c>
    </row>
    <row r="60" s="3" customFormat="1" ht="36" customHeight="1" outlineLevel="1" spans="2:19">
      <c r="B60" s="35"/>
      <c r="D60" s="55" t="s">
        <v>93</v>
      </c>
      <c r="E60" s="56" t="s">
        <v>55</v>
      </c>
      <c r="F60" s="57" t="s">
        <v>56</v>
      </c>
      <c r="G60" s="58">
        <v>100</v>
      </c>
      <c r="H60" s="59">
        <v>-0.25</v>
      </c>
      <c r="I60" s="59">
        <v>0.25</v>
      </c>
      <c r="J60" s="106" t="s">
        <v>52</v>
      </c>
      <c r="K60" s="107" t="s">
        <v>24</v>
      </c>
      <c r="L60" s="108"/>
      <c r="M60" s="109" t="s">
        <v>53</v>
      </c>
      <c r="N60" s="110"/>
      <c r="O60" s="111"/>
      <c r="P60" s="105"/>
      <c r="Q60" s="105"/>
      <c r="R60" s="105"/>
      <c r="S60" s="124" t="str">
        <f>IF(COUNTBLANK(P60:R60)=5,"",IF(OR((MIN(P60:R60)&lt;(G60+H60)),(MAX(P60:R60)&gt;(G60+I60))),"∆","∆"))</f>
        <v>∆</v>
      </c>
    </row>
    <row r="61" s="3" customFormat="1" ht="36" customHeight="1" outlineLevel="1" spans="2:19">
      <c r="B61" s="35"/>
      <c r="D61" s="63" t="s">
        <v>94</v>
      </c>
      <c r="E61" s="56" t="s">
        <v>95</v>
      </c>
      <c r="F61" s="64" t="s">
        <v>96</v>
      </c>
      <c r="G61" s="58"/>
      <c r="H61" s="58"/>
      <c r="I61" s="58"/>
      <c r="J61" s="106" t="s">
        <v>52</v>
      </c>
      <c r="K61" s="107" t="s">
        <v>24</v>
      </c>
      <c r="L61" s="108"/>
      <c r="M61" s="109" t="s">
        <v>97</v>
      </c>
      <c r="N61" s="110"/>
      <c r="O61" s="111"/>
      <c r="P61" s="105"/>
      <c r="Q61" s="105"/>
      <c r="R61" s="105"/>
      <c r="S61" s="123" t="str">
        <f>IF(COUNTBLANK(P61:R61)=5,"",IF(OR((MIN(P61:R61)&lt;(G61+H61)),(MAX(P61:R61)&gt;(G61+I61))),"NG","OK"))</f>
        <v>OK</v>
      </c>
    </row>
    <row r="62" s="3" customFormat="1" ht="36" customHeight="1" outlineLevel="1" spans="2:19">
      <c r="B62" s="35"/>
      <c r="D62" s="55" t="s">
        <v>98</v>
      </c>
      <c r="E62" s="56" t="s">
        <v>51</v>
      </c>
      <c r="F62" s="57"/>
      <c r="G62" s="58">
        <v>0.5</v>
      </c>
      <c r="H62" s="58">
        <v>-0.5</v>
      </c>
      <c r="I62" s="58">
        <v>0</v>
      </c>
      <c r="J62" s="106" t="s">
        <v>52</v>
      </c>
      <c r="K62" s="107" t="s">
        <v>24</v>
      </c>
      <c r="L62" s="108"/>
      <c r="M62" s="109" t="s">
        <v>53</v>
      </c>
      <c r="N62" s="110"/>
      <c r="O62" s="111"/>
      <c r="P62" s="105"/>
      <c r="Q62" s="105"/>
      <c r="R62" s="105"/>
      <c r="S62" s="123" t="str">
        <f t="shared" ref="S62:S67" si="1">IF(COUNTBLANK(P62:R62)=5,"",IF(OR((MIN(P62:R62)&lt;(G62+H62)),(MAX(P62:R62)&gt;(G62+I62))),"NG","OK"))</f>
        <v>OK</v>
      </c>
    </row>
    <row r="63" s="3" customFormat="1" ht="36" customHeight="1" outlineLevel="1" spans="2:19">
      <c r="B63" s="35"/>
      <c r="D63" s="55" t="s">
        <v>99</v>
      </c>
      <c r="E63" s="56" t="s">
        <v>51</v>
      </c>
      <c r="F63" s="57"/>
      <c r="G63" s="58">
        <v>0.3</v>
      </c>
      <c r="H63" s="58">
        <v>-0.3</v>
      </c>
      <c r="I63" s="58">
        <v>0</v>
      </c>
      <c r="J63" s="106" t="s">
        <v>52</v>
      </c>
      <c r="K63" s="107" t="s">
        <v>24</v>
      </c>
      <c r="L63" s="108"/>
      <c r="M63" s="109" t="s">
        <v>53</v>
      </c>
      <c r="N63" s="110"/>
      <c r="O63" s="111"/>
      <c r="P63" s="105"/>
      <c r="Q63" s="105"/>
      <c r="R63" s="105"/>
      <c r="S63" s="123" t="str">
        <f t="shared" si="1"/>
        <v>OK</v>
      </c>
    </row>
    <row r="64" s="3" customFormat="1" ht="36" customHeight="1" outlineLevel="1" spans="2:19">
      <c r="B64" s="35"/>
      <c r="D64" s="63" t="s">
        <v>100</v>
      </c>
      <c r="E64" s="65" t="s">
        <v>101</v>
      </c>
      <c r="F64" s="66"/>
      <c r="G64" s="67">
        <v>13.5</v>
      </c>
      <c r="H64" s="59">
        <v>0</v>
      </c>
      <c r="I64" s="59">
        <v>13.5</v>
      </c>
      <c r="J64" s="106" t="s">
        <v>52</v>
      </c>
      <c r="K64" s="107" t="s">
        <v>24</v>
      </c>
      <c r="L64" s="108"/>
      <c r="M64" s="109" t="s">
        <v>102</v>
      </c>
      <c r="N64" s="110"/>
      <c r="O64" s="111"/>
      <c r="P64" s="105"/>
      <c r="Q64" s="105"/>
      <c r="R64" s="105"/>
      <c r="S64" s="123" t="str">
        <f t="shared" si="1"/>
        <v>NG</v>
      </c>
    </row>
    <row r="65" s="3" customFormat="1" ht="36" customHeight="1" outlineLevel="1" spans="2:19">
      <c r="B65" s="35"/>
      <c r="D65" s="63" t="s">
        <v>103</v>
      </c>
      <c r="E65" s="65" t="s">
        <v>101</v>
      </c>
      <c r="F65" s="66"/>
      <c r="G65" s="67">
        <v>16.5</v>
      </c>
      <c r="H65" s="59">
        <v>-16.5</v>
      </c>
      <c r="I65" s="59">
        <v>0</v>
      </c>
      <c r="J65" s="106" t="s">
        <v>52</v>
      </c>
      <c r="K65" s="107" t="s">
        <v>24</v>
      </c>
      <c r="L65" s="108"/>
      <c r="M65" s="109" t="s">
        <v>102</v>
      </c>
      <c r="N65" s="110"/>
      <c r="O65" s="111"/>
      <c r="P65" s="105"/>
      <c r="Q65" s="105"/>
      <c r="R65" s="105"/>
      <c r="S65" s="123" t="str">
        <f t="shared" si="1"/>
        <v>OK</v>
      </c>
    </row>
    <row r="66" s="3" customFormat="1" ht="36" customHeight="1" outlineLevel="1" spans="2:19">
      <c r="B66" s="35"/>
      <c r="D66" s="63" t="s">
        <v>104</v>
      </c>
      <c r="E66" s="65" t="s">
        <v>105</v>
      </c>
      <c r="F66" s="66" t="s">
        <v>62</v>
      </c>
      <c r="G66" s="67">
        <v>0.5</v>
      </c>
      <c r="H66" s="58">
        <v>0</v>
      </c>
      <c r="I66" s="58">
        <v>0.3</v>
      </c>
      <c r="J66" s="106" t="s">
        <v>52</v>
      </c>
      <c r="K66" s="107" t="s">
        <v>24</v>
      </c>
      <c r="L66" s="108"/>
      <c r="M66" s="109" t="s">
        <v>106</v>
      </c>
      <c r="N66" s="110"/>
      <c r="O66" s="111"/>
      <c r="P66" s="105"/>
      <c r="Q66" s="105"/>
      <c r="R66" s="105"/>
      <c r="S66" s="123" t="str">
        <f t="shared" si="1"/>
        <v>NG</v>
      </c>
    </row>
    <row r="67" s="3" customFormat="1" ht="36" customHeight="1" outlineLevel="1" spans="2:19">
      <c r="B67" s="35"/>
      <c r="D67" s="63" t="s">
        <v>107</v>
      </c>
      <c r="E67" s="65" t="s">
        <v>105</v>
      </c>
      <c r="F67" s="66" t="s">
        <v>62</v>
      </c>
      <c r="G67" s="67">
        <v>45</v>
      </c>
      <c r="H67" s="58">
        <v>-2</v>
      </c>
      <c r="I67" s="58">
        <v>2</v>
      </c>
      <c r="J67" s="106" t="s">
        <v>91</v>
      </c>
      <c r="K67" s="107" t="s">
        <v>24</v>
      </c>
      <c r="L67" s="108"/>
      <c r="M67" s="109" t="s">
        <v>106</v>
      </c>
      <c r="N67" s="110"/>
      <c r="O67" s="111"/>
      <c r="P67" s="105"/>
      <c r="Q67" s="105"/>
      <c r="R67" s="105"/>
      <c r="S67" s="123" t="str">
        <f t="shared" si="1"/>
        <v>NG</v>
      </c>
    </row>
    <row r="68" s="3" customFormat="1" ht="36" customHeight="1" outlineLevel="1" spans="2:19">
      <c r="B68" s="35"/>
      <c r="D68" s="55" t="s">
        <v>108</v>
      </c>
      <c r="E68" s="56" t="s">
        <v>55</v>
      </c>
      <c r="F68" s="57" t="s">
        <v>56</v>
      </c>
      <c r="G68" s="58">
        <v>24.8</v>
      </c>
      <c r="H68" s="59">
        <v>-0.25</v>
      </c>
      <c r="I68" s="59">
        <v>0.25</v>
      </c>
      <c r="J68" s="106" t="s">
        <v>52</v>
      </c>
      <c r="K68" s="107" t="s">
        <v>24</v>
      </c>
      <c r="L68" s="108"/>
      <c r="M68" s="109" t="s">
        <v>53</v>
      </c>
      <c r="N68" s="110"/>
      <c r="O68" s="111"/>
      <c r="P68" s="105"/>
      <c r="Q68" s="105"/>
      <c r="R68" s="105"/>
      <c r="S68" s="124" t="str">
        <f>IF(COUNTBLANK(P68:R68)=5,"",IF(OR((MIN(P68:R68)&lt;(G68+H68)),(MAX(P68:R68)&gt;(G68+I68))),"∆","∆"))</f>
        <v>∆</v>
      </c>
    </row>
    <row r="69" s="3" customFormat="1" ht="36" customHeight="1" outlineLevel="1" spans="2:19">
      <c r="B69" s="35"/>
      <c r="D69" s="55" t="s">
        <v>109</v>
      </c>
      <c r="E69" s="56" t="s">
        <v>110</v>
      </c>
      <c r="F69" s="125" t="s">
        <v>111</v>
      </c>
      <c r="G69" s="58">
        <v>15</v>
      </c>
      <c r="H69" s="59">
        <v>-15</v>
      </c>
      <c r="I69" s="59">
        <v>0</v>
      </c>
      <c r="J69" s="130" t="s">
        <v>112</v>
      </c>
      <c r="K69" s="107" t="s">
        <v>24</v>
      </c>
      <c r="L69" s="113" t="s">
        <v>32</v>
      </c>
      <c r="M69" s="109" t="s">
        <v>113</v>
      </c>
      <c r="N69" s="110"/>
      <c r="O69" s="111"/>
      <c r="P69" s="105"/>
      <c r="Q69" s="105"/>
      <c r="R69" s="105"/>
      <c r="S69" s="123" t="str">
        <f>IF(COUNTBLANK(P69:R69)=5,"",IF(OR((MIN(P69:R69)&lt;(G69+H69)),(MAX(P69:R69)&gt;(G69+I69))),"NG","OK"))</f>
        <v>OK</v>
      </c>
    </row>
    <row r="70" s="3" customFormat="1" ht="36" customHeight="1" outlineLevel="1" spans="2:19">
      <c r="B70" s="35"/>
      <c r="D70" s="55" t="s">
        <v>114</v>
      </c>
      <c r="E70" s="56" t="s">
        <v>115</v>
      </c>
      <c r="F70" s="106" t="s">
        <v>116</v>
      </c>
      <c r="G70" s="58">
        <v>10</v>
      </c>
      <c r="H70" s="59">
        <v>-10</v>
      </c>
      <c r="I70" s="59">
        <v>0</v>
      </c>
      <c r="J70" s="130" t="s">
        <v>112</v>
      </c>
      <c r="K70" s="107" t="s">
        <v>24</v>
      </c>
      <c r="L70" s="113" t="s">
        <v>32</v>
      </c>
      <c r="M70" s="109" t="s">
        <v>113</v>
      </c>
      <c r="N70" s="110"/>
      <c r="O70" s="111"/>
      <c r="P70" s="105"/>
      <c r="Q70" s="105"/>
      <c r="R70" s="105"/>
      <c r="S70" s="123" t="str">
        <f>IF(COUNTBLANK(P70:R70)=5,"",IF(OR((MIN(P70:R70)&lt;(G70+H70)),(MAX(P70:R70)&gt;(G70+I70))),"NG","OK"))</f>
        <v>OK</v>
      </c>
    </row>
    <row r="71" s="3" customFormat="1" ht="36" customHeight="1" outlineLevel="1" spans="2:19">
      <c r="B71" s="35"/>
      <c r="D71" s="55" t="s">
        <v>117</v>
      </c>
      <c r="E71" s="56" t="s">
        <v>55</v>
      </c>
      <c r="F71" s="57" t="s">
        <v>56</v>
      </c>
      <c r="G71" s="58">
        <v>30.41</v>
      </c>
      <c r="H71" s="59">
        <v>-0.25</v>
      </c>
      <c r="I71" s="59">
        <v>0.25</v>
      </c>
      <c r="J71" s="106" t="s">
        <v>52</v>
      </c>
      <c r="K71" s="107" t="s">
        <v>24</v>
      </c>
      <c r="L71" s="108"/>
      <c r="M71" s="109" t="s">
        <v>53</v>
      </c>
      <c r="N71" s="110"/>
      <c r="O71" s="111"/>
      <c r="P71" s="105"/>
      <c r="Q71" s="105"/>
      <c r="R71" s="105"/>
      <c r="S71" s="124" t="str">
        <f>IF(COUNTBLANK(P71:R71)=5,"",IF(OR((MIN(P71:R71)&lt;(G71+H71)),(MAX(P71:R71)&gt;(G71+I71))),"∆","∆"))</f>
        <v>∆</v>
      </c>
    </row>
    <row r="72" s="3" customFormat="1" ht="36" customHeight="1" outlineLevel="1" spans="2:19">
      <c r="B72" s="35"/>
      <c r="D72" s="55" t="s">
        <v>118</v>
      </c>
      <c r="E72" s="56" t="s">
        <v>55</v>
      </c>
      <c r="F72" s="57" t="s">
        <v>56</v>
      </c>
      <c r="G72" s="58">
        <v>31.6</v>
      </c>
      <c r="H72" s="59">
        <v>-0.25</v>
      </c>
      <c r="I72" s="59">
        <v>0.25</v>
      </c>
      <c r="J72" s="106" t="s">
        <v>52</v>
      </c>
      <c r="K72" s="107" t="s">
        <v>24</v>
      </c>
      <c r="L72" s="108"/>
      <c r="M72" s="109" t="s">
        <v>53</v>
      </c>
      <c r="N72" s="110"/>
      <c r="O72" s="111"/>
      <c r="P72" s="105"/>
      <c r="Q72" s="105"/>
      <c r="R72" s="105"/>
      <c r="S72" s="124" t="str">
        <f>IF(COUNTBLANK(P72:R72)=5,"",IF(OR((MIN(P72:R72)&lt;(G72+H72)),(MAX(P72:R72)&gt;(G72+I72))),"∆","∆"))</f>
        <v>∆</v>
      </c>
    </row>
    <row r="73" s="3" customFormat="1" ht="36" customHeight="1" outlineLevel="1" spans="2:19">
      <c r="B73" s="35"/>
      <c r="D73" s="55" t="s">
        <v>119</v>
      </c>
      <c r="E73" s="56" t="s">
        <v>55</v>
      </c>
      <c r="F73" s="57" t="s">
        <v>56</v>
      </c>
      <c r="G73" s="58">
        <v>0.3</v>
      </c>
      <c r="H73" s="59">
        <v>-0.25</v>
      </c>
      <c r="I73" s="59">
        <v>0.25</v>
      </c>
      <c r="J73" s="106" t="s">
        <v>52</v>
      </c>
      <c r="K73" s="107" t="s">
        <v>24</v>
      </c>
      <c r="L73" s="108"/>
      <c r="M73" s="109" t="s">
        <v>53</v>
      </c>
      <c r="N73" s="110"/>
      <c r="O73" s="111"/>
      <c r="P73" s="105"/>
      <c r="Q73" s="105"/>
      <c r="R73" s="105"/>
      <c r="S73" s="124" t="str">
        <f>IF(COUNTBLANK(P73:R73)=5,"",IF(OR((MIN(P73:R73)&lt;(G73+H73)),(MAX(P73:R73)&gt;(G73+I73))),"∆","∆"))</f>
        <v>∆</v>
      </c>
    </row>
    <row r="74" s="3" customFormat="1" ht="36" customHeight="1" outlineLevel="1" spans="2:19">
      <c r="B74" s="35"/>
      <c r="D74" s="55" t="s">
        <v>120</v>
      </c>
      <c r="E74" s="56" t="s">
        <v>74</v>
      </c>
      <c r="F74" s="57"/>
      <c r="G74" s="58">
        <v>0.1</v>
      </c>
      <c r="H74" s="58">
        <v>-0.1</v>
      </c>
      <c r="I74" s="58">
        <v>0</v>
      </c>
      <c r="J74" s="106" t="s">
        <v>52</v>
      </c>
      <c r="K74" s="107" t="s">
        <v>24</v>
      </c>
      <c r="L74" s="113" t="s">
        <v>32</v>
      </c>
      <c r="M74" s="109" t="s">
        <v>53</v>
      </c>
      <c r="N74" s="110"/>
      <c r="O74" s="111"/>
      <c r="P74" s="105"/>
      <c r="Q74" s="105"/>
      <c r="R74" s="105"/>
      <c r="S74" s="123" t="str">
        <f>IF(COUNTBLANK(P74:R74)=5,"",IF(OR((MIN(P74:R74)&lt;(G74+H74)),(MAX(P74:R74)&gt;(G74+I74))),"NG","OK"))</f>
        <v>OK</v>
      </c>
    </row>
    <row r="75" s="3" customFormat="1" ht="36" customHeight="1" outlineLevel="1" spans="2:19">
      <c r="B75" s="35"/>
      <c r="D75" s="55" t="s">
        <v>121</v>
      </c>
      <c r="E75" s="56" t="s">
        <v>55</v>
      </c>
      <c r="F75" s="57" t="s">
        <v>56</v>
      </c>
      <c r="G75" s="58">
        <v>17</v>
      </c>
      <c r="H75" s="59">
        <v>-0.25</v>
      </c>
      <c r="I75" s="59">
        <v>0.25</v>
      </c>
      <c r="J75" s="106" t="s">
        <v>52</v>
      </c>
      <c r="K75" s="107" t="s">
        <v>24</v>
      </c>
      <c r="L75" s="108"/>
      <c r="M75" s="109" t="s">
        <v>53</v>
      </c>
      <c r="N75" s="110"/>
      <c r="O75" s="111"/>
      <c r="P75" s="105"/>
      <c r="Q75" s="105"/>
      <c r="R75" s="105"/>
      <c r="S75" s="124" t="str">
        <f>IF(COUNTBLANK(P75:R75)=5,"",IF(OR((MIN(P75:R75)&lt;(G75+H75)),(MAX(P75:R75)&gt;(G75+I75))),"∆","∆"))</f>
        <v>∆</v>
      </c>
    </row>
    <row r="76" s="3" customFormat="1" ht="36" customHeight="1" outlineLevel="1" spans="2:19">
      <c r="B76" s="35"/>
      <c r="D76" s="55" t="s">
        <v>122</v>
      </c>
      <c r="E76" s="56" t="s">
        <v>123</v>
      </c>
      <c r="F76" s="57" t="s">
        <v>62</v>
      </c>
      <c r="G76" s="58">
        <v>8</v>
      </c>
      <c r="H76" s="58">
        <v>0</v>
      </c>
      <c r="I76" s="58">
        <v>0.2</v>
      </c>
      <c r="J76" s="106" t="s">
        <v>52</v>
      </c>
      <c r="K76" s="107" t="s">
        <v>24</v>
      </c>
      <c r="L76" s="108"/>
      <c r="M76" s="109" t="s">
        <v>124</v>
      </c>
      <c r="N76" s="110"/>
      <c r="O76" s="111"/>
      <c r="P76" s="105"/>
      <c r="Q76" s="105"/>
      <c r="R76" s="105"/>
      <c r="S76" s="123" t="str">
        <f t="shared" ref="S76:S94" si="2">IF(COUNTBLANK(P76:R76)=5,"",IF(OR((MIN(P76:R76)&lt;(G76+H76)),(MAX(P76:R76)&gt;(G76+I76))),"NG","OK"))</f>
        <v>NG</v>
      </c>
    </row>
    <row r="77" s="3" customFormat="1" ht="36" customHeight="1" outlineLevel="1" spans="2:19">
      <c r="B77" s="35"/>
      <c r="D77" s="55" t="s">
        <v>125</v>
      </c>
      <c r="E77" s="56" t="s">
        <v>51</v>
      </c>
      <c r="F77" s="57"/>
      <c r="G77" s="58">
        <v>0.5</v>
      </c>
      <c r="H77" s="58">
        <v>-0.5</v>
      </c>
      <c r="I77" s="58">
        <v>0</v>
      </c>
      <c r="J77" s="106" t="s">
        <v>52</v>
      </c>
      <c r="K77" s="107" t="s">
        <v>24</v>
      </c>
      <c r="L77" s="108"/>
      <c r="M77" s="109" t="s">
        <v>53</v>
      </c>
      <c r="N77" s="110"/>
      <c r="O77" s="111"/>
      <c r="P77" s="105"/>
      <c r="Q77" s="105"/>
      <c r="R77" s="105"/>
      <c r="S77" s="123" t="str">
        <f t="shared" si="2"/>
        <v>OK</v>
      </c>
    </row>
    <row r="78" s="3" customFormat="1" ht="36" customHeight="1" outlineLevel="1" spans="2:19">
      <c r="B78" s="35"/>
      <c r="D78" s="55" t="s">
        <v>126</v>
      </c>
      <c r="E78" s="56" t="s">
        <v>123</v>
      </c>
      <c r="F78" s="57"/>
      <c r="G78" s="58">
        <v>13</v>
      </c>
      <c r="H78" s="58">
        <v>0</v>
      </c>
      <c r="I78" s="58">
        <v>0.043</v>
      </c>
      <c r="J78" s="106" t="s">
        <v>52</v>
      </c>
      <c r="K78" s="107" t="s">
        <v>24</v>
      </c>
      <c r="L78" s="113" t="s">
        <v>32</v>
      </c>
      <c r="M78" s="109" t="s">
        <v>124</v>
      </c>
      <c r="N78" s="110"/>
      <c r="O78" s="111"/>
      <c r="P78" s="105"/>
      <c r="Q78" s="105"/>
      <c r="R78" s="105"/>
      <c r="S78" s="123" t="str">
        <f t="shared" si="2"/>
        <v>NG</v>
      </c>
    </row>
    <row r="79" s="3" customFormat="1" ht="36" customHeight="1" outlineLevel="1" spans="2:19">
      <c r="B79" s="35"/>
      <c r="D79" s="55" t="s">
        <v>127</v>
      </c>
      <c r="E79" s="56" t="s">
        <v>51</v>
      </c>
      <c r="F79" s="57"/>
      <c r="G79" s="58">
        <v>0.5</v>
      </c>
      <c r="H79" s="58">
        <v>-0.5</v>
      </c>
      <c r="I79" s="58">
        <v>0</v>
      </c>
      <c r="J79" s="106" t="s">
        <v>52</v>
      </c>
      <c r="K79" s="107" t="s">
        <v>24</v>
      </c>
      <c r="L79" s="113"/>
      <c r="M79" s="109" t="s">
        <v>53</v>
      </c>
      <c r="N79" s="110"/>
      <c r="O79" s="111"/>
      <c r="P79" s="105"/>
      <c r="Q79" s="105"/>
      <c r="R79" s="105"/>
      <c r="S79" s="123" t="str">
        <f t="shared" si="2"/>
        <v>OK</v>
      </c>
    </row>
    <row r="80" s="3" customFormat="1" ht="36" customHeight="1" outlineLevel="1" spans="2:19">
      <c r="B80" s="35"/>
      <c r="D80" s="55" t="s">
        <v>128</v>
      </c>
      <c r="E80" s="56" t="s">
        <v>129</v>
      </c>
      <c r="F80" s="57"/>
      <c r="G80" s="58">
        <v>0.02</v>
      </c>
      <c r="H80" s="58">
        <v>-0.02</v>
      </c>
      <c r="I80" s="58">
        <v>0</v>
      </c>
      <c r="J80" s="106" t="s">
        <v>52</v>
      </c>
      <c r="K80" s="107" t="s">
        <v>24</v>
      </c>
      <c r="L80" s="113"/>
      <c r="M80" s="109" t="s">
        <v>53</v>
      </c>
      <c r="N80" s="110"/>
      <c r="O80" s="111"/>
      <c r="P80" s="105"/>
      <c r="Q80" s="105"/>
      <c r="R80" s="105"/>
      <c r="S80" s="123" t="str">
        <f t="shared" si="2"/>
        <v>OK</v>
      </c>
    </row>
    <row r="81" s="3" customFormat="1" ht="36" customHeight="1" outlineLevel="1" spans="2:19">
      <c r="B81" s="35"/>
      <c r="D81" s="55" t="s">
        <v>130</v>
      </c>
      <c r="E81" s="56" t="s">
        <v>95</v>
      </c>
      <c r="F81" s="57"/>
      <c r="G81" s="58"/>
      <c r="H81" s="58"/>
      <c r="I81" s="58"/>
      <c r="J81" s="106" t="s">
        <v>52</v>
      </c>
      <c r="K81" s="107" t="s">
        <v>24</v>
      </c>
      <c r="L81" s="108"/>
      <c r="M81" s="109" t="s">
        <v>97</v>
      </c>
      <c r="N81" s="110"/>
      <c r="O81" s="111"/>
      <c r="P81" s="105"/>
      <c r="Q81" s="105"/>
      <c r="R81" s="105"/>
      <c r="S81" s="123" t="str">
        <f t="shared" si="2"/>
        <v>OK</v>
      </c>
    </row>
    <row r="82" s="3" customFormat="1" ht="36" customHeight="1" outlineLevel="1" spans="2:19">
      <c r="B82" s="35"/>
      <c r="D82" s="55" t="s">
        <v>131</v>
      </c>
      <c r="E82" s="56" t="s">
        <v>95</v>
      </c>
      <c r="F82" s="57"/>
      <c r="G82" s="58"/>
      <c r="H82" s="58"/>
      <c r="I82" s="58"/>
      <c r="J82" s="106" t="s">
        <v>52</v>
      </c>
      <c r="K82" s="107" t="s">
        <v>24</v>
      </c>
      <c r="L82" s="108"/>
      <c r="M82" s="109" t="s">
        <v>97</v>
      </c>
      <c r="N82" s="110"/>
      <c r="O82" s="111"/>
      <c r="P82" s="105"/>
      <c r="Q82" s="105"/>
      <c r="R82" s="105"/>
      <c r="S82" s="123" t="str">
        <f t="shared" si="2"/>
        <v>OK</v>
      </c>
    </row>
    <row r="83" s="3" customFormat="1" ht="36" customHeight="1" outlineLevel="1" spans="2:19">
      <c r="B83" s="35"/>
      <c r="D83" s="55" t="s">
        <v>132</v>
      </c>
      <c r="E83" s="56" t="s">
        <v>51</v>
      </c>
      <c r="F83" s="57"/>
      <c r="G83" s="58">
        <v>0.5</v>
      </c>
      <c r="H83" s="58">
        <v>-0.5</v>
      </c>
      <c r="I83" s="58">
        <v>0</v>
      </c>
      <c r="J83" s="106" t="s">
        <v>52</v>
      </c>
      <c r="K83" s="107" t="s">
        <v>24</v>
      </c>
      <c r="L83" s="108"/>
      <c r="M83" s="109" t="s">
        <v>53</v>
      </c>
      <c r="N83" s="110"/>
      <c r="O83" s="111"/>
      <c r="P83" s="105"/>
      <c r="Q83" s="105"/>
      <c r="R83" s="105"/>
      <c r="S83" s="123" t="str">
        <f t="shared" si="2"/>
        <v>OK</v>
      </c>
    </row>
    <row r="84" s="3" customFormat="1" ht="36" customHeight="1" outlineLevel="1" spans="2:19">
      <c r="B84" s="35"/>
      <c r="D84" s="55" t="s">
        <v>133</v>
      </c>
      <c r="E84" s="56" t="s">
        <v>51</v>
      </c>
      <c r="F84" s="57"/>
      <c r="G84" s="58">
        <v>0.5</v>
      </c>
      <c r="H84" s="58">
        <v>-0.5</v>
      </c>
      <c r="I84" s="58">
        <v>0</v>
      </c>
      <c r="J84" s="106" t="s">
        <v>52</v>
      </c>
      <c r="K84" s="107" t="s">
        <v>24</v>
      </c>
      <c r="L84" s="108"/>
      <c r="M84" s="109" t="s">
        <v>53</v>
      </c>
      <c r="N84" s="110"/>
      <c r="O84" s="111"/>
      <c r="P84" s="105"/>
      <c r="Q84" s="105"/>
      <c r="R84" s="105"/>
      <c r="S84" s="123" t="str">
        <f t="shared" si="2"/>
        <v>OK</v>
      </c>
    </row>
    <row r="85" s="3" customFormat="1" ht="36" customHeight="1" outlineLevel="1" spans="2:19">
      <c r="B85" s="35"/>
      <c r="D85" s="55" t="s">
        <v>134</v>
      </c>
      <c r="E85" s="56" t="s">
        <v>51</v>
      </c>
      <c r="F85" s="57"/>
      <c r="G85" s="58">
        <v>0.3</v>
      </c>
      <c r="H85" s="58">
        <v>-0.3</v>
      </c>
      <c r="I85" s="58">
        <v>0</v>
      </c>
      <c r="J85" s="106" t="s">
        <v>52</v>
      </c>
      <c r="K85" s="107" t="s">
        <v>24</v>
      </c>
      <c r="L85" s="108"/>
      <c r="M85" s="109" t="s">
        <v>53</v>
      </c>
      <c r="N85" s="110"/>
      <c r="O85" s="111"/>
      <c r="P85" s="105"/>
      <c r="Q85" s="105"/>
      <c r="R85" s="105"/>
      <c r="S85" s="123" t="str">
        <f t="shared" si="2"/>
        <v>OK</v>
      </c>
    </row>
    <row r="86" s="3" customFormat="1" ht="36" customHeight="1" outlineLevel="1" spans="2:19">
      <c r="B86" s="35"/>
      <c r="D86" s="55" t="s">
        <v>135</v>
      </c>
      <c r="E86" s="56" t="s">
        <v>51</v>
      </c>
      <c r="F86" s="57"/>
      <c r="G86" s="58">
        <v>0.3</v>
      </c>
      <c r="H86" s="58">
        <v>-0.3</v>
      </c>
      <c r="I86" s="58">
        <v>0</v>
      </c>
      <c r="J86" s="106" t="s">
        <v>52</v>
      </c>
      <c r="K86" s="107" t="s">
        <v>24</v>
      </c>
      <c r="L86" s="108"/>
      <c r="M86" s="109" t="s">
        <v>53</v>
      </c>
      <c r="N86" s="110"/>
      <c r="O86" s="111"/>
      <c r="P86" s="105"/>
      <c r="Q86" s="105"/>
      <c r="R86" s="105"/>
      <c r="S86" s="123" t="str">
        <f t="shared" si="2"/>
        <v>OK</v>
      </c>
    </row>
    <row r="87" s="3" customFormat="1" ht="36" customHeight="1" outlineLevel="1" spans="2:19">
      <c r="B87" s="35"/>
      <c r="D87" s="55" t="s">
        <v>136</v>
      </c>
      <c r="E87" s="56" t="s">
        <v>101</v>
      </c>
      <c r="F87" s="57"/>
      <c r="G87" s="58">
        <v>13.5</v>
      </c>
      <c r="H87" s="59">
        <v>0</v>
      </c>
      <c r="I87" s="59">
        <v>13.5</v>
      </c>
      <c r="J87" s="106" t="s">
        <v>52</v>
      </c>
      <c r="K87" s="107" t="s">
        <v>24</v>
      </c>
      <c r="L87" s="108"/>
      <c r="M87" s="109" t="s">
        <v>102</v>
      </c>
      <c r="N87" s="110"/>
      <c r="O87" s="111"/>
      <c r="P87" s="105"/>
      <c r="Q87" s="105"/>
      <c r="R87" s="105"/>
      <c r="S87" s="123" t="str">
        <f t="shared" si="2"/>
        <v>NG</v>
      </c>
    </row>
    <row r="88" s="3" customFormat="1" ht="36" customHeight="1" outlineLevel="1" spans="2:19">
      <c r="B88" s="35"/>
      <c r="D88" s="55" t="s">
        <v>137</v>
      </c>
      <c r="E88" s="56" t="s">
        <v>101</v>
      </c>
      <c r="F88" s="57"/>
      <c r="G88" s="58">
        <v>13.5</v>
      </c>
      <c r="H88" s="59">
        <v>0</v>
      </c>
      <c r="I88" s="59">
        <v>13.5</v>
      </c>
      <c r="J88" s="106" t="s">
        <v>52</v>
      </c>
      <c r="K88" s="107" t="s">
        <v>24</v>
      </c>
      <c r="L88" s="108"/>
      <c r="M88" s="109" t="s">
        <v>102</v>
      </c>
      <c r="N88" s="110"/>
      <c r="O88" s="111"/>
      <c r="P88" s="105"/>
      <c r="Q88" s="105"/>
      <c r="R88" s="105"/>
      <c r="S88" s="123" t="str">
        <f t="shared" si="2"/>
        <v>NG</v>
      </c>
    </row>
    <row r="89" s="3" customFormat="1" ht="36" customHeight="1" outlineLevel="1" spans="2:19">
      <c r="B89" s="35"/>
      <c r="D89" s="55" t="s">
        <v>138</v>
      </c>
      <c r="E89" s="56" t="s">
        <v>101</v>
      </c>
      <c r="F89" s="57"/>
      <c r="G89" s="58">
        <v>16.5</v>
      </c>
      <c r="H89" s="59">
        <v>-16.5</v>
      </c>
      <c r="I89" s="59">
        <v>0</v>
      </c>
      <c r="J89" s="106" t="s">
        <v>52</v>
      </c>
      <c r="K89" s="107" t="s">
        <v>24</v>
      </c>
      <c r="L89" s="108"/>
      <c r="M89" s="109" t="s">
        <v>102</v>
      </c>
      <c r="N89" s="110"/>
      <c r="O89" s="111"/>
      <c r="P89" s="105"/>
      <c r="Q89" s="105"/>
      <c r="R89" s="105"/>
      <c r="S89" s="123" t="str">
        <f t="shared" si="2"/>
        <v>OK</v>
      </c>
    </row>
    <row r="90" s="3" customFormat="1" ht="36" customHeight="1" outlineLevel="1" spans="2:19">
      <c r="B90" s="35"/>
      <c r="D90" s="55" t="s">
        <v>139</v>
      </c>
      <c r="E90" s="56" t="s">
        <v>101</v>
      </c>
      <c r="F90" s="57"/>
      <c r="G90" s="58">
        <v>16.5</v>
      </c>
      <c r="H90" s="59">
        <v>-16.5</v>
      </c>
      <c r="I90" s="59">
        <v>0</v>
      </c>
      <c r="J90" s="106" t="s">
        <v>52</v>
      </c>
      <c r="K90" s="107" t="s">
        <v>24</v>
      </c>
      <c r="L90" s="108"/>
      <c r="M90" s="109" t="s">
        <v>102</v>
      </c>
      <c r="N90" s="110"/>
      <c r="O90" s="111"/>
      <c r="P90" s="105"/>
      <c r="Q90" s="105"/>
      <c r="R90" s="105"/>
      <c r="S90" s="123" t="str">
        <f t="shared" si="2"/>
        <v>OK</v>
      </c>
    </row>
    <row r="91" s="3" customFormat="1" ht="36" customHeight="1" outlineLevel="1" spans="2:19">
      <c r="B91" s="35"/>
      <c r="D91" s="55" t="s">
        <v>140</v>
      </c>
      <c r="E91" s="56" t="s">
        <v>105</v>
      </c>
      <c r="F91" s="57" t="s">
        <v>62</v>
      </c>
      <c r="G91" s="58">
        <v>0.5</v>
      </c>
      <c r="H91" s="58">
        <v>0</v>
      </c>
      <c r="I91" s="58">
        <v>0.3</v>
      </c>
      <c r="J91" s="106" t="s">
        <v>52</v>
      </c>
      <c r="K91" s="107" t="s">
        <v>24</v>
      </c>
      <c r="L91" s="108"/>
      <c r="M91" s="109" t="s">
        <v>106</v>
      </c>
      <c r="N91" s="110"/>
      <c r="O91" s="111"/>
      <c r="P91" s="105"/>
      <c r="Q91" s="105"/>
      <c r="R91" s="105"/>
      <c r="S91" s="123" t="str">
        <f t="shared" si="2"/>
        <v>NG</v>
      </c>
    </row>
    <row r="92" s="3" customFormat="1" ht="36" customHeight="1" outlineLevel="1" spans="2:19">
      <c r="B92" s="35"/>
      <c r="D92" s="55" t="s">
        <v>141</v>
      </c>
      <c r="E92" s="56" t="s">
        <v>105</v>
      </c>
      <c r="F92" s="57" t="s">
        <v>62</v>
      </c>
      <c r="G92" s="58">
        <v>45</v>
      </c>
      <c r="H92" s="58">
        <v>-2</v>
      </c>
      <c r="I92" s="58">
        <v>2</v>
      </c>
      <c r="J92" s="106" t="s">
        <v>91</v>
      </c>
      <c r="K92" s="107" t="s">
        <v>24</v>
      </c>
      <c r="L92" s="108"/>
      <c r="M92" s="109" t="s">
        <v>106</v>
      </c>
      <c r="N92" s="110"/>
      <c r="O92" s="111"/>
      <c r="P92" s="105"/>
      <c r="Q92" s="105"/>
      <c r="R92" s="105"/>
      <c r="S92" s="123" t="str">
        <f t="shared" si="2"/>
        <v>NG</v>
      </c>
    </row>
    <row r="93" s="3" customFormat="1" ht="36" customHeight="1" outlineLevel="1" spans="2:19">
      <c r="B93" s="35"/>
      <c r="D93" s="55" t="s">
        <v>142</v>
      </c>
      <c r="E93" s="56" t="s">
        <v>105</v>
      </c>
      <c r="F93" s="57" t="s">
        <v>62</v>
      </c>
      <c r="G93" s="58">
        <v>0.5</v>
      </c>
      <c r="H93" s="58">
        <v>0</v>
      </c>
      <c r="I93" s="58">
        <v>0.3</v>
      </c>
      <c r="J93" s="106" t="s">
        <v>52</v>
      </c>
      <c r="K93" s="107" t="s">
        <v>24</v>
      </c>
      <c r="L93" s="108"/>
      <c r="M93" s="109" t="s">
        <v>106</v>
      </c>
      <c r="N93" s="110"/>
      <c r="O93" s="111"/>
      <c r="P93" s="105"/>
      <c r="Q93" s="105"/>
      <c r="R93" s="105"/>
      <c r="S93" s="123" t="str">
        <f t="shared" si="2"/>
        <v>NG</v>
      </c>
    </row>
    <row r="94" s="3" customFormat="1" ht="36" customHeight="1" spans="2:19">
      <c r="B94" s="35"/>
      <c r="D94" s="55" t="s">
        <v>143</v>
      </c>
      <c r="E94" s="56" t="s">
        <v>105</v>
      </c>
      <c r="F94" s="57" t="s">
        <v>62</v>
      </c>
      <c r="G94" s="58">
        <v>45</v>
      </c>
      <c r="H94" s="58">
        <v>-2</v>
      </c>
      <c r="I94" s="58">
        <v>2</v>
      </c>
      <c r="J94" s="106" t="s">
        <v>91</v>
      </c>
      <c r="K94" s="107" t="s">
        <v>24</v>
      </c>
      <c r="L94" s="108"/>
      <c r="M94" s="109" t="s">
        <v>106</v>
      </c>
      <c r="N94" s="110"/>
      <c r="O94" s="111"/>
      <c r="P94" s="105"/>
      <c r="Q94" s="105"/>
      <c r="R94" s="105"/>
      <c r="S94" s="123" t="str">
        <f t="shared" si="2"/>
        <v>NG</v>
      </c>
    </row>
    <row r="95" s="3" customFormat="1" ht="36" customHeight="1" outlineLevel="1" spans="2:19">
      <c r="B95" s="35"/>
      <c r="D95" s="126" t="s">
        <v>144</v>
      </c>
      <c r="E95" s="127" t="s">
        <v>55</v>
      </c>
      <c r="F95" s="128" t="s">
        <v>56</v>
      </c>
      <c r="G95" s="129">
        <v>30.2</v>
      </c>
      <c r="H95" s="59">
        <v>-0.25</v>
      </c>
      <c r="I95" s="59">
        <v>0.25</v>
      </c>
      <c r="J95" s="106" t="s">
        <v>52</v>
      </c>
      <c r="K95" s="107" t="s">
        <v>24</v>
      </c>
      <c r="L95" s="108"/>
      <c r="M95" s="109" t="s">
        <v>53</v>
      </c>
      <c r="N95" s="110"/>
      <c r="O95" s="111"/>
      <c r="P95" s="105"/>
      <c r="Q95" s="105"/>
      <c r="R95" s="105"/>
      <c r="S95" s="124" t="str">
        <f>IF(COUNTBLANK(P95:R95)=5,"",IF(OR((MIN(P95:R95)&lt;(G95+H95)),(MAX(P95:R95)&gt;(G95+I95))),"∆","∆"))</f>
        <v>∆</v>
      </c>
    </row>
    <row r="96" s="3" customFormat="1" ht="36" customHeight="1" outlineLevel="1" spans="2:19">
      <c r="B96" s="35"/>
      <c r="D96" s="55" t="s">
        <v>145</v>
      </c>
      <c r="E96" s="56" t="s">
        <v>123</v>
      </c>
      <c r="F96" s="57" t="s">
        <v>56</v>
      </c>
      <c r="G96" s="58">
        <v>27</v>
      </c>
      <c r="H96" s="59">
        <v>-0.25</v>
      </c>
      <c r="I96" s="59">
        <v>0.25</v>
      </c>
      <c r="J96" s="106" t="s">
        <v>52</v>
      </c>
      <c r="K96" s="107" t="s">
        <v>24</v>
      </c>
      <c r="L96" s="108"/>
      <c r="M96" s="109" t="s">
        <v>53</v>
      </c>
      <c r="N96" s="110"/>
      <c r="O96" s="111"/>
      <c r="P96" s="105"/>
      <c r="Q96" s="105"/>
      <c r="R96" s="105"/>
      <c r="S96" s="124" t="str">
        <f>IF(COUNTBLANK(P96:R96)=5,"",IF(OR((MIN(P96:R96)&lt;(G96+H96)),(MAX(P96:R96)&gt;(G96+I96))),"∆","∆"))</f>
        <v>∆</v>
      </c>
    </row>
    <row r="97" s="3" customFormat="1" ht="36" customHeight="1" outlineLevel="1" spans="2:19">
      <c r="B97" s="35"/>
      <c r="D97" s="55" t="s">
        <v>146</v>
      </c>
      <c r="E97" s="56" t="s">
        <v>74</v>
      </c>
      <c r="F97" s="57"/>
      <c r="G97" s="58">
        <v>0.1</v>
      </c>
      <c r="H97" s="58">
        <v>-0.1</v>
      </c>
      <c r="I97" s="58">
        <v>0</v>
      </c>
      <c r="J97" s="106" t="s">
        <v>52</v>
      </c>
      <c r="K97" s="107" t="s">
        <v>24</v>
      </c>
      <c r="L97" s="108"/>
      <c r="M97" s="109" t="s">
        <v>53</v>
      </c>
      <c r="N97" s="110"/>
      <c r="O97" s="111"/>
      <c r="P97" s="105"/>
      <c r="Q97" s="105"/>
      <c r="R97" s="105"/>
      <c r="S97" s="123" t="str">
        <f>IF(COUNTBLANK(P97:R97)=5,"",IF(OR((MIN(P97:R97)&lt;(G97+H97)),(MAX(P97:R97)&gt;(G97+I97))),"NG","OK"))</f>
        <v>OK</v>
      </c>
    </row>
    <row r="98" s="3" customFormat="1" ht="36" customHeight="1" spans="2:19">
      <c r="B98" s="35"/>
      <c r="D98" s="55" t="s">
        <v>147</v>
      </c>
      <c r="E98" s="56" t="s">
        <v>123</v>
      </c>
      <c r="F98" s="57" t="s">
        <v>56</v>
      </c>
      <c r="G98" s="58">
        <v>36</v>
      </c>
      <c r="H98" s="59">
        <v>-0.25</v>
      </c>
      <c r="I98" s="59">
        <v>0.25</v>
      </c>
      <c r="J98" s="106" t="s">
        <v>52</v>
      </c>
      <c r="K98" s="107" t="s">
        <v>24</v>
      </c>
      <c r="L98" s="108"/>
      <c r="M98" s="109" t="s">
        <v>148</v>
      </c>
      <c r="N98" s="110"/>
      <c r="O98" s="111"/>
      <c r="P98" s="105"/>
      <c r="Q98" s="105"/>
      <c r="R98" s="105"/>
      <c r="S98" s="124" t="str">
        <f>IF(COUNTBLANK(P98:R98)=5,"",IF(OR((MIN(P98:R98)&lt;(G98+H98)),(MAX(P98:R98)&gt;(G98+I98))),"∆","∆"))</f>
        <v>∆</v>
      </c>
    </row>
    <row r="99" s="3" customFormat="1" ht="36" customHeight="1" outlineLevel="1" spans="2:19">
      <c r="B99" s="35"/>
      <c r="D99" s="55" t="s">
        <v>149</v>
      </c>
      <c r="E99" s="56" t="s">
        <v>110</v>
      </c>
      <c r="F99" s="125" t="s">
        <v>111</v>
      </c>
      <c r="G99" s="58">
        <v>15</v>
      </c>
      <c r="H99" s="59">
        <v>-15</v>
      </c>
      <c r="I99" s="59">
        <v>0</v>
      </c>
      <c r="J99" s="130" t="s">
        <v>112</v>
      </c>
      <c r="K99" s="107" t="s">
        <v>24</v>
      </c>
      <c r="L99" s="108"/>
      <c r="M99" s="109" t="s">
        <v>113</v>
      </c>
      <c r="N99" s="110"/>
      <c r="O99" s="111"/>
      <c r="P99" s="105"/>
      <c r="Q99" s="105"/>
      <c r="R99" s="105"/>
      <c r="S99" s="123" t="str">
        <f>IF(COUNTBLANK(P99:R99)=5,"",IF(OR((MIN(P99:R99)&lt;(G99+H99)),(MAX(P99:R99)&gt;(G99+I99))),"NG","OK"))</f>
        <v>OK</v>
      </c>
    </row>
    <row r="100" s="3" customFormat="1" ht="36" customHeight="1" outlineLevel="1" spans="2:19">
      <c r="B100" s="35"/>
      <c r="D100" s="55" t="s">
        <v>150</v>
      </c>
      <c r="E100" s="56" t="s">
        <v>115</v>
      </c>
      <c r="F100" s="106" t="s">
        <v>116</v>
      </c>
      <c r="G100" s="58">
        <v>10</v>
      </c>
      <c r="H100" s="59">
        <v>-10</v>
      </c>
      <c r="I100" s="59">
        <v>0</v>
      </c>
      <c r="J100" s="130" t="s">
        <v>112</v>
      </c>
      <c r="K100" s="107" t="s">
        <v>24</v>
      </c>
      <c r="L100" s="108"/>
      <c r="M100" s="109" t="s">
        <v>113</v>
      </c>
      <c r="N100" s="110"/>
      <c r="O100" s="111"/>
      <c r="P100" s="105"/>
      <c r="Q100" s="105"/>
      <c r="R100" s="105"/>
      <c r="S100" s="123" t="str">
        <f>IF(COUNTBLANK(P100:R100)=5,"",IF(OR((MIN(P100:R100)&lt;(G100+H100)),(MAX(P100:R100)&gt;(G100+I100))),"NG","OK"))</f>
        <v>OK</v>
      </c>
    </row>
    <row r="101" s="3" customFormat="1" ht="36" customHeight="1" outlineLevel="1" spans="2:19">
      <c r="B101" s="35"/>
      <c r="D101" s="55" t="s">
        <v>151</v>
      </c>
      <c r="E101" s="56" t="s">
        <v>152</v>
      </c>
      <c r="F101" s="57"/>
      <c r="G101" s="58">
        <v>1.2</v>
      </c>
      <c r="H101" s="58">
        <v>-1.2</v>
      </c>
      <c r="I101" s="58">
        <v>0</v>
      </c>
      <c r="J101" s="106" t="s">
        <v>52</v>
      </c>
      <c r="K101" s="107" t="s">
        <v>24</v>
      </c>
      <c r="L101" s="108"/>
      <c r="M101" s="109" t="s">
        <v>53</v>
      </c>
      <c r="N101" s="110"/>
      <c r="O101" s="111"/>
      <c r="P101" s="105"/>
      <c r="Q101" s="105"/>
      <c r="R101" s="105"/>
      <c r="S101" s="123" t="str">
        <f>IF(COUNTBLANK(P101:R101)=5,"",IF(OR((MIN(P101:R101)&lt;(G101+H101)),(MAX(P101:R101)&gt;(G101+I101))),"NG","OK"))</f>
        <v>OK</v>
      </c>
    </row>
    <row r="102" s="3" customFormat="1" ht="36" customHeight="1" outlineLevel="1" spans="2:19">
      <c r="B102" s="35"/>
      <c r="D102" s="55" t="s">
        <v>153</v>
      </c>
      <c r="E102" s="56" t="s">
        <v>152</v>
      </c>
      <c r="F102" s="57"/>
      <c r="G102" s="58">
        <v>1.8</v>
      </c>
      <c r="H102" s="58">
        <v>-1.8</v>
      </c>
      <c r="I102" s="58">
        <v>0</v>
      </c>
      <c r="J102" s="106" t="s">
        <v>52</v>
      </c>
      <c r="K102" s="107" t="s">
        <v>24</v>
      </c>
      <c r="L102" s="108"/>
      <c r="M102" s="109" t="s">
        <v>53</v>
      </c>
      <c r="N102" s="110"/>
      <c r="O102" s="111"/>
      <c r="P102" s="105"/>
      <c r="Q102" s="105"/>
      <c r="R102" s="105"/>
      <c r="S102" s="123" t="str">
        <f>IF(COUNTBLANK(P102:R102)=5,"",IF(OR((MIN(P102:R102)&lt;(G102+H102)),(MAX(P102:R102)&gt;(G102+I102))),"NG","OK"))</f>
        <v>OK</v>
      </c>
    </row>
    <row r="103" s="3" customFormat="1" ht="36" customHeight="1" outlineLevel="1" spans="2:19">
      <c r="B103" s="35"/>
      <c r="D103" s="55" t="s">
        <v>154</v>
      </c>
      <c r="E103" s="56" t="s">
        <v>55</v>
      </c>
      <c r="F103" s="57" t="s">
        <v>56</v>
      </c>
      <c r="G103" s="58">
        <v>44</v>
      </c>
      <c r="H103" s="59">
        <v>-0.25</v>
      </c>
      <c r="I103" s="59">
        <v>0.25</v>
      </c>
      <c r="J103" s="106" t="s">
        <v>52</v>
      </c>
      <c r="K103" s="107" t="s">
        <v>26</v>
      </c>
      <c r="L103" s="108"/>
      <c r="M103" s="109" t="s">
        <v>53</v>
      </c>
      <c r="N103" s="110"/>
      <c r="O103" s="111"/>
      <c r="P103" s="105"/>
      <c r="Q103" s="105"/>
      <c r="R103" s="105"/>
      <c r="S103" s="124" t="str">
        <f t="shared" ref="S103:S109" si="3">IF(COUNTBLANK(P103:R103)=5,"",IF(OR((MIN(P103:R103)&lt;(G103+H103)),(MAX(P103:R103)&gt;(G103+I103))),"∆","∆"))</f>
        <v>∆</v>
      </c>
    </row>
    <row r="104" s="3" customFormat="1" ht="36" customHeight="1" outlineLevel="1" spans="2:19">
      <c r="B104" s="35"/>
      <c r="D104" s="55" t="s">
        <v>155</v>
      </c>
      <c r="E104" s="56" t="s">
        <v>55</v>
      </c>
      <c r="F104" s="57" t="s">
        <v>56</v>
      </c>
      <c r="G104" s="58">
        <v>38.8</v>
      </c>
      <c r="H104" s="59">
        <v>-0.25</v>
      </c>
      <c r="I104" s="59">
        <v>0.25</v>
      </c>
      <c r="J104" s="106" t="s">
        <v>52</v>
      </c>
      <c r="K104" s="107" t="s">
        <v>26</v>
      </c>
      <c r="L104" s="108"/>
      <c r="M104" s="109" t="s">
        <v>53</v>
      </c>
      <c r="N104" s="110"/>
      <c r="O104" s="111"/>
      <c r="P104" s="105"/>
      <c r="Q104" s="105"/>
      <c r="R104" s="105"/>
      <c r="S104" s="124" t="str">
        <f t="shared" si="3"/>
        <v>∆</v>
      </c>
    </row>
    <row r="105" s="3" customFormat="1" ht="36" customHeight="1" outlineLevel="1" spans="2:19">
      <c r="B105" s="35"/>
      <c r="D105" s="55" t="s">
        <v>156</v>
      </c>
      <c r="E105" s="56" t="s">
        <v>55</v>
      </c>
      <c r="F105" s="57" t="s">
        <v>56</v>
      </c>
      <c r="G105" s="58">
        <v>17.1</v>
      </c>
      <c r="H105" s="59">
        <v>-0.25</v>
      </c>
      <c r="I105" s="59">
        <v>0.25</v>
      </c>
      <c r="J105" s="106" t="s">
        <v>52</v>
      </c>
      <c r="K105" s="107" t="s">
        <v>26</v>
      </c>
      <c r="L105" s="108"/>
      <c r="M105" s="109" t="s">
        <v>53</v>
      </c>
      <c r="N105" s="110"/>
      <c r="O105" s="111"/>
      <c r="P105" s="105"/>
      <c r="Q105" s="105"/>
      <c r="R105" s="105"/>
      <c r="S105" s="124" t="str">
        <f t="shared" si="3"/>
        <v>∆</v>
      </c>
    </row>
    <row r="106" s="3" customFormat="1" ht="36" customHeight="1" outlineLevel="1" spans="2:19">
      <c r="B106" s="35"/>
      <c r="D106" s="55" t="s">
        <v>157</v>
      </c>
      <c r="E106" s="56" t="s">
        <v>55</v>
      </c>
      <c r="F106" s="57" t="s">
        <v>56</v>
      </c>
      <c r="G106" s="58">
        <v>11</v>
      </c>
      <c r="H106" s="59">
        <v>-0.25</v>
      </c>
      <c r="I106" s="59">
        <v>0.25</v>
      </c>
      <c r="J106" s="106" t="s">
        <v>52</v>
      </c>
      <c r="K106" s="107" t="s">
        <v>26</v>
      </c>
      <c r="L106" s="108"/>
      <c r="M106" s="109" t="s">
        <v>53</v>
      </c>
      <c r="N106" s="110"/>
      <c r="O106" s="111"/>
      <c r="P106" s="105"/>
      <c r="Q106" s="105"/>
      <c r="R106" s="105"/>
      <c r="S106" s="124" t="str">
        <f t="shared" si="3"/>
        <v>∆</v>
      </c>
    </row>
    <row r="107" s="3" customFormat="1" ht="36" customHeight="1" outlineLevel="1" spans="2:19">
      <c r="B107" s="35"/>
      <c r="D107" s="55" t="s">
        <v>158</v>
      </c>
      <c r="E107" s="56" t="s">
        <v>55</v>
      </c>
      <c r="F107" s="57" t="s">
        <v>56</v>
      </c>
      <c r="G107" s="58">
        <v>38.8</v>
      </c>
      <c r="H107" s="59">
        <v>-0.25</v>
      </c>
      <c r="I107" s="59">
        <v>0.25</v>
      </c>
      <c r="J107" s="106" t="s">
        <v>52</v>
      </c>
      <c r="K107" s="107" t="s">
        <v>26</v>
      </c>
      <c r="L107" s="108"/>
      <c r="M107" s="109" t="s">
        <v>53</v>
      </c>
      <c r="N107" s="110"/>
      <c r="O107" s="111"/>
      <c r="P107" s="105"/>
      <c r="Q107" s="105"/>
      <c r="R107" s="105"/>
      <c r="S107" s="124" t="str">
        <f t="shared" si="3"/>
        <v>∆</v>
      </c>
    </row>
    <row r="108" s="3" customFormat="1" ht="36" customHeight="1" outlineLevel="1" spans="2:19">
      <c r="B108" s="35"/>
      <c r="D108" s="55" t="s">
        <v>159</v>
      </c>
      <c r="E108" s="56" t="s">
        <v>55</v>
      </c>
      <c r="F108" s="57" t="s">
        <v>56</v>
      </c>
      <c r="G108" s="58">
        <v>36.3</v>
      </c>
      <c r="H108" s="59">
        <v>-0.25</v>
      </c>
      <c r="I108" s="59">
        <v>0.25</v>
      </c>
      <c r="J108" s="106" t="s">
        <v>52</v>
      </c>
      <c r="K108" s="107" t="s">
        <v>26</v>
      </c>
      <c r="L108" s="108"/>
      <c r="M108" s="109" t="s">
        <v>53</v>
      </c>
      <c r="N108" s="110"/>
      <c r="O108" s="111"/>
      <c r="P108" s="105"/>
      <c r="Q108" s="105"/>
      <c r="R108" s="105"/>
      <c r="S108" s="124" t="str">
        <f t="shared" si="3"/>
        <v>∆</v>
      </c>
    </row>
    <row r="109" s="3" customFormat="1" ht="36" customHeight="1" outlineLevel="1" spans="2:19">
      <c r="B109" s="35"/>
      <c r="D109" s="55" t="s">
        <v>160</v>
      </c>
      <c r="E109" s="56" t="s">
        <v>55</v>
      </c>
      <c r="F109" s="57" t="s">
        <v>56</v>
      </c>
      <c r="G109" s="58">
        <v>10.4</v>
      </c>
      <c r="H109" s="59">
        <v>-0.25</v>
      </c>
      <c r="I109" s="59">
        <v>0.25</v>
      </c>
      <c r="J109" s="106" t="s">
        <v>52</v>
      </c>
      <c r="K109" s="107" t="s">
        <v>26</v>
      </c>
      <c r="L109" s="108"/>
      <c r="M109" s="109" t="s">
        <v>53</v>
      </c>
      <c r="N109" s="110"/>
      <c r="O109" s="111"/>
      <c r="P109" s="105"/>
      <c r="Q109" s="105"/>
      <c r="R109" s="105"/>
      <c r="S109" s="124" t="str">
        <f t="shared" si="3"/>
        <v>∆</v>
      </c>
    </row>
    <row r="110" s="3" customFormat="1" ht="36" customHeight="1" outlineLevel="1" spans="2:19">
      <c r="B110" s="35"/>
      <c r="D110" s="126" t="s">
        <v>161</v>
      </c>
      <c r="E110" s="56" t="s">
        <v>95</v>
      </c>
      <c r="F110" s="64" t="s">
        <v>96</v>
      </c>
      <c r="G110" s="58"/>
      <c r="H110" s="58"/>
      <c r="I110" s="58"/>
      <c r="J110" s="106" t="s">
        <v>52</v>
      </c>
      <c r="K110" s="107" t="s">
        <v>24</v>
      </c>
      <c r="L110" s="108"/>
      <c r="M110" s="109" t="s">
        <v>97</v>
      </c>
      <c r="N110" s="110"/>
      <c r="O110" s="111"/>
      <c r="P110" s="105"/>
      <c r="Q110" s="105"/>
      <c r="R110" s="105"/>
      <c r="S110" s="123" t="str">
        <f t="shared" ref="S110:S124" si="4">IF(COUNTBLANK(P110:R110)=5,"",IF(OR((MIN(P110:R110)&lt;(G110+H110)),(MAX(P110:R110)&gt;(G110+I110))),"NG","OK"))</f>
        <v>OK</v>
      </c>
    </row>
    <row r="111" s="3" customFormat="1" ht="36" customHeight="1" outlineLevel="1" spans="2:19">
      <c r="B111" s="35"/>
      <c r="D111" s="126" t="s">
        <v>162</v>
      </c>
      <c r="E111" s="56" t="s">
        <v>95</v>
      </c>
      <c r="F111" s="64" t="s">
        <v>96</v>
      </c>
      <c r="G111" s="58"/>
      <c r="H111" s="58"/>
      <c r="I111" s="58"/>
      <c r="J111" s="106" t="s">
        <v>52</v>
      </c>
      <c r="K111" s="107" t="s">
        <v>24</v>
      </c>
      <c r="L111" s="108"/>
      <c r="M111" s="109" t="s">
        <v>97</v>
      </c>
      <c r="N111" s="110"/>
      <c r="O111" s="111"/>
      <c r="P111" s="105"/>
      <c r="Q111" s="105"/>
      <c r="R111" s="105"/>
      <c r="S111" s="123" t="str">
        <f t="shared" si="4"/>
        <v>OK</v>
      </c>
    </row>
    <row r="112" s="3" customFormat="1" ht="36" customHeight="1" outlineLevel="1" spans="2:19">
      <c r="B112" s="35"/>
      <c r="D112" s="126" t="s">
        <v>163</v>
      </c>
      <c r="E112" s="56" t="s">
        <v>95</v>
      </c>
      <c r="F112" s="64" t="s">
        <v>96</v>
      </c>
      <c r="G112" s="58"/>
      <c r="H112" s="58"/>
      <c r="I112" s="58"/>
      <c r="J112" s="106" t="s">
        <v>52</v>
      </c>
      <c r="K112" s="107" t="s">
        <v>24</v>
      </c>
      <c r="L112" s="108"/>
      <c r="M112" s="109" t="s">
        <v>97</v>
      </c>
      <c r="N112" s="110"/>
      <c r="O112" s="111"/>
      <c r="P112" s="105"/>
      <c r="Q112" s="105"/>
      <c r="R112" s="105"/>
      <c r="S112" s="123" t="str">
        <f t="shared" si="4"/>
        <v>OK</v>
      </c>
    </row>
    <row r="113" s="3" customFormat="1" ht="36" customHeight="1" outlineLevel="1" spans="2:19">
      <c r="B113" s="35"/>
      <c r="D113" s="126" t="s">
        <v>164</v>
      </c>
      <c r="E113" s="56" t="s">
        <v>95</v>
      </c>
      <c r="F113" s="64" t="s">
        <v>96</v>
      </c>
      <c r="G113" s="58"/>
      <c r="H113" s="58"/>
      <c r="I113" s="58"/>
      <c r="J113" s="106" t="s">
        <v>52</v>
      </c>
      <c r="K113" s="107" t="s">
        <v>24</v>
      </c>
      <c r="L113" s="108"/>
      <c r="M113" s="109" t="s">
        <v>97</v>
      </c>
      <c r="N113" s="110"/>
      <c r="O113" s="111"/>
      <c r="P113" s="105"/>
      <c r="Q113" s="105"/>
      <c r="R113" s="105"/>
      <c r="S113" s="123" t="str">
        <f t="shared" si="4"/>
        <v>OK</v>
      </c>
    </row>
    <row r="114" s="3" customFormat="1" ht="36" customHeight="1" outlineLevel="1" spans="2:19">
      <c r="B114" s="35"/>
      <c r="D114" s="126" t="s">
        <v>165</v>
      </c>
      <c r="E114" s="56" t="s">
        <v>95</v>
      </c>
      <c r="F114" s="64" t="s">
        <v>96</v>
      </c>
      <c r="G114" s="58"/>
      <c r="H114" s="58"/>
      <c r="I114" s="58"/>
      <c r="J114" s="106" t="s">
        <v>52</v>
      </c>
      <c r="K114" s="107" t="s">
        <v>24</v>
      </c>
      <c r="L114" s="108"/>
      <c r="M114" s="109" t="s">
        <v>97</v>
      </c>
      <c r="N114" s="110"/>
      <c r="O114" s="111"/>
      <c r="P114" s="105"/>
      <c r="Q114" s="105"/>
      <c r="R114" s="105"/>
      <c r="S114" s="123" t="str">
        <f t="shared" si="4"/>
        <v>OK</v>
      </c>
    </row>
    <row r="115" s="3" customFormat="1" ht="36" customHeight="1" outlineLevel="1" spans="2:19">
      <c r="B115" s="35"/>
      <c r="D115" s="126" t="s">
        <v>166</v>
      </c>
      <c r="E115" s="56" t="s">
        <v>51</v>
      </c>
      <c r="F115" s="57"/>
      <c r="G115" s="58">
        <v>0.3</v>
      </c>
      <c r="H115" s="58">
        <v>-0.3</v>
      </c>
      <c r="I115" s="58">
        <v>0</v>
      </c>
      <c r="J115" s="106" t="s">
        <v>52</v>
      </c>
      <c r="K115" s="107" t="s">
        <v>24</v>
      </c>
      <c r="L115" s="108"/>
      <c r="M115" s="109" t="s">
        <v>53</v>
      </c>
      <c r="N115" s="110"/>
      <c r="O115" s="111"/>
      <c r="P115" s="105"/>
      <c r="Q115" s="105"/>
      <c r="R115" s="105"/>
      <c r="S115" s="123" t="str">
        <f t="shared" si="4"/>
        <v>OK</v>
      </c>
    </row>
    <row r="116" s="3" customFormat="1" ht="36" customHeight="1" outlineLevel="1" spans="2:19">
      <c r="B116" s="35"/>
      <c r="D116" s="126" t="s">
        <v>167</v>
      </c>
      <c r="E116" s="56" t="s">
        <v>51</v>
      </c>
      <c r="F116" s="57"/>
      <c r="G116" s="58">
        <v>0.3</v>
      </c>
      <c r="H116" s="58">
        <v>-0.3</v>
      </c>
      <c r="I116" s="58">
        <v>0</v>
      </c>
      <c r="J116" s="106" t="s">
        <v>52</v>
      </c>
      <c r="K116" s="107" t="s">
        <v>24</v>
      </c>
      <c r="L116" s="108"/>
      <c r="M116" s="109" t="s">
        <v>53</v>
      </c>
      <c r="N116" s="110"/>
      <c r="O116" s="111"/>
      <c r="P116" s="105"/>
      <c r="Q116" s="105"/>
      <c r="R116" s="105"/>
      <c r="S116" s="123" t="str">
        <f t="shared" si="4"/>
        <v>OK</v>
      </c>
    </row>
    <row r="117" s="3" customFormat="1" ht="36" customHeight="1" outlineLevel="1" spans="2:19">
      <c r="B117" s="35"/>
      <c r="D117" s="126" t="s">
        <v>168</v>
      </c>
      <c r="E117" s="56" t="s">
        <v>51</v>
      </c>
      <c r="F117" s="57"/>
      <c r="G117" s="58">
        <v>0.3</v>
      </c>
      <c r="H117" s="58">
        <v>-0.3</v>
      </c>
      <c r="I117" s="58">
        <v>0</v>
      </c>
      <c r="J117" s="106" t="s">
        <v>52</v>
      </c>
      <c r="K117" s="107" t="s">
        <v>24</v>
      </c>
      <c r="L117" s="108"/>
      <c r="M117" s="109" t="s">
        <v>53</v>
      </c>
      <c r="N117" s="110"/>
      <c r="O117" s="111"/>
      <c r="P117" s="105"/>
      <c r="Q117" s="105"/>
      <c r="R117" s="105"/>
      <c r="S117" s="123" t="str">
        <f t="shared" si="4"/>
        <v>OK</v>
      </c>
    </row>
    <row r="118" s="3" customFormat="1" ht="36" customHeight="1" outlineLevel="1" spans="2:19">
      <c r="B118" s="35"/>
      <c r="D118" s="126" t="s">
        <v>169</v>
      </c>
      <c r="E118" s="56" t="s">
        <v>51</v>
      </c>
      <c r="F118" s="57"/>
      <c r="G118" s="58">
        <v>0.3</v>
      </c>
      <c r="H118" s="58">
        <v>-0.3</v>
      </c>
      <c r="I118" s="58">
        <v>0</v>
      </c>
      <c r="J118" s="106" t="s">
        <v>52</v>
      </c>
      <c r="K118" s="107" t="s">
        <v>24</v>
      </c>
      <c r="L118" s="108"/>
      <c r="M118" s="109" t="s">
        <v>53</v>
      </c>
      <c r="N118" s="110"/>
      <c r="O118" s="111"/>
      <c r="P118" s="105"/>
      <c r="Q118" s="105"/>
      <c r="R118" s="105"/>
      <c r="S118" s="123" t="str">
        <f t="shared" si="4"/>
        <v>OK</v>
      </c>
    </row>
    <row r="119" s="3" customFormat="1" ht="36" customHeight="1" outlineLevel="1" spans="2:19">
      <c r="B119" s="35"/>
      <c r="D119" s="126" t="s">
        <v>170</v>
      </c>
      <c r="E119" s="56" t="s">
        <v>51</v>
      </c>
      <c r="F119" s="57"/>
      <c r="G119" s="58">
        <v>0.3</v>
      </c>
      <c r="H119" s="58">
        <v>-0.3</v>
      </c>
      <c r="I119" s="58">
        <v>0</v>
      </c>
      <c r="J119" s="106" t="s">
        <v>52</v>
      </c>
      <c r="K119" s="107" t="s">
        <v>24</v>
      </c>
      <c r="L119" s="108"/>
      <c r="M119" s="109" t="s">
        <v>53</v>
      </c>
      <c r="N119" s="110"/>
      <c r="O119" s="111"/>
      <c r="P119" s="105"/>
      <c r="Q119" s="105"/>
      <c r="R119" s="105"/>
      <c r="S119" s="123" t="str">
        <f t="shared" si="4"/>
        <v>OK</v>
      </c>
    </row>
    <row r="120" s="3" customFormat="1" ht="36" customHeight="1" outlineLevel="1" spans="2:19">
      <c r="B120" s="35"/>
      <c r="D120" s="126" t="s">
        <v>171</v>
      </c>
      <c r="E120" s="56" t="s">
        <v>129</v>
      </c>
      <c r="F120" s="57"/>
      <c r="G120" s="58">
        <v>0.2</v>
      </c>
      <c r="H120" s="58">
        <v>-0.2</v>
      </c>
      <c r="I120" s="58">
        <v>0</v>
      </c>
      <c r="J120" s="106" t="s">
        <v>52</v>
      </c>
      <c r="K120" s="107" t="s">
        <v>24</v>
      </c>
      <c r="L120" s="108"/>
      <c r="M120" s="109" t="s">
        <v>53</v>
      </c>
      <c r="N120" s="110"/>
      <c r="O120" s="111"/>
      <c r="P120" s="105"/>
      <c r="Q120" s="105"/>
      <c r="R120" s="105"/>
      <c r="S120" s="123" t="str">
        <f t="shared" si="4"/>
        <v>OK</v>
      </c>
    </row>
    <row r="121" s="3" customFormat="1" ht="36" customHeight="1" outlineLevel="1" spans="2:19">
      <c r="B121" s="35"/>
      <c r="D121" s="126" t="s">
        <v>172</v>
      </c>
      <c r="E121" s="56" t="s">
        <v>129</v>
      </c>
      <c r="F121" s="57"/>
      <c r="G121" s="58">
        <v>0.2</v>
      </c>
      <c r="H121" s="58">
        <v>-0.2</v>
      </c>
      <c r="I121" s="58">
        <v>0</v>
      </c>
      <c r="J121" s="106" t="s">
        <v>52</v>
      </c>
      <c r="K121" s="107" t="s">
        <v>24</v>
      </c>
      <c r="L121" s="108"/>
      <c r="M121" s="109" t="s">
        <v>53</v>
      </c>
      <c r="N121" s="110"/>
      <c r="O121" s="111"/>
      <c r="P121" s="105"/>
      <c r="Q121" s="105"/>
      <c r="R121" s="105"/>
      <c r="S121" s="123" t="str">
        <f t="shared" si="4"/>
        <v>OK</v>
      </c>
    </row>
    <row r="122" s="3" customFormat="1" ht="36" customHeight="1" outlineLevel="1" spans="2:19">
      <c r="B122" s="35"/>
      <c r="D122" s="126" t="s">
        <v>173</v>
      </c>
      <c r="E122" s="56" t="s">
        <v>129</v>
      </c>
      <c r="F122" s="57"/>
      <c r="G122" s="58">
        <v>0.2</v>
      </c>
      <c r="H122" s="58">
        <v>-0.2</v>
      </c>
      <c r="I122" s="58">
        <v>0</v>
      </c>
      <c r="J122" s="106" t="s">
        <v>52</v>
      </c>
      <c r="K122" s="107" t="s">
        <v>24</v>
      </c>
      <c r="L122" s="108"/>
      <c r="M122" s="109" t="s">
        <v>53</v>
      </c>
      <c r="N122" s="110"/>
      <c r="O122" s="111"/>
      <c r="P122" s="105"/>
      <c r="Q122" s="105"/>
      <c r="R122" s="105"/>
      <c r="S122" s="123" t="str">
        <f t="shared" si="4"/>
        <v>OK</v>
      </c>
    </row>
    <row r="123" s="3" customFormat="1" ht="36" customHeight="1" outlineLevel="1" spans="2:19">
      <c r="B123" s="35"/>
      <c r="D123" s="126" t="s">
        <v>174</v>
      </c>
      <c r="E123" s="56" t="s">
        <v>129</v>
      </c>
      <c r="F123" s="57"/>
      <c r="G123" s="58">
        <v>0.2</v>
      </c>
      <c r="H123" s="58">
        <v>-0.2</v>
      </c>
      <c r="I123" s="58">
        <v>0</v>
      </c>
      <c r="J123" s="106" t="s">
        <v>52</v>
      </c>
      <c r="K123" s="107" t="s">
        <v>24</v>
      </c>
      <c r="L123" s="108"/>
      <c r="M123" s="109" t="s">
        <v>53</v>
      </c>
      <c r="N123" s="110"/>
      <c r="O123" s="111"/>
      <c r="P123" s="105"/>
      <c r="Q123" s="105"/>
      <c r="R123" s="105"/>
      <c r="S123" s="123" t="str">
        <f t="shared" si="4"/>
        <v>OK</v>
      </c>
    </row>
    <row r="124" s="3" customFormat="1" ht="36" customHeight="1" outlineLevel="1" spans="2:19">
      <c r="B124" s="35"/>
      <c r="D124" s="126" t="s">
        <v>175</v>
      </c>
      <c r="E124" s="56" t="s">
        <v>129</v>
      </c>
      <c r="F124" s="57"/>
      <c r="G124" s="58">
        <v>0.2</v>
      </c>
      <c r="H124" s="58">
        <v>-0.2</v>
      </c>
      <c r="I124" s="58">
        <v>0</v>
      </c>
      <c r="J124" s="106" t="s">
        <v>52</v>
      </c>
      <c r="K124" s="107" t="s">
        <v>24</v>
      </c>
      <c r="L124" s="108"/>
      <c r="M124" s="109" t="s">
        <v>53</v>
      </c>
      <c r="N124" s="110"/>
      <c r="O124" s="111"/>
      <c r="P124" s="105"/>
      <c r="Q124" s="105"/>
      <c r="R124" s="105"/>
      <c r="S124" s="123" t="str">
        <f t="shared" si="4"/>
        <v>OK</v>
      </c>
    </row>
    <row r="125" s="3" customFormat="1" ht="36" customHeight="1" outlineLevel="1" spans="2:19">
      <c r="B125" s="35"/>
      <c r="D125" s="55" t="s">
        <v>176</v>
      </c>
      <c r="E125" s="56" t="s">
        <v>55</v>
      </c>
      <c r="F125" s="57" t="s">
        <v>56</v>
      </c>
      <c r="G125" s="58">
        <v>57</v>
      </c>
      <c r="H125" s="59">
        <v>-0.25</v>
      </c>
      <c r="I125" s="59">
        <v>0.25</v>
      </c>
      <c r="J125" s="106" t="s">
        <v>52</v>
      </c>
      <c r="K125" s="107" t="s">
        <v>26</v>
      </c>
      <c r="L125" s="108"/>
      <c r="M125" s="109" t="s">
        <v>53</v>
      </c>
      <c r="N125" s="110"/>
      <c r="O125" s="111"/>
      <c r="P125" s="105"/>
      <c r="Q125" s="105"/>
      <c r="R125" s="105"/>
      <c r="S125" s="124" t="str">
        <f>IF(COUNTBLANK(P125:R125)=5,"",IF(OR((MIN(P125:R125)&lt;(G125+H125)),(MAX(P125:R125)&gt;(G125+I125))),"∆","∆"))</f>
        <v>∆</v>
      </c>
    </row>
    <row r="126" s="3" customFormat="1" ht="36" customHeight="1" outlineLevel="1" spans="2:19">
      <c r="B126" s="35"/>
      <c r="D126" s="55" t="s">
        <v>177</v>
      </c>
      <c r="E126" s="56" t="s">
        <v>55</v>
      </c>
      <c r="F126" s="57" t="s">
        <v>56</v>
      </c>
      <c r="G126" s="58">
        <v>0.75</v>
      </c>
      <c r="H126" s="59">
        <v>-0.25</v>
      </c>
      <c r="I126" s="59">
        <v>0.25</v>
      </c>
      <c r="J126" s="106" t="s">
        <v>52</v>
      </c>
      <c r="K126" s="107" t="s">
        <v>26</v>
      </c>
      <c r="L126" s="108"/>
      <c r="M126" s="109" t="s">
        <v>106</v>
      </c>
      <c r="N126" s="110"/>
      <c r="O126" s="111"/>
      <c r="P126" s="105"/>
      <c r="Q126" s="105"/>
      <c r="R126" s="105"/>
      <c r="S126" s="124" t="str">
        <f>IF(COUNTBLANK(P126:R126)=5,"",IF(OR((MIN(P126:R126)&lt;(G126+H126)),(MAX(P126:R126)&gt;(G126+I126))),"∆","∆"))</f>
        <v>∆</v>
      </c>
    </row>
    <row r="127" s="3" customFormat="1" ht="36" customHeight="1" outlineLevel="1" spans="2:19">
      <c r="B127" s="35"/>
      <c r="D127" s="55" t="s">
        <v>178</v>
      </c>
      <c r="E127" s="56" t="s">
        <v>55</v>
      </c>
      <c r="F127" s="57" t="s">
        <v>56</v>
      </c>
      <c r="G127" s="58">
        <v>36.2</v>
      </c>
      <c r="H127" s="59">
        <v>-0.25</v>
      </c>
      <c r="I127" s="59">
        <v>0.25</v>
      </c>
      <c r="J127" s="106" t="s">
        <v>52</v>
      </c>
      <c r="K127" s="107" t="s">
        <v>26</v>
      </c>
      <c r="L127" s="108"/>
      <c r="M127" s="109" t="s">
        <v>53</v>
      </c>
      <c r="N127" s="110"/>
      <c r="O127" s="111"/>
      <c r="P127" s="105"/>
      <c r="Q127" s="105"/>
      <c r="R127" s="105"/>
      <c r="S127" s="124" t="str">
        <f>IF(COUNTBLANK(P127:R127)=5,"",IF(OR((MIN(P127:R127)&lt;(G127+H127)),(MAX(P127:R127)&gt;(G127+I127))),"∆","∆"))</f>
        <v>∆</v>
      </c>
    </row>
    <row r="128" s="3" customFormat="1" ht="36" customHeight="1" outlineLevel="1" spans="2:19">
      <c r="B128" s="35"/>
      <c r="D128" s="55" t="s">
        <v>179</v>
      </c>
      <c r="E128" s="56" t="s">
        <v>55</v>
      </c>
      <c r="F128" s="57" t="s">
        <v>56</v>
      </c>
      <c r="G128" s="58">
        <v>23</v>
      </c>
      <c r="H128" s="59">
        <v>-0.25</v>
      </c>
      <c r="I128" s="59">
        <v>0.25</v>
      </c>
      <c r="J128" s="106" t="s">
        <v>52</v>
      </c>
      <c r="K128" s="107" t="s">
        <v>26</v>
      </c>
      <c r="L128" s="108"/>
      <c r="M128" s="109" t="s">
        <v>53</v>
      </c>
      <c r="N128" s="110"/>
      <c r="O128" s="111"/>
      <c r="P128" s="105"/>
      <c r="Q128" s="105"/>
      <c r="R128" s="105"/>
      <c r="S128" s="124" t="str">
        <f>IF(COUNTBLANK(P128:R128)=5,"",IF(OR((MIN(P128:R128)&lt;(G128+H128)),(MAX(P128:R128)&gt;(G128+I128))),"∆","∆"))</f>
        <v>∆</v>
      </c>
    </row>
    <row r="129" s="3" customFormat="1" ht="36" customHeight="1" outlineLevel="1" spans="2:19">
      <c r="B129" s="35"/>
      <c r="D129" s="55" t="s">
        <v>180</v>
      </c>
      <c r="E129" s="56" t="s">
        <v>123</v>
      </c>
      <c r="F129" s="57" t="s">
        <v>62</v>
      </c>
      <c r="G129" s="58">
        <v>4</v>
      </c>
      <c r="H129" s="58">
        <v>0</v>
      </c>
      <c r="I129" s="58">
        <v>0.12</v>
      </c>
      <c r="J129" s="106" t="s">
        <v>52</v>
      </c>
      <c r="K129" s="107" t="s">
        <v>24</v>
      </c>
      <c r="L129" s="108"/>
      <c r="M129" s="109" t="s">
        <v>124</v>
      </c>
      <c r="N129" s="110"/>
      <c r="O129" s="111"/>
      <c r="P129" s="105"/>
      <c r="Q129" s="105"/>
      <c r="R129" s="105"/>
      <c r="S129" s="123" t="str">
        <f>IF(COUNTBLANK(P129:R129)=5,"",IF(OR((MIN(P129:R129)&lt;(G129+H129)),(MAX(P129:R129)&gt;(G129+I129))),"NG","OK"))</f>
        <v>NG</v>
      </c>
    </row>
    <row r="130" s="3" customFormat="1" ht="36" customHeight="1" outlineLevel="1" spans="2:19">
      <c r="B130" s="35"/>
      <c r="D130" s="55" t="s">
        <v>181</v>
      </c>
      <c r="E130" s="56" t="s">
        <v>123</v>
      </c>
      <c r="F130" s="57" t="s">
        <v>62</v>
      </c>
      <c r="G130" s="58">
        <v>4</v>
      </c>
      <c r="H130" s="58">
        <v>0</v>
      </c>
      <c r="I130" s="58">
        <v>0.12</v>
      </c>
      <c r="J130" s="106" t="s">
        <v>52</v>
      </c>
      <c r="K130" s="107" t="s">
        <v>24</v>
      </c>
      <c r="L130" s="108"/>
      <c r="M130" s="109" t="s">
        <v>124</v>
      </c>
      <c r="N130" s="110"/>
      <c r="O130" s="111"/>
      <c r="P130" s="105"/>
      <c r="Q130" s="105"/>
      <c r="R130" s="105"/>
      <c r="S130" s="123" t="str">
        <f>IF(COUNTBLANK(P130:R130)=5,"",IF(OR((MIN(P130:R130)&lt;(G130+H130)),(MAX(P130:R130)&gt;(G130+I130))),"NG","OK"))</f>
        <v>NG</v>
      </c>
    </row>
    <row r="131" s="3" customFormat="1" ht="36" customHeight="1" outlineLevel="1" spans="2:19">
      <c r="B131" s="35"/>
      <c r="D131" s="55" t="s">
        <v>182</v>
      </c>
      <c r="E131" s="56" t="s">
        <v>51</v>
      </c>
      <c r="F131" s="57"/>
      <c r="G131" s="58">
        <v>0.1</v>
      </c>
      <c r="H131" s="58">
        <v>-0.1</v>
      </c>
      <c r="I131" s="58">
        <v>0</v>
      </c>
      <c r="J131" s="106" t="s">
        <v>52</v>
      </c>
      <c r="K131" s="107" t="s">
        <v>24</v>
      </c>
      <c r="L131" s="108"/>
      <c r="M131" s="109" t="s">
        <v>53</v>
      </c>
      <c r="N131" s="110"/>
      <c r="O131" s="111"/>
      <c r="P131" s="105"/>
      <c r="Q131" s="105"/>
      <c r="R131" s="105"/>
      <c r="S131" s="123" t="str">
        <f>IF(COUNTBLANK(P131:R131)=5,"",IF(OR((MIN(P131:R131)&lt;(G131+H131)),(MAX(P131:R131)&gt;(G131+I131))),"NG","OK"))</f>
        <v>OK</v>
      </c>
    </row>
    <row r="132" s="3" customFormat="1" ht="36" customHeight="1" outlineLevel="1" spans="2:19">
      <c r="B132" s="35"/>
      <c r="D132" s="55" t="s">
        <v>183</v>
      </c>
      <c r="E132" s="56" t="s">
        <v>51</v>
      </c>
      <c r="F132" s="57"/>
      <c r="G132" s="58">
        <v>0.1</v>
      </c>
      <c r="H132" s="58">
        <v>-0.1</v>
      </c>
      <c r="I132" s="58">
        <v>0</v>
      </c>
      <c r="J132" s="106" t="s">
        <v>52</v>
      </c>
      <c r="K132" s="107" t="s">
        <v>24</v>
      </c>
      <c r="L132" s="108"/>
      <c r="M132" s="109" t="s">
        <v>53</v>
      </c>
      <c r="N132" s="110"/>
      <c r="O132" s="111"/>
      <c r="P132" s="105"/>
      <c r="Q132" s="105"/>
      <c r="R132" s="105"/>
      <c r="S132" s="123" t="str">
        <f>IF(COUNTBLANK(P132:R132)=5,"",IF(OR((MIN(P132:R132)&lt;(G132+H132)),(MAX(P132:R132)&gt;(G132+I132))),"NG","OK"))</f>
        <v>OK</v>
      </c>
    </row>
    <row r="133" s="3" customFormat="1" ht="36" customHeight="1" outlineLevel="1" spans="2:19">
      <c r="B133" s="35"/>
      <c r="D133" s="55" t="s">
        <v>184</v>
      </c>
      <c r="E133" s="56" t="s">
        <v>55</v>
      </c>
      <c r="F133" s="57" t="s">
        <v>56</v>
      </c>
      <c r="G133" s="58">
        <v>65</v>
      </c>
      <c r="H133" s="59">
        <v>-0.25</v>
      </c>
      <c r="I133" s="59">
        <v>0.25</v>
      </c>
      <c r="J133" s="106" t="s">
        <v>52</v>
      </c>
      <c r="K133" s="107" t="s">
        <v>26</v>
      </c>
      <c r="L133" s="108"/>
      <c r="M133" s="109" t="s">
        <v>53</v>
      </c>
      <c r="N133" s="110"/>
      <c r="O133" s="111"/>
      <c r="P133" s="105"/>
      <c r="Q133" s="105"/>
      <c r="R133" s="105"/>
      <c r="S133" s="124" t="str">
        <f t="shared" ref="S133:S141" si="5">IF(COUNTBLANK(P133:R133)=5,"",IF(OR((MIN(P133:R133)&lt;(G133+H133)),(MAX(P133:R133)&gt;(G133+I133))),"∆","∆"))</f>
        <v>∆</v>
      </c>
    </row>
    <row r="134" s="3" customFormat="1" ht="36" customHeight="1" outlineLevel="1" spans="2:19">
      <c r="B134" s="35"/>
      <c r="D134" s="55" t="s">
        <v>185</v>
      </c>
      <c r="E134" s="56" t="s">
        <v>55</v>
      </c>
      <c r="F134" s="57" t="s">
        <v>56</v>
      </c>
      <c r="G134" s="58">
        <v>49.7</v>
      </c>
      <c r="H134" s="59">
        <v>-0.25</v>
      </c>
      <c r="I134" s="59">
        <v>0.25</v>
      </c>
      <c r="J134" s="106" t="s">
        <v>52</v>
      </c>
      <c r="K134" s="107" t="s">
        <v>26</v>
      </c>
      <c r="L134" s="108"/>
      <c r="M134" s="109" t="s">
        <v>53</v>
      </c>
      <c r="N134" s="110"/>
      <c r="O134" s="111"/>
      <c r="P134" s="105"/>
      <c r="Q134" s="105"/>
      <c r="R134" s="105"/>
      <c r="S134" s="124" t="str">
        <f t="shared" si="5"/>
        <v>∆</v>
      </c>
    </row>
    <row r="135" s="3" customFormat="1" ht="36" customHeight="1" outlineLevel="1" spans="2:19">
      <c r="B135" s="35"/>
      <c r="D135" s="55" t="s">
        <v>186</v>
      </c>
      <c r="E135" s="56" t="s">
        <v>55</v>
      </c>
      <c r="F135" s="57" t="s">
        <v>56</v>
      </c>
      <c r="G135" s="58">
        <v>5.55</v>
      </c>
      <c r="H135" s="59">
        <v>-0.25</v>
      </c>
      <c r="I135" s="59">
        <v>0.25</v>
      </c>
      <c r="J135" s="106" t="s">
        <v>52</v>
      </c>
      <c r="K135" s="107" t="s">
        <v>26</v>
      </c>
      <c r="L135" s="108"/>
      <c r="M135" s="109" t="s">
        <v>102</v>
      </c>
      <c r="N135" s="110"/>
      <c r="O135" s="111"/>
      <c r="P135" s="105"/>
      <c r="Q135" s="105"/>
      <c r="R135" s="105"/>
      <c r="S135" s="124" t="str">
        <f t="shared" si="5"/>
        <v>∆</v>
      </c>
    </row>
    <row r="136" s="3" customFormat="1" ht="36" customHeight="1" outlineLevel="1" spans="2:19">
      <c r="B136" s="35"/>
      <c r="D136" s="55" t="s">
        <v>187</v>
      </c>
      <c r="E136" s="56" t="s">
        <v>55</v>
      </c>
      <c r="F136" s="57" t="s">
        <v>56</v>
      </c>
      <c r="G136" s="58">
        <v>22</v>
      </c>
      <c r="H136" s="59">
        <v>-0.25</v>
      </c>
      <c r="I136" s="59">
        <v>0.25</v>
      </c>
      <c r="J136" s="106" t="s">
        <v>52</v>
      </c>
      <c r="K136" s="107" t="s">
        <v>26</v>
      </c>
      <c r="L136" s="108"/>
      <c r="M136" s="109" t="s">
        <v>53</v>
      </c>
      <c r="N136" s="110"/>
      <c r="O136" s="111"/>
      <c r="P136" s="105"/>
      <c r="Q136" s="105"/>
      <c r="R136" s="105"/>
      <c r="S136" s="124" t="str">
        <f t="shared" si="5"/>
        <v>∆</v>
      </c>
    </row>
    <row r="137" s="3" customFormat="1" ht="36" customHeight="1" outlineLevel="1" spans="2:19">
      <c r="B137" s="35"/>
      <c r="D137" s="55" t="s">
        <v>188</v>
      </c>
      <c r="E137" s="56" t="s">
        <v>123</v>
      </c>
      <c r="F137" s="57" t="s">
        <v>56</v>
      </c>
      <c r="G137" s="58">
        <v>29.6</v>
      </c>
      <c r="H137" s="59">
        <v>-0.25</v>
      </c>
      <c r="I137" s="59">
        <v>0.25</v>
      </c>
      <c r="J137" s="106" t="s">
        <v>52</v>
      </c>
      <c r="K137" s="107" t="s">
        <v>24</v>
      </c>
      <c r="L137" s="108"/>
      <c r="M137" s="109" t="s">
        <v>53</v>
      </c>
      <c r="N137" s="110"/>
      <c r="O137" s="111"/>
      <c r="P137" s="105"/>
      <c r="Q137" s="105"/>
      <c r="R137" s="105"/>
      <c r="S137" s="124" t="str">
        <f t="shared" si="5"/>
        <v>∆</v>
      </c>
    </row>
    <row r="138" s="3" customFormat="1" ht="36" customHeight="1" outlineLevel="1" spans="2:19">
      <c r="B138" s="35"/>
      <c r="D138" s="55" t="s">
        <v>189</v>
      </c>
      <c r="E138" s="56" t="s">
        <v>123</v>
      </c>
      <c r="F138" s="57" t="s">
        <v>56</v>
      </c>
      <c r="G138" s="58">
        <v>19.6</v>
      </c>
      <c r="H138" s="59">
        <v>-0.25</v>
      </c>
      <c r="I138" s="59">
        <v>0.25</v>
      </c>
      <c r="J138" s="106" t="s">
        <v>52</v>
      </c>
      <c r="K138" s="107" t="s">
        <v>28</v>
      </c>
      <c r="L138" s="108"/>
      <c r="M138" s="109" t="s">
        <v>124</v>
      </c>
      <c r="N138" s="110"/>
      <c r="O138" s="111"/>
      <c r="P138" s="105"/>
      <c r="Q138" s="105"/>
      <c r="R138" s="105"/>
      <c r="S138" s="124" t="str">
        <f t="shared" si="5"/>
        <v>∆</v>
      </c>
    </row>
    <row r="139" s="3" customFormat="1" ht="36" customHeight="1" outlineLevel="1" spans="2:19">
      <c r="B139" s="35"/>
      <c r="D139" s="55" t="s">
        <v>190</v>
      </c>
      <c r="E139" s="56" t="s">
        <v>55</v>
      </c>
      <c r="F139" s="57" t="s">
        <v>56</v>
      </c>
      <c r="G139" s="58">
        <v>41.7</v>
      </c>
      <c r="H139" s="59">
        <v>-0.25</v>
      </c>
      <c r="I139" s="59">
        <v>0.25</v>
      </c>
      <c r="J139" s="106" t="s">
        <v>52</v>
      </c>
      <c r="K139" s="107" t="s">
        <v>26</v>
      </c>
      <c r="L139" s="108"/>
      <c r="M139" s="109" t="s">
        <v>53</v>
      </c>
      <c r="N139" s="110"/>
      <c r="O139" s="111"/>
      <c r="P139" s="105"/>
      <c r="Q139" s="105"/>
      <c r="R139" s="105"/>
      <c r="S139" s="124" t="str">
        <f t="shared" si="5"/>
        <v>∆</v>
      </c>
    </row>
    <row r="140" s="3" customFormat="1" ht="36" customHeight="1" outlineLevel="1" spans="2:19">
      <c r="B140" s="35"/>
      <c r="D140" s="55" t="s">
        <v>191</v>
      </c>
      <c r="E140" s="56" t="s">
        <v>55</v>
      </c>
      <c r="F140" s="57" t="s">
        <v>56</v>
      </c>
      <c r="G140" s="58">
        <v>14.5</v>
      </c>
      <c r="H140" s="59">
        <v>-0.25</v>
      </c>
      <c r="I140" s="59">
        <v>0.25</v>
      </c>
      <c r="J140" s="106" t="s">
        <v>52</v>
      </c>
      <c r="K140" s="107" t="s">
        <v>26</v>
      </c>
      <c r="L140" s="108"/>
      <c r="M140" s="109" t="s">
        <v>53</v>
      </c>
      <c r="N140" s="110"/>
      <c r="O140" s="111"/>
      <c r="P140" s="105"/>
      <c r="Q140" s="105"/>
      <c r="R140" s="105"/>
      <c r="S140" s="124" t="str">
        <f t="shared" si="5"/>
        <v>∆</v>
      </c>
    </row>
    <row r="141" s="3" customFormat="1" ht="36" customHeight="1" outlineLevel="1" spans="2:19">
      <c r="B141" s="35"/>
      <c r="D141" s="55" t="s">
        <v>192</v>
      </c>
      <c r="E141" s="56" t="s">
        <v>55</v>
      </c>
      <c r="F141" s="57" t="s">
        <v>56</v>
      </c>
      <c r="G141" s="58">
        <v>42</v>
      </c>
      <c r="H141" s="59">
        <v>-0.25</v>
      </c>
      <c r="I141" s="59">
        <v>0.25</v>
      </c>
      <c r="J141" s="106" t="s">
        <v>52</v>
      </c>
      <c r="K141" s="107" t="s">
        <v>26</v>
      </c>
      <c r="L141" s="108"/>
      <c r="M141" s="109" t="s">
        <v>53</v>
      </c>
      <c r="N141" s="110"/>
      <c r="O141" s="111"/>
      <c r="P141" s="105"/>
      <c r="Q141" s="105"/>
      <c r="R141" s="105"/>
      <c r="S141" s="124" t="str">
        <f t="shared" si="5"/>
        <v>∆</v>
      </c>
    </row>
    <row r="142" s="3" customFormat="1" ht="36" customHeight="1" outlineLevel="1" spans="2:19">
      <c r="B142" s="35"/>
      <c r="D142" s="126" t="s">
        <v>193</v>
      </c>
      <c r="E142" s="127" t="s">
        <v>77</v>
      </c>
      <c r="F142" s="128"/>
      <c r="G142" s="129">
        <v>1.5</v>
      </c>
      <c r="H142" s="129">
        <v>-1.5</v>
      </c>
      <c r="I142" s="129">
        <v>0</v>
      </c>
      <c r="J142" s="106" t="s">
        <v>52</v>
      </c>
      <c r="K142" s="107" t="s">
        <v>28</v>
      </c>
      <c r="L142" s="108"/>
      <c r="M142" s="109" t="s">
        <v>53</v>
      </c>
      <c r="N142" s="110"/>
      <c r="O142" s="111"/>
      <c r="P142" s="105"/>
      <c r="Q142" s="105"/>
      <c r="R142" s="105"/>
      <c r="S142" s="123" t="str">
        <f>IF(COUNTBLANK(P142:R142)=5,"",IF(OR((MIN(P142:R142)&lt;(G142+H142)),(MAX(P142:R142)&gt;(G142+I142))),"NG","OK"))</f>
        <v>OK</v>
      </c>
    </row>
    <row r="143" s="3" customFormat="1" ht="36" customHeight="1" outlineLevel="1" spans="2:19">
      <c r="B143" s="35"/>
      <c r="D143" s="126" t="s">
        <v>194</v>
      </c>
      <c r="E143" s="127" t="s">
        <v>77</v>
      </c>
      <c r="F143" s="128"/>
      <c r="G143" s="129">
        <v>2</v>
      </c>
      <c r="H143" s="129">
        <v>-2</v>
      </c>
      <c r="I143" s="129">
        <v>0</v>
      </c>
      <c r="J143" s="106" t="s">
        <v>52</v>
      </c>
      <c r="K143" s="107" t="s">
        <v>26</v>
      </c>
      <c r="L143" s="108"/>
      <c r="M143" s="109" t="s">
        <v>53</v>
      </c>
      <c r="N143" s="110"/>
      <c r="O143" s="111"/>
      <c r="P143" s="105"/>
      <c r="Q143" s="105"/>
      <c r="R143" s="105"/>
      <c r="S143" s="123" t="str">
        <f>IF(COUNTBLANK(P143:R143)=5,"",IF(OR((MIN(P143:R143)&lt;(G143+H143)),(MAX(P143:R143)&gt;(G143+I143))),"NG","OK"))</f>
        <v>OK</v>
      </c>
    </row>
    <row r="144" s="3" customFormat="1" ht="36" customHeight="1" outlineLevel="1" spans="2:19">
      <c r="B144" s="35"/>
      <c r="D144" s="55" t="s">
        <v>195</v>
      </c>
      <c r="E144" s="56" t="s">
        <v>123</v>
      </c>
      <c r="F144" s="57" t="s">
        <v>56</v>
      </c>
      <c r="G144" s="58">
        <v>21.1</v>
      </c>
      <c r="H144" s="59">
        <v>-0.25</v>
      </c>
      <c r="I144" s="59">
        <v>0.25</v>
      </c>
      <c r="J144" s="106" t="s">
        <v>52</v>
      </c>
      <c r="K144" s="107" t="s">
        <v>24</v>
      </c>
      <c r="L144" s="108"/>
      <c r="M144" s="109" t="s">
        <v>148</v>
      </c>
      <c r="N144" s="110"/>
      <c r="O144" s="111"/>
      <c r="P144" s="105"/>
      <c r="Q144" s="105"/>
      <c r="R144" s="105"/>
      <c r="S144" s="124" t="str">
        <f t="shared" ref="S144:S154" si="6">IF(COUNTBLANK(P144:R144)=5,"",IF(OR((MIN(P144:R144)&lt;(G144+H144)),(MAX(P144:R144)&gt;(G144+I144))),"∆","∆"))</f>
        <v>∆</v>
      </c>
    </row>
    <row r="145" s="3" customFormat="1" ht="36" customHeight="1" outlineLevel="1" spans="2:19">
      <c r="B145" s="35"/>
      <c r="D145" s="126" t="s">
        <v>196</v>
      </c>
      <c r="E145" s="127" t="s">
        <v>77</v>
      </c>
      <c r="F145" s="128"/>
      <c r="G145" s="129">
        <v>1.5</v>
      </c>
      <c r="H145" s="129">
        <v>-1.5</v>
      </c>
      <c r="I145" s="129">
        <v>0</v>
      </c>
      <c r="J145" s="106" t="s">
        <v>52</v>
      </c>
      <c r="K145" s="107" t="s">
        <v>28</v>
      </c>
      <c r="L145" s="108"/>
      <c r="M145" s="109" t="s">
        <v>53</v>
      </c>
      <c r="N145" s="110"/>
      <c r="O145" s="111"/>
      <c r="P145" s="105"/>
      <c r="Q145" s="105"/>
      <c r="R145" s="105"/>
      <c r="S145" s="123" t="str">
        <f>IF(COUNTBLANK(P145:R145)=5,"",IF(OR((MIN(P145:R145)&lt;(G145+H145)),(MAX(P145:R145)&gt;(G145+I145))),"NG","OK"))</f>
        <v>OK</v>
      </c>
    </row>
    <row r="146" s="3" customFormat="1" ht="36" customHeight="1" outlineLevel="1" spans="2:19">
      <c r="B146" s="35"/>
      <c r="D146" s="126" t="s">
        <v>197</v>
      </c>
      <c r="E146" s="127" t="s">
        <v>77</v>
      </c>
      <c r="F146" s="128"/>
      <c r="G146" s="129">
        <v>2</v>
      </c>
      <c r="H146" s="129">
        <v>-2</v>
      </c>
      <c r="I146" s="129">
        <v>0</v>
      </c>
      <c r="J146" s="106" t="s">
        <v>52</v>
      </c>
      <c r="K146" s="107" t="s">
        <v>26</v>
      </c>
      <c r="L146" s="108"/>
      <c r="M146" s="109" t="s">
        <v>53</v>
      </c>
      <c r="N146" s="110"/>
      <c r="O146" s="111"/>
      <c r="P146" s="105"/>
      <c r="Q146" s="105"/>
      <c r="R146" s="105"/>
      <c r="S146" s="123" t="str">
        <f>IF(COUNTBLANK(P146:R146)=5,"",IF(OR((MIN(P146:R146)&lt;(G146+H146)),(MAX(P146:R146)&gt;(G146+I146))),"NG","OK"))</f>
        <v>OK</v>
      </c>
    </row>
    <row r="147" s="3" customFormat="1" ht="36" customHeight="1" outlineLevel="1" spans="2:19">
      <c r="B147" s="35"/>
      <c r="D147" s="126" t="s">
        <v>198</v>
      </c>
      <c r="E147" s="127" t="s">
        <v>77</v>
      </c>
      <c r="F147" s="128"/>
      <c r="G147" s="129">
        <v>1.5</v>
      </c>
      <c r="H147" s="129">
        <v>-1.5</v>
      </c>
      <c r="I147" s="129">
        <v>0</v>
      </c>
      <c r="J147" s="106" t="s">
        <v>52</v>
      </c>
      <c r="K147" s="107" t="s">
        <v>26</v>
      </c>
      <c r="L147" s="108"/>
      <c r="M147" s="109" t="s">
        <v>53</v>
      </c>
      <c r="N147" s="110"/>
      <c r="O147" s="111"/>
      <c r="P147" s="105"/>
      <c r="Q147" s="105"/>
      <c r="R147" s="105"/>
      <c r="S147" s="123" t="str">
        <f>IF(COUNTBLANK(P147:R147)=5,"",IF(OR((MIN(P147:R147)&lt;(G147+H147)),(MAX(P147:R147)&gt;(G147+I147))),"NG","OK"))</f>
        <v>OK</v>
      </c>
    </row>
    <row r="148" s="3" customFormat="1" ht="36" customHeight="1" outlineLevel="1" spans="2:19">
      <c r="B148" s="35"/>
      <c r="D148" s="55" t="s">
        <v>199</v>
      </c>
      <c r="E148" s="56" t="s">
        <v>55</v>
      </c>
      <c r="F148" s="57" t="s">
        <v>56</v>
      </c>
      <c r="G148" s="58">
        <v>12</v>
      </c>
      <c r="H148" s="59">
        <v>-0.25</v>
      </c>
      <c r="I148" s="59">
        <v>0.25</v>
      </c>
      <c r="J148" s="106" t="s">
        <v>52</v>
      </c>
      <c r="K148" s="107" t="s">
        <v>24</v>
      </c>
      <c r="L148" s="108"/>
      <c r="M148" s="109" t="s">
        <v>53</v>
      </c>
      <c r="N148" s="110"/>
      <c r="O148" s="111"/>
      <c r="P148" s="105"/>
      <c r="Q148" s="105"/>
      <c r="R148" s="105"/>
      <c r="S148" s="124" t="str">
        <f t="shared" si="6"/>
        <v>∆</v>
      </c>
    </row>
    <row r="149" s="3" customFormat="1" ht="36" customHeight="1" outlineLevel="1" spans="2:19">
      <c r="B149" s="35"/>
      <c r="D149" s="126" t="s">
        <v>200</v>
      </c>
      <c r="E149" s="127" t="s">
        <v>95</v>
      </c>
      <c r="F149" s="131" t="s">
        <v>96</v>
      </c>
      <c r="G149" s="58"/>
      <c r="H149" s="58"/>
      <c r="I149" s="58"/>
      <c r="J149" s="106" t="s">
        <v>52</v>
      </c>
      <c r="K149" s="107" t="s">
        <v>24</v>
      </c>
      <c r="L149" s="108"/>
      <c r="M149" s="109" t="s">
        <v>201</v>
      </c>
      <c r="N149" s="110"/>
      <c r="O149" s="111"/>
      <c r="P149" s="105"/>
      <c r="Q149" s="105"/>
      <c r="R149" s="105"/>
      <c r="S149" s="124" t="str">
        <f t="shared" si="6"/>
        <v>∆</v>
      </c>
    </row>
    <row r="150" s="3" customFormat="1" ht="36" customHeight="1" outlineLevel="1" spans="2:19">
      <c r="B150" s="35"/>
      <c r="D150" s="126" t="s">
        <v>202</v>
      </c>
      <c r="E150" s="127" t="s">
        <v>101</v>
      </c>
      <c r="F150" s="129"/>
      <c r="G150" s="129">
        <v>12</v>
      </c>
      <c r="H150" s="59">
        <v>0</v>
      </c>
      <c r="I150" s="59">
        <v>1.2</v>
      </c>
      <c r="J150" s="106" t="s">
        <v>52</v>
      </c>
      <c r="K150" s="107" t="s">
        <v>24</v>
      </c>
      <c r="L150" s="108"/>
      <c r="M150" s="109" t="s">
        <v>102</v>
      </c>
      <c r="N150" s="110"/>
      <c r="O150" s="111"/>
      <c r="P150" s="105"/>
      <c r="Q150" s="105"/>
      <c r="R150" s="105"/>
      <c r="S150" s="124" t="str">
        <f t="shared" si="6"/>
        <v>∆</v>
      </c>
    </row>
    <row r="151" s="3" customFormat="1" ht="36" customHeight="1" outlineLevel="1" spans="2:19">
      <c r="B151" s="35"/>
      <c r="D151" s="126" t="s">
        <v>203</v>
      </c>
      <c r="E151" s="127" t="s">
        <v>51</v>
      </c>
      <c r="F151" s="128"/>
      <c r="G151" s="129">
        <v>0.3</v>
      </c>
      <c r="H151" s="129">
        <v>-0.3</v>
      </c>
      <c r="I151" s="129">
        <v>0</v>
      </c>
      <c r="J151" s="106" t="s">
        <v>52</v>
      </c>
      <c r="K151" s="107" t="s">
        <v>24</v>
      </c>
      <c r="L151" s="108"/>
      <c r="M151" s="109" t="s">
        <v>53</v>
      </c>
      <c r="N151" s="110"/>
      <c r="O151" s="111"/>
      <c r="P151" s="105"/>
      <c r="Q151" s="105"/>
      <c r="R151" s="105"/>
      <c r="S151" s="124" t="str">
        <f t="shared" si="6"/>
        <v>∆</v>
      </c>
    </row>
    <row r="152" s="3" customFormat="1" ht="36" customHeight="1" outlineLevel="1" spans="2:19">
      <c r="B152" s="35"/>
      <c r="D152" s="126" t="s">
        <v>204</v>
      </c>
      <c r="E152" s="127" t="s">
        <v>129</v>
      </c>
      <c r="F152" s="128"/>
      <c r="G152" s="129">
        <v>0.2</v>
      </c>
      <c r="H152" s="129">
        <v>-0.2</v>
      </c>
      <c r="I152" s="129">
        <v>0</v>
      </c>
      <c r="J152" s="106" t="s">
        <v>52</v>
      </c>
      <c r="K152" s="107" t="s">
        <v>24</v>
      </c>
      <c r="L152" s="108"/>
      <c r="M152" s="109" t="s">
        <v>53</v>
      </c>
      <c r="N152" s="110"/>
      <c r="O152" s="111"/>
      <c r="P152" s="105"/>
      <c r="Q152" s="105"/>
      <c r="R152" s="105"/>
      <c r="S152" s="124" t="str">
        <f t="shared" si="6"/>
        <v>∆</v>
      </c>
    </row>
    <row r="153" s="3" customFormat="1" ht="36" customHeight="1" outlineLevel="1" spans="2:19">
      <c r="B153" s="35"/>
      <c r="D153" s="55" t="s">
        <v>205</v>
      </c>
      <c r="E153" s="56" t="s">
        <v>55</v>
      </c>
      <c r="F153" s="57" t="s">
        <v>56</v>
      </c>
      <c r="G153" s="58">
        <v>78</v>
      </c>
      <c r="H153" s="59">
        <v>-0.25</v>
      </c>
      <c r="I153" s="59">
        <v>0.25</v>
      </c>
      <c r="J153" s="106" t="s">
        <v>52</v>
      </c>
      <c r="K153" s="107" t="s">
        <v>24</v>
      </c>
      <c r="L153" s="108"/>
      <c r="M153" s="109" t="s">
        <v>53</v>
      </c>
      <c r="N153" s="110"/>
      <c r="O153" s="111"/>
      <c r="P153" s="105"/>
      <c r="Q153" s="105"/>
      <c r="R153" s="105"/>
      <c r="S153" s="124" t="str">
        <f t="shared" si="6"/>
        <v>∆</v>
      </c>
    </row>
    <row r="154" s="3" customFormat="1" ht="36" customHeight="1" outlineLevel="1" spans="2:19">
      <c r="B154" s="35"/>
      <c r="D154" s="55" t="s">
        <v>206</v>
      </c>
      <c r="E154" s="56" t="s">
        <v>55</v>
      </c>
      <c r="F154" s="57" t="s">
        <v>56</v>
      </c>
      <c r="G154" s="58">
        <v>45.1</v>
      </c>
      <c r="H154" s="59">
        <v>-0.25</v>
      </c>
      <c r="I154" s="59">
        <v>0.25</v>
      </c>
      <c r="J154" s="106" t="s">
        <v>52</v>
      </c>
      <c r="K154" s="107" t="s">
        <v>24</v>
      </c>
      <c r="L154" s="108"/>
      <c r="M154" s="109" t="s">
        <v>53</v>
      </c>
      <c r="N154" s="110"/>
      <c r="O154" s="111"/>
      <c r="P154" s="105"/>
      <c r="Q154" s="105"/>
      <c r="R154" s="105"/>
      <c r="S154" s="124" t="str">
        <f t="shared" si="6"/>
        <v>∆</v>
      </c>
    </row>
    <row r="155" s="3" customFormat="1" ht="36" customHeight="1" outlineLevel="1" spans="2:19">
      <c r="B155" s="35"/>
      <c r="D155" s="55" t="s">
        <v>207</v>
      </c>
      <c r="E155" s="56" t="s">
        <v>51</v>
      </c>
      <c r="F155" s="57"/>
      <c r="G155" s="58">
        <v>0.3</v>
      </c>
      <c r="H155" s="58">
        <v>-0.3</v>
      </c>
      <c r="I155" s="58">
        <v>0</v>
      </c>
      <c r="J155" s="106" t="s">
        <v>52</v>
      </c>
      <c r="K155" s="107" t="s">
        <v>24</v>
      </c>
      <c r="L155" s="108"/>
      <c r="M155" s="109" t="s">
        <v>53</v>
      </c>
      <c r="N155" s="110"/>
      <c r="O155" s="111"/>
      <c r="P155" s="105"/>
      <c r="Q155" s="105"/>
      <c r="R155" s="105"/>
      <c r="S155" s="123" t="str">
        <f>IF(COUNTBLANK(P155:R155)=5,"",IF(OR((MIN(P155:R155)&lt;(G155+H155)),(MAX(P155:R155)&gt;(G155+I155))),"NG","OK"))</f>
        <v>OK</v>
      </c>
    </row>
    <row r="156" s="3" customFormat="1" ht="36" customHeight="1" outlineLevel="1" spans="2:19">
      <c r="B156" s="35"/>
      <c r="D156" s="55" t="s">
        <v>208</v>
      </c>
      <c r="E156" s="56" t="s">
        <v>74</v>
      </c>
      <c r="F156" s="57"/>
      <c r="G156" s="58">
        <v>0.25</v>
      </c>
      <c r="H156" s="58">
        <v>-0.25</v>
      </c>
      <c r="I156" s="58">
        <v>0</v>
      </c>
      <c r="J156" s="106" t="s">
        <v>52</v>
      </c>
      <c r="K156" s="107" t="s">
        <v>24</v>
      </c>
      <c r="L156" s="108"/>
      <c r="M156" s="109" t="s">
        <v>53</v>
      </c>
      <c r="N156" s="110"/>
      <c r="O156" s="111"/>
      <c r="P156" s="105"/>
      <c r="Q156" s="105"/>
      <c r="R156" s="105"/>
      <c r="S156" s="123" t="str">
        <f>IF(COUNTBLANK(P156:R156)=5,"",IF(OR((MIN(P156:R156)&lt;(G156+H156)),(MAX(P156:R156)&gt;(G156+I156))),"NG","OK"))</f>
        <v>OK</v>
      </c>
    </row>
    <row r="157" s="3" customFormat="1" ht="36" customHeight="1" outlineLevel="1" spans="2:19">
      <c r="B157" s="35"/>
      <c r="D157" s="55" t="s">
        <v>209</v>
      </c>
      <c r="E157" s="56" t="s">
        <v>55</v>
      </c>
      <c r="F157" s="57" t="s">
        <v>56</v>
      </c>
      <c r="G157" s="58">
        <v>46.5</v>
      </c>
      <c r="H157" s="59">
        <v>-0.25</v>
      </c>
      <c r="I157" s="59">
        <v>0.25</v>
      </c>
      <c r="J157" s="106" t="s">
        <v>52</v>
      </c>
      <c r="K157" s="107" t="s">
        <v>24</v>
      </c>
      <c r="L157" s="108"/>
      <c r="M157" s="109" t="s">
        <v>53</v>
      </c>
      <c r="N157" s="110"/>
      <c r="O157" s="111"/>
      <c r="P157" s="105"/>
      <c r="Q157" s="105"/>
      <c r="R157" s="105"/>
      <c r="S157" s="124" t="str">
        <f t="shared" ref="S157:S163" si="7">IF(COUNTBLANK(P157:R157)=5,"",IF(OR((MIN(P157:R157)&lt;(G157+H157)),(MAX(P157:R157)&gt;(G157+I157))),"∆","∆"))</f>
        <v>∆</v>
      </c>
    </row>
    <row r="158" s="3" customFormat="1" ht="36" customHeight="1" outlineLevel="1" spans="2:19">
      <c r="B158" s="35"/>
      <c r="D158" s="55" t="s">
        <v>210</v>
      </c>
      <c r="E158" s="56" t="s">
        <v>55</v>
      </c>
      <c r="F158" s="57" t="s">
        <v>56</v>
      </c>
      <c r="G158" s="58">
        <v>19</v>
      </c>
      <c r="H158" s="59">
        <v>-0.25</v>
      </c>
      <c r="I158" s="59">
        <v>0.25</v>
      </c>
      <c r="J158" s="106" t="s">
        <v>52</v>
      </c>
      <c r="K158" s="107" t="s">
        <v>24</v>
      </c>
      <c r="L158" s="108"/>
      <c r="M158" s="109" t="s">
        <v>148</v>
      </c>
      <c r="N158" s="110"/>
      <c r="O158" s="111"/>
      <c r="P158" s="105"/>
      <c r="Q158" s="105"/>
      <c r="R158" s="105"/>
      <c r="S158" s="124" t="str">
        <f t="shared" si="7"/>
        <v>∆</v>
      </c>
    </row>
    <row r="159" s="3" customFormat="1" ht="36" customHeight="1" outlineLevel="1" spans="2:19">
      <c r="B159" s="35"/>
      <c r="D159" s="55" t="s">
        <v>211</v>
      </c>
      <c r="E159" s="56" t="s">
        <v>90</v>
      </c>
      <c r="F159" s="57" t="s">
        <v>56</v>
      </c>
      <c r="G159" s="58">
        <v>52.4</v>
      </c>
      <c r="H159" s="59">
        <v>-0.5</v>
      </c>
      <c r="I159" s="59">
        <v>0.5</v>
      </c>
      <c r="J159" s="106" t="s">
        <v>91</v>
      </c>
      <c r="K159" s="107" t="s">
        <v>24</v>
      </c>
      <c r="L159" s="108"/>
      <c r="M159" s="109" t="s">
        <v>53</v>
      </c>
      <c r="N159" s="110"/>
      <c r="O159" s="111"/>
      <c r="P159" s="105"/>
      <c r="Q159" s="105"/>
      <c r="R159" s="105"/>
      <c r="S159" s="124" t="str">
        <f t="shared" si="7"/>
        <v>∆</v>
      </c>
    </row>
    <row r="160" s="3" customFormat="1" ht="36" customHeight="1" outlineLevel="1" spans="2:19">
      <c r="B160" s="35"/>
      <c r="D160" s="55" t="s">
        <v>212</v>
      </c>
      <c r="E160" s="56" t="s">
        <v>55</v>
      </c>
      <c r="F160" s="57" t="s">
        <v>56</v>
      </c>
      <c r="G160" s="58">
        <v>4.5</v>
      </c>
      <c r="H160" s="59">
        <v>-0.4</v>
      </c>
      <c r="I160" s="59">
        <v>0.4</v>
      </c>
      <c r="J160" s="106" t="s">
        <v>52</v>
      </c>
      <c r="K160" s="107" t="s">
        <v>24</v>
      </c>
      <c r="L160" s="108"/>
      <c r="M160" s="109" t="s">
        <v>102</v>
      </c>
      <c r="N160" s="110"/>
      <c r="O160" s="111"/>
      <c r="P160" s="105"/>
      <c r="Q160" s="105"/>
      <c r="R160" s="105"/>
      <c r="S160" s="124" t="str">
        <f t="shared" si="7"/>
        <v>∆</v>
      </c>
    </row>
    <row r="161" s="3" customFormat="1" ht="36" customHeight="1" outlineLevel="1" spans="2:19">
      <c r="B161" s="35"/>
      <c r="D161" s="55" t="s">
        <v>213</v>
      </c>
      <c r="E161" s="56" t="s">
        <v>55</v>
      </c>
      <c r="F161" s="57" t="s">
        <v>56</v>
      </c>
      <c r="G161" s="58">
        <v>4.5</v>
      </c>
      <c r="H161" s="59">
        <v>-0.4</v>
      </c>
      <c r="I161" s="59">
        <v>0.4</v>
      </c>
      <c r="J161" s="106" t="s">
        <v>52</v>
      </c>
      <c r="K161" s="107" t="s">
        <v>24</v>
      </c>
      <c r="L161" s="108"/>
      <c r="M161" s="109" t="s">
        <v>102</v>
      </c>
      <c r="N161" s="110"/>
      <c r="O161" s="111"/>
      <c r="P161" s="105"/>
      <c r="Q161" s="105"/>
      <c r="R161" s="105"/>
      <c r="S161" s="124" t="str">
        <f t="shared" si="7"/>
        <v>∆</v>
      </c>
    </row>
    <row r="162" s="3" customFormat="1" ht="36" customHeight="1" outlineLevel="1" spans="2:19">
      <c r="B162" s="35"/>
      <c r="D162" s="55" t="s">
        <v>214</v>
      </c>
      <c r="E162" s="56" t="s">
        <v>61</v>
      </c>
      <c r="F162" s="57" t="s">
        <v>56</v>
      </c>
      <c r="G162" s="58">
        <v>8</v>
      </c>
      <c r="H162" s="59">
        <v>-0.25</v>
      </c>
      <c r="I162" s="59">
        <v>0.25</v>
      </c>
      <c r="J162" s="106" t="s">
        <v>52</v>
      </c>
      <c r="K162" s="107" t="s">
        <v>24</v>
      </c>
      <c r="L162" s="108"/>
      <c r="M162" s="109" t="s">
        <v>106</v>
      </c>
      <c r="N162" s="110"/>
      <c r="O162" s="111"/>
      <c r="P162" s="105"/>
      <c r="Q162" s="105"/>
      <c r="R162" s="105"/>
      <c r="S162" s="124" t="str">
        <f t="shared" si="7"/>
        <v>∆</v>
      </c>
    </row>
    <row r="163" s="3" customFormat="1" ht="36" customHeight="1" outlineLevel="1" spans="2:19">
      <c r="B163" s="35"/>
      <c r="D163" s="55" t="s">
        <v>215</v>
      </c>
      <c r="E163" s="56" t="s">
        <v>61</v>
      </c>
      <c r="F163" s="57" t="s">
        <v>56</v>
      </c>
      <c r="G163" s="58">
        <v>8</v>
      </c>
      <c r="H163" s="59">
        <v>-0.25</v>
      </c>
      <c r="I163" s="59">
        <v>0.25</v>
      </c>
      <c r="J163" s="106" t="s">
        <v>52</v>
      </c>
      <c r="K163" s="107" t="s">
        <v>24</v>
      </c>
      <c r="L163" s="108"/>
      <c r="M163" s="109" t="s">
        <v>106</v>
      </c>
      <c r="N163" s="110"/>
      <c r="O163" s="111"/>
      <c r="P163" s="105"/>
      <c r="Q163" s="105"/>
      <c r="R163" s="105"/>
      <c r="S163" s="124" t="str">
        <f t="shared" si="7"/>
        <v>∆</v>
      </c>
    </row>
    <row r="164" s="3" customFormat="1" ht="36" customHeight="1" outlineLevel="1" spans="2:19">
      <c r="B164" s="35"/>
      <c r="D164" s="55" t="s">
        <v>216</v>
      </c>
      <c r="E164" s="56" t="s">
        <v>51</v>
      </c>
      <c r="F164" s="57"/>
      <c r="G164" s="58">
        <v>1</v>
      </c>
      <c r="H164" s="58">
        <v>-1</v>
      </c>
      <c r="I164" s="58">
        <v>0</v>
      </c>
      <c r="J164" s="106" t="s">
        <v>52</v>
      </c>
      <c r="K164" s="107" t="s">
        <v>24</v>
      </c>
      <c r="L164" s="108"/>
      <c r="M164" s="109" t="s">
        <v>53</v>
      </c>
      <c r="N164" s="110"/>
      <c r="O164" s="111"/>
      <c r="P164" s="105"/>
      <c r="Q164" s="105"/>
      <c r="R164" s="105"/>
      <c r="S164" s="123" t="str">
        <f>IF(COUNTBLANK(P164:R164)=5,"",IF(OR((MIN(P164:R164)&lt;(G164+H164)),(MAX(P164:R164)&gt;(G164+I164))),"NG","OK"))</f>
        <v>OK</v>
      </c>
    </row>
    <row r="165" s="3" customFormat="1" ht="36" customHeight="1" outlineLevel="1" spans="2:19">
      <c r="B165" s="35"/>
      <c r="D165" s="55" t="s">
        <v>217</v>
      </c>
      <c r="E165" s="56" t="s">
        <v>51</v>
      </c>
      <c r="F165" s="57"/>
      <c r="G165" s="58">
        <v>1</v>
      </c>
      <c r="H165" s="58">
        <v>-1</v>
      </c>
      <c r="I165" s="58">
        <v>0</v>
      </c>
      <c r="J165" s="106" t="s">
        <v>52</v>
      </c>
      <c r="K165" s="107" t="s">
        <v>24</v>
      </c>
      <c r="L165" s="108"/>
      <c r="M165" s="109" t="s">
        <v>53</v>
      </c>
      <c r="N165" s="110"/>
      <c r="O165" s="111"/>
      <c r="P165" s="105"/>
      <c r="Q165" s="105"/>
      <c r="R165" s="105"/>
      <c r="S165" s="123" t="str">
        <f>IF(COUNTBLANK(P165:R165)=5,"",IF(OR((MIN(P165:R165)&lt;(G165+H165)),(MAX(P165:R165)&gt;(G165+I165))),"NG","OK"))</f>
        <v>OK</v>
      </c>
    </row>
    <row r="166" s="3" customFormat="1" ht="36" customHeight="1" outlineLevel="1" spans="2:19">
      <c r="B166" s="35"/>
      <c r="D166" s="55" t="s">
        <v>218</v>
      </c>
      <c r="E166" s="56" t="s">
        <v>55</v>
      </c>
      <c r="F166" s="57" t="s">
        <v>56</v>
      </c>
      <c r="G166" s="58">
        <v>47.7</v>
      </c>
      <c r="H166" s="59">
        <v>-0.25</v>
      </c>
      <c r="I166" s="59">
        <v>0.25</v>
      </c>
      <c r="J166" s="106" t="s">
        <v>52</v>
      </c>
      <c r="K166" s="107" t="s">
        <v>26</v>
      </c>
      <c r="L166" s="108"/>
      <c r="M166" s="109" t="s">
        <v>53</v>
      </c>
      <c r="N166" s="110"/>
      <c r="O166" s="111"/>
      <c r="P166" s="105"/>
      <c r="Q166" s="105"/>
      <c r="R166" s="105"/>
      <c r="S166" s="124" t="str">
        <f>IF(COUNTBLANK(P166:R166)=5,"",IF(OR((MIN(P166:R166)&lt;(G166+H166)),(MAX(P166:R166)&gt;(G166+I166))),"∆","∆"))</f>
        <v>∆</v>
      </c>
    </row>
    <row r="167" s="3" customFormat="1" ht="36" customHeight="1" outlineLevel="1" spans="2:19">
      <c r="B167" s="35"/>
      <c r="D167" s="55" t="s">
        <v>219</v>
      </c>
      <c r="E167" s="56" t="s">
        <v>51</v>
      </c>
      <c r="F167" s="57"/>
      <c r="G167" s="58">
        <v>1.5</v>
      </c>
      <c r="H167" s="58">
        <v>-1.5</v>
      </c>
      <c r="I167" s="58">
        <v>0</v>
      </c>
      <c r="J167" s="106" t="s">
        <v>52</v>
      </c>
      <c r="K167" s="107" t="s">
        <v>26</v>
      </c>
      <c r="L167" s="108"/>
      <c r="M167" s="109" t="s">
        <v>53</v>
      </c>
      <c r="N167" s="110"/>
      <c r="O167" s="111"/>
      <c r="P167" s="105"/>
      <c r="Q167" s="105"/>
      <c r="R167" s="105"/>
      <c r="S167" s="123" t="str">
        <f>IF(COUNTBLANK(P167:R167)=5,"",IF(OR((MIN(P167:R167)&lt;(G167+H167)),(MAX(P167:R167)&gt;(G167+I167))),"NG","OK"))</f>
        <v>OK</v>
      </c>
    </row>
    <row r="168" s="3" customFormat="1" ht="36" customHeight="1" outlineLevel="1" spans="2:19">
      <c r="B168" s="35"/>
      <c r="D168" s="55" t="s">
        <v>220</v>
      </c>
      <c r="E168" s="56" t="s">
        <v>55</v>
      </c>
      <c r="F168" s="57" t="s">
        <v>56</v>
      </c>
      <c r="G168" s="58">
        <v>17</v>
      </c>
      <c r="H168" s="59">
        <v>-0.25</v>
      </c>
      <c r="I168" s="59">
        <v>0.25</v>
      </c>
      <c r="J168" s="106" t="s">
        <v>52</v>
      </c>
      <c r="K168" s="107" t="s">
        <v>24</v>
      </c>
      <c r="L168" s="108"/>
      <c r="M168" s="109" t="s">
        <v>53</v>
      </c>
      <c r="N168" s="110"/>
      <c r="O168" s="111"/>
      <c r="P168" s="105"/>
      <c r="Q168" s="105"/>
      <c r="R168" s="105"/>
      <c r="S168" s="124" t="str">
        <f>IF(COUNTBLANK(P168:R168)=5,"",IF(OR((MIN(P168:R168)&lt;(G168+H168)),(MAX(P168:R168)&gt;(G168+I168))),"∆","∆"))</f>
        <v>∆</v>
      </c>
    </row>
    <row r="169" s="3" customFormat="1" ht="36" customHeight="1" outlineLevel="1" spans="2:19">
      <c r="B169" s="35"/>
      <c r="D169" s="55" t="s">
        <v>221</v>
      </c>
      <c r="E169" s="56" t="s">
        <v>55</v>
      </c>
      <c r="F169" s="57" t="s">
        <v>62</v>
      </c>
      <c r="G169" s="58">
        <v>12</v>
      </c>
      <c r="H169" s="58">
        <v>-0.15</v>
      </c>
      <c r="I169" s="58">
        <v>0.15</v>
      </c>
      <c r="J169" s="106" t="s">
        <v>52</v>
      </c>
      <c r="K169" s="107" t="s">
        <v>24</v>
      </c>
      <c r="L169" s="113" t="s">
        <v>34</v>
      </c>
      <c r="M169" s="109" t="s">
        <v>124</v>
      </c>
      <c r="N169" s="110"/>
      <c r="O169" s="111"/>
      <c r="P169" s="105"/>
      <c r="Q169" s="105"/>
      <c r="R169" s="105"/>
      <c r="S169" s="123" t="str">
        <f>IF(COUNTBLANK(P169:R169)=5,"",IF(OR((MIN(P169:R169)&lt;(G169+H169)),(MAX(P169:R169)&gt;(G169+I169))),"NG","OK"))</f>
        <v>NG</v>
      </c>
    </row>
    <row r="170" s="3" customFormat="1" ht="36" customHeight="1" outlineLevel="1" spans="2:19">
      <c r="B170" s="35"/>
      <c r="D170" s="55" t="s">
        <v>222</v>
      </c>
      <c r="E170" s="56" t="s">
        <v>51</v>
      </c>
      <c r="F170" s="57"/>
      <c r="G170" s="58">
        <v>0.5</v>
      </c>
      <c r="H170" s="58">
        <v>-0.5</v>
      </c>
      <c r="I170" s="58">
        <v>0</v>
      </c>
      <c r="J170" s="106" t="s">
        <v>52</v>
      </c>
      <c r="K170" s="107" t="s">
        <v>24</v>
      </c>
      <c r="L170" s="113" t="s">
        <v>34</v>
      </c>
      <c r="M170" s="109" t="s">
        <v>53</v>
      </c>
      <c r="N170" s="110"/>
      <c r="O170" s="111"/>
      <c r="P170" s="105"/>
      <c r="Q170" s="105"/>
      <c r="R170" s="105"/>
      <c r="S170" s="123" t="str">
        <f>IF(COUNTBLANK(P170:R170)=5,"",IF(OR((MIN(P170:R170)&lt;(G170+H170)),(MAX(P170:R170)&gt;(G170+I170))),"NG","OK"))</f>
        <v>OK</v>
      </c>
    </row>
    <row r="171" s="3" customFormat="1" ht="36" customHeight="1" outlineLevel="1" spans="2:19">
      <c r="B171" s="35"/>
      <c r="D171" s="55" t="s">
        <v>223</v>
      </c>
      <c r="E171" s="56" t="s">
        <v>55</v>
      </c>
      <c r="F171" s="57" t="s">
        <v>62</v>
      </c>
      <c r="G171" s="58">
        <v>9</v>
      </c>
      <c r="H171" s="58">
        <v>-0.1</v>
      </c>
      <c r="I171" s="58">
        <v>0.1</v>
      </c>
      <c r="J171" s="106" t="s">
        <v>52</v>
      </c>
      <c r="K171" s="107" t="s">
        <v>24</v>
      </c>
      <c r="L171" s="113" t="s">
        <v>34</v>
      </c>
      <c r="M171" s="109" t="s">
        <v>124</v>
      </c>
      <c r="N171" s="110"/>
      <c r="O171" s="111"/>
      <c r="P171" s="105"/>
      <c r="Q171" s="105"/>
      <c r="R171" s="105"/>
      <c r="S171" s="123" t="str">
        <f>IF(COUNTBLANK(P171:R171)=5,"",IF(OR((MIN(P171:R171)&lt;(G171+H171)),(MAX(P171:R171)&gt;(G171+I171))),"NG","OK"))</f>
        <v>NG</v>
      </c>
    </row>
    <row r="172" s="3" customFormat="1" ht="36" customHeight="1" outlineLevel="1" spans="2:19">
      <c r="B172" s="35"/>
      <c r="D172" s="55" t="s">
        <v>224</v>
      </c>
      <c r="E172" s="56" t="s">
        <v>51</v>
      </c>
      <c r="F172" s="57"/>
      <c r="G172" s="58">
        <v>0.5</v>
      </c>
      <c r="H172" s="58">
        <v>-0.5</v>
      </c>
      <c r="I172" s="58">
        <v>0</v>
      </c>
      <c r="J172" s="106" t="s">
        <v>52</v>
      </c>
      <c r="K172" s="107" t="s">
        <v>24</v>
      </c>
      <c r="L172" s="113" t="s">
        <v>34</v>
      </c>
      <c r="M172" s="109" t="s">
        <v>53</v>
      </c>
      <c r="N172" s="110"/>
      <c r="O172" s="111"/>
      <c r="P172" s="105"/>
      <c r="Q172" s="105"/>
      <c r="R172" s="105"/>
      <c r="S172" s="123" t="str">
        <f>IF(COUNTBLANK(P172:R172)=5,"",IF(OR((MIN(P172:R172)&lt;(G172+H172)),(MAX(P172:R172)&gt;(G172+I172))),"NG","OK"))</f>
        <v>OK</v>
      </c>
    </row>
    <row r="173" s="3" customFormat="1" ht="36" customHeight="1" outlineLevel="1" spans="2:19">
      <c r="B173" s="35"/>
      <c r="D173" s="55" t="s">
        <v>225</v>
      </c>
      <c r="E173" s="56" t="s">
        <v>55</v>
      </c>
      <c r="F173" s="57" t="s">
        <v>56</v>
      </c>
      <c r="G173" s="58">
        <v>41.4</v>
      </c>
      <c r="H173" s="59">
        <v>-0.25</v>
      </c>
      <c r="I173" s="59">
        <v>0.25</v>
      </c>
      <c r="J173" s="106" t="s">
        <v>52</v>
      </c>
      <c r="K173" s="107" t="s">
        <v>24</v>
      </c>
      <c r="L173" s="108"/>
      <c r="M173" s="109" t="s">
        <v>53</v>
      </c>
      <c r="N173" s="110"/>
      <c r="O173" s="111"/>
      <c r="P173" s="105"/>
      <c r="Q173" s="105"/>
      <c r="R173" s="105"/>
      <c r="S173" s="124" t="str">
        <f>IF(COUNTBLANK(P173:R173)=5,"",IF(OR((MIN(P173:R173)&lt;(G173+H173)),(MAX(P173:R173)&gt;(G173+I173))),"∆","∆"))</f>
        <v>∆</v>
      </c>
    </row>
    <row r="174" s="3" customFormat="1" ht="36" customHeight="1" outlineLevel="1" spans="2:19">
      <c r="B174" s="35"/>
      <c r="D174" s="55" t="s">
        <v>226</v>
      </c>
      <c r="E174" s="56" t="s">
        <v>55</v>
      </c>
      <c r="F174" s="57" t="s">
        <v>56</v>
      </c>
      <c r="G174" s="58">
        <v>23</v>
      </c>
      <c r="H174" s="59">
        <v>-0.25</v>
      </c>
      <c r="I174" s="59">
        <v>0.25</v>
      </c>
      <c r="J174" s="106" t="s">
        <v>52</v>
      </c>
      <c r="K174" s="107" t="s">
        <v>24</v>
      </c>
      <c r="L174" s="108"/>
      <c r="M174" s="109" t="s">
        <v>53</v>
      </c>
      <c r="N174" s="110"/>
      <c r="O174" s="111"/>
      <c r="P174" s="105"/>
      <c r="Q174" s="105"/>
      <c r="R174" s="105"/>
      <c r="S174" s="124" t="str">
        <f>IF(COUNTBLANK(P174:R174)=5,"",IF(OR((MIN(P174:R174)&lt;(G174+H174)),(MAX(P174:R174)&gt;(G174+I174))),"∆","∆"))</f>
        <v>∆</v>
      </c>
    </row>
    <row r="175" s="3" customFormat="1" ht="36" customHeight="1" outlineLevel="1" spans="2:19">
      <c r="B175" s="35"/>
      <c r="D175" s="55" t="s">
        <v>227</v>
      </c>
      <c r="E175" s="56" t="s">
        <v>55</v>
      </c>
      <c r="F175" s="57" t="s">
        <v>56</v>
      </c>
      <c r="G175" s="58">
        <v>28</v>
      </c>
      <c r="H175" s="59">
        <v>-0.25</v>
      </c>
      <c r="I175" s="59">
        <v>0.25</v>
      </c>
      <c r="J175" s="106" t="s">
        <v>52</v>
      </c>
      <c r="K175" s="107" t="s">
        <v>24</v>
      </c>
      <c r="L175" s="113"/>
      <c r="M175" s="109" t="s">
        <v>53</v>
      </c>
      <c r="N175" s="110"/>
      <c r="O175" s="111"/>
      <c r="P175" s="105"/>
      <c r="Q175" s="105"/>
      <c r="R175" s="105"/>
      <c r="S175" s="124" t="str">
        <f>IF(COUNTBLANK(P175:R175)=5,"",IF(OR((MIN(P175:R175)&lt;(G175+H175)),(MAX(P175:R175)&gt;(G175+I175))),"∆","∆"))</f>
        <v>∆</v>
      </c>
    </row>
    <row r="176" s="3" customFormat="1" ht="36" customHeight="1" outlineLevel="1" spans="2:19">
      <c r="B176" s="35"/>
      <c r="D176" s="55" t="s">
        <v>228</v>
      </c>
      <c r="E176" s="56" t="s">
        <v>90</v>
      </c>
      <c r="F176" s="57" t="s">
        <v>62</v>
      </c>
      <c r="G176" s="58">
        <v>45</v>
      </c>
      <c r="H176" s="58">
        <v>-5</v>
      </c>
      <c r="I176" s="58">
        <v>5</v>
      </c>
      <c r="J176" s="106" t="s">
        <v>91</v>
      </c>
      <c r="K176" s="107" t="s">
        <v>24</v>
      </c>
      <c r="L176" s="108"/>
      <c r="M176" s="109" t="s">
        <v>106</v>
      </c>
      <c r="N176" s="110"/>
      <c r="O176" s="111"/>
      <c r="P176" s="105"/>
      <c r="Q176" s="105"/>
      <c r="R176" s="105"/>
      <c r="S176" s="123" t="str">
        <f t="shared" ref="S176:S181" si="8">IF(COUNTBLANK(P176:R176)=5,"",IF(OR((MIN(P176:R176)&lt;(G176+H176)),(MAX(P176:R176)&gt;(G176+I176))),"NG","OK"))</f>
        <v>NG</v>
      </c>
    </row>
    <row r="177" s="3" customFormat="1" ht="36" customHeight="1" outlineLevel="1" spans="2:19">
      <c r="B177" s="35"/>
      <c r="D177" s="55" t="s">
        <v>229</v>
      </c>
      <c r="E177" s="56" t="s">
        <v>90</v>
      </c>
      <c r="F177" s="57" t="s">
        <v>62</v>
      </c>
      <c r="G177" s="58">
        <v>45</v>
      </c>
      <c r="H177" s="58">
        <v>-5</v>
      </c>
      <c r="I177" s="58">
        <v>5</v>
      </c>
      <c r="J177" s="106" t="s">
        <v>91</v>
      </c>
      <c r="K177" s="107" t="s">
        <v>24</v>
      </c>
      <c r="L177" s="108"/>
      <c r="M177" s="109" t="s">
        <v>106</v>
      </c>
      <c r="N177" s="110"/>
      <c r="O177" s="111"/>
      <c r="P177" s="105"/>
      <c r="Q177" s="105"/>
      <c r="R177" s="105"/>
      <c r="S177" s="123" t="str">
        <f t="shared" si="8"/>
        <v>NG</v>
      </c>
    </row>
    <row r="178" s="3" customFormat="1" ht="36" customHeight="1" outlineLevel="1" spans="2:19">
      <c r="B178" s="35"/>
      <c r="D178" s="55" t="s">
        <v>230</v>
      </c>
      <c r="E178" s="56" t="s">
        <v>55</v>
      </c>
      <c r="F178" s="57" t="s">
        <v>62</v>
      </c>
      <c r="G178" s="58">
        <v>1</v>
      </c>
      <c r="H178" s="58">
        <v>0</v>
      </c>
      <c r="I178" s="58">
        <v>0.5</v>
      </c>
      <c r="J178" s="106" t="s">
        <v>52</v>
      </c>
      <c r="K178" s="107" t="s">
        <v>24</v>
      </c>
      <c r="L178" s="108"/>
      <c r="M178" s="109" t="s">
        <v>106</v>
      </c>
      <c r="N178" s="110"/>
      <c r="O178" s="111"/>
      <c r="P178" s="105"/>
      <c r="Q178" s="105"/>
      <c r="R178" s="105"/>
      <c r="S178" s="123" t="str">
        <f t="shared" si="8"/>
        <v>NG</v>
      </c>
    </row>
    <row r="179" s="3" customFormat="1" ht="36" customHeight="1" outlineLevel="1" spans="2:19">
      <c r="B179" s="35"/>
      <c r="D179" s="55" t="s">
        <v>231</v>
      </c>
      <c r="E179" s="56" t="s">
        <v>55</v>
      </c>
      <c r="F179" s="57" t="s">
        <v>62</v>
      </c>
      <c r="G179" s="58">
        <v>1</v>
      </c>
      <c r="H179" s="58">
        <v>0</v>
      </c>
      <c r="I179" s="58">
        <v>0.5</v>
      </c>
      <c r="J179" s="106" t="s">
        <v>52</v>
      </c>
      <c r="K179" s="107" t="s">
        <v>24</v>
      </c>
      <c r="L179" s="108"/>
      <c r="M179" s="109" t="s">
        <v>106</v>
      </c>
      <c r="N179" s="110"/>
      <c r="O179" s="111"/>
      <c r="P179" s="105"/>
      <c r="Q179" s="105"/>
      <c r="R179" s="105"/>
      <c r="S179" s="123" t="str">
        <f t="shared" si="8"/>
        <v>NG</v>
      </c>
    </row>
    <row r="180" s="3" customFormat="1" ht="36" customHeight="1" outlineLevel="1" spans="2:19">
      <c r="B180" s="35"/>
      <c r="D180" s="55" t="s">
        <v>232</v>
      </c>
      <c r="E180" s="56" t="s">
        <v>51</v>
      </c>
      <c r="F180" s="57"/>
      <c r="G180" s="58">
        <v>1</v>
      </c>
      <c r="H180" s="58">
        <v>-1</v>
      </c>
      <c r="I180" s="58">
        <v>0</v>
      </c>
      <c r="J180" s="106" t="s">
        <v>52</v>
      </c>
      <c r="K180" s="107" t="s">
        <v>24</v>
      </c>
      <c r="L180" s="113"/>
      <c r="M180" s="109" t="s">
        <v>53</v>
      </c>
      <c r="N180" s="110"/>
      <c r="O180" s="111"/>
      <c r="P180" s="105"/>
      <c r="Q180" s="105"/>
      <c r="R180" s="105"/>
      <c r="S180" s="123" t="str">
        <f t="shared" si="8"/>
        <v>OK</v>
      </c>
    </row>
    <row r="181" s="3" customFormat="1" ht="36" customHeight="1" outlineLevel="1" spans="2:19">
      <c r="B181" s="35"/>
      <c r="D181" s="55" t="s">
        <v>233</v>
      </c>
      <c r="E181" s="56" t="s">
        <v>51</v>
      </c>
      <c r="F181" s="57"/>
      <c r="G181" s="58">
        <v>1</v>
      </c>
      <c r="H181" s="58">
        <v>-1</v>
      </c>
      <c r="I181" s="58">
        <v>0</v>
      </c>
      <c r="J181" s="106" t="s">
        <v>52</v>
      </c>
      <c r="K181" s="107" t="s">
        <v>24</v>
      </c>
      <c r="L181" s="113"/>
      <c r="M181" s="109" t="s">
        <v>53</v>
      </c>
      <c r="N181" s="110"/>
      <c r="O181" s="111"/>
      <c r="P181" s="105"/>
      <c r="Q181" s="105"/>
      <c r="R181" s="105"/>
      <c r="S181" s="123" t="str">
        <f t="shared" si="8"/>
        <v>OK</v>
      </c>
    </row>
    <row r="182" s="3" customFormat="1" ht="36" customHeight="1" outlineLevel="1" spans="2:19">
      <c r="B182" s="35"/>
      <c r="D182" s="55" t="s">
        <v>234</v>
      </c>
      <c r="E182" s="56" t="s">
        <v>55</v>
      </c>
      <c r="F182" s="57" t="s">
        <v>56</v>
      </c>
      <c r="G182" s="58">
        <v>8</v>
      </c>
      <c r="H182" s="59">
        <v>-0.25</v>
      </c>
      <c r="I182" s="59">
        <v>0.25</v>
      </c>
      <c r="J182" s="106" t="s">
        <v>52</v>
      </c>
      <c r="K182" s="107" t="s">
        <v>24</v>
      </c>
      <c r="L182" s="113"/>
      <c r="M182" s="109" t="s">
        <v>102</v>
      </c>
      <c r="N182" s="110"/>
      <c r="O182" s="111"/>
      <c r="P182" s="105"/>
      <c r="Q182" s="105"/>
      <c r="R182" s="105"/>
      <c r="S182" s="124" t="str">
        <f>IF(COUNTBLANK(P182:R182)=5,"",IF(OR((MIN(P182:R182)&lt;(G182+H182)),(MAX(P182:R182)&gt;(G182+I182))),"∆","∆"))</f>
        <v>∆</v>
      </c>
    </row>
    <row r="183" s="3" customFormat="1" ht="36" customHeight="1" outlineLevel="1" spans="2:19">
      <c r="B183" s="35"/>
      <c r="D183" s="55" t="s">
        <v>235</v>
      </c>
      <c r="E183" s="56" t="s">
        <v>55</v>
      </c>
      <c r="F183" s="57" t="s">
        <v>56</v>
      </c>
      <c r="G183" s="58">
        <v>8</v>
      </c>
      <c r="H183" s="59">
        <v>-0.25</v>
      </c>
      <c r="I183" s="59">
        <v>0.25</v>
      </c>
      <c r="J183" s="106" t="s">
        <v>52</v>
      </c>
      <c r="K183" s="107" t="s">
        <v>24</v>
      </c>
      <c r="L183" s="113"/>
      <c r="M183" s="109" t="s">
        <v>102</v>
      </c>
      <c r="N183" s="110"/>
      <c r="O183" s="111"/>
      <c r="P183" s="105"/>
      <c r="Q183" s="105"/>
      <c r="R183" s="105"/>
      <c r="S183" s="124" t="str">
        <f>IF(COUNTBLANK(P183:R183)=5,"",IF(OR((MIN(P183:R183)&lt;(G183+H183)),(MAX(P183:R183)&gt;(G183+I183))),"∆","∆"))</f>
        <v>∆</v>
      </c>
    </row>
    <row r="184" s="3" customFormat="1" ht="36" customHeight="1" outlineLevel="1" spans="2:19">
      <c r="B184" s="35"/>
      <c r="D184" s="55" t="s">
        <v>236</v>
      </c>
      <c r="E184" s="56" t="s">
        <v>123</v>
      </c>
      <c r="F184" s="57" t="s">
        <v>62</v>
      </c>
      <c r="G184" s="58">
        <v>7</v>
      </c>
      <c r="H184" s="58">
        <v>-0.1</v>
      </c>
      <c r="I184" s="58">
        <v>0.1</v>
      </c>
      <c r="J184" s="106" t="s">
        <v>52</v>
      </c>
      <c r="K184" s="107" t="s">
        <v>24</v>
      </c>
      <c r="L184" s="108"/>
      <c r="M184" s="109" t="s">
        <v>124</v>
      </c>
      <c r="N184" s="110"/>
      <c r="O184" s="111"/>
      <c r="P184" s="105"/>
      <c r="Q184" s="105"/>
      <c r="R184" s="105"/>
      <c r="S184" s="123" t="str">
        <f t="shared" ref="S184:S196" si="9">IF(COUNTBLANK(P184:R184)=5,"",IF(OR((MIN(P184:R184)&lt;(G184+H184)),(MAX(P184:R184)&gt;(G184+I184))),"NG","OK"))</f>
        <v>NG</v>
      </c>
    </row>
    <row r="185" s="3" customFormat="1" ht="36" customHeight="1" spans="2:19">
      <c r="B185" s="35"/>
      <c r="D185" s="55" t="s">
        <v>237</v>
      </c>
      <c r="E185" s="56" t="s">
        <v>51</v>
      </c>
      <c r="F185" s="57"/>
      <c r="G185" s="58">
        <v>0.5</v>
      </c>
      <c r="H185" s="58">
        <v>-0.5</v>
      </c>
      <c r="I185" s="58">
        <v>0</v>
      </c>
      <c r="J185" s="106" t="s">
        <v>52</v>
      </c>
      <c r="K185" s="107" t="s">
        <v>24</v>
      </c>
      <c r="L185" s="108"/>
      <c r="M185" s="109" t="s">
        <v>53</v>
      </c>
      <c r="N185" s="110"/>
      <c r="O185" s="111"/>
      <c r="P185" s="105"/>
      <c r="Q185" s="105"/>
      <c r="R185" s="105"/>
      <c r="S185" s="123" t="str">
        <f t="shared" si="9"/>
        <v>OK</v>
      </c>
    </row>
    <row r="186" s="3" customFormat="1" ht="36" customHeight="1" outlineLevel="1" spans="2:19">
      <c r="B186" s="35"/>
      <c r="D186" s="55" t="s">
        <v>238</v>
      </c>
      <c r="E186" s="56" t="s">
        <v>51</v>
      </c>
      <c r="F186" s="57"/>
      <c r="G186" s="58">
        <v>0.3</v>
      </c>
      <c r="H186" s="58">
        <v>-0.3</v>
      </c>
      <c r="I186" s="58">
        <v>0</v>
      </c>
      <c r="J186" s="106" t="s">
        <v>52</v>
      </c>
      <c r="K186" s="107" t="s">
        <v>24</v>
      </c>
      <c r="L186" s="113"/>
      <c r="M186" s="109" t="s">
        <v>53</v>
      </c>
      <c r="N186" s="110"/>
      <c r="O186" s="111"/>
      <c r="P186" s="105"/>
      <c r="Q186" s="105"/>
      <c r="R186" s="105"/>
      <c r="S186" s="123" t="str">
        <f t="shared" si="9"/>
        <v>OK</v>
      </c>
    </row>
    <row r="187" s="3" customFormat="1" ht="36" customHeight="1" outlineLevel="1" spans="2:19">
      <c r="B187" s="35"/>
      <c r="D187" s="55" t="s">
        <v>239</v>
      </c>
      <c r="E187" s="56" t="s">
        <v>129</v>
      </c>
      <c r="F187" s="57"/>
      <c r="G187" s="58">
        <v>0.1</v>
      </c>
      <c r="H187" s="58">
        <v>-0.1</v>
      </c>
      <c r="I187" s="58">
        <v>0</v>
      </c>
      <c r="J187" s="106" t="s">
        <v>52</v>
      </c>
      <c r="K187" s="107" t="s">
        <v>24</v>
      </c>
      <c r="L187" s="108"/>
      <c r="M187" s="109" t="s">
        <v>53</v>
      </c>
      <c r="N187" s="110"/>
      <c r="O187" s="111"/>
      <c r="P187" s="105"/>
      <c r="Q187" s="105"/>
      <c r="R187" s="105"/>
      <c r="S187" s="123" t="str">
        <f t="shared" si="9"/>
        <v>OK</v>
      </c>
    </row>
    <row r="188" s="3" customFormat="1" ht="36" customHeight="1" outlineLevel="1" spans="2:19">
      <c r="B188" s="35"/>
      <c r="D188" s="55" t="s">
        <v>240</v>
      </c>
      <c r="E188" s="56" t="s">
        <v>241</v>
      </c>
      <c r="F188" s="57" t="s">
        <v>62</v>
      </c>
      <c r="G188" s="58">
        <v>26</v>
      </c>
      <c r="H188" s="58">
        <v>-0.1</v>
      </c>
      <c r="I188" s="58">
        <v>0.1</v>
      </c>
      <c r="J188" s="106" t="s">
        <v>52</v>
      </c>
      <c r="K188" s="107" t="s">
        <v>24</v>
      </c>
      <c r="L188" s="113" t="s">
        <v>32</v>
      </c>
      <c r="M188" s="109" t="s">
        <v>124</v>
      </c>
      <c r="N188" s="110"/>
      <c r="O188" s="111"/>
      <c r="P188" s="105"/>
      <c r="Q188" s="105"/>
      <c r="R188" s="105"/>
      <c r="S188" s="123" t="str">
        <f t="shared" si="9"/>
        <v>NG</v>
      </c>
    </row>
    <row r="189" s="3" customFormat="1" ht="36" customHeight="1" outlineLevel="1" spans="2:19">
      <c r="B189" s="35"/>
      <c r="D189" s="55" t="s">
        <v>242</v>
      </c>
      <c r="E189" s="56" t="s">
        <v>243</v>
      </c>
      <c r="F189" s="57" t="s">
        <v>62</v>
      </c>
      <c r="G189" s="58">
        <v>26</v>
      </c>
      <c r="H189" s="58">
        <v>-0.1</v>
      </c>
      <c r="I189" s="58">
        <v>0.1</v>
      </c>
      <c r="J189" s="106" t="s">
        <v>52</v>
      </c>
      <c r="K189" s="107" t="s">
        <v>24</v>
      </c>
      <c r="L189" s="113" t="s">
        <v>32</v>
      </c>
      <c r="M189" s="109" t="s">
        <v>124</v>
      </c>
      <c r="N189" s="110"/>
      <c r="O189" s="111"/>
      <c r="P189" s="105"/>
      <c r="Q189" s="105"/>
      <c r="R189" s="105"/>
      <c r="S189" s="123" t="str">
        <f t="shared" si="9"/>
        <v>NG</v>
      </c>
    </row>
    <row r="190" s="3" customFormat="1" ht="36" customHeight="1" outlineLevel="1" spans="2:19">
      <c r="B190" s="35"/>
      <c r="D190" s="55" t="s">
        <v>244</v>
      </c>
      <c r="E190" s="56" t="s">
        <v>245</v>
      </c>
      <c r="F190" s="57" t="s">
        <v>62</v>
      </c>
      <c r="G190" s="58">
        <v>26</v>
      </c>
      <c r="H190" s="58">
        <v>-0.1</v>
      </c>
      <c r="I190" s="58">
        <v>0.1</v>
      </c>
      <c r="J190" s="106" t="s">
        <v>52</v>
      </c>
      <c r="K190" s="107" t="s">
        <v>24</v>
      </c>
      <c r="L190" s="113" t="s">
        <v>32</v>
      </c>
      <c r="M190" s="109" t="s">
        <v>124</v>
      </c>
      <c r="N190" s="110"/>
      <c r="O190" s="111"/>
      <c r="P190" s="105"/>
      <c r="Q190" s="105"/>
      <c r="R190" s="105"/>
      <c r="S190" s="123" t="str">
        <f t="shared" si="9"/>
        <v>NG</v>
      </c>
    </row>
    <row r="191" s="3" customFormat="1" ht="36" customHeight="1" outlineLevel="1" spans="2:19">
      <c r="B191" s="35"/>
      <c r="D191" s="55" t="s">
        <v>246</v>
      </c>
      <c r="E191" s="56" t="s">
        <v>129</v>
      </c>
      <c r="F191" s="57"/>
      <c r="G191" s="58">
        <v>0.2</v>
      </c>
      <c r="H191" s="58">
        <v>-0.2</v>
      </c>
      <c r="I191" s="58">
        <v>0</v>
      </c>
      <c r="J191" s="106" t="s">
        <v>52</v>
      </c>
      <c r="K191" s="107" t="s">
        <v>24</v>
      </c>
      <c r="L191" s="113" t="s">
        <v>32</v>
      </c>
      <c r="M191" s="109" t="s">
        <v>53</v>
      </c>
      <c r="N191" s="110"/>
      <c r="O191" s="111"/>
      <c r="P191" s="105"/>
      <c r="Q191" s="105"/>
      <c r="R191" s="105"/>
      <c r="S191" s="123" t="str">
        <f t="shared" si="9"/>
        <v>OK</v>
      </c>
    </row>
    <row r="192" s="3" customFormat="1" ht="36" customHeight="1" outlineLevel="1" spans="2:19">
      <c r="B192" s="35"/>
      <c r="D192" s="55" t="s">
        <v>247</v>
      </c>
      <c r="E192" s="56" t="s">
        <v>51</v>
      </c>
      <c r="F192" s="57"/>
      <c r="G192" s="58">
        <v>0.5</v>
      </c>
      <c r="H192" s="58">
        <v>-0.5</v>
      </c>
      <c r="I192" s="58">
        <v>0</v>
      </c>
      <c r="J192" s="106" t="s">
        <v>52</v>
      </c>
      <c r="K192" s="107" t="s">
        <v>24</v>
      </c>
      <c r="L192" s="113" t="s">
        <v>32</v>
      </c>
      <c r="M192" s="109" t="s">
        <v>53</v>
      </c>
      <c r="N192" s="110"/>
      <c r="O192" s="111"/>
      <c r="P192" s="105"/>
      <c r="Q192" s="105"/>
      <c r="R192" s="105"/>
      <c r="S192" s="123" t="str">
        <f t="shared" si="9"/>
        <v>OK</v>
      </c>
    </row>
    <row r="193" s="3" customFormat="1" ht="36" customHeight="1" outlineLevel="1" spans="2:19">
      <c r="B193" s="35"/>
      <c r="D193" s="55" t="s">
        <v>248</v>
      </c>
      <c r="E193" s="56" t="s">
        <v>123</v>
      </c>
      <c r="F193" s="57" t="s">
        <v>62</v>
      </c>
      <c r="G193" s="58">
        <v>7</v>
      </c>
      <c r="H193" s="58">
        <v>-0.1</v>
      </c>
      <c r="I193" s="58">
        <v>0.1</v>
      </c>
      <c r="J193" s="106" t="s">
        <v>52</v>
      </c>
      <c r="K193" s="107" t="s">
        <v>24</v>
      </c>
      <c r="L193" s="108"/>
      <c r="M193" s="109" t="s">
        <v>124</v>
      </c>
      <c r="N193" s="110"/>
      <c r="O193" s="111"/>
      <c r="P193" s="105"/>
      <c r="Q193" s="105"/>
      <c r="R193" s="105"/>
      <c r="S193" s="123" t="str">
        <f t="shared" si="9"/>
        <v>NG</v>
      </c>
    </row>
    <row r="194" s="3" customFormat="1" ht="36" customHeight="1" outlineLevel="1" spans="2:19">
      <c r="B194" s="35"/>
      <c r="D194" s="55" t="s">
        <v>249</v>
      </c>
      <c r="E194" s="56" t="s">
        <v>51</v>
      </c>
      <c r="F194" s="57"/>
      <c r="G194" s="58">
        <v>0.5</v>
      </c>
      <c r="H194" s="58">
        <v>-0.5</v>
      </c>
      <c r="I194" s="58">
        <v>0</v>
      </c>
      <c r="J194" s="106" t="s">
        <v>52</v>
      </c>
      <c r="K194" s="107" t="s">
        <v>24</v>
      </c>
      <c r="L194" s="108"/>
      <c r="M194" s="109" t="s">
        <v>53</v>
      </c>
      <c r="N194" s="110"/>
      <c r="O194" s="111"/>
      <c r="P194" s="105"/>
      <c r="Q194" s="105"/>
      <c r="R194" s="105"/>
      <c r="S194" s="123" t="str">
        <f t="shared" si="9"/>
        <v>OK</v>
      </c>
    </row>
    <row r="195" s="3" customFormat="1" ht="36" customHeight="1" outlineLevel="1" spans="2:19">
      <c r="B195" s="35"/>
      <c r="D195" s="55" t="s">
        <v>250</v>
      </c>
      <c r="E195" s="56" t="s">
        <v>51</v>
      </c>
      <c r="F195" s="132"/>
      <c r="G195" s="58">
        <v>0.3</v>
      </c>
      <c r="H195" s="58">
        <v>-0.3</v>
      </c>
      <c r="I195" s="58">
        <v>0</v>
      </c>
      <c r="J195" s="106" t="s">
        <v>52</v>
      </c>
      <c r="K195" s="107" t="s">
        <v>24</v>
      </c>
      <c r="L195" s="108"/>
      <c r="M195" s="109" t="s">
        <v>53</v>
      </c>
      <c r="N195" s="110"/>
      <c r="O195" s="111"/>
      <c r="P195" s="105"/>
      <c r="Q195" s="105"/>
      <c r="R195" s="105"/>
      <c r="S195" s="123" t="str">
        <f t="shared" si="9"/>
        <v>OK</v>
      </c>
    </row>
    <row r="196" s="3" customFormat="1" ht="36" customHeight="1" outlineLevel="1" spans="2:19">
      <c r="B196" s="35"/>
      <c r="D196" s="55" t="s">
        <v>251</v>
      </c>
      <c r="E196" s="56" t="s">
        <v>129</v>
      </c>
      <c r="F196" s="57"/>
      <c r="G196" s="58">
        <v>0.1</v>
      </c>
      <c r="H196" s="58">
        <v>-0.1</v>
      </c>
      <c r="I196" s="58">
        <v>0</v>
      </c>
      <c r="J196" s="106" t="s">
        <v>52</v>
      </c>
      <c r="K196" s="107" t="s">
        <v>24</v>
      </c>
      <c r="L196" s="108"/>
      <c r="M196" s="109" t="s">
        <v>53</v>
      </c>
      <c r="N196" s="110"/>
      <c r="O196" s="111"/>
      <c r="P196" s="105"/>
      <c r="Q196" s="105"/>
      <c r="R196" s="105"/>
      <c r="S196" s="123" t="str">
        <f t="shared" si="9"/>
        <v>OK</v>
      </c>
    </row>
    <row r="197" s="3" customFormat="1" ht="36" customHeight="1" outlineLevel="1" spans="2:19">
      <c r="B197" s="35"/>
      <c r="D197" s="55" t="s">
        <v>252</v>
      </c>
      <c r="E197" s="56" t="s">
        <v>55</v>
      </c>
      <c r="F197" s="57" t="s">
        <v>56</v>
      </c>
      <c r="G197" s="58">
        <v>49.55</v>
      </c>
      <c r="H197" s="59">
        <v>-0.25</v>
      </c>
      <c r="I197" s="59">
        <v>0.25</v>
      </c>
      <c r="J197" s="106" t="s">
        <v>52</v>
      </c>
      <c r="K197" s="107" t="s">
        <v>24</v>
      </c>
      <c r="L197" s="108"/>
      <c r="M197" s="109" t="s">
        <v>102</v>
      </c>
      <c r="N197" s="110"/>
      <c r="O197" s="111"/>
      <c r="P197" s="105"/>
      <c r="Q197" s="105"/>
      <c r="R197" s="105"/>
      <c r="S197" s="124" t="str">
        <f>IF(COUNTBLANK(P197:R197)=5,"",IF(OR((MIN(P197:R197)&lt;(G197+H197)),(MAX(P197:R197)&gt;(G197+I197))),"∆","∆"))</f>
        <v>∆</v>
      </c>
    </row>
    <row r="198" s="3" customFormat="1" ht="36" customHeight="1" outlineLevel="1" spans="2:19">
      <c r="B198" s="35"/>
      <c r="D198" s="55" t="s">
        <v>253</v>
      </c>
      <c r="E198" s="56" t="s">
        <v>51</v>
      </c>
      <c r="F198" s="57"/>
      <c r="G198" s="58">
        <v>0.4</v>
      </c>
      <c r="H198" s="58">
        <v>-0.4</v>
      </c>
      <c r="I198" s="58">
        <v>0</v>
      </c>
      <c r="J198" s="106" t="s">
        <v>52</v>
      </c>
      <c r="K198" s="107" t="s">
        <v>24</v>
      </c>
      <c r="L198" s="108"/>
      <c r="M198" s="109" t="s">
        <v>53</v>
      </c>
      <c r="N198" s="110"/>
      <c r="O198" s="111"/>
      <c r="P198" s="105"/>
      <c r="Q198" s="105"/>
      <c r="R198" s="105"/>
      <c r="S198" s="123" t="str">
        <f>IF(COUNTBLANK(P198:R198)=5,"",IF(OR((MIN(P198:R198)&lt;(G198+H198)),(MAX(P198:R198)&gt;(G198+I198))),"NG","OK"))</f>
        <v>OK</v>
      </c>
    </row>
    <row r="199" s="3" customFormat="1" ht="36" customHeight="1" outlineLevel="1" spans="2:19">
      <c r="B199" s="35"/>
      <c r="D199" s="55" t="s">
        <v>254</v>
      </c>
      <c r="E199" s="56" t="s">
        <v>55</v>
      </c>
      <c r="F199" s="57" t="s">
        <v>56</v>
      </c>
      <c r="G199" s="58">
        <v>45.2</v>
      </c>
      <c r="H199" s="59">
        <v>-0.25</v>
      </c>
      <c r="I199" s="59">
        <v>0.25</v>
      </c>
      <c r="J199" s="106" t="s">
        <v>52</v>
      </c>
      <c r="K199" s="107" t="s">
        <v>24</v>
      </c>
      <c r="L199" s="108"/>
      <c r="M199" s="109" t="s">
        <v>53</v>
      </c>
      <c r="N199" s="110"/>
      <c r="O199" s="111"/>
      <c r="P199" s="105"/>
      <c r="Q199" s="105"/>
      <c r="R199" s="105"/>
      <c r="S199" s="124" t="str">
        <f>IF(COUNTBLANK(P199:R199)=5,"",IF(OR((MIN(P199:R199)&lt;(G199+H199)),(MAX(P199:R199)&gt;(G199+I199))),"∆","∆"))</f>
        <v>∆</v>
      </c>
    </row>
    <row r="200" s="3" customFormat="1" ht="36" customHeight="1" outlineLevel="1" spans="2:19">
      <c r="B200" s="35"/>
      <c r="D200" s="55" t="s">
        <v>255</v>
      </c>
      <c r="E200" s="56" t="s">
        <v>51</v>
      </c>
      <c r="F200" s="132"/>
      <c r="G200" s="58">
        <v>1</v>
      </c>
      <c r="H200" s="58">
        <v>-1</v>
      </c>
      <c r="I200" s="58">
        <v>0</v>
      </c>
      <c r="J200" s="106" t="s">
        <v>52</v>
      </c>
      <c r="K200" s="107" t="s">
        <v>24</v>
      </c>
      <c r="L200" s="108"/>
      <c r="M200" s="109" t="s">
        <v>53</v>
      </c>
      <c r="N200" s="110"/>
      <c r="O200" s="111"/>
      <c r="P200" s="105"/>
      <c r="Q200" s="105"/>
      <c r="R200" s="105"/>
      <c r="S200" s="123" t="str">
        <f>IF(COUNTBLANK(P200:R200)=5,"",IF(OR((MIN(P200:R200)&lt;(G200+H200)),(MAX(P200:R200)&gt;(G200+I200))),"NG","OK"))</f>
        <v>OK</v>
      </c>
    </row>
    <row r="201" s="3" customFormat="1" ht="36" customHeight="1" outlineLevel="1" spans="2:19">
      <c r="B201" s="35"/>
      <c r="D201" s="55" t="s">
        <v>256</v>
      </c>
      <c r="E201" s="56" t="s">
        <v>55</v>
      </c>
      <c r="F201" s="57" t="s">
        <v>62</v>
      </c>
      <c r="G201" s="58">
        <v>4.5</v>
      </c>
      <c r="H201" s="58">
        <v>-0.5</v>
      </c>
      <c r="I201" s="58">
        <v>0.5</v>
      </c>
      <c r="J201" s="106" t="s">
        <v>52</v>
      </c>
      <c r="K201" s="107" t="s">
        <v>24</v>
      </c>
      <c r="L201" s="108"/>
      <c r="M201" s="109" t="s">
        <v>102</v>
      </c>
      <c r="N201" s="110"/>
      <c r="O201" s="111"/>
      <c r="P201" s="105"/>
      <c r="Q201" s="105"/>
      <c r="R201" s="105"/>
      <c r="S201" s="123" t="str">
        <f>IF(COUNTBLANK(P201:R201)=5,"",IF(OR((MIN(P201:R201)&lt;(G201+H201)),(MAX(P201:R201)&gt;(G201+I201))),"NG","OK"))</f>
        <v>NG</v>
      </c>
    </row>
    <row r="202" s="3" customFormat="1" ht="36" customHeight="1" outlineLevel="1" spans="2:19">
      <c r="B202" s="35"/>
      <c r="D202" s="126" t="s">
        <v>257</v>
      </c>
      <c r="E202" s="127" t="s">
        <v>123</v>
      </c>
      <c r="F202" s="128" t="s">
        <v>62</v>
      </c>
      <c r="G202" s="129">
        <v>11.2</v>
      </c>
      <c r="H202" s="129">
        <v>0.3</v>
      </c>
      <c r="I202" s="129">
        <v>0.5</v>
      </c>
      <c r="J202" s="106" t="s">
        <v>52</v>
      </c>
      <c r="K202" s="107" t="s">
        <v>24</v>
      </c>
      <c r="L202" s="108"/>
      <c r="M202" s="109" t="s">
        <v>102</v>
      </c>
      <c r="N202" s="110"/>
      <c r="O202" s="111"/>
      <c r="P202" s="105"/>
      <c r="Q202" s="105"/>
      <c r="R202" s="105"/>
      <c r="S202" s="123" t="str">
        <f>IF(COUNTBLANK(P202:R202)=5,"",IF(OR((MIN(P202:R202)&lt;(G202+H202)),(MAX(P202:R202)&gt;(G202+I202))),"NG","OK"))</f>
        <v>NG</v>
      </c>
    </row>
    <row r="203" s="3" customFormat="1" ht="36" customHeight="1" outlineLevel="1" spans="2:19">
      <c r="B203" s="35"/>
      <c r="D203" s="126" t="s">
        <v>258</v>
      </c>
      <c r="E203" s="127" t="s">
        <v>123</v>
      </c>
      <c r="F203" s="128" t="s">
        <v>62</v>
      </c>
      <c r="G203" s="129">
        <v>11.2</v>
      </c>
      <c r="H203" s="129">
        <v>0.3</v>
      </c>
      <c r="I203" s="129">
        <v>0.5</v>
      </c>
      <c r="J203" s="106" t="s">
        <v>52</v>
      </c>
      <c r="K203" s="107" t="s">
        <v>24</v>
      </c>
      <c r="L203" s="108"/>
      <c r="M203" s="109" t="s">
        <v>102</v>
      </c>
      <c r="N203" s="110"/>
      <c r="O203" s="111"/>
      <c r="P203" s="105"/>
      <c r="Q203" s="105"/>
      <c r="R203" s="105"/>
      <c r="S203" s="123" t="str">
        <f>IF(COUNTBLANK(P203:R203)=5,"",IF(OR((MIN(P203:R203)&lt;(G203+H203)),(MAX(P203:R203)&gt;(G203+I203))),"NG","OK"))</f>
        <v>NG</v>
      </c>
    </row>
    <row r="204" s="3" customFormat="1" ht="36" customHeight="1" outlineLevel="1" spans="2:19">
      <c r="B204" s="35"/>
      <c r="D204" s="55" t="s">
        <v>259</v>
      </c>
      <c r="E204" s="56" t="s">
        <v>105</v>
      </c>
      <c r="F204" s="57" t="s">
        <v>62</v>
      </c>
      <c r="G204" s="58">
        <v>0.5</v>
      </c>
      <c r="H204" s="58">
        <v>0</v>
      </c>
      <c r="I204" s="58">
        <v>0.3</v>
      </c>
      <c r="J204" s="106" t="s">
        <v>52</v>
      </c>
      <c r="K204" s="107" t="s">
        <v>24</v>
      </c>
      <c r="L204" s="108"/>
      <c r="M204" s="109" t="s">
        <v>106</v>
      </c>
      <c r="N204" s="110"/>
      <c r="O204" s="111"/>
      <c r="P204" s="105"/>
      <c r="Q204" s="105"/>
      <c r="R204" s="105"/>
      <c r="S204" s="123" t="str">
        <f t="shared" ref="S204:S209" si="10">IF(COUNTBLANK(P204:R204)=5,"",IF(OR((MIN(P204:R204)&lt;(G204+H204)),(MAX(P204:R204)&gt;(G204+I204))),"NG","OK"))</f>
        <v>NG</v>
      </c>
    </row>
    <row r="205" s="3" customFormat="1" ht="36" customHeight="1" outlineLevel="1" spans="2:19">
      <c r="B205" s="35"/>
      <c r="D205" s="55" t="s">
        <v>260</v>
      </c>
      <c r="E205" s="56" t="s">
        <v>105</v>
      </c>
      <c r="F205" s="57" t="s">
        <v>261</v>
      </c>
      <c r="G205" s="58">
        <v>45</v>
      </c>
      <c r="H205" s="59">
        <v>-0.5</v>
      </c>
      <c r="I205" s="59">
        <v>0.5</v>
      </c>
      <c r="J205" s="106" t="s">
        <v>91</v>
      </c>
      <c r="K205" s="107" t="s">
        <v>24</v>
      </c>
      <c r="L205" s="108"/>
      <c r="M205" s="109" t="s">
        <v>106</v>
      </c>
      <c r="N205" s="110"/>
      <c r="O205" s="111"/>
      <c r="P205" s="105"/>
      <c r="Q205" s="105"/>
      <c r="R205" s="105"/>
      <c r="S205" s="123" t="str">
        <f t="shared" si="10"/>
        <v>NG</v>
      </c>
    </row>
    <row r="206" s="3" customFormat="1" ht="36" customHeight="1" outlineLevel="1" spans="2:19">
      <c r="B206" s="35"/>
      <c r="D206" s="55" t="s">
        <v>262</v>
      </c>
      <c r="E206" s="56" t="s">
        <v>74</v>
      </c>
      <c r="F206" s="57"/>
      <c r="G206" s="58">
        <v>0.1</v>
      </c>
      <c r="H206" s="58">
        <v>-0.1</v>
      </c>
      <c r="I206" s="58">
        <v>0</v>
      </c>
      <c r="J206" s="106" t="s">
        <v>52</v>
      </c>
      <c r="K206" s="107" t="s">
        <v>24</v>
      </c>
      <c r="L206" s="113" t="s">
        <v>32</v>
      </c>
      <c r="M206" s="109" t="s">
        <v>53</v>
      </c>
      <c r="N206" s="110"/>
      <c r="O206" s="111"/>
      <c r="P206" s="105"/>
      <c r="Q206" s="105"/>
      <c r="R206" s="105"/>
      <c r="S206" s="123" t="str">
        <f t="shared" si="10"/>
        <v>OK</v>
      </c>
    </row>
    <row r="207" s="3" customFormat="1" ht="36" customHeight="1" outlineLevel="1" spans="2:19">
      <c r="B207" s="35"/>
      <c r="D207" s="55" t="s">
        <v>263</v>
      </c>
      <c r="E207" s="56" t="s">
        <v>51</v>
      </c>
      <c r="F207" s="57"/>
      <c r="G207" s="58">
        <v>0.4</v>
      </c>
      <c r="H207" s="58">
        <v>-0.4</v>
      </c>
      <c r="I207" s="58">
        <v>0</v>
      </c>
      <c r="J207" s="106" t="s">
        <v>52</v>
      </c>
      <c r="K207" s="107" t="s">
        <v>24</v>
      </c>
      <c r="L207" s="113"/>
      <c r="M207" s="109" t="s">
        <v>53</v>
      </c>
      <c r="N207" s="110"/>
      <c r="O207" s="111"/>
      <c r="P207" s="105"/>
      <c r="Q207" s="105"/>
      <c r="R207" s="105"/>
      <c r="S207" s="123" t="str">
        <f t="shared" si="10"/>
        <v>OK</v>
      </c>
    </row>
    <row r="208" s="3" customFormat="1" ht="36" customHeight="1" outlineLevel="1" spans="2:19">
      <c r="B208" s="35"/>
      <c r="D208" s="55" t="s">
        <v>264</v>
      </c>
      <c r="E208" s="56" t="s">
        <v>110</v>
      </c>
      <c r="F208" s="125" t="s">
        <v>111</v>
      </c>
      <c r="G208" s="58">
        <v>15</v>
      </c>
      <c r="H208" s="59">
        <v>-15</v>
      </c>
      <c r="I208" s="59">
        <v>0</v>
      </c>
      <c r="J208" s="130" t="s">
        <v>112</v>
      </c>
      <c r="K208" s="107" t="s">
        <v>24</v>
      </c>
      <c r="L208" s="113" t="s">
        <v>32</v>
      </c>
      <c r="M208" s="109" t="s">
        <v>113</v>
      </c>
      <c r="N208" s="110"/>
      <c r="O208" s="111"/>
      <c r="P208" s="105"/>
      <c r="Q208" s="105"/>
      <c r="R208" s="105"/>
      <c r="S208" s="123" t="str">
        <f t="shared" si="10"/>
        <v>OK</v>
      </c>
    </row>
    <row r="209" s="3" customFormat="1" ht="36" customHeight="1" outlineLevel="1" spans="2:19">
      <c r="B209" s="35"/>
      <c r="D209" s="55" t="s">
        <v>265</v>
      </c>
      <c r="E209" s="56" t="s">
        <v>115</v>
      </c>
      <c r="F209" s="106" t="s">
        <v>116</v>
      </c>
      <c r="G209" s="58">
        <v>10</v>
      </c>
      <c r="H209" s="59">
        <v>-10</v>
      </c>
      <c r="I209" s="59">
        <v>0</v>
      </c>
      <c r="J209" s="130" t="s">
        <v>112</v>
      </c>
      <c r="K209" s="107" t="s">
        <v>24</v>
      </c>
      <c r="L209" s="113" t="s">
        <v>32</v>
      </c>
      <c r="M209" s="109" t="s">
        <v>113</v>
      </c>
      <c r="N209" s="110"/>
      <c r="O209" s="111"/>
      <c r="P209" s="105"/>
      <c r="Q209" s="105"/>
      <c r="R209" s="105"/>
      <c r="S209" s="123" t="str">
        <f t="shared" si="10"/>
        <v>OK</v>
      </c>
    </row>
    <row r="210" s="3" customFormat="1" ht="36" customHeight="1" outlineLevel="1" spans="2:19">
      <c r="B210" s="35"/>
      <c r="D210" s="55" t="s">
        <v>266</v>
      </c>
      <c r="E210" s="56" t="s">
        <v>55</v>
      </c>
      <c r="F210" s="57" t="s">
        <v>56</v>
      </c>
      <c r="G210" s="58">
        <v>33</v>
      </c>
      <c r="H210" s="59">
        <v>-0.25</v>
      </c>
      <c r="I210" s="59">
        <v>0.25</v>
      </c>
      <c r="J210" s="106" t="s">
        <v>52</v>
      </c>
      <c r="K210" s="107" t="s">
        <v>26</v>
      </c>
      <c r="L210" s="108"/>
      <c r="M210" s="109" t="s">
        <v>53</v>
      </c>
      <c r="N210" s="110"/>
      <c r="O210" s="111"/>
      <c r="P210" s="105"/>
      <c r="Q210" s="105"/>
      <c r="R210" s="105"/>
      <c r="S210" s="124" t="str">
        <f>IF(COUNTBLANK(P210:R210)=5,"",IF(OR((MIN(P210:R210)&lt;(G210+H210)),(MAX(P210:R210)&gt;(G210+I210))),"∆","∆"))</f>
        <v>∆</v>
      </c>
    </row>
    <row r="211" s="3" customFormat="1" ht="36" customHeight="1" outlineLevel="1" spans="2:19">
      <c r="B211" s="35"/>
      <c r="D211" s="55" t="s">
        <v>267</v>
      </c>
      <c r="E211" s="56" t="s">
        <v>123</v>
      </c>
      <c r="F211" s="57" t="s">
        <v>62</v>
      </c>
      <c r="G211" s="58">
        <v>7.9</v>
      </c>
      <c r="H211" s="58">
        <v>0.34</v>
      </c>
      <c r="I211" s="58">
        <v>0.46</v>
      </c>
      <c r="J211" s="106" t="s">
        <v>52</v>
      </c>
      <c r="K211" s="107" t="s">
        <v>24</v>
      </c>
      <c r="L211" s="113" t="s">
        <v>32</v>
      </c>
      <c r="M211" s="109" t="s">
        <v>53</v>
      </c>
      <c r="N211" s="110"/>
      <c r="O211" s="111"/>
      <c r="P211" s="105"/>
      <c r="Q211" s="105"/>
      <c r="R211" s="105"/>
      <c r="S211" s="123" t="str">
        <f>IF(COUNTBLANK(P211:R211)=5,"",IF(OR((MIN(P211:R211)&lt;(G211+H211)),(MAX(P211:R211)&gt;(G211+I211))),"NG","OK"))</f>
        <v>NG</v>
      </c>
    </row>
    <row r="212" s="3" customFormat="1" ht="36" customHeight="1" outlineLevel="1" spans="2:19">
      <c r="B212" s="35"/>
      <c r="D212" s="55" t="s">
        <v>268</v>
      </c>
      <c r="E212" s="56" t="s">
        <v>51</v>
      </c>
      <c r="F212" s="57"/>
      <c r="G212" s="58">
        <v>0.1</v>
      </c>
      <c r="H212" s="58">
        <v>-0.1</v>
      </c>
      <c r="I212" s="58">
        <v>0</v>
      </c>
      <c r="J212" s="106" t="s">
        <v>52</v>
      </c>
      <c r="K212" s="107" t="s">
        <v>24</v>
      </c>
      <c r="L212" s="113"/>
      <c r="M212" s="109" t="s">
        <v>53</v>
      </c>
      <c r="N212" s="110"/>
      <c r="O212" s="111"/>
      <c r="P212" s="105"/>
      <c r="Q212" s="105"/>
      <c r="R212" s="105"/>
      <c r="S212" s="123" t="str">
        <f>IF(COUNTBLANK(P212:R212)=5,"",IF(OR((MIN(P212:R212)&lt;(G212+H212)),(MAX(P212:R212)&gt;(G212+I212))),"NG","OK"))</f>
        <v>OK</v>
      </c>
    </row>
    <row r="213" s="3" customFormat="1" ht="36" customHeight="1" outlineLevel="1" spans="2:19">
      <c r="B213" s="35"/>
      <c r="D213" s="126" t="s">
        <v>269</v>
      </c>
      <c r="E213" s="127" t="s">
        <v>123</v>
      </c>
      <c r="F213" s="128" t="s">
        <v>62</v>
      </c>
      <c r="G213" s="129">
        <v>11.4</v>
      </c>
      <c r="H213" s="129">
        <v>-0.4</v>
      </c>
      <c r="I213" s="129">
        <v>0.5</v>
      </c>
      <c r="J213" s="106" t="s">
        <v>52</v>
      </c>
      <c r="K213" s="107" t="s">
        <v>24</v>
      </c>
      <c r="L213" s="108"/>
      <c r="M213" s="109" t="s">
        <v>53</v>
      </c>
      <c r="N213" s="110"/>
      <c r="O213" s="111"/>
      <c r="P213" s="105"/>
      <c r="Q213" s="105"/>
      <c r="R213" s="105"/>
      <c r="S213" s="123" t="str">
        <f>IF(COUNTBLANK(P213:R213)=5,"",IF(OR((MIN(P213:R213)&lt;(G213+H213)),(MAX(P213:R213)&gt;(G213+I213))),"NG","OK"))</f>
        <v>NG</v>
      </c>
    </row>
    <row r="214" s="3" customFormat="1" ht="36" customHeight="1" outlineLevel="1" spans="2:19">
      <c r="B214" s="35"/>
      <c r="D214" s="126" t="s">
        <v>270</v>
      </c>
      <c r="E214" s="127" t="s">
        <v>123</v>
      </c>
      <c r="F214" s="128" t="s">
        <v>62</v>
      </c>
      <c r="G214" s="129">
        <v>11.4</v>
      </c>
      <c r="H214" s="129">
        <v>-0.4</v>
      </c>
      <c r="I214" s="129">
        <v>0.5</v>
      </c>
      <c r="J214" s="106" t="s">
        <v>52</v>
      </c>
      <c r="K214" s="107" t="s">
        <v>24</v>
      </c>
      <c r="L214" s="108"/>
      <c r="M214" s="109" t="s">
        <v>53</v>
      </c>
      <c r="N214" s="110"/>
      <c r="O214" s="111"/>
      <c r="P214" s="105"/>
      <c r="Q214" s="105"/>
      <c r="R214" s="105"/>
      <c r="S214" s="123" t="str">
        <f>IF(COUNTBLANK(P214:R214)=5,"",IF(OR((MIN(P214:R214)&lt;(G214+H214)),(MAX(P214:R214)&gt;(G214+I214))),"NG","OK"))</f>
        <v>NG</v>
      </c>
    </row>
    <row r="215" s="3" customFormat="1" ht="36" customHeight="1" outlineLevel="1" spans="2:19">
      <c r="B215" s="35"/>
      <c r="D215" s="55" t="s">
        <v>271</v>
      </c>
      <c r="E215" s="56" t="s">
        <v>61</v>
      </c>
      <c r="F215" s="57" t="s">
        <v>56</v>
      </c>
      <c r="G215" s="58">
        <v>7</v>
      </c>
      <c r="H215" s="59">
        <v>-0.25</v>
      </c>
      <c r="I215" s="59">
        <v>0.25</v>
      </c>
      <c r="J215" s="106" t="s">
        <v>52</v>
      </c>
      <c r="K215" s="107" t="s">
        <v>24</v>
      </c>
      <c r="L215" s="108"/>
      <c r="M215" s="109" t="s">
        <v>53</v>
      </c>
      <c r="N215" s="110"/>
      <c r="O215" s="111"/>
      <c r="P215" s="105"/>
      <c r="Q215" s="105"/>
      <c r="R215" s="105"/>
      <c r="S215" s="124" t="str">
        <f>IF(COUNTBLANK(P215:R215)=5,"",IF(OR((MIN(P215:R215)&lt;(G215+H215)),(MAX(P215:R215)&gt;(G215+I215))),"∆","∆"))</f>
        <v>∆</v>
      </c>
    </row>
    <row r="216" s="3" customFormat="1" ht="36" customHeight="1" outlineLevel="1" spans="2:19">
      <c r="B216" s="35"/>
      <c r="D216" s="55" t="s">
        <v>272</v>
      </c>
      <c r="E216" s="56" t="s">
        <v>61</v>
      </c>
      <c r="F216" s="57" t="s">
        <v>56</v>
      </c>
      <c r="G216" s="58">
        <v>7</v>
      </c>
      <c r="H216" s="59">
        <v>-0.25</v>
      </c>
      <c r="I216" s="59">
        <v>0.25</v>
      </c>
      <c r="J216" s="106" t="s">
        <v>52</v>
      </c>
      <c r="K216" s="107" t="s">
        <v>24</v>
      </c>
      <c r="L216" s="108"/>
      <c r="M216" s="109" t="s">
        <v>53</v>
      </c>
      <c r="N216" s="110"/>
      <c r="O216" s="111"/>
      <c r="P216" s="105"/>
      <c r="Q216" s="105"/>
      <c r="R216" s="105"/>
      <c r="S216" s="124" t="str">
        <f>IF(COUNTBLANK(P216:R216)=5,"",IF(OR((MIN(P216:R216)&lt;(G216+H216)),(MAX(P216:R216)&gt;(G216+I216))),"∆","∆"))</f>
        <v>∆</v>
      </c>
    </row>
    <row r="217" s="3" customFormat="1" ht="36" customHeight="1" outlineLevel="1" spans="2:19">
      <c r="B217" s="35"/>
      <c r="D217" s="55" t="s">
        <v>273</v>
      </c>
      <c r="E217" s="56" t="s">
        <v>123</v>
      </c>
      <c r="F217" s="57" t="s">
        <v>261</v>
      </c>
      <c r="G217" s="58">
        <v>37.4</v>
      </c>
      <c r="H217" s="59">
        <v>-0.3</v>
      </c>
      <c r="I217" s="59">
        <v>0.3</v>
      </c>
      <c r="J217" s="106" t="s">
        <v>52</v>
      </c>
      <c r="K217" s="107" t="s">
        <v>24</v>
      </c>
      <c r="L217" s="108"/>
      <c r="M217" s="109" t="s">
        <v>53</v>
      </c>
      <c r="N217" s="110"/>
      <c r="O217" s="111"/>
      <c r="P217" s="105"/>
      <c r="Q217" s="105"/>
      <c r="R217" s="105"/>
      <c r="S217" s="123" t="str">
        <f>IF(COUNTBLANK(P217:R217)=5,"",IF(OR((MIN(P217:R217)&lt;(G217+H217)),(MAX(P217:R217)&gt;(G217+I217))),"NG","OK"))</f>
        <v>NG</v>
      </c>
    </row>
    <row r="218" s="3" customFormat="1" ht="36" customHeight="1" outlineLevel="1" spans="2:19">
      <c r="B218" s="35"/>
      <c r="D218" s="55" t="s">
        <v>274</v>
      </c>
      <c r="E218" s="56" t="s">
        <v>123</v>
      </c>
      <c r="F218" s="57" t="s">
        <v>56</v>
      </c>
      <c r="G218" s="58">
        <v>14</v>
      </c>
      <c r="H218" s="59">
        <v>-0.25</v>
      </c>
      <c r="I218" s="59">
        <v>0.25</v>
      </c>
      <c r="J218" s="106" t="s">
        <v>52</v>
      </c>
      <c r="K218" s="107" t="s">
        <v>24</v>
      </c>
      <c r="L218" s="113"/>
      <c r="M218" s="109" t="s">
        <v>53</v>
      </c>
      <c r="N218" s="110"/>
      <c r="O218" s="111"/>
      <c r="P218" s="105"/>
      <c r="Q218" s="105"/>
      <c r="R218" s="105"/>
      <c r="S218" s="124" t="str">
        <f>IF(COUNTBLANK(P218:R218)=5,"",IF(OR((MIN(P218:R218)&lt;(G218+H218)),(MAX(P218:R218)&gt;(G218+I218))),"∆","∆"))</f>
        <v>∆</v>
      </c>
    </row>
    <row r="219" s="3" customFormat="1" ht="36" customHeight="1" outlineLevel="1" spans="2:19">
      <c r="B219" s="35"/>
      <c r="D219" s="55" t="s">
        <v>275</v>
      </c>
      <c r="E219" s="56" t="s">
        <v>123</v>
      </c>
      <c r="F219" s="57" t="s">
        <v>56</v>
      </c>
      <c r="G219" s="58">
        <v>14</v>
      </c>
      <c r="H219" s="59">
        <v>-0.25</v>
      </c>
      <c r="I219" s="59">
        <v>0.25</v>
      </c>
      <c r="J219" s="106" t="s">
        <v>52</v>
      </c>
      <c r="K219" s="107" t="s">
        <v>24</v>
      </c>
      <c r="L219" s="113"/>
      <c r="M219" s="109" t="s">
        <v>53</v>
      </c>
      <c r="N219" s="110"/>
      <c r="O219" s="111"/>
      <c r="P219" s="105"/>
      <c r="Q219" s="105"/>
      <c r="R219" s="105"/>
      <c r="S219" s="124" t="str">
        <f>IF(COUNTBLANK(P219:R219)=5,"",IF(OR((MIN(P219:R219)&lt;(G219+H219)),(MAX(P219:R219)&gt;(G219+I219))),"∆","∆"))</f>
        <v>∆</v>
      </c>
    </row>
    <row r="220" s="3" customFormat="1" ht="36" customHeight="1" outlineLevel="1" spans="2:19">
      <c r="B220" s="35"/>
      <c r="D220" s="55" t="s">
        <v>276</v>
      </c>
      <c r="E220" s="56" t="s">
        <v>51</v>
      </c>
      <c r="F220" s="57"/>
      <c r="G220" s="58">
        <v>0.5</v>
      </c>
      <c r="H220" s="58">
        <v>-0.5</v>
      </c>
      <c r="I220" s="58">
        <v>0</v>
      </c>
      <c r="J220" s="106" t="s">
        <v>52</v>
      </c>
      <c r="K220" s="133" t="s">
        <v>24</v>
      </c>
      <c r="L220" s="108"/>
      <c r="M220" s="109" t="s">
        <v>53</v>
      </c>
      <c r="N220" s="110"/>
      <c r="O220" s="111"/>
      <c r="P220" s="105"/>
      <c r="Q220" s="105"/>
      <c r="R220" s="105"/>
      <c r="S220" s="123" t="str">
        <f>IF(COUNTBLANK(P220:R220)=5,"",IF(OR((MIN(P220:R220)&lt;(G220+H220)),(MAX(P220:R220)&gt;(G220+I220))),"NG","OK"))</f>
        <v>OK</v>
      </c>
    </row>
    <row r="221" s="3" customFormat="1" ht="36" customHeight="1" outlineLevel="1" spans="2:19">
      <c r="B221" s="35"/>
      <c r="D221" s="55" t="s">
        <v>277</v>
      </c>
      <c r="E221" s="56" t="s">
        <v>55</v>
      </c>
      <c r="F221" s="57" t="s">
        <v>62</v>
      </c>
      <c r="G221" s="58">
        <v>12</v>
      </c>
      <c r="H221" s="58">
        <v>-0.7</v>
      </c>
      <c r="I221" s="58">
        <v>0.7</v>
      </c>
      <c r="J221" s="106" t="s">
        <v>52</v>
      </c>
      <c r="K221" s="133" t="s">
        <v>26</v>
      </c>
      <c r="L221" s="108"/>
      <c r="M221" s="109" t="s">
        <v>53</v>
      </c>
      <c r="N221" s="110"/>
      <c r="O221" s="111"/>
      <c r="P221" s="105"/>
      <c r="Q221" s="105"/>
      <c r="R221" s="105"/>
      <c r="S221" s="123" t="str">
        <f>IF(COUNTBLANK(P221:R221)=5,"",IF(OR((MIN(P221:R221)&lt;(G221+H221)),(MAX(P221:R221)&gt;(G221+I221))),"NG","OK"))</f>
        <v>NG</v>
      </c>
    </row>
    <row r="222" s="3" customFormat="1" ht="36" customHeight="1" outlineLevel="1" spans="2:19">
      <c r="B222" s="35"/>
      <c r="D222" s="55" t="s">
        <v>278</v>
      </c>
      <c r="E222" s="56" t="s">
        <v>51</v>
      </c>
      <c r="F222" s="57"/>
      <c r="G222" s="58">
        <v>0.5</v>
      </c>
      <c r="H222" s="58">
        <v>-0.5</v>
      </c>
      <c r="I222" s="58">
        <v>0</v>
      </c>
      <c r="J222" s="106" t="s">
        <v>52</v>
      </c>
      <c r="K222" s="133" t="s">
        <v>24</v>
      </c>
      <c r="L222" s="108"/>
      <c r="M222" s="109" t="s">
        <v>53</v>
      </c>
      <c r="N222" s="110"/>
      <c r="O222" s="111"/>
      <c r="P222" s="105"/>
      <c r="Q222" s="105"/>
      <c r="R222" s="105"/>
      <c r="S222" s="123" t="str">
        <f>IF(COUNTBLANK(P222:R222)=5,"",IF(OR((MIN(P222:R222)&lt;(G222+H222)),(MAX(P222:R222)&gt;(G222+I222))),"NG","OK"))</f>
        <v>OK</v>
      </c>
    </row>
    <row r="223" s="3" customFormat="1" ht="36" customHeight="1" outlineLevel="1" spans="2:19">
      <c r="B223" s="35"/>
      <c r="D223" s="55" t="s">
        <v>279</v>
      </c>
      <c r="E223" s="56" t="s">
        <v>55</v>
      </c>
      <c r="F223" s="57" t="s">
        <v>56</v>
      </c>
      <c r="G223" s="58">
        <v>12</v>
      </c>
      <c r="H223" s="59">
        <v>-0.25</v>
      </c>
      <c r="I223" s="59">
        <v>0.25</v>
      </c>
      <c r="J223" s="106" t="s">
        <v>52</v>
      </c>
      <c r="K223" s="133" t="s">
        <v>26</v>
      </c>
      <c r="L223" s="108"/>
      <c r="M223" s="109" t="s">
        <v>102</v>
      </c>
      <c r="N223" s="110"/>
      <c r="O223" s="111"/>
      <c r="P223" s="105"/>
      <c r="Q223" s="105"/>
      <c r="R223" s="105"/>
      <c r="S223" s="124" t="str">
        <f>IF(COUNTBLANK(P223:R223)=5,"",IF(OR((MIN(P223:R223)&lt;(G223+H223)),(MAX(P223:R223)&gt;(G223+I223))),"∆","∆"))</f>
        <v>∆</v>
      </c>
    </row>
    <row r="224" s="3" customFormat="1" ht="36" customHeight="1" outlineLevel="1" spans="2:19">
      <c r="B224" s="35"/>
      <c r="D224" s="55" t="s">
        <v>280</v>
      </c>
      <c r="E224" s="56" t="s">
        <v>51</v>
      </c>
      <c r="F224" s="57"/>
      <c r="G224" s="58">
        <v>1</v>
      </c>
      <c r="H224" s="58">
        <v>-1</v>
      </c>
      <c r="I224" s="58">
        <v>0</v>
      </c>
      <c r="J224" s="106" t="s">
        <v>52</v>
      </c>
      <c r="K224" s="133" t="s">
        <v>24</v>
      </c>
      <c r="L224" s="108"/>
      <c r="M224" s="109" t="s">
        <v>53</v>
      </c>
      <c r="N224" s="110"/>
      <c r="O224" s="111"/>
      <c r="P224" s="105"/>
      <c r="Q224" s="105"/>
      <c r="R224" s="105"/>
      <c r="S224" s="123" t="str">
        <f>IF(COUNTBLANK(P224:R224)=5,"",IF(OR((MIN(P224:R224)&lt;(G224+H224)),(MAX(P224:R224)&gt;(G224+I224))),"NG","OK"))</f>
        <v>OK</v>
      </c>
    </row>
    <row r="225" s="3" customFormat="1" ht="36" customHeight="1" outlineLevel="1" spans="2:19">
      <c r="B225" s="35"/>
      <c r="D225" s="55" t="s">
        <v>281</v>
      </c>
      <c r="E225" s="56" t="s">
        <v>55</v>
      </c>
      <c r="F225" s="57" t="s">
        <v>56</v>
      </c>
      <c r="G225" s="58">
        <v>9.5</v>
      </c>
      <c r="H225" s="59">
        <v>-0.25</v>
      </c>
      <c r="I225" s="59">
        <v>0.25</v>
      </c>
      <c r="J225" s="106" t="s">
        <v>52</v>
      </c>
      <c r="K225" s="133" t="s">
        <v>24</v>
      </c>
      <c r="L225" s="108"/>
      <c r="M225" s="109" t="s">
        <v>102</v>
      </c>
      <c r="N225" s="110"/>
      <c r="O225" s="111"/>
      <c r="P225" s="105"/>
      <c r="Q225" s="105"/>
      <c r="R225" s="105"/>
      <c r="S225" s="124" t="str">
        <f>IF(COUNTBLANK(P225:R225)=5,"",IF(OR((MIN(P225:R225)&lt;(G225+H225)),(MAX(P225:R225)&gt;(G225+I225))),"∆","∆"))</f>
        <v>∆</v>
      </c>
    </row>
    <row r="226" s="3" customFormat="1" ht="36" customHeight="1" outlineLevel="1" spans="2:19">
      <c r="B226" s="35"/>
      <c r="D226" s="55" t="s">
        <v>282</v>
      </c>
      <c r="E226" s="56" t="s">
        <v>51</v>
      </c>
      <c r="F226" s="57"/>
      <c r="G226" s="58">
        <v>1</v>
      </c>
      <c r="H226" s="58">
        <v>-1</v>
      </c>
      <c r="I226" s="58">
        <v>0</v>
      </c>
      <c r="J226" s="106" t="s">
        <v>52</v>
      </c>
      <c r="K226" s="133" t="s">
        <v>26</v>
      </c>
      <c r="L226" s="108"/>
      <c r="M226" s="109" t="s">
        <v>53</v>
      </c>
      <c r="N226" s="110"/>
      <c r="O226" s="111"/>
      <c r="P226" s="105"/>
      <c r="Q226" s="105"/>
      <c r="R226" s="105"/>
      <c r="S226" s="123" t="str">
        <f>IF(COUNTBLANK(P226:R226)=5,"",IF(OR((MIN(P226:R226)&lt;(G226+H226)),(MAX(P226:R226)&gt;(G226+I226))),"NG","OK"))</f>
        <v>OK</v>
      </c>
    </row>
    <row r="227" s="3" customFormat="1" ht="36" customHeight="1" outlineLevel="1" spans="2:19">
      <c r="B227" s="35"/>
      <c r="D227" s="55" t="s">
        <v>283</v>
      </c>
      <c r="E227" s="56" t="s">
        <v>55</v>
      </c>
      <c r="F227" s="57" t="s">
        <v>56</v>
      </c>
      <c r="G227" s="58">
        <v>8</v>
      </c>
      <c r="H227" s="59">
        <v>-0.25</v>
      </c>
      <c r="I227" s="59">
        <v>0.25</v>
      </c>
      <c r="J227" s="106" t="s">
        <v>52</v>
      </c>
      <c r="K227" s="133" t="s">
        <v>24</v>
      </c>
      <c r="L227" s="108"/>
      <c r="M227" s="109" t="s">
        <v>53</v>
      </c>
      <c r="N227" s="110"/>
      <c r="O227" s="111"/>
      <c r="P227" s="105"/>
      <c r="Q227" s="105"/>
      <c r="R227" s="105"/>
      <c r="S227" s="124" t="str">
        <f>IF(COUNTBLANK(P227:R227)=5,"",IF(OR((MIN(P227:R227)&lt;(G227+H227)),(MAX(P227:R227)&gt;(G227+I227))),"∆","∆"))</f>
        <v>∆</v>
      </c>
    </row>
    <row r="228" s="3" customFormat="1" ht="36" customHeight="1" outlineLevel="1" spans="2:19">
      <c r="B228" s="35"/>
      <c r="D228" s="55" t="s">
        <v>284</v>
      </c>
      <c r="E228" s="56" t="s">
        <v>55</v>
      </c>
      <c r="F228" s="57" t="s">
        <v>56</v>
      </c>
      <c r="G228" s="58">
        <v>32.8</v>
      </c>
      <c r="H228" s="59">
        <v>-0.25</v>
      </c>
      <c r="I228" s="59">
        <v>0.25</v>
      </c>
      <c r="J228" s="106" t="s">
        <v>52</v>
      </c>
      <c r="K228" s="133" t="s">
        <v>26</v>
      </c>
      <c r="L228" s="108"/>
      <c r="M228" s="109" t="s">
        <v>53</v>
      </c>
      <c r="N228" s="110"/>
      <c r="O228" s="111"/>
      <c r="P228" s="105"/>
      <c r="Q228" s="105"/>
      <c r="R228" s="105"/>
      <c r="S228" s="124" t="str">
        <f>IF(COUNTBLANK(P228:R228)=5,"",IF(OR((MIN(P228:R228)&lt;(G228+H228)),(MAX(P228:R228)&gt;(G228+I228))),"∆","∆"))</f>
        <v>∆</v>
      </c>
    </row>
    <row r="229" s="3" customFormat="1" ht="36" customHeight="1" outlineLevel="1" spans="2:19">
      <c r="B229" s="35"/>
      <c r="D229" s="55" t="s">
        <v>285</v>
      </c>
      <c r="E229" s="56" t="s">
        <v>55</v>
      </c>
      <c r="F229" s="57" t="s">
        <v>56</v>
      </c>
      <c r="G229" s="58">
        <v>69.9</v>
      </c>
      <c r="H229" s="59">
        <v>-0.25</v>
      </c>
      <c r="I229" s="59">
        <v>0.25</v>
      </c>
      <c r="J229" s="106" t="s">
        <v>52</v>
      </c>
      <c r="K229" s="133" t="s">
        <v>26</v>
      </c>
      <c r="L229" s="108"/>
      <c r="M229" s="109" t="s">
        <v>53</v>
      </c>
      <c r="N229" s="110"/>
      <c r="O229" s="111"/>
      <c r="P229" s="105"/>
      <c r="Q229" s="105"/>
      <c r="R229" s="105"/>
      <c r="S229" s="124" t="str">
        <f>IF(COUNTBLANK(P229:R229)=5,"",IF(OR((MIN(P229:R229)&lt;(G229+H229)),(MAX(P229:R229)&gt;(G229+I229))),"∆","∆"))</f>
        <v>∆</v>
      </c>
    </row>
    <row r="230" s="3" customFormat="1" ht="36" customHeight="1" outlineLevel="1" spans="2:19">
      <c r="B230" s="35"/>
      <c r="D230" s="55" t="s">
        <v>286</v>
      </c>
      <c r="E230" s="56" t="s">
        <v>287</v>
      </c>
      <c r="F230" s="57"/>
      <c r="G230" s="58">
        <v>0.4</v>
      </c>
      <c r="H230" s="58">
        <v>-0.4</v>
      </c>
      <c r="I230" s="58">
        <v>0</v>
      </c>
      <c r="J230" s="106" t="s">
        <v>52</v>
      </c>
      <c r="K230" s="133" t="s">
        <v>26</v>
      </c>
      <c r="L230" s="108"/>
      <c r="M230" s="109" t="s">
        <v>53</v>
      </c>
      <c r="N230" s="110"/>
      <c r="O230" s="111"/>
      <c r="P230" s="105"/>
      <c r="Q230" s="105"/>
      <c r="R230" s="105"/>
      <c r="S230" s="123" t="str">
        <f>IF(COUNTBLANK(P230:R230)=5,"",IF(OR((MIN(P230:R230)&lt;(G230+H230)),(MAX(P230:R230)&gt;(G230+I230))),"NG","OK"))</f>
        <v>OK</v>
      </c>
    </row>
    <row r="231" s="3" customFormat="1" ht="36" customHeight="1" outlineLevel="1" spans="2:19">
      <c r="B231" s="35"/>
      <c r="D231" s="55" t="s">
        <v>288</v>
      </c>
      <c r="E231" s="56" t="s">
        <v>55</v>
      </c>
      <c r="F231" s="57" t="s">
        <v>62</v>
      </c>
      <c r="G231" s="58">
        <v>7</v>
      </c>
      <c r="H231" s="58">
        <v>-0.5</v>
      </c>
      <c r="I231" s="58">
        <v>0.5</v>
      </c>
      <c r="J231" s="106" t="s">
        <v>52</v>
      </c>
      <c r="K231" s="133" t="s">
        <v>26</v>
      </c>
      <c r="L231" s="108"/>
      <c r="M231" s="109" t="s">
        <v>102</v>
      </c>
      <c r="N231" s="110"/>
      <c r="O231" s="111"/>
      <c r="P231" s="105"/>
      <c r="Q231" s="105"/>
      <c r="R231" s="105"/>
      <c r="S231" s="123" t="str">
        <f>IF(COUNTBLANK(P231:R231)=5,"",IF(OR((MIN(P231:R231)&lt;(G231+H231)),(MAX(P231:R231)&gt;(G231+I231))),"NG","OK"))</f>
        <v>NG</v>
      </c>
    </row>
    <row r="232" s="3" customFormat="1" ht="36" customHeight="1" outlineLevel="1" spans="2:19">
      <c r="B232" s="35"/>
      <c r="D232" s="55" t="s">
        <v>289</v>
      </c>
      <c r="E232" s="56" t="s">
        <v>51</v>
      </c>
      <c r="F232" s="57"/>
      <c r="G232" s="58">
        <v>0.5</v>
      </c>
      <c r="H232" s="58">
        <v>-0.5</v>
      </c>
      <c r="I232" s="58">
        <v>0</v>
      </c>
      <c r="J232" s="106" t="s">
        <v>52</v>
      </c>
      <c r="K232" s="133" t="s">
        <v>24</v>
      </c>
      <c r="L232" s="108"/>
      <c r="M232" s="109" t="s">
        <v>53</v>
      </c>
      <c r="N232" s="110"/>
      <c r="O232" s="111"/>
      <c r="P232" s="105"/>
      <c r="Q232" s="105"/>
      <c r="R232" s="105"/>
      <c r="S232" s="123" t="str">
        <f>IF(COUNTBLANK(P232:R232)=5,"",IF(OR((MIN(P232:R232)&lt;(G232+H232)),(MAX(P232:R232)&gt;(G232+I232))),"NG","OK"))</f>
        <v>OK</v>
      </c>
    </row>
    <row r="233" s="3" customFormat="1" ht="36" customHeight="1" outlineLevel="1" spans="2:19">
      <c r="B233" s="35"/>
      <c r="D233" s="55" t="s">
        <v>290</v>
      </c>
      <c r="E233" s="56" t="s">
        <v>74</v>
      </c>
      <c r="F233" s="57"/>
      <c r="G233" s="58">
        <v>0.15</v>
      </c>
      <c r="H233" s="58">
        <v>-0.15</v>
      </c>
      <c r="I233" s="58">
        <v>0</v>
      </c>
      <c r="J233" s="106" t="s">
        <v>52</v>
      </c>
      <c r="K233" s="133" t="s">
        <v>24</v>
      </c>
      <c r="L233" s="108"/>
      <c r="M233" s="109" t="s">
        <v>53</v>
      </c>
      <c r="N233" s="110"/>
      <c r="O233" s="111"/>
      <c r="P233" s="105"/>
      <c r="Q233" s="105"/>
      <c r="R233" s="105"/>
      <c r="S233" s="123" t="str">
        <f>IF(COUNTBLANK(P233:R233)=5,"",IF(OR((MIN(P233:R233)&lt;(G233+H233)),(MAX(P233:R233)&gt;(G233+I233))),"NG","OK"))</f>
        <v>OK</v>
      </c>
    </row>
    <row r="234" s="3" customFormat="1" ht="36" customHeight="1" outlineLevel="1" spans="2:19">
      <c r="B234" s="35"/>
      <c r="D234" s="55" t="s">
        <v>291</v>
      </c>
      <c r="E234" s="56" t="s">
        <v>61</v>
      </c>
      <c r="F234" s="57" t="s">
        <v>56</v>
      </c>
      <c r="G234" s="58">
        <v>8.15</v>
      </c>
      <c r="H234" s="59">
        <v>-0.25</v>
      </c>
      <c r="I234" s="59">
        <v>0.25</v>
      </c>
      <c r="J234" s="106" t="s">
        <v>52</v>
      </c>
      <c r="K234" s="133" t="s">
        <v>24</v>
      </c>
      <c r="L234" s="108"/>
      <c r="M234" s="109" t="s">
        <v>53</v>
      </c>
      <c r="N234" s="110"/>
      <c r="O234" s="111"/>
      <c r="P234" s="105"/>
      <c r="Q234" s="105"/>
      <c r="R234" s="105"/>
      <c r="S234" s="124" t="str">
        <f>IF(COUNTBLANK(P234:R234)=5,"",IF(OR((MIN(P234:R234)&lt;(G234+H234)),(MAX(P234:R234)&gt;(G234+I234))),"∆","∆"))</f>
        <v>∆</v>
      </c>
    </row>
    <row r="235" s="3" customFormat="1" ht="36" customHeight="1" outlineLevel="1" spans="2:19">
      <c r="B235" s="35"/>
      <c r="D235" s="55" t="s">
        <v>292</v>
      </c>
      <c r="E235" s="56" t="s">
        <v>95</v>
      </c>
      <c r="F235" s="64" t="s">
        <v>96</v>
      </c>
      <c r="G235" s="58"/>
      <c r="H235" s="58"/>
      <c r="I235" s="58"/>
      <c r="J235" s="106" t="s">
        <v>52</v>
      </c>
      <c r="K235" s="133" t="s">
        <v>24</v>
      </c>
      <c r="L235" s="113" t="s">
        <v>32</v>
      </c>
      <c r="M235" s="109" t="s">
        <v>97</v>
      </c>
      <c r="N235" s="110"/>
      <c r="O235" s="111"/>
      <c r="P235" s="105"/>
      <c r="Q235" s="105"/>
      <c r="R235" s="105"/>
      <c r="S235" s="123" t="str">
        <f>IF(COUNTBLANK(P235:R235)=5,"",IF(OR((MIN(P235:R235)&lt;(G235+H235)),(MAX(P235:R235)&gt;(G235+I235))),"NG","OK"))</f>
        <v>OK</v>
      </c>
    </row>
    <row r="236" s="3" customFormat="1" ht="36" customHeight="1" outlineLevel="1" spans="2:19">
      <c r="B236" s="35"/>
      <c r="D236" s="55" t="s">
        <v>293</v>
      </c>
      <c r="E236" s="56" t="s">
        <v>51</v>
      </c>
      <c r="F236" s="57"/>
      <c r="G236" s="58">
        <v>0.3</v>
      </c>
      <c r="H236" s="58">
        <v>-0.3</v>
      </c>
      <c r="I236" s="58">
        <v>0</v>
      </c>
      <c r="J236" s="106" t="s">
        <v>52</v>
      </c>
      <c r="K236" s="133" t="s">
        <v>24</v>
      </c>
      <c r="L236" s="113"/>
      <c r="M236" s="109" t="s">
        <v>53</v>
      </c>
      <c r="N236" s="110"/>
      <c r="O236" s="111"/>
      <c r="P236" s="105"/>
      <c r="Q236" s="105"/>
      <c r="R236" s="105"/>
      <c r="S236" s="123" t="str">
        <f>IF(COUNTBLANK(P236:R236)=5,"",IF(OR((MIN(P236:R236)&lt;(G236+H236)),(MAX(P236:R236)&gt;(G236+I236))),"NG","OK"))</f>
        <v>OK</v>
      </c>
    </row>
    <row r="237" s="3" customFormat="1" ht="36" customHeight="1" outlineLevel="1" spans="2:19">
      <c r="B237" s="35"/>
      <c r="D237" s="55" t="s">
        <v>294</v>
      </c>
      <c r="E237" s="56" t="s">
        <v>51</v>
      </c>
      <c r="F237" s="57"/>
      <c r="G237" s="58">
        <v>0.1</v>
      </c>
      <c r="H237" s="58">
        <v>-0.1</v>
      </c>
      <c r="I237" s="58">
        <v>0</v>
      </c>
      <c r="J237" s="106" t="s">
        <v>52</v>
      </c>
      <c r="K237" s="133" t="s">
        <v>24</v>
      </c>
      <c r="L237" s="113"/>
      <c r="M237" s="109" t="s">
        <v>53</v>
      </c>
      <c r="N237" s="110"/>
      <c r="O237" s="111"/>
      <c r="P237" s="105"/>
      <c r="Q237" s="105"/>
      <c r="R237" s="105"/>
      <c r="S237" s="123" t="str">
        <f>IF(COUNTBLANK(P237:R237)=5,"",IF(OR((MIN(P237:R237)&lt;(G237+H237)),(MAX(P237:R237)&gt;(G237+I237))),"NG","OK"))</f>
        <v>OK</v>
      </c>
    </row>
    <row r="238" s="3" customFormat="1" ht="36" customHeight="1" outlineLevel="1" spans="2:19">
      <c r="B238" s="35"/>
      <c r="D238" s="55" t="s">
        <v>295</v>
      </c>
      <c r="E238" s="56" t="s">
        <v>55</v>
      </c>
      <c r="F238" s="57" t="s">
        <v>56</v>
      </c>
      <c r="G238" s="58">
        <v>45.49</v>
      </c>
      <c r="H238" s="59">
        <v>-0.25</v>
      </c>
      <c r="I238" s="59">
        <v>0.25</v>
      </c>
      <c r="J238" s="106" t="s">
        <v>52</v>
      </c>
      <c r="K238" s="133" t="s">
        <v>24</v>
      </c>
      <c r="L238" s="108"/>
      <c r="M238" s="109" t="s">
        <v>53</v>
      </c>
      <c r="N238" s="110"/>
      <c r="O238" s="111"/>
      <c r="P238" s="105"/>
      <c r="Q238" s="105"/>
      <c r="R238" s="105"/>
      <c r="S238" s="124" t="str">
        <f>IF(COUNTBLANK(P238:R238)=5,"",IF(OR((MIN(P238:R238)&lt;(G238+H238)),(MAX(P238:R238)&gt;(G238+I238))),"∆","∆"))</f>
        <v>∆</v>
      </c>
    </row>
    <row r="239" s="3" customFormat="1" ht="36" customHeight="1" outlineLevel="1" spans="2:19">
      <c r="B239" s="35"/>
      <c r="D239" s="126" t="s">
        <v>296</v>
      </c>
      <c r="E239" s="127" t="s">
        <v>77</v>
      </c>
      <c r="F239" s="128"/>
      <c r="G239" s="129">
        <v>2</v>
      </c>
      <c r="H239" s="129">
        <v>-2</v>
      </c>
      <c r="I239" s="129">
        <v>0</v>
      </c>
      <c r="J239" s="106" t="s">
        <v>52</v>
      </c>
      <c r="K239" s="133" t="s">
        <v>26</v>
      </c>
      <c r="L239" s="108"/>
      <c r="M239" s="109" t="s">
        <v>53</v>
      </c>
      <c r="N239" s="110"/>
      <c r="O239" s="111"/>
      <c r="P239" s="105"/>
      <c r="Q239" s="105"/>
      <c r="R239" s="105"/>
      <c r="S239" s="123" t="str">
        <f>IF(COUNTBLANK(P239:R239)=5,"",IF(OR((MIN(P239:R239)&lt;(G239+H239)),(MAX(P239:R239)&gt;(G239+I239))),"NG","OK"))</f>
        <v>OK</v>
      </c>
    </row>
    <row r="240" s="3" customFormat="1" ht="36" customHeight="1" outlineLevel="1" spans="2:19">
      <c r="B240" s="35"/>
      <c r="D240" s="126" t="s">
        <v>297</v>
      </c>
      <c r="E240" s="127" t="s">
        <v>77</v>
      </c>
      <c r="F240" s="128"/>
      <c r="G240" s="129">
        <v>1.5</v>
      </c>
      <c r="H240" s="129">
        <v>-1.5</v>
      </c>
      <c r="I240" s="129">
        <v>0</v>
      </c>
      <c r="J240" s="106" t="s">
        <v>52</v>
      </c>
      <c r="K240" s="133" t="s">
        <v>26</v>
      </c>
      <c r="L240" s="108"/>
      <c r="M240" s="109" t="s">
        <v>53</v>
      </c>
      <c r="N240" s="110"/>
      <c r="O240" s="111"/>
      <c r="P240" s="105"/>
      <c r="Q240" s="105"/>
      <c r="R240" s="105"/>
      <c r="S240" s="123" t="str">
        <f>IF(COUNTBLANK(P240:R240)=5,"",IF(OR((MIN(P240:R240)&lt;(G240+H240)),(MAX(P240:R240)&gt;(G240+I240))),"NG","OK"))</f>
        <v>OK</v>
      </c>
    </row>
    <row r="241" s="3" customFormat="1" ht="36" customHeight="1" outlineLevel="1" spans="2:19">
      <c r="B241" s="35"/>
      <c r="D241" s="55" t="s">
        <v>298</v>
      </c>
      <c r="E241" s="56" t="s">
        <v>61</v>
      </c>
      <c r="F241" s="57" t="s">
        <v>62</v>
      </c>
      <c r="G241" s="58">
        <v>30</v>
      </c>
      <c r="H241" s="58">
        <v>0</v>
      </c>
      <c r="I241" s="58">
        <v>0.5</v>
      </c>
      <c r="J241" s="106" t="s">
        <v>52</v>
      </c>
      <c r="K241" s="133" t="s">
        <v>24</v>
      </c>
      <c r="L241" s="108"/>
      <c r="M241" s="109" t="s">
        <v>53</v>
      </c>
      <c r="N241" s="110"/>
      <c r="O241" s="111"/>
      <c r="P241" s="105"/>
      <c r="Q241" s="105"/>
      <c r="R241" s="105"/>
      <c r="S241" s="123" t="str">
        <f>IF(COUNTBLANK(P241:R241)=5,"",IF(OR((MIN(P241:R241)&lt;(G241+H241)),(MAX(P241:R241)&gt;(G241+I241))),"NG","OK"))</f>
        <v>NG</v>
      </c>
    </row>
    <row r="242" s="3" customFormat="1" ht="36" customHeight="1" outlineLevel="1" spans="2:19">
      <c r="B242" s="35"/>
      <c r="D242" s="55" t="s">
        <v>299</v>
      </c>
      <c r="E242" s="56" t="s">
        <v>65</v>
      </c>
      <c r="F242" s="58"/>
      <c r="G242" s="58">
        <v>0.2</v>
      </c>
      <c r="H242" s="58">
        <v>-0.2</v>
      </c>
      <c r="I242" s="58">
        <v>0</v>
      </c>
      <c r="J242" s="106" t="s">
        <v>52</v>
      </c>
      <c r="K242" s="133" t="s">
        <v>24</v>
      </c>
      <c r="L242" s="113"/>
      <c r="M242" s="109" t="s">
        <v>53</v>
      </c>
      <c r="N242" s="110"/>
      <c r="O242" s="111"/>
      <c r="P242" s="105"/>
      <c r="Q242" s="105"/>
      <c r="R242" s="105"/>
      <c r="S242" s="123" t="str">
        <f>IF(COUNTBLANK(P242:R242)=5,"",IF(OR((MIN(P242:R242)&lt;(G242+H242)),(MAX(P242:R242)&gt;(G242+I242))),"NG","OK"))</f>
        <v>OK</v>
      </c>
    </row>
    <row r="243" s="3" customFormat="1" ht="36" customHeight="1" outlineLevel="1" spans="2:19">
      <c r="B243" s="35"/>
      <c r="D243" s="55" t="s">
        <v>300</v>
      </c>
      <c r="E243" s="56" t="s">
        <v>90</v>
      </c>
      <c r="F243" s="57" t="s">
        <v>56</v>
      </c>
      <c r="G243" s="58">
        <v>46.06</v>
      </c>
      <c r="H243" s="59">
        <v>-0.5</v>
      </c>
      <c r="I243" s="59">
        <v>0.5</v>
      </c>
      <c r="J243" s="130" t="s">
        <v>91</v>
      </c>
      <c r="K243" s="107" t="s">
        <v>24</v>
      </c>
      <c r="L243" s="113"/>
      <c r="M243" s="109" t="s">
        <v>53</v>
      </c>
      <c r="N243" s="110"/>
      <c r="O243" s="111"/>
      <c r="P243" s="105"/>
      <c r="Q243" s="105"/>
      <c r="R243" s="105"/>
      <c r="S243" s="124" t="str">
        <f>IF(COUNTBLANK(P243:R243)=5,"",IF(OR((MIN(P243:R243)&lt;(G243+H243)),(MAX(P243:R243)&gt;(G243+I243))),"∆","∆"))</f>
        <v>∆</v>
      </c>
    </row>
    <row r="244" s="3" customFormat="1" ht="36" customHeight="1" outlineLevel="1" spans="2:19">
      <c r="B244" s="35"/>
      <c r="D244" s="55" t="s">
        <v>301</v>
      </c>
      <c r="E244" s="56" t="s">
        <v>123</v>
      </c>
      <c r="F244" s="57" t="s">
        <v>56</v>
      </c>
      <c r="G244" s="58">
        <v>56</v>
      </c>
      <c r="H244" s="59">
        <v>-0.25</v>
      </c>
      <c r="I244" s="59">
        <v>0.25</v>
      </c>
      <c r="J244" s="106" t="s">
        <v>52</v>
      </c>
      <c r="K244" s="107" t="s">
        <v>24</v>
      </c>
      <c r="L244" s="113"/>
      <c r="M244" s="109" t="s">
        <v>53</v>
      </c>
      <c r="N244" s="110"/>
      <c r="O244" s="111"/>
      <c r="P244" s="105"/>
      <c r="Q244" s="105"/>
      <c r="R244" s="105"/>
      <c r="S244" s="124" t="str">
        <f>IF(COUNTBLANK(P244:R244)=5,"",IF(OR((MIN(P244:R244)&lt;(G244+H244)),(MAX(P244:R244)&gt;(G244+I244))),"∆","∆"))</f>
        <v>∆</v>
      </c>
    </row>
    <row r="245" s="3" customFormat="1" ht="36" customHeight="1" outlineLevel="1" spans="2:19">
      <c r="B245" s="35"/>
      <c r="D245" s="55" t="s">
        <v>302</v>
      </c>
      <c r="E245" s="56" t="s">
        <v>74</v>
      </c>
      <c r="F245" s="57"/>
      <c r="G245" s="58">
        <v>0.1</v>
      </c>
      <c r="H245" s="58">
        <v>-0.1</v>
      </c>
      <c r="I245" s="58">
        <v>0</v>
      </c>
      <c r="J245" s="106" t="s">
        <v>52</v>
      </c>
      <c r="K245" s="107" t="s">
        <v>24</v>
      </c>
      <c r="L245" s="113"/>
      <c r="M245" s="109" t="s">
        <v>53</v>
      </c>
      <c r="N245" s="110"/>
      <c r="O245" s="111"/>
      <c r="P245" s="105"/>
      <c r="Q245" s="105"/>
      <c r="R245" s="105"/>
      <c r="S245" s="123" t="str">
        <f t="shared" ref="S245:S251" si="11">IF(COUNTBLANK(P245:R245)=5,"",IF(OR((MIN(P245:R245)&lt;(G245+H245)),(MAX(P245:R245)&gt;(G245+I245))),"NG","OK"))</f>
        <v>OK</v>
      </c>
    </row>
    <row r="246" s="3" customFormat="1" ht="36" customHeight="1" outlineLevel="1" spans="2:19">
      <c r="B246" s="35"/>
      <c r="D246" s="55" t="s">
        <v>303</v>
      </c>
      <c r="E246" s="56" t="s">
        <v>304</v>
      </c>
      <c r="F246" s="57"/>
      <c r="G246" s="58">
        <v>1.6</v>
      </c>
      <c r="H246" s="59">
        <v>-1.6</v>
      </c>
      <c r="I246" s="59">
        <v>0</v>
      </c>
      <c r="J246" s="130" t="s">
        <v>112</v>
      </c>
      <c r="K246" s="107" t="s">
        <v>24</v>
      </c>
      <c r="L246" s="113"/>
      <c r="M246" s="109" t="s">
        <v>113</v>
      </c>
      <c r="N246" s="110"/>
      <c r="O246" s="111"/>
      <c r="P246" s="105"/>
      <c r="Q246" s="105"/>
      <c r="R246" s="105"/>
      <c r="S246" s="123" t="str">
        <f t="shared" si="11"/>
        <v>OK</v>
      </c>
    </row>
    <row r="247" s="3" customFormat="1" ht="36" customHeight="1" outlineLevel="1" spans="2:19">
      <c r="B247" s="35"/>
      <c r="D247" s="55" t="s">
        <v>305</v>
      </c>
      <c r="E247" s="56" t="s">
        <v>90</v>
      </c>
      <c r="F247" s="57" t="s">
        <v>56</v>
      </c>
      <c r="G247" s="58">
        <v>25.86</v>
      </c>
      <c r="H247" s="59">
        <v>-0.5</v>
      </c>
      <c r="I247" s="59">
        <v>0.5</v>
      </c>
      <c r="J247" s="106" t="s">
        <v>91</v>
      </c>
      <c r="K247" s="133" t="s">
        <v>24</v>
      </c>
      <c r="L247" s="108"/>
      <c r="M247" s="109" t="s">
        <v>53</v>
      </c>
      <c r="N247" s="110"/>
      <c r="O247" s="111"/>
      <c r="P247" s="105"/>
      <c r="Q247" s="105"/>
      <c r="R247" s="105"/>
      <c r="S247" s="124" t="str">
        <f>IF(COUNTBLANK(P247:R247)=5,"",IF(OR((MIN(P247:R247)&lt;(G247+H247)),(MAX(P247:R247)&gt;(G247+I247))),"∆","∆"))</f>
        <v>∆</v>
      </c>
    </row>
    <row r="248" s="3" customFormat="1" ht="36" customHeight="1" outlineLevel="1" spans="2:19">
      <c r="B248" s="35"/>
      <c r="D248" s="55" t="s">
        <v>306</v>
      </c>
      <c r="E248" s="56" t="s">
        <v>95</v>
      </c>
      <c r="F248" s="64" t="s">
        <v>96</v>
      </c>
      <c r="G248" s="58"/>
      <c r="H248" s="58"/>
      <c r="I248" s="58"/>
      <c r="J248" s="106" t="s">
        <v>52</v>
      </c>
      <c r="K248" s="133" t="s">
        <v>24</v>
      </c>
      <c r="L248" s="113" t="s">
        <v>32</v>
      </c>
      <c r="M248" s="109" t="s">
        <v>97</v>
      </c>
      <c r="N248" s="110"/>
      <c r="O248" s="111"/>
      <c r="P248" s="105"/>
      <c r="Q248" s="105"/>
      <c r="R248" s="105"/>
      <c r="S248" s="123" t="str">
        <f t="shared" si="11"/>
        <v>OK</v>
      </c>
    </row>
    <row r="249" s="3" customFormat="1" ht="36" customHeight="1" outlineLevel="1" spans="2:19">
      <c r="B249" s="35"/>
      <c r="D249" s="55" t="s">
        <v>307</v>
      </c>
      <c r="E249" s="56" t="s">
        <v>51</v>
      </c>
      <c r="F249" s="57"/>
      <c r="G249" s="58">
        <v>0.8</v>
      </c>
      <c r="H249" s="58">
        <v>-0.8</v>
      </c>
      <c r="I249" s="58">
        <v>0</v>
      </c>
      <c r="J249" s="106" t="s">
        <v>52</v>
      </c>
      <c r="K249" s="133" t="s">
        <v>24</v>
      </c>
      <c r="L249" s="113"/>
      <c r="M249" s="109" t="s">
        <v>53</v>
      </c>
      <c r="N249" s="110"/>
      <c r="O249" s="111"/>
      <c r="P249" s="105"/>
      <c r="Q249" s="105"/>
      <c r="R249" s="105"/>
      <c r="S249" s="123" t="str">
        <f t="shared" si="11"/>
        <v>OK</v>
      </c>
    </row>
    <row r="250" s="3" customFormat="1" ht="36" customHeight="1" outlineLevel="1" spans="2:19">
      <c r="B250" s="35"/>
      <c r="D250" s="55" t="s">
        <v>308</v>
      </c>
      <c r="E250" s="56" t="s">
        <v>51</v>
      </c>
      <c r="F250" s="57"/>
      <c r="G250" s="58">
        <v>0.3</v>
      </c>
      <c r="H250" s="58">
        <v>-0.3</v>
      </c>
      <c r="I250" s="58">
        <v>0</v>
      </c>
      <c r="J250" s="106" t="s">
        <v>52</v>
      </c>
      <c r="K250" s="133" t="s">
        <v>24</v>
      </c>
      <c r="L250" s="113"/>
      <c r="M250" s="109" t="s">
        <v>53</v>
      </c>
      <c r="N250" s="110"/>
      <c r="O250" s="111"/>
      <c r="P250" s="105"/>
      <c r="Q250" s="105"/>
      <c r="R250" s="105"/>
      <c r="S250" s="123" t="str">
        <f t="shared" si="11"/>
        <v>OK</v>
      </c>
    </row>
    <row r="251" s="3" customFormat="1" ht="36" customHeight="1" outlineLevel="1" spans="2:19">
      <c r="B251" s="35"/>
      <c r="D251" s="55" t="s">
        <v>309</v>
      </c>
      <c r="E251" s="56" t="s">
        <v>129</v>
      </c>
      <c r="F251" s="57"/>
      <c r="G251" s="58">
        <v>0.1</v>
      </c>
      <c r="H251" s="58">
        <v>-0.1</v>
      </c>
      <c r="I251" s="58">
        <v>0</v>
      </c>
      <c r="J251" s="106" t="s">
        <v>52</v>
      </c>
      <c r="K251" s="133" t="s">
        <v>24</v>
      </c>
      <c r="L251" s="113"/>
      <c r="M251" s="109" t="s">
        <v>53</v>
      </c>
      <c r="N251" s="110"/>
      <c r="O251" s="111"/>
      <c r="P251" s="105"/>
      <c r="Q251" s="105"/>
      <c r="R251" s="105"/>
      <c r="S251" s="123" t="str">
        <f t="shared" si="11"/>
        <v>OK</v>
      </c>
    </row>
    <row r="252" s="3" customFormat="1" ht="36" customHeight="1" outlineLevel="1" spans="2:19">
      <c r="B252" s="35"/>
      <c r="D252" s="55" t="s">
        <v>310</v>
      </c>
      <c r="E252" s="56" t="s">
        <v>55</v>
      </c>
      <c r="F252" s="57" t="s">
        <v>56</v>
      </c>
      <c r="G252" s="58">
        <v>38.19</v>
      </c>
      <c r="H252" s="59">
        <v>-0.25</v>
      </c>
      <c r="I252" s="59">
        <v>0.25</v>
      </c>
      <c r="J252" s="106" t="s">
        <v>52</v>
      </c>
      <c r="K252" s="133" t="s">
        <v>24</v>
      </c>
      <c r="L252" s="108"/>
      <c r="M252" s="109" t="s">
        <v>53</v>
      </c>
      <c r="N252" s="110"/>
      <c r="O252" s="111"/>
      <c r="P252" s="105"/>
      <c r="Q252" s="105"/>
      <c r="R252" s="105"/>
      <c r="S252" s="124" t="str">
        <f>IF(COUNTBLANK(P252:R252)=5,"",IF(OR((MIN(P252:R252)&lt;(G252+H252)),(MAX(P252:R252)&gt;(G252+I252))),"∆","∆"))</f>
        <v>∆</v>
      </c>
    </row>
    <row r="253" s="3" customFormat="1" ht="36" customHeight="1" outlineLevel="1" spans="2:19">
      <c r="B253" s="35"/>
      <c r="D253" s="55" t="s">
        <v>311</v>
      </c>
      <c r="E253" s="56" t="s">
        <v>55</v>
      </c>
      <c r="F253" s="57" t="s">
        <v>62</v>
      </c>
      <c r="G253" s="58">
        <v>8.5</v>
      </c>
      <c r="H253" s="58">
        <v>-0.05</v>
      </c>
      <c r="I253" s="58">
        <v>0.05</v>
      </c>
      <c r="J253" s="106" t="s">
        <v>52</v>
      </c>
      <c r="K253" s="107" t="s">
        <v>24</v>
      </c>
      <c r="L253" s="108"/>
      <c r="M253" s="109" t="s">
        <v>106</v>
      </c>
      <c r="N253" s="110"/>
      <c r="O253" s="111"/>
      <c r="P253" s="105"/>
      <c r="Q253" s="105"/>
      <c r="R253" s="105"/>
      <c r="S253" s="123" t="str">
        <f t="shared" ref="S253:S258" si="12">IF(COUNTBLANK(P253:R253)=5,"",IF(OR((MIN(P253:R253)&lt;(G253+H253)),(MAX(P253:R253)&gt;(G253+I253))),"NG","OK"))</f>
        <v>NG</v>
      </c>
    </row>
    <row r="254" s="3" customFormat="1" ht="36" customHeight="1" outlineLevel="1" spans="2:19">
      <c r="B254" s="35"/>
      <c r="D254" s="55" t="s">
        <v>312</v>
      </c>
      <c r="E254" s="56" t="s">
        <v>313</v>
      </c>
      <c r="F254" s="57"/>
      <c r="G254" s="58">
        <v>0.03</v>
      </c>
      <c r="H254" s="58">
        <v>-0.03</v>
      </c>
      <c r="I254" s="58">
        <v>0</v>
      </c>
      <c r="J254" s="106" t="s">
        <v>52</v>
      </c>
      <c r="K254" s="107" t="s">
        <v>24</v>
      </c>
      <c r="L254" s="108"/>
      <c r="M254" s="109" t="s">
        <v>53</v>
      </c>
      <c r="N254" s="110"/>
      <c r="O254" s="111"/>
      <c r="P254" s="105"/>
      <c r="Q254" s="105"/>
      <c r="R254" s="105"/>
      <c r="S254" s="123" t="str">
        <f t="shared" si="12"/>
        <v>OK</v>
      </c>
    </row>
    <row r="255" s="3" customFormat="1" ht="36" customHeight="1" outlineLevel="1" spans="2:19">
      <c r="B255" s="35"/>
      <c r="D255" s="55" t="s">
        <v>314</v>
      </c>
      <c r="E255" s="56" t="s">
        <v>77</v>
      </c>
      <c r="F255" s="57"/>
      <c r="G255" s="58">
        <v>0.035</v>
      </c>
      <c r="H255" s="58">
        <v>-0.035</v>
      </c>
      <c r="I255" s="58">
        <v>0</v>
      </c>
      <c r="J255" s="106" t="s">
        <v>52</v>
      </c>
      <c r="K255" s="107" t="s">
        <v>24</v>
      </c>
      <c r="L255" s="108"/>
      <c r="M255" s="109" t="s">
        <v>53</v>
      </c>
      <c r="N255" s="110"/>
      <c r="O255" s="111"/>
      <c r="P255" s="105"/>
      <c r="Q255" s="105"/>
      <c r="R255" s="105"/>
      <c r="S255" s="123" t="str">
        <f t="shared" si="12"/>
        <v>OK</v>
      </c>
    </row>
    <row r="256" s="3" customFormat="1" ht="36" customHeight="1" outlineLevel="1" spans="2:19">
      <c r="B256" s="35"/>
      <c r="D256" s="55" t="s">
        <v>315</v>
      </c>
      <c r="E256" s="56" t="s">
        <v>61</v>
      </c>
      <c r="F256" s="57" t="s">
        <v>62</v>
      </c>
      <c r="G256" s="58">
        <v>5</v>
      </c>
      <c r="H256" s="58">
        <v>0</v>
      </c>
      <c r="I256" s="58">
        <v>1</v>
      </c>
      <c r="J256" s="106" t="s">
        <v>52</v>
      </c>
      <c r="K256" s="107" t="s">
        <v>24</v>
      </c>
      <c r="L256" s="108"/>
      <c r="M256" s="109" t="s">
        <v>106</v>
      </c>
      <c r="N256" s="110"/>
      <c r="O256" s="111"/>
      <c r="P256" s="105"/>
      <c r="Q256" s="105"/>
      <c r="R256" s="105"/>
      <c r="S256" s="123" t="str">
        <f t="shared" si="12"/>
        <v>NG</v>
      </c>
    </row>
    <row r="257" s="3" customFormat="1" ht="36" customHeight="1" outlineLevel="1" spans="2:19">
      <c r="B257" s="35"/>
      <c r="D257" s="55" t="s">
        <v>316</v>
      </c>
      <c r="E257" s="56" t="s">
        <v>123</v>
      </c>
      <c r="F257" s="57" t="s">
        <v>62</v>
      </c>
      <c r="G257" s="58">
        <v>39.5</v>
      </c>
      <c r="H257" s="58">
        <v>-0.1</v>
      </c>
      <c r="I257" s="58">
        <v>0.1</v>
      </c>
      <c r="J257" s="106" t="s">
        <v>52</v>
      </c>
      <c r="K257" s="107" t="s">
        <v>24</v>
      </c>
      <c r="L257" s="108"/>
      <c r="M257" s="109" t="s">
        <v>124</v>
      </c>
      <c r="N257" s="110"/>
      <c r="O257" s="111"/>
      <c r="P257" s="105"/>
      <c r="Q257" s="105"/>
      <c r="R257" s="105"/>
      <c r="S257" s="123" t="str">
        <f t="shared" si="12"/>
        <v>NG</v>
      </c>
    </row>
    <row r="258" s="3" customFormat="1" ht="36" customHeight="1" outlineLevel="1" spans="2:19">
      <c r="B258" s="35"/>
      <c r="D258" s="55" t="s">
        <v>317</v>
      </c>
      <c r="E258" s="56" t="s">
        <v>65</v>
      </c>
      <c r="F258" s="57"/>
      <c r="G258" s="58">
        <v>0.2</v>
      </c>
      <c r="H258" s="58">
        <v>-0.2</v>
      </c>
      <c r="I258" s="58">
        <v>0</v>
      </c>
      <c r="J258" s="106" t="s">
        <v>52</v>
      </c>
      <c r="K258" s="107" t="s">
        <v>24</v>
      </c>
      <c r="L258" s="113"/>
      <c r="M258" s="109" t="s">
        <v>53</v>
      </c>
      <c r="N258" s="110"/>
      <c r="O258" s="111"/>
      <c r="P258" s="105"/>
      <c r="Q258" s="105"/>
      <c r="R258" s="105"/>
      <c r="S258" s="123" t="str">
        <f t="shared" si="12"/>
        <v>OK</v>
      </c>
    </row>
    <row r="259" s="3" customFormat="1" ht="36" customHeight="1" outlineLevel="1" spans="2:19">
      <c r="B259" s="35"/>
      <c r="D259" s="55" t="s">
        <v>318</v>
      </c>
      <c r="E259" s="56" t="s">
        <v>123</v>
      </c>
      <c r="F259" s="57" t="s">
        <v>56</v>
      </c>
      <c r="G259" s="58">
        <v>26</v>
      </c>
      <c r="H259" s="59">
        <v>-0.25</v>
      </c>
      <c r="I259" s="59">
        <v>0.25</v>
      </c>
      <c r="J259" s="106" t="s">
        <v>52</v>
      </c>
      <c r="K259" s="107" t="s">
        <v>24</v>
      </c>
      <c r="L259" s="108"/>
      <c r="M259" s="109" t="s">
        <v>53</v>
      </c>
      <c r="N259" s="110"/>
      <c r="O259" s="111"/>
      <c r="P259" s="105"/>
      <c r="Q259" s="105"/>
      <c r="R259" s="105"/>
      <c r="S259" s="124" t="str">
        <f>IF(COUNTBLANK(P259:R259)=5,"",IF(OR((MIN(P259:R259)&lt;(G259+H259)),(MAX(P259:R259)&gt;(G259+I259))),"∆","∆"))</f>
        <v>∆</v>
      </c>
    </row>
    <row r="260" s="3" customFormat="1" ht="36" customHeight="1" outlineLevel="1" spans="2:19">
      <c r="B260" s="35"/>
      <c r="D260" s="55" t="s">
        <v>319</v>
      </c>
      <c r="E260" s="56" t="s">
        <v>123</v>
      </c>
      <c r="F260" s="57" t="s">
        <v>62</v>
      </c>
      <c r="G260" s="58">
        <v>25.4</v>
      </c>
      <c r="H260" s="58">
        <v>0</v>
      </c>
      <c r="I260" s="58">
        <v>0.2</v>
      </c>
      <c r="J260" s="106" t="s">
        <v>52</v>
      </c>
      <c r="K260" s="107" t="s">
        <v>24</v>
      </c>
      <c r="L260" s="108"/>
      <c r="M260" s="109" t="s">
        <v>124</v>
      </c>
      <c r="N260" s="110"/>
      <c r="O260" s="111"/>
      <c r="P260" s="105"/>
      <c r="Q260" s="105"/>
      <c r="R260" s="105"/>
      <c r="S260" s="123" t="str">
        <f>IF(COUNTBLANK(P260:R260)=5,"",IF(OR((MIN(P260:R260)&lt;(G260+H260)),(MAX(P260:R260)&gt;(G260+I260))),"NG","OK"))</f>
        <v>NG</v>
      </c>
    </row>
    <row r="261" s="3" customFormat="1" ht="36" customHeight="1" outlineLevel="1" spans="2:19">
      <c r="B261" s="35"/>
      <c r="D261" s="55" t="s">
        <v>320</v>
      </c>
      <c r="E261" s="56" t="s">
        <v>55</v>
      </c>
      <c r="F261" s="134" t="s">
        <v>321</v>
      </c>
      <c r="G261" s="58">
        <v>4</v>
      </c>
      <c r="H261" s="59">
        <v>0</v>
      </c>
      <c r="I261" s="59">
        <v>4</v>
      </c>
      <c r="J261" s="106" t="s">
        <v>52</v>
      </c>
      <c r="K261" s="107" t="s">
        <v>24</v>
      </c>
      <c r="L261" s="113"/>
      <c r="M261" s="109" t="s">
        <v>106</v>
      </c>
      <c r="N261" s="110"/>
      <c r="O261" s="111"/>
      <c r="P261" s="105"/>
      <c r="Q261" s="105"/>
      <c r="R261" s="105"/>
      <c r="S261" s="123" t="str">
        <f>IF(COUNTBLANK(P261:R261)=5,"",IF(OR((MIN(P261:R261)&lt;(G261+H261)),(MAX(P261:R261)&gt;(G261+I261))),"NG","OK"))</f>
        <v>NG</v>
      </c>
    </row>
    <row r="262" s="3" customFormat="1" ht="36" customHeight="1" outlineLevel="1" spans="2:19">
      <c r="B262" s="35"/>
      <c r="D262" s="55" t="s">
        <v>322</v>
      </c>
      <c r="E262" s="56" t="s">
        <v>51</v>
      </c>
      <c r="F262" s="57"/>
      <c r="G262" s="58">
        <v>0.15</v>
      </c>
      <c r="H262" s="58">
        <v>-0.15</v>
      </c>
      <c r="I262" s="58">
        <v>0</v>
      </c>
      <c r="J262" s="106" t="s">
        <v>52</v>
      </c>
      <c r="K262" s="107" t="s">
        <v>24</v>
      </c>
      <c r="L262" s="113"/>
      <c r="M262" s="109" t="s">
        <v>53</v>
      </c>
      <c r="N262" s="110"/>
      <c r="O262" s="111"/>
      <c r="P262" s="105"/>
      <c r="Q262" s="105"/>
      <c r="R262" s="105"/>
      <c r="S262" s="123" t="str">
        <f>IF(COUNTBLANK(P262:R262)=5,"",IF(OR((MIN(P262:R262)&lt;(G262+H262)),(MAX(P262:R262)&gt;(G262+I262))),"NG","OK"))</f>
        <v>OK</v>
      </c>
    </row>
    <row r="263" s="3" customFormat="1" ht="36" customHeight="1" outlineLevel="1" spans="2:19">
      <c r="B263" s="35"/>
      <c r="D263" s="55" t="s">
        <v>323</v>
      </c>
      <c r="E263" s="56" t="s">
        <v>55</v>
      </c>
      <c r="F263" s="57" t="s">
        <v>56</v>
      </c>
      <c r="G263" s="58">
        <v>33.67</v>
      </c>
      <c r="H263" s="135">
        <v>-0.0175</v>
      </c>
      <c r="I263" s="135">
        <v>0.0175</v>
      </c>
      <c r="J263" s="106" t="s">
        <v>52</v>
      </c>
      <c r="K263" s="107" t="s">
        <v>24</v>
      </c>
      <c r="L263" s="113" t="s">
        <v>32</v>
      </c>
      <c r="M263" s="109" t="s">
        <v>53</v>
      </c>
      <c r="N263" s="110"/>
      <c r="O263" s="111"/>
      <c r="P263" s="105"/>
      <c r="Q263" s="105"/>
      <c r="R263" s="105"/>
      <c r="S263" s="124" t="str">
        <f>IF(COUNTBLANK(P263:R263)=5,"",IF(OR((MIN(P263:R263)&lt;(G263+H263)),(MAX(P263:R263)&gt;(G263+I263))),"∆","∆"))</f>
        <v>∆</v>
      </c>
    </row>
    <row r="264" s="3" customFormat="1" ht="36" customHeight="1" outlineLevel="1" spans="2:19">
      <c r="B264" s="35"/>
      <c r="D264" s="55" t="s">
        <v>324</v>
      </c>
      <c r="E264" s="56" t="s">
        <v>55</v>
      </c>
      <c r="F264" s="57" t="s">
        <v>56</v>
      </c>
      <c r="G264" s="58">
        <v>32.97</v>
      </c>
      <c r="H264" s="59">
        <v>-0.25</v>
      </c>
      <c r="I264" s="59">
        <v>0.25</v>
      </c>
      <c r="J264" s="106" t="s">
        <v>52</v>
      </c>
      <c r="K264" s="107" t="s">
        <v>24</v>
      </c>
      <c r="L264" s="108"/>
      <c r="M264" s="109" t="s">
        <v>53</v>
      </c>
      <c r="N264" s="110"/>
      <c r="O264" s="111"/>
      <c r="P264" s="105"/>
      <c r="Q264" s="105"/>
      <c r="R264" s="105"/>
      <c r="S264" s="124" t="str">
        <f>IF(COUNTBLANK(P264:R264)=5,"",IF(OR((MIN(P264:R264)&lt;(G264+H264)),(MAX(P264:R264)&gt;(G264+I264))),"∆","∆"))</f>
        <v>∆</v>
      </c>
    </row>
    <row r="265" s="3" customFormat="1" ht="36" customHeight="1" outlineLevel="1" spans="2:19">
      <c r="B265" s="35"/>
      <c r="D265" s="55" t="s">
        <v>325</v>
      </c>
      <c r="E265" s="56" t="s">
        <v>51</v>
      </c>
      <c r="F265" s="57"/>
      <c r="G265" s="58">
        <v>0.15</v>
      </c>
      <c r="H265" s="58">
        <v>-0.15</v>
      </c>
      <c r="I265" s="58">
        <v>0</v>
      </c>
      <c r="J265" s="106" t="s">
        <v>52</v>
      </c>
      <c r="K265" s="107" t="s">
        <v>24</v>
      </c>
      <c r="L265" s="113"/>
      <c r="M265" s="109" t="s">
        <v>53</v>
      </c>
      <c r="N265" s="110"/>
      <c r="O265" s="111"/>
      <c r="P265" s="105"/>
      <c r="Q265" s="105"/>
      <c r="R265" s="105"/>
      <c r="S265" s="123" t="str">
        <f t="shared" ref="S265:S273" si="13">IF(COUNTBLANK(P265:R265)=5,"",IF(OR((MIN(P265:R265)&lt;(G265+H265)),(MAX(P265:R265)&gt;(G265+I265))),"NG","OK"))</f>
        <v>OK</v>
      </c>
    </row>
    <row r="266" s="3" customFormat="1" ht="36" customHeight="1" outlineLevel="1" spans="2:19">
      <c r="B266" s="35"/>
      <c r="D266" s="55" t="s">
        <v>326</v>
      </c>
      <c r="E266" s="56" t="s">
        <v>55</v>
      </c>
      <c r="F266" s="57" t="s">
        <v>62</v>
      </c>
      <c r="G266" s="58">
        <v>1</v>
      </c>
      <c r="H266" s="58">
        <v>-0.1</v>
      </c>
      <c r="I266" s="58">
        <v>0.1</v>
      </c>
      <c r="J266" s="106" t="s">
        <v>52</v>
      </c>
      <c r="K266" s="107" t="s">
        <v>24</v>
      </c>
      <c r="L266" s="108"/>
      <c r="M266" s="109" t="s">
        <v>106</v>
      </c>
      <c r="N266" s="110"/>
      <c r="O266" s="111"/>
      <c r="P266" s="105"/>
      <c r="Q266" s="105"/>
      <c r="R266" s="105"/>
      <c r="S266" s="123" t="str">
        <f t="shared" si="13"/>
        <v>NG</v>
      </c>
    </row>
    <row r="267" s="3" customFormat="1" ht="36" customHeight="1" outlineLevel="1" spans="2:19">
      <c r="B267" s="35"/>
      <c r="D267" s="55" t="s">
        <v>327</v>
      </c>
      <c r="E267" s="56" t="s">
        <v>115</v>
      </c>
      <c r="F267" s="57"/>
      <c r="G267" s="58">
        <v>10</v>
      </c>
      <c r="H267" s="59">
        <v>-10</v>
      </c>
      <c r="I267" s="59">
        <v>0</v>
      </c>
      <c r="J267" s="130" t="s">
        <v>112</v>
      </c>
      <c r="K267" s="133" t="s">
        <v>24</v>
      </c>
      <c r="L267" s="108"/>
      <c r="M267" s="109" t="s">
        <v>113</v>
      </c>
      <c r="N267" s="110"/>
      <c r="O267" s="111"/>
      <c r="P267" s="105"/>
      <c r="Q267" s="105"/>
      <c r="R267" s="105"/>
      <c r="S267" s="123" t="str">
        <f t="shared" si="13"/>
        <v>OK</v>
      </c>
    </row>
    <row r="268" s="3" customFormat="1" ht="36" customHeight="1" outlineLevel="1" spans="2:19">
      <c r="B268" s="35"/>
      <c r="D268" s="55" t="s">
        <v>328</v>
      </c>
      <c r="E268" s="56" t="s">
        <v>90</v>
      </c>
      <c r="F268" s="57" t="s">
        <v>62</v>
      </c>
      <c r="G268" s="58">
        <v>60</v>
      </c>
      <c r="H268" s="58">
        <v>-2</v>
      </c>
      <c r="I268" s="58">
        <v>2</v>
      </c>
      <c r="J268" s="106" t="s">
        <v>91</v>
      </c>
      <c r="K268" s="107" t="s">
        <v>24</v>
      </c>
      <c r="L268" s="113"/>
      <c r="M268" s="109" t="s">
        <v>53</v>
      </c>
      <c r="N268" s="110"/>
      <c r="O268" s="111"/>
      <c r="P268" s="105"/>
      <c r="Q268" s="105"/>
      <c r="R268" s="105"/>
      <c r="S268" s="123" t="str">
        <f t="shared" si="13"/>
        <v>NG</v>
      </c>
    </row>
    <row r="269" s="3" customFormat="1" ht="36" customHeight="1" outlineLevel="1" spans="2:19">
      <c r="B269" s="35"/>
      <c r="D269" s="55" t="s">
        <v>329</v>
      </c>
      <c r="E269" s="56" t="s">
        <v>241</v>
      </c>
      <c r="F269" s="57"/>
      <c r="G269" s="58">
        <v>40</v>
      </c>
      <c r="H269" s="58">
        <v>0</v>
      </c>
      <c r="I269" s="58">
        <v>0.025</v>
      </c>
      <c r="J269" s="106" t="s">
        <v>52</v>
      </c>
      <c r="K269" s="133" t="s">
        <v>24</v>
      </c>
      <c r="L269" s="113" t="s">
        <v>34</v>
      </c>
      <c r="M269" s="109" t="s">
        <v>124</v>
      </c>
      <c r="N269" s="110"/>
      <c r="O269" s="111"/>
      <c r="P269" s="105"/>
      <c r="Q269" s="105"/>
      <c r="R269" s="105"/>
      <c r="S269" s="123" t="str">
        <f t="shared" si="13"/>
        <v>NG</v>
      </c>
    </row>
    <row r="270" s="3" customFormat="1" ht="36" customHeight="1" outlineLevel="1" spans="2:19">
      <c r="B270" s="35"/>
      <c r="D270" s="55" t="s">
        <v>330</v>
      </c>
      <c r="E270" s="56" t="s">
        <v>243</v>
      </c>
      <c r="F270" s="57"/>
      <c r="G270" s="58">
        <v>40</v>
      </c>
      <c r="H270" s="58">
        <v>0</v>
      </c>
      <c r="I270" s="58">
        <v>0.025</v>
      </c>
      <c r="J270" s="106" t="s">
        <v>52</v>
      </c>
      <c r="K270" s="133" t="s">
        <v>24</v>
      </c>
      <c r="L270" s="113" t="s">
        <v>34</v>
      </c>
      <c r="M270" s="109" t="s">
        <v>124</v>
      </c>
      <c r="N270" s="110"/>
      <c r="O270" s="111"/>
      <c r="P270" s="105"/>
      <c r="Q270" s="105"/>
      <c r="R270" s="105"/>
      <c r="S270" s="123" t="str">
        <f t="shared" si="13"/>
        <v>NG</v>
      </c>
    </row>
    <row r="271" s="3" customFormat="1" ht="36" customHeight="1" outlineLevel="1" spans="2:19">
      <c r="B271" s="35"/>
      <c r="D271" s="55" t="s">
        <v>331</v>
      </c>
      <c r="E271" s="56" t="s">
        <v>245</v>
      </c>
      <c r="F271" s="57"/>
      <c r="G271" s="58">
        <v>40</v>
      </c>
      <c r="H271" s="58">
        <v>0</v>
      </c>
      <c r="I271" s="58">
        <v>0.025</v>
      </c>
      <c r="J271" s="106" t="s">
        <v>52</v>
      </c>
      <c r="K271" s="133" t="s">
        <v>24</v>
      </c>
      <c r="L271" s="113" t="s">
        <v>34</v>
      </c>
      <c r="M271" s="109" t="s">
        <v>124</v>
      </c>
      <c r="N271" s="110"/>
      <c r="O271" s="111"/>
      <c r="P271" s="105"/>
      <c r="Q271" s="105"/>
      <c r="R271" s="105"/>
      <c r="S271" s="123" t="str">
        <f t="shared" si="13"/>
        <v>NG</v>
      </c>
    </row>
    <row r="272" s="3" customFormat="1" ht="36" customHeight="1" outlineLevel="1" spans="2:19">
      <c r="B272" s="35"/>
      <c r="D272" s="55" t="s">
        <v>332</v>
      </c>
      <c r="E272" s="56" t="s">
        <v>51</v>
      </c>
      <c r="F272" s="57"/>
      <c r="G272" s="58">
        <v>0.5</v>
      </c>
      <c r="H272" s="58">
        <v>-0.5</v>
      </c>
      <c r="I272" s="58">
        <v>0</v>
      </c>
      <c r="J272" s="106" t="s">
        <v>52</v>
      </c>
      <c r="K272" s="107" t="s">
        <v>24</v>
      </c>
      <c r="L272" s="113" t="s">
        <v>32</v>
      </c>
      <c r="M272" s="109" t="s">
        <v>53</v>
      </c>
      <c r="N272" s="110"/>
      <c r="O272" s="111"/>
      <c r="P272" s="105"/>
      <c r="Q272" s="105"/>
      <c r="R272" s="105"/>
      <c r="S272" s="123" t="str">
        <f t="shared" si="13"/>
        <v>OK</v>
      </c>
    </row>
    <row r="273" s="3" customFormat="1" ht="36" customHeight="1" outlineLevel="1" spans="2:19">
      <c r="B273" s="35"/>
      <c r="D273" s="55" t="s">
        <v>333</v>
      </c>
      <c r="E273" s="56" t="s">
        <v>129</v>
      </c>
      <c r="F273" s="57"/>
      <c r="G273" s="58">
        <v>0.08</v>
      </c>
      <c r="H273" s="58">
        <v>-0.08</v>
      </c>
      <c r="I273" s="58">
        <v>0</v>
      </c>
      <c r="J273" s="106" t="s">
        <v>52</v>
      </c>
      <c r="K273" s="107" t="s">
        <v>24</v>
      </c>
      <c r="L273" s="113"/>
      <c r="M273" s="109" t="s">
        <v>53</v>
      </c>
      <c r="N273" s="110"/>
      <c r="O273" s="111"/>
      <c r="P273" s="105"/>
      <c r="Q273" s="105"/>
      <c r="R273" s="105"/>
      <c r="S273" s="123" t="str">
        <f t="shared" si="13"/>
        <v>OK</v>
      </c>
    </row>
    <row r="274" s="3" customFormat="1" ht="36" customHeight="1" outlineLevel="1" spans="2:19">
      <c r="B274" s="35"/>
      <c r="D274" s="55" t="s">
        <v>334</v>
      </c>
      <c r="E274" s="56" t="s">
        <v>90</v>
      </c>
      <c r="F274" s="57" t="s">
        <v>56</v>
      </c>
      <c r="G274" s="58">
        <v>60</v>
      </c>
      <c r="H274" s="59">
        <v>-0.5</v>
      </c>
      <c r="I274" s="59">
        <v>0.5</v>
      </c>
      <c r="J274" s="106" t="s">
        <v>91</v>
      </c>
      <c r="K274" s="107" t="s">
        <v>24</v>
      </c>
      <c r="L274" s="108"/>
      <c r="M274" s="109" t="s">
        <v>53</v>
      </c>
      <c r="N274" s="110"/>
      <c r="O274" s="111"/>
      <c r="P274" s="105"/>
      <c r="Q274" s="105"/>
      <c r="R274" s="105"/>
      <c r="S274" s="124" t="str">
        <f>IF(COUNTBLANK(P274:R274)=5,"",IF(OR((MIN(P274:R274)&lt;(G274+H274)),(MAX(P274:R274)&gt;(G274+I274))),"∆","∆"))</f>
        <v>∆</v>
      </c>
    </row>
    <row r="275" s="3" customFormat="1" ht="36" customHeight="1" outlineLevel="1" spans="2:19">
      <c r="B275" s="35"/>
      <c r="D275" s="55" t="s">
        <v>335</v>
      </c>
      <c r="E275" s="56" t="s">
        <v>115</v>
      </c>
      <c r="F275" s="57"/>
      <c r="G275" s="58">
        <v>10</v>
      </c>
      <c r="H275" s="59">
        <v>-10</v>
      </c>
      <c r="I275" s="59">
        <v>0</v>
      </c>
      <c r="J275" s="130" t="s">
        <v>112</v>
      </c>
      <c r="K275" s="133" t="s">
        <v>24</v>
      </c>
      <c r="L275" s="108"/>
      <c r="M275" s="109" t="s">
        <v>113</v>
      </c>
      <c r="N275" s="110"/>
      <c r="O275" s="111"/>
      <c r="P275" s="105"/>
      <c r="Q275" s="105"/>
      <c r="R275" s="105"/>
      <c r="S275" s="123" t="str">
        <f>IF(COUNTBLANK(P275:R275)=5,"",IF(OR((MIN(P275:R275)&lt;(G275+H275)),(MAX(P275:R275)&gt;(G275+I275))),"NG","OK"))</f>
        <v>OK</v>
      </c>
    </row>
    <row r="276" s="3" customFormat="1" ht="36" customHeight="1" outlineLevel="1" spans="2:19">
      <c r="B276" s="35"/>
      <c r="D276" s="55" t="s">
        <v>336</v>
      </c>
      <c r="E276" s="56" t="s">
        <v>115</v>
      </c>
      <c r="F276" s="57"/>
      <c r="G276" s="58">
        <v>16</v>
      </c>
      <c r="H276" s="59">
        <v>-16</v>
      </c>
      <c r="I276" s="59">
        <v>0</v>
      </c>
      <c r="J276" s="130" t="s">
        <v>112</v>
      </c>
      <c r="K276" s="133" t="s">
        <v>24</v>
      </c>
      <c r="L276" s="108"/>
      <c r="M276" s="109" t="s">
        <v>113</v>
      </c>
      <c r="N276" s="110"/>
      <c r="O276" s="111"/>
      <c r="P276" s="105"/>
      <c r="Q276" s="105"/>
      <c r="R276" s="105"/>
      <c r="S276" s="123" t="str">
        <f>IF(COUNTBLANK(P276:R276)=5,"",IF(OR((MIN(P276:R276)&lt;(G276+H276)),(MAX(P276:R276)&gt;(G276+I276))),"NG","OK"))</f>
        <v>OK</v>
      </c>
    </row>
    <row r="277" s="3" customFormat="1" ht="36" customHeight="1" outlineLevel="1" spans="2:19">
      <c r="B277" s="35"/>
      <c r="D277" s="55" t="s">
        <v>337</v>
      </c>
      <c r="E277" s="56" t="s">
        <v>115</v>
      </c>
      <c r="F277" s="57"/>
      <c r="G277" s="58">
        <v>16</v>
      </c>
      <c r="H277" s="59">
        <v>-16</v>
      </c>
      <c r="I277" s="59">
        <v>0</v>
      </c>
      <c r="J277" s="130" t="s">
        <v>112</v>
      </c>
      <c r="K277" s="133" t="s">
        <v>24</v>
      </c>
      <c r="L277" s="108"/>
      <c r="M277" s="109" t="s">
        <v>113</v>
      </c>
      <c r="N277" s="110"/>
      <c r="O277" s="111"/>
      <c r="P277" s="105"/>
      <c r="Q277" s="105"/>
      <c r="R277" s="105"/>
      <c r="S277" s="123" t="str">
        <f>IF(COUNTBLANK(P277:R277)=5,"",IF(OR((MIN(P277:R277)&lt;(G277+H277)),(MAX(P277:R277)&gt;(G277+I277))),"NG","OK"))</f>
        <v>OK</v>
      </c>
    </row>
    <row r="278" s="3" customFormat="1" ht="36" customHeight="1" outlineLevel="1" spans="2:19">
      <c r="B278" s="35"/>
      <c r="D278" s="55" t="s">
        <v>338</v>
      </c>
      <c r="E278" s="56" t="s">
        <v>77</v>
      </c>
      <c r="F278" s="57"/>
      <c r="G278" s="58">
        <v>0.3</v>
      </c>
      <c r="H278" s="58">
        <v>-0.3</v>
      </c>
      <c r="I278" s="58">
        <v>0</v>
      </c>
      <c r="J278" s="106" t="s">
        <v>52</v>
      </c>
      <c r="K278" s="133" t="s">
        <v>24</v>
      </c>
      <c r="L278" s="108"/>
      <c r="M278" s="109" t="s">
        <v>53</v>
      </c>
      <c r="N278" s="110"/>
      <c r="O278" s="111"/>
      <c r="P278" s="105"/>
      <c r="Q278" s="105"/>
      <c r="R278" s="105"/>
      <c r="S278" s="123" t="str">
        <f>IF(COUNTBLANK(P278:R278)=5,"",IF(OR((MIN(P278:R278)&lt;(G278+H278)),(MAX(P278:R278)&gt;(G278+I278))),"NG","OK"))</f>
        <v>OK</v>
      </c>
    </row>
    <row r="279" s="4" customFormat="1" ht="36" customHeight="1" outlineLevel="1" spans="2:19">
      <c r="B279" s="35"/>
      <c r="D279" s="55" t="s">
        <v>339</v>
      </c>
      <c r="E279" s="56" t="s">
        <v>90</v>
      </c>
      <c r="F279" s="57" t="s">
        <v>56</v>
      </c>
      <c r="G279" s="58">
        <v>128.45</v>
      </c>
      <c r="H279" s="59">
        <v>-0.333</v>
      </c>
      <c r="I279" s="59">
        <v>0.333</v>
      </c>
      <c r="J279" s="106" t="s">
        <v>91</v>
      </c>
      <c r="K279" s="133" t="s">
        <v>24</v>
      </c>
      <c r="L279" s="108"/>
      <c r="M279" s="109" t="s">
        <v>53</v>
      </c>
      <c r="N279" s="110"/>
      <c r="O279" s="111"/>
      <c r="P279" s="138"/>
      <c r="Q279" s="138"/>
      <c r="R279" s="138"/>
      <c r="S279" s="124" t="str">
        <f>IF(COUNTBLANK(P279:R279)=5,"",IF(OR((MIN(P279:R279)&lt;(G279+H279)),(MAX(P279:R279)&gt;(G279+I279))),"∆","∆"))</f>
        <v>∆</v>
      </c>
    </row>
    <row r="280" s="3" customFormat="1" ht="36" customHeight="1" outlineLevel="1" spans="2:19">
      <c r="B280" s="35"/>
      <c r="D280" s="55" t="s">
        <v>340</v>
      </c>
      <c r="E280" s="56" t="s">
        <v>77</v>
      </c>
      <c r="F280" s="57"/>
      <c r="G280" s="58">
        <v>0.4</v>
      </c>
      <c r="H280" s="58">
        <v>-0.4</v>
      </c>
      <c r="I280" s="58">
        <v>0</v>
      </c>
      <c r="J280" s="106" t="s">
        <v>52</v>
      </c>
      <c r="K280" s="133" t="s">
        <v>24</v>
      </c>
      <c r="L280" s="108"/>
      <c r="M280" s="109" t="s">
        <v>53</v>
      </c>
      <c r="N280" s="110"/>
      <c r="O280" s="111"/>
      <c r="P280" s="105"/>
      <c r="Q280" s="105"/>
      <c r="R280" s="105"/>
      <c r="S280" s="123" t="str">
        <f t="shared" ref="S280:S290" si="14">IF(COUNTBLANK(P280:R280)=5,"",IF(OR((MIN(P280:R280)&lt;(G280+H280)),(MAX(P280:R280)&gt;(G280+I280))),"NG","OK"))</f>
        <v>OK</v>
      </c>
    </row>
    <row r="281" s="3" customFormat="1" ht="36" customHeight="1" outlineLevel="1" spans="2:19">
      <c r="B281" s="35"/>
      <c r="D281" s="55" t="s">
        <v>341</v>
      </c>
      <c r="E281" s="56" t="s">
        <v>90</v>
      </c>
      <c r="F281" s="58" t="s">
        <v>56</v>
      </c>
      <c r="G281" s="58">
        <v>59.14</v>
      </c>
      <c r="H281" s="59">
        <v>-0.5</v>
      </c>
      <c r="I281" s="59">
        <v>0.5</v>
      </c>
      <c r="J281" s="106" t="s">
        <v>91</v>
      </c>
      <c r="K281" s="133" t="s">
        <v>24</v>
      </c>
      <c r="L281" s="113"/>
      <c r="M281" s="109" t="s">
        <v>53</v>
      </c>
      <c r="N281" s="110"/>
      <c r="O281" s="111"/>
      <c r="P281" s="105"/>
      <c r="Q281" s="105"/>
      <c r="R281" s="105"/>
      <c r="S281" s="124" t="str">
        <f>IF(COUNTBLANK(P281:R281)=5,"",IF(OR((MIN(P281:R281)&lt;(G281+H281)),(MAX(P281:R281)&gt;(G281+I281))),"∆","∆"))</f>
        <v>∆</v>
      </c>
    </row>
    <row r="282" s="3" customFormat="1" ht="36" customHeight="1" outlineLevel="1" spans="2:19">
      <c r="B282" s="35"/>
      <c r="D282" s="55" t="s">
        <v>342</v>
      </c>
      <c r="E282" s="56" t="s">
        <v>343</v>
      </c>
      <c r="F282" s="57" t="s">
        <v>344</v>
      </c>
      <c r="G282" s="58"/>
      <c r="H282" s="58"/>
      <c r="I282" s="58"/>
      <c r="J282" s="139"/>
      <c r="K282" s="133"/>
      <c r="L282" s="108"/>
      <c r="M282" s="109" t="s">
        <v>345</v>
      </c>
      <c r="N282" s="110"/>
      <c r="O282" s="111"/>
      <c r="P282" s="105"/>
      <c r="Q282" s="105"/>
      <c r="R282" s="105"/>
      <c r="S282" s="123" t="str">
        <f t="shared" si="14"/>
        <v>OK</v>
      </c>
    </row>
    <row r="283" ht="30" spans="4:19">
      <c r="D283" s="55" t="s">
        <v>346</v>
      </c>
      <c r="E283" s="56" t="s">
        <v>347</v>
      </c>
      <c r="F283" s="57"/>
      <c r="G283" s="58"/>
      <c r="H283" s="58"/>
      <c r="I283" s="58"/>
      <c r="J283" s="139"/>
      <c r="K283" s="133"/>
      <c r="L283" s="108"/>
      <c r="M283" s="109" t="s">
        <v>348</v>
      </c>
      <c r="N283" s="110"/>
      <c r="O283" s="111"/>
      <c r="P283" s="105"/>
      <c r="Q283" s="105"/>
      <c r="R283" s="105"/>
      <c r="S283" s="123" t="str">
        <f t="shared" si="14"/>
        <v>OK</v>
      </c>
    </row>
    <row r="284" ht="30" spans="4:19">
      <c r="D284" s="55" t="s">
        <v>349</v>
      </c>
      <c r="E284" s="56" t="s">
        <v>350</v>
      </c>
      <c r="F284" s="57"/>
      <c r="G284" s="58"/>
      <c r="H284" s="58"/>
      <c r="I284" s="58"/>
      <c r="J284" s="139"/>
      <c r="K284" s="133"/>
      <c r="L284" s="108"/>
      <c r="M284" s="109" t="s">
        <v>351</v>
      </c>
      <c r="N284" s="110"/>
      <c r="O284" s="111"/>
      <c r="P284" s="105"/>
      <c r="Q284" s="105"/>
      <c r="R284" s="105"/>
      <c r="S284" s="123" t="str">
        <f t="shared" si="14"/>
        <v>OK</v>
      </c>
    </row>
    <row r="285" ht="63.75" spans="4:19">
      <c r="D285" s="55" t="s">
        <v>352</v>
      </c>
      <c r="E285" s="56" t="s">
        <v>353</v>
      </c>
      <c r="F285" s="57"/>
      <c r="G285" s="58"/>
      <c r="H285" s="58"/>
      <c r="I285" s="58"/>
      <c r="J285" s="139"/>
      <c r="K285" s="133"/>
      <c r="L285" s="108"/>
      <c r="M285" s="109" t="s">
        <v>354</v>
      </c>
      <c r="N285" s="110" t="s">
        <v>354</v>
      </c>
      <c r="O285" s="111" t="s">
        <v>354</v>
      </c>
      <c r="P285" s="105"/>
      <c r="Q285" s="105"/>
      <c r="R285" s="105"/>
      <c r="S285" s="123" t="str">
        <f t="shared" si="14"/>
        <v>OK</v>
      </c>
    </row>
    <row r="286" ht="30" spans="4:19">
      <c r="D286" s="55" t="s">
        <v>355</v>
      </c>
      <c r="E286" s="56" t="s">
        <v>356</v>
      </c>
      <c r="F286" s="57"/>
      <c r="G286" s="58"/>
      <c r="H286" s="58"/>
      <c r="I286" s="58"/>
      <c r="J286" s="139"/>
      <c r="K286" s="133"/>
      <c r="L286" s="108"/>
      <c r="M286" s="109" t="s">
        <v>348</v>
      </c>
      <c r="N286" s="110" t="s">
        <v>348</v>
      </c>
      <c r="O286" s="111" t="s">
        <v>348</v>
      </c>
      <c r="P286" s="105"/>
      <c r="Q286" s="105"/>
      <c r="R286" s="105"/>
      <c r="S286" s="123" t="str">
        <f t="shared" si="14"/>
        <v>OK</v>
      </c>
    </row>
    <row r="287" ht="30" spans="4:19">
      <c r="D287" s="55" t="s">
        <v>357</v>
      </c>
      <c r="E287" s="56" t="s">
        <v>358</v>
      </c>
      <c r="F287" s="57"/>
      <c r="G287" s="58"/>
      <c r="H287" s="58"/>
      <c r="I287" s="58"/>
      <c r="J287" s="139"/>
      <c r="K287" s="133"/>
      <c r="L287" s="108"/>
      <c r="M287" s="109" t="s">
        <v>348</v>
      </c>
      <c r="N287" s="110" t="s">
        <v>348</v>
      </c>
      <c r="O287" s="111" t="s">
        <v>348</v>
      </c>
      <c r="P287" s="105"/>
      <c r="Q287" s="105"/>
      <c r="R287" s="105"/>
      <c r="S287" s="123" t="str">
        <f t="shared" si="14"/>
        <v>OK</v>
      </c>
    </row>
    <row r="288" ht="30" spans="4:19">
      <c r="D288" s="55" t="s">
        <v>359</v>
      </c>
      <c r="E288" s="56" t="s">
        <v>360</v>
      </c>
      <c r="F288" s="57"/>
      <c r="G288" s="58"/>
      <c r="H288" s="58"/>
      <c r="I288" s="58"/>
      <c r="J288" s="139"/>
      <c r="K288" s="133"/>
      <c r="L288" s="108"/>
      <c r="M288" s="109" t="s">
        <v>348</v>
      </c>
      <c r="N288" s="110" t="s">
        <v>348</v>
      </c>
      <c r="O288" s="111" t="s">
        <v>348</v>
      </c>
      <c r="P288" s="105"/>
      <c r="Q288" s="105"/>
      <c r="R288" s="105"/>
      <c r="S288" s="123" t="str">
        <f t="shared" si="14"/>
        <v>OK</v>
      </c>
    </row>
    <row r="289" ht="30" spans="4:19">
      <c r="D289" s="55" t="s">
        <v>361</v>
      </c>
      <c r="E289" s="56" t="s">
        <v>362</v>
      </c>
      <c r="F289" s="57" t="s">
        <v>363</v>
      </c>
      <c r="G289" s="58"/>
      <c r="H289" s="58"/>
      <c r="I289" s="58"/>
      <c r="J289" s="139"/>
      <c r="K289" s="133"/>
      <c r="L289" s="108"/>
      <c r="M289" s="109" t="s">
        <v>348</v>
      </c>
      <c r="N289" s="110" t="s">
        <v>348</v>
      </c>
      <c r="O289" s="111" t="s">
        <v>348</v>
      </c>
      <c r="P289" s="105"/>
      <c r="Q289" s="105"/>
      <c r="R289" s="105"/>
      <c r="S289" s="123" t="str">
        <f t="shared" si="14"/>
        <v>OK</v>
      </c>
    </row>
    <row r="290" ht="30" spans="4:19">
      <c r="D290" s="55" t="s">
        <v>364</v>
      </c>
      <c r="E290" s="56" t="s">
        <v>365</v>
      </c>
      <c r="F290" s="57" t="s">
        <v>366</v>
      </c>
      <c r="G290" s="58"/>
      <c r="H290" s="58"/>
      <c r="I290" s="58"/>
      <c r="J290" s="139"/>
      <c r="K290" s="133"/>
      <c r="L290" s="108"/>
      <c r="M290" s="109" t="s">
        <v>348</v>
      </c>
      <c r="N290" s="110" t="s">
        <v>348</v>
      </c>
      <c r="O290" s="111" t="s">
        <v>348</v>
      </c>
      <c r="P290" s="105"/>
      <c r="Q290" s="105"/>
      <c r="R290" s="105"/>
      <c r="S290" s="123" t="str">
        <f t="shared" si="14"/>
        <v>OK</v>
      </c>
    </row>
    <row r="291" spans="4:19">
      <c r="D291" s="136"/>
      <c r="E291" s="137"/>
      <c r="F291" s="136"/>
      <c r="G291" s="136"/>
      <c r="H291" s="136"/>
      <c r="I291" s="136"/>
      <c r="J291" s="136"/>
      <c r="K291" s="136"/>
      <c r="L291" s="136"/>
      <c r="M291" s="136"/>
      <c r="N291" s="136"/>
      <c r="O291" s="136"/>
      <c r="P291" s="140"/>
      <c r="Q291" s="140"/>
      <c r="R291" s="140"/>
      <c r="S291" s="140"/>
    </row>
    <row r="292" spans="4:19">
      <c r="D292" s="136"/>
      <c r="E292" s="137"/>
      <c r="F292" s="136"/>
      <c r="G292" s="136"/>
      <c r="H292" s="136"/>
      <c r="I292" s="136"/>
      <c r="J292" s="136"/>
      <c r="K292" s="136"/>
      <c r="L292" s="136"/>
      <c r="M292" s="136"/>
      <c r="N292" s="136"/>
      <c r="O292" s="136"/>
      <c r="P292" s="140"/>
      <c r="Q292" s="140"/>
      <c r="R292" s="140"/>
      <c r="S292" s="140"/>
    </row>
    <row r="293" spans="4:19">
      <c r="D293" s="136"/>
      <c r="E293" s="137"/>
      <c r="F293" s="136"/>
      <c r="G293" s="136"/>
      <c r="H293" s="136"/>
      <c r="I293" s="136"/>
      <c r="J293" s="136"/>
      <c r="K293" s="136"/>
      <c r="L293" s="136"/>
      <c r="M293" s="136"/>
      <c r="N293" s="136"/>
      <c r="O293" s="136"/>
      <c r="P293" s="140"/>
      <c r="Q293" s="140"/>
      <c r="R293" s="140"/>
      <c r="S293" s="140"/>
    </row>
    <row r="294" spans="4:19">
      <c r="D294" s="136"/>
      <c r="E294" s="137"/>
      <c r="F294" s="136"/>
      <c r="G294" s="136"/>
      <c r="H294" s="136"/>
      <c r="I294" s="136"/>
      <c r="J294" s="136"/>
      <c r="K294" s="136"/>
      <c r="L294" s="136"/>
      <c r="M294" s="136"/>
      <c r="N294" s="136"/>
      <c r="O294" s="136"/>
      <c r="P294" s="140"/>
      <c r="Q294" s="140"/>
      <c r="R294" s="140"/>
      <c r="S294" s="140"/>
    </row>
    <row r="295" spans="4:19">
      <c r="D295" s="136"/>
      <c r="E295" s="137"/>
      <c r="F295" s="136"/>
      <c r="G295" s="136"/>
      <c r="H295" s="136"/>
      <c r="I295" s="136"/>
      <c r="J295" s="136"/>
      <c r="K295" s="136"/>
      <c r="L295" s="136"/>
      <c r="M295" s="136"/>
      <c r="N295" s="136"/>
      <c r="O295" s="136"/>
      <c r="P295" s="140"/>
      <c r="Q295" s="140"/>
      <c r="R295" s="140"/>
      <c r="S295" s="140"/>
    </row>
    <row r="296" spans="4:19">
      <c r="D296" s="136"/>
      <c r="E296" s="137"/>
      <c r="F296" s="136"/>
      <c r="G296" s="136"/>
      <c r="H296" s="136"/>
      <c r="I296" s="136"/>
      <c r="J296" s="136"/>
      <c r="K296" s="136"/>
      <c r="L296" s="136"/>
      <c r="M296" s="136"/>
      <c r="N296" s="136"/>
      <c r="O296" s="136"/>
      <c r="P296" s="140"/>
      <c r="Q296" s="140"/>
      <c r="R296" s="140"/>
      <c r="S296" s="140"/>
    </row>
    <row r="297" spans="4:19">
      <c r="D297" s="136"/>
      <c r="E297" s="137"/>
      <c r="F297" s="136"/>
      <c r="G297" s="136"/>
      <c r="H297" s="136"/>
      <c r="I297" s="136"/>
      <c r="J297" s="136"/>
      <c r="K297" s="136"/>
      <c r="L297" s="136"/>
      <c r="M297" s="136"/>
      <c r="N297" s="136"/>
      <c r="O297" s="136"/>
      <c r="P297" s="140"/>
      <c r="Q297" s="140"/>
      <c r="R297" s="140"/>
      <c r="S297" s="140"/>
    </row>
    <row r="298" spans="4:19">
      <c r="D298" s="136"/>
      <c r="E298" s="137"/>
      <c r="F298" s="136"/>
      <c r="G298" s="136"/>
      <c r="H298" s="136"/>
      <c r="I298" s="136"/>
      <c r="J298" s="136"/>
      <c r="K298" s="136"/>
      <c r="L298" s="136"/>
      <c r="M298" s="136"/>
      <c r="N298" s="136"/>
      <c r="O298" s="136"/>
      <c r="P298" s="140"/>
      <c r="Q298" s="140"/>
      <c r="R298" s="140"/>
      <c r="S298" s="140"/>
    </row>
    <row r="299" spans="4:19">
      <c r="D299" s="136"/>
      <c r="E299" s="137"/>
      <c r="F299" s="136"/>
      <c r="G299" s="136"/>
      <c r="H299" s="136"/>
      <c r="I299" s="136"/>
      <c r="J299" s="136"/>
      <c r="K299" s="136"/>
      <c r="L299" s="136"/>
      <c r="M299" s="136"/>
      <c r="N299" s="136"/>
      <c r="O299" s="136"/>
      <c r="P299" s="140"/>
      <c r="Q299" s="140"/>
      <c r="R299" s="140"/>
      <c r="S299" s="140"/>
    </row>
    <row r="300" spans="4:19">
      <c r="D300" s="136"/>
      <c r="E300" s="137"/>
      <c r="F300" s="136"/>
      <c r="G300" s="136"/>
      <c r="H300" s="136"/>
      <c r="I300" s="136"/>
      <c r="J300" s="136"/>
      <c r="K300" s="136"/>
      <c r="L300" s="136"/>
      <c r="M300" s="136"/>
      <c r="N300" s="136"/>
      <c r="O300" s="136"/>
      <c r="P300" s="140"/>
      <c r="Q300" s="140"/>
      <c r="R300" s="140"/>
      <c r="S300" s="140"/>
    </row>
    <row r="301" spans="4:19">
      <c r="D301" s="136"/>
      <c r="E301" s="137"/>
      <c r="F301" s="136"/>
      <c r="G301" s="136"/>
      <c r="H301" s="136"/>
      <c r="I301" s="136"/>
      <c r="J301" s="136"/>
      <c r="K301" s="136"/>
      <c r="L301" s="136"/>
      <c r="M301" s="136"/>
      <c r="N301" s="136"/>
      <c r="O301" s="136"/>
      <c r="P301" s="140"/>
      <c r="Q301" s="140"/>
      <c r="R301" s="140"/>
      <c r="S301" s="140"/>
    </row>
    <row r="302" spans="4:19">
      <c r="D302" s="136"/>
      <c r="E302" s="137"/>
      <c r="F302" s="136"/>
      <c r="G302" s="136"/>
      <c r="H302" s="136"/>
      <c r="I302" s="136"/>
      <c r="J302" s="136"/>
      <c r="K302" s="136"/>
      <c r="L302" s="136"/>
      <c r="M302" s="136"/>
      <c r="N302" s="136"/>
      <c r="O302" s="136"/>
      <c r="P302" s="140"/>
      <c r="Q302" s="140"/>
      <c r="R302" s="140"/>
      <c r="S302" s="140"/>
    </row>
    <row r="303" spans="4:19">
      <c r="D303" s="136"/>
      <c r="E303" s="137"/>
      <c r="F303" s="136"/>
      <c r="G303" s="136"/>
      <c r="H303" s="136"/>
      <c r="I303" s="136"/>
      <c r="J303" s="136"/>
      <c r="K303" s="136"/>
      <c r="L303" s="136"/>
      <c r="M303" s="136"/>
      <c r="N303" s="136"/>
      <c r="O303" s="136"/>
      <c r="P303" s="140"/>
      <c r="Q303" s="140"/>
      <c r="R303" s="140"/>
      <c r="S303" s="140"/>
    </row>
  </sheetData>
  <sheetProtection selectLockedCells="1" insertHyperlinks="0"/>
  <mergeCells count="293">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D11:D20"/>
    <mergeCell ref="D21:D22"/>
    <mergeCell ref="J21:J22"/>
    <mergeCell ref="K21:K22"/>
    <mergeCell ref="L21:L22"/>
    <mergeCell ref="S21:S22"/>
    <mergeCell ref="M21:O22"/>
  </mergeCells>
  <conditionalFormatting sqref="T22:XFD23">
    <cfRule type="duplicateValues" dxfId="0" priority="73"/>
  </conditionalFormatting>
  <dataValidations count="17">
    <dataValidation type="list" allowBlank="1" showInputMessage="1" showErrorMessage="1" sqref="E28 F28 E30 E37 F37 E38 F38 E39 F39 E40 F40 E41 F41 E42 E43 F43 E44 F44 E45 F45 E46 F46 E47 F47 E48 F48 E49 F49 E50 F50 E51 E52 F52 E53 F53 F56 F57 F60 E68 F68 E77 F78 E79 F83 F84 E98 F98 E100 F100 E101 F101 E102 F102 E107 F107 E108 F108 E109 F109 E125 F125 E126 F126 E148 F148 E153 F153 E154 F154 E155 E159 F159 E170 E171 E172 E173 E176 F176 E177 F177 E178 F178 E179 F179 E180 F180 E182 F182 E183 F183 E184 F184 E187 F188 F189 F190 E191 E192 F192 E193 F193 E196 E197 F197 E198 E199 E200 E201 F201 E206 F206 E207 F207 E209 F209 E210 F210 E211 E212 E215 F215 F218 F219 E220 F220 E221 E222 E223 F223 E224 F224 E225 F225 E226 F226 E231 F231 E232 F232 E233 F233 E234 F234 E235 E238 F238 F241 F243 E244 F244 E245 F245 F246 E247 F247 E248 E251 E252 F252 E253 F253 E257 F257 E258 F258 E259 F259 E260 F260 E261 E262 F262 E263 F263 E264 F264 E265 F265 E266 F266 E267 F267 E268 F268 F269 F270 F271 E272 F272 E275 F275 E276 F276 E277 F277 F280 E24:E25 E26:E27 E31:E36 E54:E55 E56:E57 E58:E59 E60:E61 E62:E63 E70:E76 E80:E82 E83:E86 E87:E94 E96:E97 E103:E104 E105:E106 E110:E114 E115:E119 E120:E124 E127:E128 E129:E130 E131:E132 E133:E141 E156:E157 E160:E161 E164:E165 E166:E167 E168:E169 E174:E175 E185:E186 E194:E195 E204:E205 E216:E217 E227:E229 E236:E237 E241:E242 E249:E250 E254:E256 E273:E274 E278:E279 E280:E281 F24:F25 F26:F27 F31:F36 F54:F55 F58:F59 F62:F63 F70:F77 F79:F82 F85:F94 F96:F97 F103:F104 F105:F106 F115:F119 F120:F124 F127:F128 F129:F141 F155:F157 F160:F161 F166:F167 F168:F173 F174:F175 F185:F187 F194:F196 F198:F200 F204:F205 F211:F212 F216:F217 F221:F222 F227:F229 F236:F237 F249:F251 F254:F256 F273:F274 F278:F279 M286:O288 M289:O290">
      <formula1>'[7]Measurement matrix'!#REF!</formula1>
    </dataValidation>
    <dataValidation type="list" allowBlank="1" showInputMessage="1" showErrorMessage="1" sqref="K28 K29 K30 K37 K38 K39 K42 K45 K46 K47 K48 K51 K78 K95 K99 K100 K101 K102 K107 K108 K109 K125 K126 K142 K143 K144 K145 K146 K147 K148 K149 K150 K151 K152 K153 K154 K158 K159 K162 K163 K173 K176 K177 K178 K181 K184 K188 K189 K190 K191 K192 K201 K202 K203 K206 K207 K210 K213 K220 K223 K224 K225 K226 K230 K231 K232 K233 K234 K237 K238 K243 K244 K245 K246 K247 K252 K257 K258 K259 K260 K261 K262 K263 K264 K265 K266 K267 K268 K269 K270 K271 K275 K276 K282 K24:K25 K26:K27 K31:K36 K40:K41 K43:K44 K49:K50 K52:K53 K54:K55 K56:K57 K58:K59 K60:K61 K62:K63 K64:K65 K66:K67 K68:K77 K79:K94 K96:K98 K103:K104 K105:K106 K110:K114 K115:K119 K120:K124 K127:K128 K129:K141 K155:K157 K160:K161 K164:K165 K166:K167 K168:K172 K174:K175 K179:K180 K182:K183 K185:K187 K193:K197 K198:K200 K204:K205 K208:K209 K211:K212 K214:K219 K221:K222 K227:K229 K235:K236 K239:K240 K241:K242 K248:K251 K253:K256 K272:K274 K277:K281">
      <formula1>$N$14:$N$16</formula1>
    </dataValidation>
    <dataValidation type="list" allowBlank="1" showInputMessage="1" showErrorMessage="1" sqref="L28 L29 L30 L37 L45 L46 L68 L95 L99 L100 L101 L102 L107 L108 L109 L125 L126 L142 L143 L144 L145 L146 L147 L148 L149 L150 L151 L152 L153 L154 L158 L159 L162 L163 L168 L173 L174 L176 L177 L178 L179 L184 L185 L187 L193 L197 L201 L202 L203 L210 L213 L214 L215 L220 L223 L224 L225 L226 L230 L231 L232 L233 L234 L238 L241 L247 L252 L253 L257 L259 L260 L264 L266 L267 L274 L275 L276 L277 L280 L282 L24:L25 L26:L27 L31:L36 L54:L55 L56:L57 L58:L59 L60:L61 L62:L63 L64:L65 L66:L67 L71:L73 L75:L77 L81:L94 L96:L98 L103:L104 L105:L106 L110:L114 L115:L119 L120:L124 L127:L128 L129:L141 L155:L157 L160:L161 L164:L165 L166:L167 L194:L196 L198:L200 L204:L205 L216:L217 L221:L222 L227:L229 L239:L240 L254:L256 L278:L279">
      <formula1>$N$18:$N$20</formula1>
    </dataValidation>
    <dataValidation type="list" allowBlank="1" showInputMessage="1" showErrorMessage="1" sqref="M28:O28 M37:O37 M38:O38 M39 N39 O39 M42:O42 M45:O45 M46:O46 M47:O47 M48:O48 M51:O51 M54:O54 M55:O55 M56:O56 M57:O57 M77:O77 M95:O95 M96:O96 M97:O97 M98:O98 M99:O99 M100:O100 M101:O101 M102:O102 M107:O107 M108:O108 M109:O109 M110:O110 M111:O111 M112:O112 M113:O113 M114:O114 M125:O125 M126:O126 M148:O148 M153:O153 M154:O154 M158:O158 M159:O159 M162:O162 M163:O163 M168:O168 M170:O170 M175:O175 M176:O176 M177:O177 M178:O178 M179:O179 M180:O180 M182:O182 M183:O183 M185:O185 M186:O186 M187:O187 M191:O191 M192:O192 M194:O194 M195:O195 M196:O196 M197:O197 M201:O201 M206:O206 M207:O207 M210:O210 M213:O213 M214:O214 M215:O215 M216:O216 M217:O217 M218:O218 M219:O219 M220:O220 M223:O223 M224:O224 M225:O225 M226:O226 M230:O230 M231:O231 M232:O232 M233:O233 M234:O234 M235:O235 M238:O238 M241:O241 M244:O244 M245:O245 M246:O246 M247:O247 M253:O253 M254:O254 M255:O255 M256:O256 M258:O258 M261:O261 M262:O262 M263:O263 M264:O264 M265:O265 M266:O266 M267:O267 M268:O268 M272:O272 M273:O273 M275:O275 M276:O276 M277:O277 M278:O278 M279:O279 M280:O280 M281:O281 M283:O283 M40:M41 M43:M44 M49:M50 M52:M53 N40:N41 N43:N44 N49:N50 N52:N53 O40:O41 O43:O44 O49:O50 O52:O53 M24:O25 M26:O27 M58:O59 M60:O61 M62:O63 M160:O161 M164:O165 M166:O167 M172:O173 M204:O205 M208:O209 M236:O237 M242:O243 M155:O157 M227:O229 M139:O141 M103:O104 M105:O106 M127:O128 M211:O212 M221:O222 M31:O36 M115:O119 M120:O124 M68:O75 M79:O94 M131:O137 M248:O251 M198:O200">
      <formula1>'[4]Measurement matrix'!#REF!</formula1>
    </dataValidation>
    <dataValidation type="list" allowBlank="1" showInputMessage="1" showErrorMessage="1" sqref="E29 F29 F30">
      <formula1>'[2]Measurement matrix'!#REF!</formula1>
    </dataValidation>
    <dataValidation allowBlank="1" showInputMessage="1" showErrorMessage="1" sqref="M29:O29 M30:O30 E69:F69 M76:O76 M78:O78 E99:F99 M138:O138 M169:O169 M171:O171 M174:O174 M184:O184 M188:O188 M189:O189 M190:O190 M193:O193 E208:F208 E218 E219 E243 E246 M257:O257 M259:O259 M260:O260 F261 M269:O269 M270:O270 M271:O271 M274:O274 E282 M129:O130"/>
    <dataValidation type="list" allowBlank="1" showInputMessage="1" showErrorMessage="1" sqref="F42 F51">
      <formula1>'[11]Measurement matrix'!#REF!</formula1>
    </dataValidation>
    <dataValidation type="list" allowBlank="1" showInputMessage="1" showErrorMessage="1" sqref="E78 E188 E189 E190 E269 E270 E271">
      <formula1>'[6]Measurement matrix'!#REF!</formula1>
    </dataValidation>
    <dataValidation type="list" allowBlank="1" showInputMessage="1" showErrorMessage="1" sqref="E95 F95 E142 F142 E143 F143 E144 F144 E145 F145 E146 F146 E147 F147 E150 E202 F202 E203 F203 E213 F213 E214 F214 E64:E65 E66:E67 E239:E240 F64:F65 F66:F67 F239:F240">
      <formula1>#REF!</formula1>
    </dataValidation>
    <dataValidation type="list" allowBlank="1" showInputMessage="1" showErrorMessage="1" sqref="M142:O142 M143:O143 M144:O144 M145:O145 M146:O146 M147:O147 M150:O150 M202:O202 M203:O203 M64:O65 M66:O67 M239:O240">
      <formula1>'[1]Measurement matrix'!#REF!</formula1>
    </dataValidation>
    <dataValidation type="list" allowBlank="1" showInputMessage="1" showErrorMessage="1" sqref="E149 E151 E152">
      <formula1>'[10]Measurement matrix'!#REF!</formula1>
    </dataValidation>
    <dataValidation type="list" allowBlank="1" showInputMessage="1" showErrorMessage="1" sqref="M149:O149 M151:O151 M152:O152">
      <formula1>'[9]Measurement matrix'!#REF!</formula1>
    </dataValidation>
    <dataValidation type="list" allowBlank="1" showInputMessage="1" showErrorMessage="1" sqref="F151 F152">
      <formula1>'[8]Measurement matrix'!#REF!</formula1>
    </dataValidation>
    <dataValidation type="list" allowBlank="1" showInputMessage="1" showErrorMessage="1" sqref="E158 F158 E162 F162 E163 F163 F164 F165 E230 F230">
      <formula1>'[5]Measurement matrix'!#REF!</formula1>
    </dataValidation>
    <dataValidation type="list" allowBlank="1" showInputMessage="1" showErrorMessage="1" sqref="E181 F181">
      <formula1>'[7]Measurement matrix'!#REF!</formula1>
    </dataValidation>
    <dataValidation type="list" allowBlank="1" showInputMessage="1" showErrorMessage="1" sqref="M181:O181">
      <formula1>'[4]Measurement matrix'!#REF!</formula1>
    </dataValidation>
    <dataValidation type="list" allowBlank="1" showInputMessage="1" showErrorMessage="1" sqref="F191">
      <formula1>'[3]Measurement matrix'!#REF!</formula1>
    </dataValidation>
  </dataValidations>
  <hyperlinks>
    <hyperlink ref="Q10" r:id="rId8"/>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&amp;L&amp;"Arial,Regular"&amp;14Ver 2.2 (2018.05.07)&amp;C&amp;"Arial,Regular"&amp;14VULCAN INDUSTRY CO., LTD 
Page &amp;P of &amp;N&amp;R&amp;"Arial,Regular"&amp;14VC-QA0033</oddFooter>
  </headerFooter>
  <rowBreaks count="1" manualBreakCount="1">
    <brk id="246" max="18" man="1"/>
  </rowBreaks>
  <drawing r:id="rId2"/>
  <legacyDrawing r:id="rId3"/>
  <mc:AlternateContent xmlns:mc="http://schemas.openxmlformats.org/markup-compatibility/2006">
    <mc:Choice Requires="x14">
      <controls>
        <mc:AlternateContent xmlns:mc="http://schemas.openxmlformats.org/markup-compatibility/2006">
          <mc:Choice Requires="x14">
            <control shapeId="1126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1266"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126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126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9 " > < c o m m e n t   s : r e f = " H 7 "   r g b C l r = " 6 F B C 5 4 " / > < c o m m e n t   s : r e f = " F 2 2 "   r g b C l r = " 6 F B C 5 4 " / > < c o m m e n t   s : r e f = " D 2 9 "   r g b C l r = " 6 F B C 5 4 " / > < c o m m e n t   s : r e f = " G 3 5 "   r g b C l r = " 1 6 C 6 E 4 " / > < c o m m e n t   s : r e f = " D 3 6 "   r g b C l r = " 1 6 C 6 E 4 " / > < c o m m e n t   s : r e f = " D 4 0 "   r g b C l r = " 1 6 C 6 E 4 " / > < c o m m e n t   s : r e f = " G 4 1 "   r g b C l r = " 1 6 C 6 E 4 " / > < c o m m e n t   s : r e f = " D 4 2 "   r g b C l r = " 1 6 C 6 E 4 " / > < c o m m e n t   s : r e f = " D 4 6 "   r g b C l r = " 1 6 C 6 E 4 " / > < c o m m e n t   s : r e f = " E 6 6 "   r g b C l r = " 1 6 C 6 E 4 " / > < c o m m e n t   s : r e f = " E 1 2 8 "   r g b C l r = " 1 6 C 6 E 4 " / > < c o m m e n t   s : r e f = " E 1 3 0 "   r g b C l r = " 1 6 C 6 E 4 " / > < c o m m e n t   s : r e f = " E 1 3 7 "   r g b C l r = " F 3 C 9 F 0 " / > < c o m m e n t   s : r e f = " D 1 6 7 "   r g b C l r = " 1 6 C 6 E 4 " / > < c o m m e n t   s : r e f = " M 1 8 9 "   r g b C l r = " 1 6 C 6 E 4 " / > < c o m m e n t   s : r e f = " M 2 2 3 "   r g b C l r = " 1 6 C 6 E 4 " / > < c o m m e n t   s : r e f = " G 2 5 5 "   r g b C l r = " 3 C C 7 F 4 " / > < / 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Ver.G -- Cập nhật 08.2023 CMM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2023-12-28T03:14:57Z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1033-12.2.0.13359</vt:lpwstr>
  </property>
  <property fmtid="{D5CDD505-2E9C-101B-9397-08002B2CF9AE}" pid="3" name="ICV">
    <vt:lpwstr>08EA807B4D46426F849391E06F783A4C</vt:lpwstr>
  </property>
  <property fmtid="{D5CDD505-2E9C-101B-9397-08002B2CF9AE}" pid="4" name="KSOReadingLayout">
    <vt:bool>false</vt:bool>
  </property>
</Properties>
</file>