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10" tabRatio="601"/>
  </bookViews>
  <sheets>
    <sheet name="DATA" sheetId="1" r:id="rId1"/>
  </sheets>
  <externalReferences>
    <externalReference r:id="rId2"/>
  </externalReferences>
  <definedNames>
    <definedName name="_xlnm._FilterDatabase" localSheetId="0" hidden="1">DATA!$A$22:$S$429</definedName>
    <definedName name="Trans">[1]Trans!$B$1:$PE$357</definedName>
    <definedName name="_xlnm.Print_Titles" localSheetId="0">DATA!$21:$22</definedName>
    <definedName name="_xlnm.Print_Area" localSheetId="0">DATA!$D$2:$T$429</definedName>
  </definedNames>
  <calcPr calcId="144525" concurrentCalc="0"/>
</workbook>
</file>

<file path=xl/comments1.xml><?xml version="1.0" encoding="utf-8"?>
<comments xmlns="http://schemas.openxmlformats.org/spreadsheetml/2006/main">
  <authors>
    <author>qc04</author>
    <author>036</author>
    <author>kpvulcan08</author>
  </authors>
  <commentList>
    <comment ref="F22" authorId="0">
      <text>
        <r>
          <rPr>
            <sz val="10"/>
            <rFont val="SimSun"/>
            <charset val="134"/>
          </rPr>
          <t>qc04:
Cắt trực tiếp từ bản vẽ dán vô</t>
        </r>
      </text>
    </comment>
    <comment ref="I48" authorId="1">
      <text>
        <r>
          <rPr>
            <sz val="10"/>
            <rFont val="SimSun"/>
            <charset val="134"/>
          </rPr>
          <t xml:space="preserve">Thay đổi dung sai theo yêu cầu Pari 15.11.2022
</t>
        </r>
      </text>
    </comment>
    <comment ref="D61" authorId="2">
      <text>
        <r>
          <rPr>
            <sz val="10"/>
            <rFont val="SimSun"/>
            <charset val="134"/>
          </rPr>
          <t>kpvulcan08:
Màu xanh dương là những điểm cập nhật Ver.B R16146</t>
        </r>
      </text>
    </comment>
    <comment ref="M130" authorId="2">
      <text>
        <r>
          <rPr>
            <sz val="10"/>
            <rFont val="SimSun"/>
            <charset val="134"/>
          </rPr>
          <t xml:space="preserve">kpvulcan08:
ĐỔI TỪ Contour Measuring Instrument 
VC-MC013 形狀測定器 </t>
        </r>
      </text>
    </comment>
    <comment ref="I198" authorId="1">
      <text>
        <r>
          <rPr>
            <sz val="10"/>
            <rFont val="SimSun"/>
            <charset val="134"/>
          </rPr>
          <t xml:space="preserve">Thay đổi dung sai theo yêu cầu A.Phú 15.08.2022
</t>
        </r>
      </text>
    </comment>
    <comment ref="M218" authorId="2">
      <text>
        <r>
          <rPr>
            <sz val="10"/>
            <rFont val="SimSun"/>
            <charset val="134"/>
          </rPr>
          <t xml:space="preserve">kpvulcan08:
ĐỔI TỪ Contour Measuring Instrument 
VC-MC013 形狀測定器 </t>
        </r>
      </text>
    </comment>
    <comment ref="I261" authorId="1">
      <text>
        <r>
          <rPr>
            <sz val="10"/>
            <rFont val="SimSun"/>
            <charset val="134"/>
          </rPr>
          <t xml:space="preserve">Thay đổi dung sai theo yêu cầu A.Phú 15.08.2022
</t>
        </r>
      </text>
    </comment>
    <comment ref="I272" authorId="1">
      <text>
        <r>
          <rPr>
            <sz val="10"/>
            <rFont val="SimSun"/>
            <charset val="134"/>
          </rPr>
          <t xml:space="preserve">Thay đổi dung sai theo yêu cầu A.Phú 15.08.2022
</t>
        </r>
      </text>
    </comment>
    <comment ref="I281" authorId="1">
      <text>
        <r>
          <rPr>
            <sz val="10"/>
            <rFont val="SimSun"/>
            <charset val="134"/>
          </rPr>
          <t xml:space="preserve">Thay đổi dung sai theo yêu cầu Pari 15.11.2022
</t>
        </r>
      </text>
    </comment>
    <comment ref="I282" authorId="1">
      <text>
        <r>
          <rPr>
            <sz val="10"/>
            <rFont val="SimSun"/>
            <charset val="134"/>
          </rPr>
          <t xml:space="preserve">Thay đổi dung sai theo yêu cầu Pari 15.11.2022
</t>
        </r>
      </text>
    </comment>
    <comment ref="M286" authorId="2">
      <text>
        <r>
          <rPr>
            <sz val="10"/>
            <rFont val="SimSun"/>
            <charset val="134"/>
          </rPr>
          <t>kpvulcan08:
Đổi từ Caliper thành CMM</t>
        </r>
      </text>
    </comment>
    <comment ref="I305" authorId="1">
      <text>
        <r>
          <rPr>
            <sz val="10"/>
            <rFont val="SimSun"/>
            <charset val="134"/>
          </rPr>
          <t xml:space="preserve">Thay đổi dung sai theo yêu cầu A.Phú 15.08.2022
</t>
        </r>
      </text>
    </comment>
  </commentList>
</comments>
</file>

<file path=xl/sharedStrings.xml><?xml version="1.0" encoding="utf-8"?>
<sst xmlns="http://schemas.openxmlformats.org/spreadsheetml/2006/main" count="2140" uniqueCount="551">
  <si>
    <t>All Dimension Inspection Report 
檢查基準書兼成績書</t>
  </si>
  <si>
    <t>Date of issue 
製作日</t>
  </si>
  <si>
    <t xml:space="preserve">Information </t>
  </si>
  <si>
    <t>Customer</t>
  </si>
  <si>
    <t>Supplier</t>
  </si>
  <si>
    <t>Customer
客戶</t>
  </si>
  <si>
    <t>Judged
判定</t>
  </si>
  <si>
    <t>Prepared by
製作</t>
  </si>
  <si>
    <t>Name</t>
  </si>
  <si>
    <t>BW</t>
  </si>
  <si>
    <t>VULCAN</t>
  </si>
  <si>
    <t>Part Name 品名</t>
  </si>
  <si>
    <t>VALVE BODY - MACHINING</t>
  </si>
  <si>
    <t>Part No 品番</t>
  </si>
  <si>
    <t>NA</t>
  </si>
  <si>
    <t>A1811036</t>
  </si>
  <si>
    <t>Drawing number</t>
  </si>
  <si>
    <t>E1060006574</t>
  </si>
  <si>
    <t>Drawing version</t>
  </si>
  <si>
    <t>R16146</t>
  </si>
  <si>
    <t>Machining_Drw.ver.R16146_Circle num.ver.01</t>
  </si>
  <si>
    <t>Xem lịch sử sửa đổi trong file Master management</t>
  </si>
  <si>
    <t>Drawing
圖面
~
Image
照片</t>
  </si>
  <si>
    <t>Không áp dụng/ Not applicable</t>
  </si>
  <si>
    <t>∆</t>
  </si>
  <si>
    <t xml:space="preserve">Đang thảo luận/ In Discusion </t>
  </si>
  <si>
    <t xml:space="preserve"> Mặt đo lường/ Measured surface</t>
  </si>
  <si>
    <t>o</t>
  </si>
  <si>
    <t>Gia công đến gia công/ Machining to machining</t>
  </si>
  <si>
    <t>¡</t>
  </si>
  <si>
    <t>Phôi đến gia công/ casting to machining</t>
  </si>
  <si>
    <t>l</t>
  </si>
  <si>
    <t>Phôi đến phôi/ casting to casting</t>
  </si>
  <si>
    <t>Phân loại đặc tính/ Classified Char.</t>
  </si>
  <si>
    <t></t>
  </si>
  <si>
    <t>OTC: Đặc tính dung sai khác/ Other Toleranced Characteristics</t>
  </si>
  <si>
    <t>◇</t>
  </si>
  <si>
    <t>CIC:  Đặc tính khách hàng cuối quan tâm/Customer Interface Characteristic</t>
  </si>
  <si>
    <t>◎</t>
  </si>
  <si>
    <t>KC: Đặc tính chủ chốt/ Key Characteristic</t>
  </si>
  <si>
    <t>Circle number</t>
  </si>
  <si>
    <t>Content check
檢查項目</t>
  </si>
  <si>
    <t>Specification</t>
  </si>
  <si>
    <t>Unit</t>
  </si>
  <si>
    <t>Measured surface</t>
  </si>
  <si>
    <t>Classified Char.</t>
  </si>
  <si>
    <t>Tool check
測定工具</t>
  </si>
  <si>
    <t>2023-10-02 20:17:26</t>
  </si>
  <si>
    <t>Characteristic</t>
  </si>
  <si>
    <t>Symbol on drawing</t>
  </si>
  <si>
    <t>Nominal</t>
  </si>
  <si>
    <t>Lower tol</t>
  </si>
  <si>
    <t>Upper tol</t>
  </si>
  <si>
    <t>B 3930-108</t>
  </si>
  <si>
    <t>Purpose</t>
  </si>
  <si>
    <t>M.001</t>
  </si>
  <si>
    <t>1-1</t>
  </si>
  <si>
    <t>Inner Diameter
内徑</t>
  </si>
  <si>
    <t>Specified tolerance</t>
  </si>
  <si>
    <t>mm</t>
  </si>
  <si>
    <t>2</t>
  </si>
  <si>
    <t>CMM 三次元</t>
  </si>
  <si>
    <t>1-2</t>
  </si>
  <si>
    <t>1-3</t>
  </si>
  <si>
    <t>2-1</t>
  </si>
  <si>
    <t>Position
位置度</t>
  </si>
  <si>
    <t>2-1 (Z)</t>
  </si>
  <si>
    <t xml:space="preserve">Position (Z)
位置度 </t>
  </si>
  <si>
    <t>Reference</t>
  </si>
  <si>
    <t>CMM VC-MC015 三次元</t>
  </si>
  <si>
    <t>2-1 (X)</t>
  </si>
  <si>
    <t>Position (X)
位置度</t>
  </si>
  <si>
    <t>2-2</t>
  </si>
  <si>
    <t>2-2 (Z)</t>
  </si>
  <si>
    <t>2-2 (X)</t>
  </si>
  <si>
    <t>2-3</t>
  </si>
  <si>
    <t>2-3 (Z)</t>
  </si>
  <si>
    <t>2-3 (X)</t>
  </si>
  <si>
    <t>3-1</t>
  </si>
  <si>
    <t>3-1 (Z)</t>
  </si>
  <si>
    <t>3-1 (X)</t>
  </si>
  <si>
    <t>3-2</t>
  </si>
  <si>
    <t>3-2 (Z)</t>
  </si>
  <si>
    <t>3-2 (X)</t>
  </si>
  <si>
    <t>3-3</t>
  </si>
  <si>
    <t>3-3 (Z)</t>
  </si>
  <si>
    <t>3-3 (X)</t>
  </si>
  <si>
    <t>4-1</t>
  </si>
  <si>
    <t>Length
寸法</t>
  </si>
  <si>
    <t>Basic dimension</t>
  </si>
  <si>
    <t>4-2</t>
  </si>
  <si>
    <t>5</t>
  </si>
  <si>
    <t>6</t>
  </si>
  <si>
    <t>7</t>
  </si>
  <si>
    <t>8</t>
  </si>
  <si>
    <t>9</t>
  </si>
  <si>
    <t>10</t>
  </si>
  <si>
    <t>Angle
角度</t>
  </si>
  <si>
    <t>Degree</t>
  </si>
  <si>
    <t xml:space="preserve">Contour Measuring Instrument 
VC-MC013 形狀測定器 </t>
  </si>
  <si>
    <t>11</t>
  </si>
  <si>
    <t>Chamfering
倒角</t>
  </si>
  <si>
    <t>12</t>
  </si>
  <si>
    <t>13</t>
  </si>
  <si>
    <t>Hole depth
孔深</t>
  </si>
  <si>
    <t>6.05PIN+游標卡尺</t>
  </si>
  <si>
    <t>14</t>
  </si>
  <si>
    <t>Specified tolerance (Max)</t>
  </si>
  <si>
    <t>用5.42的PIN規+游標卡尺</t>
  </si>
  <si>
    <t>15</t>
  </si>
  <si>
    <t>Surface roughness
面粗度</t>
  </si>
  <si>
    <t>micromet</t>
  </si>
  <si>
    <t>Surface Roughness Tester 
VC-MC009
面粗度測定器</t>
  </si>
  <si>
    <t>16</t>
  </si>
  <si>
    <t>17</t>
  </si>
  <si>
    <t>Pin</t>
  </si>
  <si>
    <t>OK</t>
  </si>
  <si>
    <t>18</t>
  </si>
  <si>
    <t>Surface Roughness Tester 
VC-MC009面粗度測定器</t>
  </si>
  <si>
    <t>19</t>
  </si>
  <si>
    <t>20</t>
  </si>
  <si>
    <t>20  (X)</t>
  </si>
  <si>
    <t>20  (Y)</t>
  </si>
  <si>
    <t>Position (Y)
位置度</t>
  </si>
  <si>
    <t>21</t>
  </si>
  <si>
    <t>Height GaugesVC-HG015+ Pin
高度測定器+GO+NOGO規</t>
  </si>
  <si>
    <t>22</t>
  </si>
  <si>
    <t>Radius
R角</t>
  </si>
  <si>
    <t>23</t>
  </si>
  <si>
    <t>24</t>
  </si>
  <si>
    <t>Specified tolerance (Min)</t>
  </si>
  <si>
    <t>Height Gauges
VC-HG015高度測定器</t>
  </si>
  <si>
    <t>25-1</t>
  </si>
  <si>
    <t>25-2</t>
  </si>
  <si>
    <t>25-3</t>
  </si>
  <si>
    <t>25-4</t>
  </si>
  <si>
    <t>26-1</t>
  </si>
  <si>
    <t>26-2</t>
  </si>
  <si>
    <t>26-3</t>
  </si>
  <si>
    <t>26-4</t>
  </si>
  <si>
    <t>27</t>
  </si>
  <si>
    <t>Profile</t>
  </si>
  <si>
    <t>28-1</t>
  </si>
  <si>
    <t>28-2</t>
  </si>
  <si>
    <t>28-3</t>
  </si>
  <si>
    <t>28-4</t>
  </si>
  <si>
    <t>28-5</t>
  </si>
  <si>
    <t>28-6</t>
  </si>
  <si>
    <t>28-7</t>
  </si>
  <si>
    <t>28-8</t>
  </si>
  <si>
    <t>29-1</t>
  </si>
  <si>
    <t>29-1 (Z)</t>
  </si>
  <si>
    <t>Position (Z)
位置度</t>
  </si>
  <si>
    <t>29-1 (X)</t>
  </si>
  <si>
    <t>29-2</t>
  </si>
  <si>
    <t>29-2 (Z)</t>
  </si>
  <si>
    <t>29-2 (X)</t>
  </si>
  <si>
    <t>29-3</t>
  </si>
  <si>
    <t>29-3 (Z)</t>
  </si>
  <si>
    <t>29-3 (X)</t>
  </si>
  <si>
    <t>29-4</t>
  </si>
  <si>
    <t>29-4 (Z)</t>
  </si>
  <si>
    <t>29-4 (X)</t>
  </si>
  <si>
    <t>29-5</t>
  </si>
  <si>
    <t>29-5 (Z)</t>
  </si>
  <si>
    <t>29-5 (X)</t>
  </si>
  <si>
    <t>29-6</t>
  </si>
  <si>
    <t>29-6 (Z)</t>
  </si>
  <si>
    <t>29-6 (X)</t>
  </si>
  <si>
    <t>29-7</t>
  </si>
  <si>
    <t>29-7 (Z)</t>
  </si>
  <si>
    <t>29-7 (X)</t>
  </si>
  <si>
    <t>29-8</t>
  </si>
  <si>
    <t>29-8 (Z)</t>
  </si>
  <si>
    <t>29-8 (X)</t>
  </si>
  <si>
    <t>30-1</t>
  </si>
  <si>
    <t>30-2</t>
  </si>
  <si>
    <t>30-3</t>
  </si>
  <si>
    <t>30-4</t>
  </si>
  <si>
    <t>31-1</t>
  </si>
  <si>
    <t>31-2</t>
  </si>
  <si>
    <t>31-3</t>
  </si>
  <si>
    <t>31-4</t>
  </si>
  <si>
    <t>32-1</t>
  </si>
  <si>
    <t>Thread screws
牙孔</t>
  </si>
  <si>
    <t>M8x1.25-6H</t>
  </si>
  <si>
    <t>OK or NG</t>
  </si>
  <si>
    <t>SC</t>
  </si>
  <si>
    <t>Thread Gauge
牙規VC-TG189-3</t>
  </si>
  <si>
    <t>32-2</t>
  </si>
  <si>
    <t>33-1</t>
  </si>
  <si>
    <t>OK with considering
 MMC</t>
  </si>
  <si>
    <t>33-1 (Z)</t>
  </si>
  <si>
    <t>33-1 (X)</t>
  </si>
  <si>
    <t>33-2</t>
  </si>
  <si>
    <t>33-2 (Z)</t>
  </si>
  <si>
    <t>33-2 (X)</t>
  </si>
  <si>
    <t>34</t>
  </si>
  <si>
    <t>35</t>
  </si>
  <si>
    <t>36</t>
  </si>
  <si>
    <t>Mold number
模具編號</t>
  </si>
  <si>
    <t>Visual Examination
目視</t>
  </si>
  <si>
    <t>37</t>
  </si>
  <si>
    <t>38-1</t>
  </si>
  <si>
    <t>38-2</t>
  </si>
  <si>
    <t>38-3</t>
  </si>
  <si>
    <t>38-4</t>
  </si>
  <si>
    <t>39</t>
  </si>
  <si>
    <t>40-1</t>
  </si>
  <si>
    <t>40-2</t>
  </si>
  <si>
    <t>41</t>
  </si>
  <si>
    <t>42</t>
  </si>
  <si>
    <t>43</t>
  </si>
  <si>
    <t>44-1</t>
  </si>
  <si>
    <t>44-2</t>
  </si>
  <si>
    <t>45-1</t>
  </si>
  <si>
    <t>45-2</t>
  </si>
  <si>
    <t>46-1</t>
  </si>
  <si>
    <t>Caliper VC-CL147
游標卡尺</t>
  </si>
  <si>
    <t>46-2</t>
  </si>
  <si>
    <t>47-1</t>
  </si>
  <si>
    <t>47-2</t>
  </si>
  <si>
    <t>48-1</t>
  </si>
  <si>
    <t>48-2</t>
  </si>
  <si>
    <t>48-3</t>
  </si>
  <si>
    <t>49-1</t>
  </si>
  <si>
    <t>49-2</t>
  </si>
  <si>
    <t>49-3</t>
  </si>
  <si>
    <t>50</t>
  </si>
  <si>
    <t>Depth Gauge
定規深度測定規</t>
  </si>
  <si>
    <t>51</t>
  </si>
  <si>
    <t>52</t>
  </si>
  <si>
    <t>53</t>
  </si>
  <si>
    <t>2A</t>
  </si>
  <si>
    <t>54</t>
  </si>
  <si>
    <t>54 (Rxy)</t>
  </si>
  <si>
    <t>Position (Rxy)
位置度</t>
  </si>
  <si>
    <t>54 (PH)</t>
  </si>
  <si>
    <t>Position (PH)
位置度</t>
  </si>
  <si>
    <t>55</t>
  </si>
  <si>
    <t>56</t>
  </si>
  <si>
    <t>56 (X)</t>
  </si>
  <si>
    <t>56 (Y)</t>
  </si>
  <si>
    <t>57</t>
  </si>
  <si>
    <t>58-1</t>
  </si>
  <si>
    <t>M4x0.7-6H</t>
  </si>
  <si>
    <t>Thread Gauge
牙定規VC-TG124</t>
  </si>
  <si>
    <t>58-2</t>
  </si>
  <si>
    <t>58-3</t>
  </si>
  <si>
    <t>59-1</t>
  </si>
  <si>
    <t>Except minor thread diameter tobe ø3.5/3.3</t>
  </si>
  <si>
    <t>59-2</t>
  </si>
  <si>
    <t>59-3</t>
  </si>
  <si>
    <t>60-1</t>
  </si>
  <si>
    <t>60-1 (Rxy)</t>
  </si>
  <si>
    <t>60-1 (PH)</t>
  </si>
  <si>
    <t>60-2</t>
  </si>
  <si>
    <t>60-2 (Rxy)</t>
  </si>
  <si>
    <t>60-2 (PH)</t>
  </si>
  <si>
    <t>60-3</t>
  </si>
  <si>
    <t>60-3 (Rxy)</t>
  </si>
  <si>
    <t>60-3 (PH)</t>
  </si>
  <si>
    <t>61</t>
  </si>
  <si>
    <t>62</t>
  </si>
  <si>
    <t>63</t>
  </si>
  <si>
    <t>64</t>
  </si>
  <si>
    <t>65</t>
  </si>
  <si>
    <t>66</t>
  </si>
  <si>
    <t>67</t>
  </si>
  <si>
    <t xml:space="preserve">Contour Measuring Instrument VC-MC013 形狀測定器 </t>
  </si>
  <si>
    <t>68</t>
  </si>
  <si>
    <t>69</t>
  </si>
  <si>
    <t>70</t>
  </si>
  <si>
    <t>71</t>
  </si>
  <si>
    <t>72</t>
  </si>
  <si>
    <t>73</t>
  </si>
  <si>
    <t>Mold number
基準編號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</si>
  <si>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</si>
  <si>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</si>
  <si>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</si>
  <si>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</si>
  <si>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</si>
  <si>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</si>
  <si>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</si>
  <si>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</si>
  <si>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</si>
  <si>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83-1</t>
  </si>
  <si>
    <t>83-2</t>
  </si>
  <si>
    <t>83-3</t>
  </si>
  <si>
    <t>83-4</t>
  </si>
  <si>
    <t>84</t>
  </si>
  <si>
    <t>Outter Diameter 
外徑</t>
  </si>
  <si>
    <t>85</t>
  </si>
  <si>
    <t>85 (Y)</t>
  </si>
  <si>
    <t>85 (Z)</t>
  </si>
  <si>
    <t>86-1</t>
  </si>
  <si>
    <t>86-2</t>
  </si>
  <si>
    <t>86-3</t>
  </si>
  <si>
    <t>86-4</t>
  </si>
  <si>
    <t>87</t>
  </si>
  <si>
    <t>88</t>
  </si>
  <si>
    <t>89</t>
  </si>
  <si>
    <t>90-1</t>
  </si>
  <si>
    <t>90-2</t>
  </si>
  <si>
    <t>90-3</t>
  </si>
  <si>
    <t>90-4</t>
  </si>
  <si>
    <t>91</t>
  </si>
  <si>
    <t>92</t>
  </si>
  <si>
    <t>93-1</t>
  </si>
  <si>
    <t>93-2</t>
  </si>
  <si>
    <t>94-1</t>
  </si>
  <si>
    <t>94-2</t>
  </si>
  <si>
    <t>95</t>
  </si>
  <si>
    <t>96</t>
  </si>
  <si>
    <t>97</t>
  </si>
  <si>
    <t>98</t>
  </si>
  <si>
    <t>99</t>
  </si>
  <si>
    <t>100</t>
  </si>
  <si>
    <t>101</t>
  </si>
  <si>
    <t>102-1</t>
  </si>
  <si>
    <t>102-2</t>
  </si>
  <si>
    <t>103-1</t>
  </si>
  <si>
    <t>103-1 (Z)</t>
  </si>
  <si>
    <t>103-1 (X)</t>
  </si>
  <si>
    <t>103-2</t>
  </si>
  <si>
    <t>103-2 (Z)</t>
  </si>
  <si>
    <t>103-2 (X)</t>
  </si>
  <si>
    <t>104-1</t>
  </si>
  <si>
    <t>3.5/3.3</t>
  </si>
  <si>
    <t>104-2</t>
  </si>
  <si>
    <t>105</t>
  </si>
  <si>
    <t>Thread depth
攻牙深</t>
  </si>
  <si>
    <t>106</t>
  </si>
  <si>
    <t>107-1</t>
  </si>
  <si>
    <t>107-2</t>
  </si>
  <si>
    <t>108-1</t>
  </si>
  <si>
    <t>108-2</t>
  </si>
  <si>
    <t>109</t>
  </si>
  <si>
    <t>110</t>
  </si>
  <si>
    <t>110 (X)</t>
  </si>
  <si>
    <t>110 (Y)</t>
  </si>
  <si>
    <t>111</t>
  </si>
  <si>
    <t>112</t>
  </si>
  <si>
    <t>112 (X)</t>
  </si>
  <si>
    <t>112 (Y)</t>
  </si>
  <si>
    <t>113</t>
  </si>
  <si>
    <t>114</t>
  </si>
  <si>
    <t>115</t>
  </si>
  <si>
    <t>116</t>
  </si>
  <si>
    <t>117</t>
  </si>
  <si>
    <t>118</t>
  </si>
  <si>
    <t>119</t>
  </si>
  <si>
    <t>119 (Y)</t>
  </si>
  <si>
    <t>119 (Z)</t>
  </si>
  <si>
    <t>120</t>
  </si>
  <si>
    <t>120-1</t>
  </si>
  <si>
    <t>121</t>
  </si>
  <si>
    <t>122</t>
  </si>
  <si>
    <t>123</t>
  </si>
  <si>
    <t>123 (Y)</t>
  </si>
  <si>
    <t>123 (Z)</t>
  </si>
  <si>
    <t>124</t>
  </si>
  <si>
    <t>125</t>
  </si>
  <si>
    <t>126</t>
  </si>
  <si>
    <t>126-1</t>
  </si>
  <si>
    <t>=No.126-No.65</t>
  </si>
  <si>
    <t>126-2</t>
  </si>
  <si>
    <t>Pin &amp; caliper</t>
  </si>
  <si>
    <t>127</t>
  </si>
  <si>
    <t>128-1</t>
  </si>
  <si>
    <t>128-2</t>
  </si>
  <si>
    <t>129</t>
  </si>
  <si>
    <t>130</t>
  </si>
  <si>
    <t>131</t>
  </si>
  <si>
    <t>132</t>
  </si>
  <si>
    <t>3A</t>
  </si>
  <si>
    <t>133</t>
  </si>
  <si>
    <t>133 (Y)</t>
  </si>
  <si>
    <t>133 (Z)</t>
  </si>
  <si>
    <t>134</t>
  </si>
  <si>
    <t>135</t>
  </si>
  <si>
    <t>Surface Roughness Tester VC-MC009
面粗度測定器</t>
  </si>
  <si>
    <t>136</t>
  </si>
  <si>
    <t>137</t>
  </si>
  <si>
    <t>138</t>
  </si>
  <si>
    <t>139</t>
  </si>
  <si>
    <t>140</t>
  </si>
  <si>
    <t>Flatness
平面度</t>
  </si>
  <si>
    <t>141</t>
  </si>
  <si>
    <t>142</t>
  </si>
  <si>
    <t>Depth Gauge VC-PM086
深度測定規</t>
  </si>
  <si>
    <t>143</t>
  </si>
  <si>
    <t>144-1</t>
  </si>
  <si>
    <t>144-2</t>
  </si>
  <si>
    <t>144-3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</si>
  <si>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</si>
  <si>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</si>
  <si>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</si>
  <si>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</si>
  <si>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</si>
  <si>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</si>
  <si>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</si>
  <si>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</si>
  <si>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</si>
  <si>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</si>
  <si>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</si>
  <si>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</si>
  <si>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</si>
  <si>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</si>
  <si>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158 (Z)</t>
  </si>
  <si>
    <t>158 (X)</t>
  </si>
  <si>
    <t>159</t>
  </si>
  <si>
    <t>160</t>
  </si>
  <si>
    <t>160 (Z)</t>
  </si>
  <si>
    <t>160 (X)</t>
  </si>
  <si>
    <t>161</t>
  </si>
  <si>
    <t>162</t>
  </si>
  <si>
    <t>162 (Z)</t>
  </si>
  <si>
    <t>162 (X)</t>
  </si>
  <si>
    <t>163</t>
  </si>
  <si>
    <t>164</t>
  </si>
  <si>
    <t>165</t>
  </si>
  <si>
    <t>165 (Z)</t>
  </si>
  <si>
    <t>165 (X)</t>
  </si>
  <si>
    <t>166</t>
  </si>
  <si>
    <t>166 (Z)</t>
  </si>
  <si>
    <t>166 (X)</t>
  </si>
  <si>
    <t>166
Ref</t>
  </si>
  <si>
    <t>166
A-D</t>
  </si>
  <si>
    <t>166
A-E</t>
  </si>
  <si>
    <t>167</t>
  </si>
  <si>
    <t>168</t>
  </si>
  <si>
    <t>168 (Z)</t>
  </si>
  <si>
    <t>168 (X)</t>
  </si>
  <si>
    <t>169</t>
  </si>
  <si>
    <t>170</t>
  </si>
  <si>
    <t>171</t>
  </si>
  <si>
    <t>172</t>
  </si>
  <si>
    <t>172 (Z)</t>
  </si>
  <si>
    <t>172 (X)</t>
  </si>
  <si>
    <t>173</t>
  </si>
  <si>
    <t>174</t>
  </si>
  <si>
    <t>174 (Z)</t>
  </si>
  <si>
    <t>174 (X)</t>
  </si>
  <si>
    <t>175</t>
  </si>
  <si>
    <t>175 (Z)</t>
  </si>
  <si>
    <t>175 (X)</t>
  </si>
  <si>
    <t>176</t>
  </si>
  <si>
    <t>177</t>
  </si>
  <si>
    <t>177 (Z)</t>
  </si>
  <si>
    <t>177 (X)</t>
  </si>
  <si>
    <t>178</t>
  </si>
  <si>
    <t>179</t>
  </si>
  <si>
    <t>Depth Gauge VC-PM017
深度測定規</t>
  </si>
  <si>
    <t>180</t>
  </si>
  <si>
    <t>181</t>
  </si>
  <si>
    <t>182</t>
  </si>
  <si>
    <t>Depth Gauge VC-PM086
深度測定規規</t>
  </si>
  <si>
    <t>183-1</t>
  </si>
  <si>
    <t>183-2</t>
  </si>
  <si>
    <t>184</t>
  </si>
  <si>
    <t>185</t>
  </si>
  <si>
    <t>186</t>
  </si>
  <si>
    <t>187-1</t>
  </si>
  <si>
    <t>187-2</t>
  </si>
  <si>
    <t>188</t>
  </si>
  <si>
    <t>189-1</t>
  </si>
  <si>
    <t>189-2</t>
  </si>
  <si>
    <t>190</t>
  </si>
  <si>
    <t>191</t>
  </si>
  <si>
    <t>191 (Z)</t>
  </si>
  <si>
    <t>191 (X)</t>
  </si>
  <si>
    <t>192</t>
  </si>
  <si>
    <t>193</t>
  </si>
  <si>
    <t>194</t>
  </si>
  <si>
    <t>195</t>
  </si>
  <si>
    <t>195 (Z)</t>
  </si>
  <si>
    <t>195 (X)</t>
  </si>
  <si>
    <t>196</t>
  </si>
  <si>
    <t>196 (Z)</t>
  </si>
  <si>
    <t>197</t>
  </si>
  <si>
    <t>198</t>
  </si>
  <si>
    <t>198 (Z)</t>
  </si>
  <si>
    <t>198 (X)</t>
  </si>
  <si>
    <t>199</t>
  </si>
  <si>
    <t>200</t>
  </si>
  <si>
    <t>201</t>
  </si>
  <si>
    <t>Height GaugesVC-HG015
高度測定器</t>
  </si>
  <si>
    <t>202</t>
  </si>
  <si>
    <t>202 (Z)</t>
  </si>
  <si>
    <t>202 (X)</t>
  </si>
  <si>
    <t>203</t>
  </si>
  <si>
    <t>204</t>
  </si>
  <si>
    <t>205</t>
  </si>
  <si>
    <t>205 (Z)</t>
  </si>
  <si>
    <t>205 (X)</t>
  </si>
  <si>
    <t>206-1</t>
  </si>
  <si>
    <t>206-2</t>
  </si>
  <si>
    <t>207</t>
  </si>
  <si>
    <t>208</t>
  </si>
  <si>
    <t>Machined part must conform to leak testing requirement of 5sccm at 20 psi pressure in three places between cavity 1&amp;2, between cavity 1 and ATM, and cavity 2 to ATM. Leak test method must be approved by BW
Optional: after leak capability greater than 1.6 cpk is achieved, the previously described leak tests can be into a single leak test that checks both cavities 1&amp;2</t>
  </si>
  <si>
    <t>bar</t>
  </si>
  <si>
    <t>Air tightness test machine</t>
  </si>
  <si>
    <t>209</t>
  </si>
  <si>
    <t>Unless otherwise specified: min wall thickness: 2.5mm</t>
  </si>
  <si>
    <t>Micrometer</t>
  </si>
  <si>
    <t>210</t>
  </si>
  <si>
    <t>All machined cylindrical features shown in detal C and detal D must have a surface roughness not to exceed 0.8Ra</t>
  </si>
  <si>
    <t>0.8 Ra Max</t>
  </si>
  <si>
    <t>211</t>
  </si>
  <si>
    <t>Unless otherwise specified: all sharp corners/ edges not to exceed 0.5mm corner break</t>
  </si>
  <si>
    <t>0.5 mm Max</t>
  </si>
  <si>
    <t>212</t>
  </si>
  <si>
    <t>Approximate MTL volume after machining: 376,478mm3 REF</t>
  </si>
  <si>
    <t>376,478mm3 REF</t>
  </si>
  <si>
    <t>kg</t>
  </si>
  <si>
    <t>Platform scale</t>
  </si>
  <si>
    <t>213</t>
  </si>
  <si>
    <t>Datums X,Y and Z are applied to as-cast surfaces</t>
  </si>
  <si>
    <t>Applied to as-cast surfaces</t>
  </si>
  <si>
    <t>214</t>
  </si>
  <si>
    <t>All surfaces within cavity 1 and 2 must meet cleanliness per S-1371. Sediment weight must not exceed 5MG/cavity . Particle size must not exceed 650 microns</t>
  </si>
  <si>
    <t>5MG/cavity Max</t>
  </si>
  <si>
    <t>Cleanliness testing machine
清潔度機台</t>
  </si>
  <si>
    <t>215</t>
  </si>
  <si>
    <t>Unless otherwise specified machined surfaces</t>
  </si>
  <si>
    <t>216</t>
  </si>
  <si>
    <t xml:space="preserve">Surface must be free of burrs
</t>
  </si>
  <si>
    <t>Free of burrs</t>
  </si>
  <si>
    <t>217</t>
  </si>
  <si>
    <t>Machining marking location</t>
  </si>
  <si>
    <t>218</t>
  </si>
  <si>
    <t>BW marking location no marks from deburring operation on this surface</t>
  </si>
  <si>
    <t>No marks</t>
  </si>
  <si>
    <t>219</t>
  </si>
  <si>
    <t>Applicable specifications:
S-1403; S1371; S-1328; S1000A</t>
  </si>
  <si>
    <t>S-1403; S1371; S-1328; S1000A</t>
  </si>
  <si>
    <t>220</t>
  </si>
  <si>
    <t>Break corner</t>
  </si>
  <si>
    <t>0.3</t>
  </si>
  <si>
    <t>221</t>
  </si>
  <si>
    <t>Ensure surface shown in Detail G is free of burrs</t>
  </si>
  <si>
    <t>222</t>
  </si>
  <si>
    <t>Ensure no imperfections are present on surfaces (Datum - F and L)</t>
  </si>
  <si>
    <t xml:space="preserve"> No imperfections are present on surfaces (Datum - F and L)</t>
  </si>
  <si>
    <t>223</t>
  </si>
  <si>
    <t>Ensure parts are clean and dry (especially in bore) and are chip and burr free</t>
  </si>
  <si>
    <t>Clean and dry and are chip and burr free</t>
  </si>
  <si>
    <t>224</t>
  </si>
  <si>
    <t>Visual
外觀</t>
  </si>
  <si>
    <t>No burrs or dents allowed
不接受毛邊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</si>
</sst>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"/>
    <numFmt numFmtId="179" formatCode="[$-409]d/mmm/yyyy;@"/>
  </numFmts>
  <fonts count="42">
    <font>
      <sz val="11"/>
      <color indexed="8"/>
      <name val="Calibri"/>
      <charset val="134"/>
    </font>
    <font>
      <sz val="11"/>
      <name val="Arial"/>
      <charset val="134"/>
    </font>
    <font>
      <sz val="10"/>
      <name val="Arial"/>
      <charset val="134"/>
    </font>
    <font>
      <b/>
      <sz val="18"/>
      <name val="Arial"/>
      <charset val="134"/>
    </font>
    <font>
      <b/>
      <sz val="11"/>
      <name val="Arial"/>
      <charset val="134"/>
    </font>
    <font>
      <sz val="9"/>
      <name val="Arial"/>
      <charset val="134"/>
    </font>
    <font>
      <u/>
      <sz val="11"/>
      <name val="Calibri"/>
      <charset val="134"/>
    </font>
    <font>
      <sz val="11"/>
      <name val="Calibri"/>
      <charset val="134"/>
      <scheme val="minor"/>
    </font>
    <font>
      <sz val="14"/>
      <name val="Arial"/>
      <charset val="134"/>
    </font>
    <font>
      <sz val="20"/>
      <name val="Arial"/>
      <charset val="134"/>
    </font>
    <font>
      <u/>
      <sz val="11"/>
      <name val="Arial"/>
      <charset val="134"/>
    </font>
    <font>
      <sz val="18"/>
      <name val="Wingdings"/>
      <charset val="2"/>
    </font>
    <font>
      <sz val="24"/>
      <name val="Wingdings"/>
      <charset val="2"/>
    </font>
    <font>
      <sz val="20"/>
      <name val="Wingdings 2"/>
      <charset val="2"/>
    </font>
    <font>
      <sz val="20"/>
      <name val="Times New Roman"/>
      <charset val="134"/>
    </font>
    <font>
      <sz val="1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indexed="8"/>
      <name val="Arial"/>
      <charset val="134"/>
    </font>
    <font>
      <sz val="10"/>
      <color indexed="8"/>
      <name val="Arial"/>
      <charset val="1"/>
    </font>
    <font>
      <sz val="12"/>
      <color indexed="8"/>
      <name val="新細明體"/>
      <charset val="136"/>
    </font>
    <font>
      <sz val="12"/>
      <color indexed="8"/>
      <name val="新細明體"/>
      <charset val="134"/>
    </font>
    <font>
      <sz val="12"/>
      <color theme="1"/>
      <name val="Calibri"/>
      <charset val="136"/>
      <scheme val="minor"/>
    </font>
    <font>
      <sz val="10"/>
      <name val="SimSu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55FF55"/>
        <bgColor indexed="64"/>
      </patternFill>
    </fill>
    <fill>
      <patternFill patternType="solid">
        <fgColor rgb="FFFF5555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/>
      <right/>
      <top style="dashed">
        <color auto="1"/>
      </top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176" fontId="16" fillId="0" borderId="0">
      <alignment vertical="center"/>
    </xf>
    <xf numFmtId="44" fontId="16" fillId="0" borderId="0">
      <alignment vertical="center"/>
    </xf>
    <xf numFmtId="9" fontId="16" fillId="0" borderId="0">
      <alignment vertical="center"/>
    </xf>
    <xf numFmtId="177" fontId="16" fillId="0" borderId="0">
      <alignment vertical="center"/>
    </xf>
    <xf numFmtId="42" fontId="16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6" fillId="7" borderId="42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43">
      <alignment vertical="center"/>
    </xf>
    <xf numFmtId="0" fontId="23" fillId="0" borderId="43">
      <alignment vertical="center"/>
    </xf>
    <xf numFmtId="0" fontId="24" fillId="0" borderId="44">
      <alignment vertical="center"/>
    </xf>
    <xf numFmtId="0" fontId="24" fillId="0" borderId="0">
      <alignment vertical="center"/>
    </xf>
    <xf numFmtId="0" fontId="25" fillId="8" borderId="45">
      <alignment vertical="center"/>
    </xf>
    <xf numFmtId="0" fontId="26" fillId="9" borderId="46">
      <alignment vertical="center"/>
    </xf>
    <xf numFmtId="0" fontId="27" fillId="9" borderId="45">
      <alignment vertical="center"/>
    </xf>
    <xf numFmtId="0" fontId="28" fillId="10" borderId="47">
      <alignment vertical="center"/>
    </xf>
    <xf numFmtId="0" fontId="29" fillId="0" borderId="48">
      <alignment vertical="center"/>
    </xf>
    <xf numFmtId="0" fontId="30" fillId="0" borderId="49">
      <alignment vertical="center"/>
    </xf>
    <xf numFmtId="0" fontId="31" fillId="11" borderId="0">
      <alignment vertical="center"/>
    </xf>
    <xf numFmtId="0" fontId="32" fillId="12" borderId="0">
      <alignment vertical="center"/>
    </xf>
    <xf numFmtId="0" fontId="33" fillId="13" borderId="0">
      <alignment vertical="center"/>
    </xf>
    <xf numFmtId="0" fontId="34" fillId="14" borderId="0">
      <alignment vertical="center"/>
    </xf>
    <xf numFmtId="0" fontId="35" fillId="15" borderId="0">
      <alignment vertical="center"/>
    </xf>
    <xf numFmtId="0" fontId="35" fillId="16" borderId="0">
      <alignment vertical="center"/>
    </xf>
    <xf numFmtId="0" fontId="34" fillId="17" borderId="0">
      <alignment vertical="center"/>
    </xf>
    <xf numFmtId="0" fontId="34" fillId="18" borderId="0">
      <alignment vertical="center"/>
    </xf>
    <xf numFmtId="0" fontId="35" fillId="19" borderId="0">
      <alignment vertical="center"/>
    </xf>
    <xf numFmtId="0" fontId="35" fillId="20" borderId="0">
      <alignment vertical="center"/>
    </xf>
    <xf numFmtId="0" fontId="34" fillId="21" borderId="0">
      <alignment vertical="center"/>
    </xf>
    <xf numFmtId="0" fontId="34" fillId="22" borderId="0">
      <alignment vertical="center"/>
    </xf>
    <xf numFmtId="0" fontId="35" fillId="23" borderId="0">
      <alignment vertical="center"/>
    </xf>
    <xf numFmtId="0" fontId="35" fillId="24" borderId="0">
      <alignment vertical="center"/>
    </xf>
    <xf numFmtId="0" fontId="34" fillId="25" borderId="0">
      <alignment vertical="center"/>
    </xf>
    <xf numFmtId="0" fontId="34" fillId="26" borderId="0">
      <alignment vertical="center"/>
    </xf>
    <xf numFmtId="0" fontId="35" fillId="27" borderId="0">
      <alignment vertical="center"/>
    </xf>
    <xf numFmtId="0" fontId="35" fillId="28" borderId="0">
      <alignment vertical="center"/>
    </xf>
    <xf numFmtId="0" fontId="34" fillId="29" borderId="0">
      <alignment vertical="center"/>
    </xf>
    <xf numFmtId="0" fontId="34" fillId="30" borderId="0">
      <alignment vertical="center"/>
    </xf>
    <xf numFmtId="0" fontId="35" fillId="31" borderId="0">
      <alignment vertical="center"/>
    </xf>
    <xf numFmtId="0" fontId="35" fillId="32" borderId="0">
      <alignment vertical="center"/>
    </xf>
    <xf numFmtId="0" fontId="34" fillId="33" borderId="0">
      <alignment vertical="center"/>
    </xf>
    <xf numFmtId="0" fontId="34" fillId="34" borderId="0">
      <alignment vertical="center"/>
    </xf>
    <xf numFmtId="0" fontId="35" fillId="35" borderId="0">
      <alignment vertical="center"/>
    </xf>
    <xf numFmtId="0" fontId="35" fillId="36" borderId="0">
      <alignment vertical="center"/>
    </xf>
    <xf numFmtId="0" fontId="34" fillId="37" borderId="0">
      <alignment vertical="center"/>
    </xf>
    <xf numFmtId="0" fontId="36" fillId="0" borderId="0"/>
    <xf numFmtId="0" fontId="37" fillId="0" borderId="0"/>
    <xf numFmtId="0" fontId="38" fillId="0" borderId="0">
      <alignment vertical="center"/>
    </xf>
    <xf numFmtId="0" fontId="16" fillId="0" borderId="0"/>
    <xf numFmtId="0" fontId="16" fillId="0" borderId="0"/>
    <xf numFmtId="43" fontId="16" fillId="0" borderId="0">
      <alignment vertical="center"/>
    </xf>
    <xf numFmtId="0" fontId="39" fillId="0" borderId="0">
      <alignment vertical="center"/>
    </xf>
    <xf numFmtId="0" fontId="40" fillId="0" borderId="0">
      <alignment vertical="center"/>
    </xf>
  </cellStyleXfs>
  <cellXfs count="16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1" fillId="0" borderId="1" xfId="0" applyFont="1" applyBorder="1"/>
    <xf numFmtId="0" fontId="1" fillId="0" borderId="2" xfId="0" applyFont="1" applyBorder="1"/>
    <xf numFmtId="0" fontId="1" fillId="0" borderId="2" xfId="51" applyFont="1" applyBorder="1" applyAlignment="1" applyProtection="1">
      <alignment vertical="center"/>
      <protection locked="0"/>
    </xf>
    <xf numFmtId="0" fontId="2" fillId="0" borderId="2" xfId="51" applyFont="1" applyBorder="1" applyAlignment="1" applyProtection="1">
      <alignment vertical="center"/>
      <protection locked="0"/>
    </xf>
    <xf numFmtId="0" fontId="1" fillId="0" borderId="2" xfId="51" applyFont="1" applyBorder="1" applyAlignment="1" applyProtection="1">
      <alignment horizontal="left" vertical="center"/>
      <protection locked="0"/>
    </xf>
    <xf numFmtId="0" fontId="1" fillId="0" borderId="0" xfId="51" applyFont="1" applyAlignment="1" applyProtection="1">
      <alignment vertical="center"/>
      <protection locked="0"/>
    </xf>
    <xf numFmtId="0" fontId="1" fillId="0" borderId="3" xfId="0" applyFont="1" applyBorder="1"/>
    <xf numFmtId="0" fontId="1" fillId="0" borderId="1" xfId="51" applyFont="1" applyBorder="1" applyAlignment="1" applyProtection="1">
      <alignment horizontal="center" vertical="center" wrapText="1"/>
      <protection locked="0"/>
    </xf>
    <xf numFmtId="0" fontId="0" fillId="0" borderId="2" xfId="0" applyBorder="1" applyProtection="1">
      <protection locked="0"/>
    </xf>
    <xf numFmtId="0" fontId="1" fillId="0" borderId="2" xfId="51" applyFont="1" applyBorder="1" applyAlignment="1" applyProtection="1">
      <alignment horizontal="center" vertical="center" wrapText="1"/>
      <protection locked="0"/>
    </xf>
    <xf numFmtId="0" fontId="1" fillId="0" borderId="4" xfId="51" applyFont="1" applyBorder="1" applyAlignment="1" applyProtection="1">
      <alignment horizontal="left" vertical="center" wrapText="1"/>
      <protection locked="0"/>
    </xf>
    <xf numFmtId="0" fontId="3" fillId="0" borderId="1" xfId="51" applyFont="1" applyBorder="1" applyAlignment="1" applyProtection="1">
      <alignment horizontal="center" vertical="center" wrapText="1"/>
      <protection locked="0"/>
    </xf>
    <xf numFmtId="0" fontId="1" fillId="0" borderId="5" xfId="0" applyFont="1" applyBorder="1" applyProtection="1">
      <protection locked="0"/>
    </xf>
    <xf numFmtId="0" fontId="2" fillId="0" borderId="6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1" fillId="0" borderId="7" xfId="51" applyFont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4" fillId="0" borderId="8" xfId="0" applyFont="1" applyBorder="1" applyAlignment="1" applyProtection="1">
      <alignment horizontal="center" vertical="center"/>
      <protection locked="0"/>
    </xf>
    <xf numFmtId="0" fontId="0" fillId="0" borderId="9" xfId="0" applyBorder="1" applyProtection="1">
      <protection locked="0"/>
    </xf>
    <xf numFmtId="0" fontId="4" fillId="0" borderId="8" xfId="51" applyFont="1" applyBorder="1" applyAlignment="1" applyProtection="1">
      <alignment horizontal="center" vertical="center"/>
      <protection locked="0"/>
    </xf>
    <xf numFmtId="0" fontId="1" fillId="0" borderId="10" xfId="51" applyFont="1" applyBorder="1" applyAlignment="1" applyProtection="1">
      <alignment vertical="center"/>
      <protection locked="0"/>
    </xf>
    <xf numFmtId="0" fontId="2" fillId="0" borderId="9" xfId="51" applyFont="1" applyBorder="1" applyAlignment="1" applyProtection="1">
      <alignment vertical="center"/>
      <protection locked="0"/>
    </xf>
    <xf numFmtId="0" fontId="1" fillId="0" borderId="8" xfId="51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1" fillId="0" borderId="1" xfId="51" applyFont="1" applyBorder="1" applyAlignment="1" applyProtection="1">
      <alignment vertical="center"/>
      <protection locked="0"/>
    </xf>
    <xf numFmtId="0" fontId="2" fillId="0" borderId="4" xfId="51" applyFont="1" applyBorder="1" applyAlignment="1" applyProtection="1">
      <alignment vertical="center"/>
      <protection locked="0"/>
    </xf>
    <xf numFmtId="0" fontId="1" fillId="0" borderId="11" xfId="51" applyFont="1" applyBorder="1" applyAlignment="1" applyProtection="1">
      <alignment horizontal="center" vertical="center" wrapText="1"/>
      <protection locked="0"/>
    </xf>
    <xf numFmtId="0" fontId="0" fillId="0" borderId="4" xfId="0" applyBorder="1" applyProtection="1"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  <xf numFmtId="49" fontId="1" fillId="0" borderId="12" xfId="51" applyNumberFormat="1" applyFont="1" applyBorder="1" applyAlignment="1">
      <alignment vertical="center" wrapText="1"/>
    </xf>
    <xf numFmtId="49" fontId="1" fillId="0" borderId="0" xfId="51" applyNumberFormat="1" applyFont="1" applyAlignment="1">
      <alignment vertical="center" wrapText="1"/>
    </xf>
    <xf numFmtId="49" fontId="6" fillId="0" borderId="8" xfId="6" applyNumberFormat="1" applyFont="1" applyBorder="1" applyAlignment="1" applyProtection="1">
      <alignment horizontal="center" vertical="center" wrapText="1"/>
      <protection locked="0"/>
    </xf>
    <xf numFmtId="0" fontId="0" fillId="0" borderId="13" xfId="0" applyBorder="1" applyProtection="1">
      <protection locked="0"/>
    </xf>
    <xf numFmtId="0" fontId="2" fillId="0" borderId="8" xfId="51" applyFont="1" applyBorder="1" applyAlignment="1" applyProtection="1">
      <alignment horizontal="center" vertical="center" wrapText="1"/>
      <protection locked="0"/>
    </xf>
    <xf numFmtId="0" fontId="2" fillId="0" borderId="1" xfId="51" applyFont="1" applyBorder="1" applyAlignment="1" applyProtection="1">
      <alignment vertical="center"/>
      <protection locked="0"/>
    </xf>
    <xf numFmtId="0" fontId="0" fillId="0" borderId="14" xfId="0" applyBorder="1" applyProtection="1">
      <protection locked="0"/>
    </xf>
    <xf numFmtId="0" fontId="2" fillId="0" borderId="3" xfId="51" applyFont="1" applyBorder="1" applyAlignment="1" applyProtection="1">
      <alignment vertical="center"/>
      <protection locked="0"/>
    </xf>
    <xf numFmtId="0" fontId="1" fillId="0" borderId="0" xfId="51" applyFont="1" applyAlignment="1" applyProtection="1">
      <alignment horizontal="left" vertical="center"/>
      <protection locked="0"/>
    </xf>
    <xf numFmtId="0" fontId="0" fillId="0" borderId="15" xfId="0" applyBorder="1" applyProtection="1">
      <protection locked="0"/>
    </xf>
    <xf numFmtId="0" fontId="2" fillId="0" borderId="5" xfId="51" applyFont="1" applyBorder="1" applyAlignment="1" applyProtection="1">
      <alignment vertical="center"/>
      <protection locked="0"/>
    </xf>
    <xf numFmtId="0" fontId="1" fillId="0" borderId="6" xfId="51" applyFont="1" applyBorder="1" applyAlignment="1" applyProtection="1">
      <alignment vertical="center"/>
      <protection locked="0"/>
    </xf>
    <xf numFmtId="0" fontId="1" fillId="0" borderId="6" xfId="51" applyFont="1" applyBorder="1" applyAlignment="1" applyProtection="1">
      <alignment horizontal="left" vertical="center"/>
      <protection locked="0"/>
    </xf>
    <xf numFmtId="0" fontId="1" fillId="0" borderId="0" xfId="0" applyFont="1" applyAlignment="1">
      <alignment wrapText="1"/>
    </xf>
    <xf numFmtId="0" fontId="2" fillId="0" borderId="8" xfId="51" applyFont="1" applyBorder="1" applyAlignment="1" applyProtection="1">
      <alignment vertical="center" wrapText="1"/>
      <protection locked="0"/>
    </xf>
    <xf numFmtId="0" fontId="1" fillId="0" borderId="8" xfId="51" applyFont="1" applyBorder="1" applyAlignment="1" applyProtection="1">
      <alignment vertical="center" wrapText="1"/>
      <protection locked="0"/>
    </xf>
    <xf numFmtId="0" fontId="1" fillId="0" borderId="0" xfId="51" applyFont="1" applyAlignment="1">
      <alignment vertical="center" wrapText="1"/>
    </xf>
    <xf numFmtId="0" fontId="7" fillId="0" borderId="1" xfId="55" applyFont="1" applyBorder="1" applyAlignment="1" applyProtection="1">
      <alignment horizontal="center" vertical="center" wrapText="1"/>
      <protection locked="0"/>
    </xf>
    <xf numFmtId="49" fontId="7" fillId="0" borderId="2" xfId="55" applyNumberFormat="1" applyFont="1" applyBorder="1" applyAlignment="1" applyProtection="1">
      <alignment vertical="center" wrapText="1"/>
      <protection locked="0"/>
    </xf>
    <xf numFmtId="178" fontId="7" fillId="0" borderId="2" xfId="55" applyNumberFormat="1" applyFont="1" applyBorder="1" applyAlignment="1" applyProtection="1">
      <alignment horizontal="left" vertical="center" wrapText="1"/>
      <protection locked="0"/>
    </xf>
    <xf numFmtId="178" fontId="7" fillId="0" borderId="2" xfId="55" applyNumberFormat="1" applyFont="1" applyBorder="1" applyAlignment="1" applyProtection="1">
      <alignment vertical="center" wrapText="1"/>
      <protection locked="0"/>
    </xf>
    <xf numFmtId="0" fontId="1" fillId="0" borderId="12" xfId="51" applyFont="1" applyBorder="1" applyAlignment="1">
      <alignment vertical="center" wrapText="1"/>
    </xf>
    <xf numFmtId="0" fontId="7" fillId="0" borderId="16" xfId="55" applyFont="1" applyBorder="1" applyAlignment="1" applyProtection="1">
      <alignment horizontal="center" vertical="center" wrapText="1"/>
      <protection locked="0"/>
    </xf>
    <xf numFmtId="49" fontId="7" fillId="0" borderId="17" xfId="55" applyNumberFormat="1" applyFont="1" applyBorder="1" applyAlignment="1" applyProtection="1">
      <alignment vertical="center" wrapText="1"/>
      <protection locked="0"/>
    </xf>
    <xf numFmtId="178" fontId="7" fillId="0" borderId="17" xfId="55" applyNumberFormat="1" applyFont="1" applyBorder="1" applyAlignment="1" applyProtection="1">
      <alignment horizontal="left" vertical="center" wrapText="1"/>
      <protection locked="0"/>
    </xf>
    <xf numFmtId="178" fontId="7" fillId="0" borderId="17" xfId="55" applyNumberFormat="1" applyFont="1" applyBorder="1" applyAlignment="1" applyProtection="1">
      <alignment vertical="center" wrapText="1"/>
      <protection locked="0"/>
    </xf>
    <xf numFmtId="49" fontId="7" fillId="0" borderId="18" xfId="55" applyNumberFormat="1" applyFont="1" applyBorder="1" applyAlignment="1" applyProtection="1">
      <alignment horizontal="center" vertical="center" wrapText="1"/>
      <protection locked="0"/>
    </xf>
    <xf numFmtId="49" fontId="7" fillId="0" borderId="19" xfId="55" applyNumberFormat="1" applyFont="1" applyBorder="1" applyAlignment="1" applyProtection="1">
      <alignment vertical="center" wrapText="1"/>
      <protection locked="0"/>
    </xf>
    <xf numFmtId="178" fontId="7" fillId="0" borderId="19" xfId="55" applyNumberFormat="1" applyFont="1" applyBorder="1" applyAlignment="1" applyProtection="1">
      <alignment horizontal="left" vertical="center" wrapText="1"/>
      <protection locked="0"/>
    </xf>
    <xf numFmtId="178" fontId="7" fillId="0" borderId="19" xfId="55" applyNumberFormat="1" applyFont="1" applyBorder="1" applyAlignment="1" applyProtection="1">
      <alignment vertical="center" wrapText="1"/>
      <protection locked="0"/>
    </xf>
    <xf numFmtId="49" fontId="7" fillId="0" borderId="18" xfId="51" applyNumberFormat="1" applyFont="1" applyBorder="1" applyAlignment="1" applyProtection="1">
      <alignment horizontal="center" vertical="center" wrapText="1"/>
      <protection locked="0"/>
    </xf>
    <xf numFmtId="49" fontId="7" fillId="0" borderId="19" xfId="51" applyNumberFormat="1" applyFont="1" applyBorder="1" applyAlignment="1" applyProtection="1">
      <alignment vertical="center" wrapText="1"/>
      <protection locked="0"/>
    </xf>
    <xf numFmtId="178" fontId="7" fillId="0" borderId="19" xfId="51" applyNumberFormat="1" applyFont="1" applyBorder="1" applyAlignment="1" applyProtection="1">
      <alignment vertical="center" wrapText="1"/>
      <protection locked="0"/>
    </xf>
    <xf numFmtId="0" fontId="7" fillId="0" borderId="18" xfId="55" applyFont="1" applyBorder="1" applyAlignment="1" applyProtection="1">
      <alignment horizontal="center" vertical="center" wrapText="1"/>
      <protection locked="0"/>
    </xf>
    <xf numFmtId="0" fontId="1" fillId="0" borderId="0" xfId="51" applyFont="1" applyAlignment="1" applyProtection="1">
      <alignment horizontal="center" vertical="center"/>
      <protection locked="0"/>
    </xf>
    <xf numFmtId="0" fontId="1" fillId="0" borderId="0" xfId="51" applyFont="1" applyAlignment="1">
      <alignment vertical="center"/>
    </xf>
    <xf numFmtId="0" fontId="0" fillId="0" borderId="0" xfId="0" applyProtection="1">
      <protection locked="0"/>
    </xf>
    <xf numFmtId="0" fontId="4" fillId="0" borderId="10" xfId="51" applyFont="1" applyBorder="1" applyAlignment="1" applyProtection="1">
      <alignment horizontal="center" vertical="center" wrapText="1"/>
      <protection locked="0"/>
    </xf>
    <xf numFmtId="0" fontId="1" fillId="0" borderId="10" xfId="51" applyFont="1" applyBorder="1" applyAlignment="1" applyProtection="1">
      <alignment horizontal="center" vertical="center" wrapText="1"/>
      <protection locked="0"/>
    </xf>
    <xf numFmtId="0" fontId="1" fillId="0" borderId="13" xfId="51" applyFont="1" applyBorder="1" applyAlignment="1">
      <alignment horizontal="center" vertical="center" wrapText="1"/>
    </xf>
    <xf numFmtId="0" fontId="0" fillId="0" borderId="20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6" xfId="0" applyBorder="1"/>
    <xf numFmtId="0" fontId="1" fillId="0" borderId="2" xfId="51" applyFont="1" applyBorder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8" fillId="0" borderId="17" xfId="51" applyFont="1" applyBorder="1" applyAlignment="1" applyProtection="1">
      <alignment horizontal="center" vertical="center"/>
      <protection locked="0"/>
    </xf>
    <xf numFmtId="0" fontId="1" fillId="0" borderId="21" xfId="51" applyFont="1" applyBorder="1" applyAlignment="1" applyProtection="1">
      <alignment horizontal="left" vertical="center" wrapText="1"/>
      <protection locked="0"/>
    </xf>
    <xf numFmtId="0" fontId="0" fillId="0" borderId="22" xfId="0" applyBorder="1" applyProtection="1">
      <protection locked="0"/>
    </xf>
    <xf numFmtId="0" fontId="9" fillId="0" borderId="19" xfId="51" applyFont="1" applyBorder="1" applyAlignment="1" applyProtection="1">
      <alignment horizontal="center" vertical="center"/>
      <protection locked="0"/>
    </xf>
    <xf numFmtId="0" fontId="1" fillId="0" borderId="23" xfId="51" applyFont="1" applyBorder="1" applyAlignment="1" applyProtection="1">
      <alignment horizontal="left" vertical="center" wrapText="1"/>
      <protection locked="0"/>
    </xf>
    <xf numFmtId="0" fontId="0" fillId="0" borderId="24" xfId="0" applyBorder="1" applyProtection="1">
      <protection locked="0"/>
    </xf>
    <xf numFmtId="0" fontId="10" fillId="0" borderId="25" xfId="51" applyFont="1" applyBorder="1" applyAlignment="1" applyProtection="1">
      <alignment horizontal="left" vertical="center" wrapText="1"/>
      <protection locked="0"/>
    </xf>
    <xf numFmtId="0" fontId="0" fillId="0" borderId="26" xfId="0" applyBorder="1" applyProtection="1">
      <protection locked="0"/>
    </xf>
    <xf numFmtId="49" fontId="11" fillId="0" borderId="17" xfId="55" applyNumberFormat="1" applyFont="1" applyBorder="1" applyAlignment="1" applyProtection="1">
      <alignment horizontal="center" vertical="center" wrapText="1"/>
      <protection locked="0"/>
    </xf>
    <xf numFmtId="49" fontId="11" fillId="0" borderId="19" xfId="55" applyNumberFormat="1" applyFont="1" applyBorder="1" applyAlignment="1" applyProtection="1">
      <alignment horizontal="center" vertical="center" wrapText="1"/>
      <protection locked="0"/>
    </xf>
    <xf numFmtId="49" fontId="12" fillId="0" borderId="19" xfId="55" applyNumberFormat="1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/>
      <protection locked="0"/>
    </xf>
    <xf numFmtId="0" fontId="10" fillId="0" borderId="23" xfId="51" applyFont="1" applyBorder="1" applyAlignment="1" applyProtection="1">
      <alignment horizontal="left" vertical="center" wrapText="1"/>
      <protection locked="0"/>
    </xf>
    <xf numFmtId="0" fontId="13" fillId="0" borderId="19" xfId="55" applyFont="1" applyBorder="1" applyAlignment="1" applyProtection="1">
      <alignment horizontal="center" vertical="center"/>
      <protection locked="0"/>
    </xf>
    <xf numFmtId="0" fontId="14" fillId="0" borderId="19" xfId="55" applyFont="1" applyBorder="1" applyAlignment="1" applyProtection="1">
      <alignment horizontal="center" vertical="center"/>
      <protection locked="0"/>
    </xf>
    <xf numFmtId="0" fontId="1" fillId="0" borderId="6" xfId="51" applyFont="1" applyBorder="1" applyAlignment="1" applyProtection="1">
      <alignment horizontal="center" vertical="center"/>
      <protection locked="0"/>
    </xf>
    <xf numFmtId="0" fontId="1" fillId="0" borderId="27" xfId="51" applyFont="1" applyBorder="1" applyAlignment="1" applyProtection="1">
      <alignment horizontal="left" vertical="center" wrapText="1"/>
      <protection locked="0"/>
    </xf>
    <xf numFmtId="0" fontId="0" fillId="0" borderId="28" xfId="0" applyBorder="1" applyProtection="1">
      <protection locked="0"/>
    </xf>
    <xf numFmtId="16" fontId="1" fillId="2" borderId="8" xfId="0" applyNumberFormat="1" applyFont="1" applyFill="1" applyBorder="1" applyAlignment="1">
      <alignment horizontal="center" vertical="center"/>
    </xf>
    <xf numFmtId="0" fontId="1" fillId="0" borderId="8" xfId="51" applyFont="1" applyBorder="1" applyAlignment="1">
      <alignment horizontal="center" vertical="center" wrapText="1"/>
    </xf>
    <xf numFmtId="49" fontId="7" fillId="0" borderId="6" xfId="55" applyNumberFormat="1" applyFont="1" applyBorder="1" applyAlignment="1" applyProtection="1">
      <alignment horizontal="center" vertical="center" wrapText="1"/>
      <protection locked="0"/>
    </xf>
    <xf numFmtId="178" fontId="1" fillId="0" borderId="8" xfId="51" applyNumberFormat="1" applyFont="1" applyBorder="1" applyAlignment="1" applyProtection="1">
      <alignment horizontal="center" vertical="center"/>
      <protection locked="0"/>
    </xf>
    <xf numFmtId="49" fontId="7" fillId="0" borderId="29" xfId="55" applyNumberFormat="1" applyFont="1" applyBorder="1" applyAlignment="1" applyProtection="1">
      <alignment horizontal="center" vertical="center" wrapText="1"/>
      <protection locked="0"/>
    </xf>
    <xf numFmtId="0" fontId="7" fillId="0" borderId="17" xfId="0" applyFont="1" applyBorder="1" applyAlignment="1" applyProtection="1">
      <alignment horizontal="left" vertical="center"/>
      <protection locked="0"/>
    </xf>
    <xf numFmtId="0" fontId="0" fillId="0" borderId="30" xfId="0" applyBorder="1" applyProtection="1">
      <protection locked="0"/>
    </xf>
    <xf numFmtId="178" fontId="1" fillId="0" borderId="31" xfId="51" applyNumberFormat="1" applyFont="1" applyBorder="1" applyAlignment="1" applyProtection="1">
      <alignment horizontal="center" vertical="center"/>
      <protection locked="0"/>
    </xf>
    <xf numFmtId="49" fontId="7" fillId="0" borderId="32" xfId="55" applyNumberFormat="1" applyFont="1" applyBorder="1" applyAlignment="1" applyProtection="1">
      <alignment horizontal="center" vertical="center" wrapText="1"/>
      <protection locked="0"/>
    </xf>
    <xf numFmtId="0" fontId="7" fillId="0" borderId="19" xfId="0" applyFont="1" applyBorder="1" applyAlignment="1" applyProtection="1">
      <alignment horizontal="left" vertical="center" wrapText="1"/>
      <protection locked="0"/>
    </xf>
    <xf numFmtId="0" fontId="0" fillId="0" borderId="33" xfId="0" applyBorder="1" applyProtection="1">
      <protection locked="0"/>
    </xf>
    <xf numFmtId="178" fontId="1" fillId="0" borderId="19" xfId="51" applyNumberFormat="1" applyFont="1" applyBorder="1" applyAlignment="1" applyProtection="1">
      <alignment horizontal="center" vertical="center"/>
      <protection locked="0"/>
    </xf>
    <xf numFmtId="178" fontId="1" fillId="3" borderId="19" xfId="51" applyNumberFormat="1" applyFont="1" applyFill="1" applyBorder="1" applyAlignment="1" applyProtection="1">
      <alignment horizontal="center" vertical="center"/>
      <protection locked="0"/>
    </xf>
    <xf numFmtId="0" fontId="7" fillId="0" borderId="19" xfId="0" applyFont="1" applyBorder="1" applyAlignment="1" applyProtection="1">
      <alignment horizontal="left" vertical="center"/>
      <protection locked="0"/>
    </xf>
    <xf numFmtId="178" fontId="7" fillId="3" borderId="19" xfId="51" applyNumberFormat="1" applyFont="1" applyFill="1" applyBorder="1" applyAlignment="1" applyProtection="1">
      <alignment horizontal="center" vertical="center"/>
      <protection locked="0"/>
    </xf>
    <xf numFmtId="2" fontId="1" fillId="3" borderId="19" xfId="51" applyNumberFormat="1" applyFont="1" applyFill="1" applyBorder="1" applyAlignment="1" applyProtection="1">
      <alignment horizontal="center" vertical="center"/>
      <protection locked="0"/>
    </xf>
    <xf numFmtId="178" fontId="1" fillId="3" borderId="19" xfId="51" applyNumberFormat="1" applyFont="1" applyFill="1" applyBorder="1" applyAlignment="1" applyProtection="1">
      <alignment horizontal="left" vertical="center"/>
      <protection locked="0"/>
    </xf>
    <xf numFmtId="0" fontId="0" fillId="0" borderId="34" xfId="0" applyBorder="1"/>
    <xf numFmtId="0" fontId="1" fillId="0" borderId="11" xfId="51" applyFont="1" applyBorder="1" applyAlignment="1">
      <alignment horizontal="center" vertical="center" wrapText="1"/>
    </xf>
    <xf numFmtId="179" fontId="4" fillId="0" borderId="8" xfId="51" applyNumberFormat="1" applyFont="1" applyBorder="1" applyAlignment="1" applyProtection="1">
      <alignment horizontal="center" vertical="center" wrapText="1"/>
      <protection locked="0"/>
    </xf>
    <xf numFmtId="0" fontId="0" fillId="0" borderId="13" xfId="0" applyBorder="1"/>
    <xf numFmtId="0" fontId="0" fillId="0" borderId="4" xfId="0" applyBorder="1"/>
    <xf numFmtId="0" fontId="1" fillId="0" borderId="9" xfId="51" applyFont="1" applyBorder="1" applyAlignment="1">
      <alignment horizontal="center" vertical="center" wrapText="1"/>
    </xf>
    <xf numFmtId="0" fontId="0" fillId="0" borderId="20" xfId="0" applyBorder="1"/>
    <xf numFmtId="0" fontId="0" fillId="0" borderId="7" xfId="0" applyBorder="1"/>
    <xf numFmtId="0" fontId="0" fillId="0" borderId="35" xfId="0" applyBorder="1"/>
    <xf numFmtId="0" fontId="0" fillId="0" borderId="36" xfId="0" applyBorder="1" applyProtection="1">
      <protection locked="0"/>
    </xf>
    <xf numFmtId="0" fontId="0" fillId="0" borderId="37" xfId="0" applyBorder="1" applyProtection="1">
      <protection locked="0"/>
    </xf>
    <xf numFmtId="0" fontId="0" fillId="0" borderId="38" xfId="0" applyBorder="1" applyProtection="1">
      <protection locked="0"/>
    </xf>
    <xf numFmtId="0" fontId="0" fillId="0" borderId="39" xfId="0" applyBorder="1" applyProtection="1">
      <protection locked="0"/>
    </xf>
    <xf numFmtId="0" fontId="1" fillId="4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" fontId="1" fillId="4" borderId="8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178" fontId="1" fillId="0" borderId="20" xfId="51" applyNumberFormat="1" applyFont="1" applyBorder="1" applyAlignment="1" applyProtection="1">
      <alignment horizontal="center" vertical="center"/>
      <protection locked="0"/>
    </xf>
    <xf numFmtId="178" fontId="1" fillId="0" borderId="40" xfId="0" applyNumberFormat="1" applyFont="1" applyBorder="1" applyAlignment="1">
      <alignment horizontal="center" vertical="center"/>
    </xf>
    <xf numFmtId="178" fontId="1" fillId="0" borderId="23" xfId="51" applyNumberFormat="1" applyFont="1" applyBorder="1" applyAlignment="1" applyProtection="1">
      <alignment horizontal="center" vertical="center"/>
      <protection locked="0"/>
    </xf>
    <xf numFmtId="178" fontId="1" fillId="3" borderId="40" xfId="0" applyNumberFormat="1" applyFont="1" applyFill="1" applyBorder="1" applyAlignment="1">
      <alignment horizontal="center" vertical="center"/>
    </xf>
    <xf numFmtId="0" fontId="7" fillId="0" borderId="23" xfId="51" applyFont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178" fontId="1" fillId="0" borderId="23" xfId="51" applyNumberFormat="1" applyFont="1" applyBorder="1" applyAlignment="1" applyProtection="1">
      <alignment horizontal="center" vertical="center" wrapText="1"/>
      <protection locked="0"/>
    </xf>
    <xf numFmtId="49" fontId="15" fillId="0" borderId="19" xfId="55" applyNumberFormat="1" applyFont="1" applyBorder="1" applyAlignment="1" applyProtection="1">
      <alignment vertical="center" wrapText="1"/>
      <protection locked="0"/>
    </xf>
    <xf numFmtId="49" fontId="7" fillId="0" borderId="19" xfId="55" applyNumberFormat="1" applyFont="1" applyBorder="1" applyAlignment="1" applyProtection="1">
      <alignment horizontal="center" vertical="center" wrapText="1"/>
      <protection locked="0"/>
    </xf>
    <xf numFmtId="49" fontId="2" fillId="0" borderId="18" xfId="55" applyNumberFormat="1" applyFont="1" applyBorder="1" applyAlignment="1" applyProtection="1">
      <alignment horizontal="center" vertical="center" wrapText="1"/>
      <protection locked="0"/>
    </xf>
    <xf numFmtId="49" fontId="7" fillId="0" borderId="19" xfId="55" applyNumberFormat="1" applyFont="1" applyBorder="1" applyAlignment="1" applyProtection="1">
      <alignment vertical="center"/>
      <protection locked="0"/>
    </xf>
    <xf numFmtId="178" fontId="7" fillId="0" borderId="19" xfId="55" applyNumberFormat="1" applyFont="1" applyBorder="1" applyAlignment="1" applyProtection="1">
      <alignment horizontal="left" vertical="center"/>
      <protection locked="0"/>
    </xf>
    <xf numFmtId="49" fontId="7" fillId="0" borderId="19" xfId="51" applyNumberFormat="1" applyFont="1" applyBorder="1" applyAlignment="1" applyProtection="1">
      <alignment vertical="center"/>
      <protection locked="0"/>
    </xf>
    <xf numFmtId="178" fontId="7" fillId="0" borderId="19" xfId="51" applyNumberFormat="1" applyFont="1" applyBorder="1" applyAlignment="1" applyProtection="1">
      <alignment vertical="center"/>
      <protection locked="0"/>
    </xf>
    <xf numFmtId="49" fontId="7" fillId="6" borderId="18" xfId="55" applyNumberFormat="1" applyFont="1" applyFill="1" applyBorder="1" applyAlignment="1" applyProtection="1">
      <alignment horizontal="center" vertical="center" wrapText="1"/>
      <protection locked="0"/>
    </xf>
    <xf numFmtId="49" fontId="7" fillId="6" borderId="18" xfId="51" applyNumberFormat="1" applyFont="1" applyFill="1" applyBorder="1" applyAlignment="1" applyProtection="1">
      <alignment horizontal="center" vertical="center" wrapText="1"/>
      <protection locked="0"/>
    </xf>
    <xf numFmtId="0" fontId="7" fillId="0" borderId="32" xfId="0" applyFont="1" applyBorder="1" applyAlignment="1" applyProtection="1">
      <alignment horizontal="left" vertical="center"/>
      <protection locked="0"/>
    </xf>
    <xf numFmtId="0" fontId="7" fillId="0" borderId="24" xfId="0" applyFont="1" applyBorder="1" applyAlignment="1" applyProtection="1">
      <alignment horizontal="left" vertical="center"/>
      <protection locked="0"/>
    </xf>
    <xf numFmtId="0" fontId="7" fillId="0" borderId="33" xfId="0" applyFont="1" applyBorder="1" applyAlignment="1" applyProtection="1">
      <alignment horizontal="left" vertical="center"/>
      <protection locked="0"/>
    </xf>
    <xf numFmtId="49" fontId="7" fillId="0" borderId="19" xfId="55" applyNumberFormat="1" applyFont="1" applyBorder="1" applyAlignment="1" applyProtection="1">
      <alignment horizontal="left" vertical="center" wrapText="1"/>
      <protection locked="0"/>
    </xf>
    <xf numFmtId="0" fontId="7" fillId="0" borderId="32" xfId="55" applyFont="1" applyBorder="1" applyAlignment="1" applyProtection="1">
      <alignment vertical="center"/>
      <protection locked="0"/>
    </xf>
    <xf numFmtId="0" fontId="7" fillId="0" borderId="19" xfId="55" applyFont="1" applyBorder="1" applyAlignment="1" applyProtection="1">
      <alignment vertical="center"/>
      <protection locked="0"/>
    </xf>
    <xf numFmtId="49" fontId="7" fillId="0" borderId="19" xfId="55" applyNumberFormat="1" applyFont="1" applyBorder="1" applyAlignment="1" applyProtection="1">
      <alignment horizontal="left" vertical="center"/>
      <protection locked="0"/>
    </xf>
    <xf numFmtId="178" fontId="7" fillId="0" borderId="41" xfId="55" applyNumberFormat="1" applyFont="1" applyBorder="1" applyAlignment="1" applyProtection="1">
      <alignment vertical="center" wrapText="1"/>
      <protection locked="0"/>
    </xf>
    <xf numFmtId="49" fontId="7" fillId="0" borderId="41" xfId="55" applyNumberFormat="1" applyFont="1" applyBorder="1" applyAlignment="1" applyProtection="1">
      <alignment vertical="center" wrapText="1"/>
      <protection locked="0"/>
    </xf>
    <xf numFmtId="49" fontId="7" fillId="0" borderId="33" xfId="55" applyNumberFormat="1" applyFont="1" applyBorder="1" applyAlignment="1" applyProtection="1">
      <alignment vertical="center" wrapText="1"/>
      <protection locked="0"/>
    </xf>
    <xf numFmtId="49" fontId="7" fillId="0" borderId="31" xfId="55" applyNumberFormat="1" applyFont="1" applyBorder="1" applyAlignment="1" applyProtection="1">
      <alignment vertical="center" wrapText="1"/>
      <protection locked="0"/>
    </xf>
    <xf numFmtId="0" fontId="1" fillId="0" borderId="40" xfId="0" applyFont="1" applyBorder="1" applyAlignment="1">
      <alignment horizontal="center" vertical="center"/>
    </xf>
    <xf numFmtId="49" fontId="7" fillId="0" borderId="18" xfId="51" applyNumberFormat="1" applyFont="1" applyBorder="1" applyAlignment="1" applyProtection="1" quotePrefix="1">
      <alignment horizontal="center" vertical="center" wrapText="1"/>
      <protection locked="0"/>
    </xf>
    <xf numFmtId="49" fontId="7" fillId="0" borderId="18" xfId="55" applyNumberFormat="1" applyFont="1" applyBorder="1" applyAlignment="1" applyProtection="1" quotePrefix="1">
      <alignment horizontal="center" vertical="center" wrapText="1"/>
      <protection locked="0"/>
    </xf>
    <xf numFmtId="0" fontId="7" fillId="0" borderId="19" xfId="0" applyFont="1" applyBorder="1" applyAlignment="1" applyProtection="1" quotePrefix="1">
      <alignment horizontal="left" vertical="center" wrapText="1"/>
      <protection locked="0"/>
    </xf>
  </cellXfs>
  <cellStyles count="57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5" xfId="49"/>
    <cellStyle name="Normal 4" xfId="50"/>
    <cellStyle name="Normal 2" xfId="51"/>
    <cellStyle name="Normal 3" xfId="52"/>
    <cellStyle name="Normal 6" xfId="53"/>
    <cellStyle name="Comma 2" xfId="54"/>
    <cellStyle name="Normal 2 2" xfId="55"/>
    <cellStyle name="一般 2" xfId="5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8" Type="http://schemas.openxmlformats.org/officeDocument/2006/relationships/image" Target="../media/image48.png"/><Relationship Id="rId47" Type="http://schemas.openxmlformats.org/officeDocument/2006/relationships/image" Target="../media/image47.png"/><Relationship Id="rId46" Type="http://schemas.openxmlformats.org/officeDocument/2006/relationships/image" Target="../media/image46.png"/><Relationship Id="rId45" Type="http://schemas.openxmlformats.org/officeDocument/2006/relationships/image" Target="../media/image45.png"/><Relationship Id="rId44" Type="http://schemas.openxmlformats.org/officeDocument/2006/relationships/image" Target="../media/image44.png"/><Relationship Id="rId43" Type="http://schemas.openxmlformats.org/officeDocument/2006/relationships/image" Target="../media/image43.png"/><Relationship Id="rId42" Type="http://schemas.openxmlformats.org/officeDocument/2006/relationships/image" Target="../media/image42.png"/><Relationship Id="rId41" Type="http://schemas.openxmlformats.org/officeDocument/2006/relationships/image" Target="../media/image41.png"/><Relationship Id="rId40" Type="http://schemas.openxmlformats.org/officeDocument/2006/relationships/image" Target="../media/image40.png"/><Relationship Id="rId4" Type="http://schemas.openxmlformats.org/officeDocument/2006/relationships/image" Target="../media/image4.png"/><Relationship Id="rId39" Type="http://schemas.openxmlformats.org/officeDocument/2006/relationships/image" Target="../media/image39.png"/><Relationship Id="rId38" Type="http://schemas.openxmlformats.org/officeDocument/2006/relationships/image" Target="../media/image38.png"/><Relationship Id="rId37" Type="http://schemas.openxmlformats.org/officeDocument/2006/relationships/image" Target="../media/image37.png"/><Relationship Id="rId36" Type="http://schemas.openxmlformats.org/officeDocument/2006/relationships/image" Target="../media/image36.png"/><Relationship Id="rId35" Type="http://schemas.openxmlformats.org/officeDocument/2006/relationships/image" Target="../media/image35.png"/><Relationship Id="rId34" Type="http://schemas.openxmlformats.org/officeDocument/2006/relationships/image" Target="../media/image34.png"/><Relationship Id="rId33" Type="http://schemas.openxmlformats.org/officeDocument/2006/relationships/image" Target="../media/image33.png"/><Relationship Id="rId32" Type="http://schemas.openxmlformats.org/officeDocument/2006/relationships/image" Target="../media/image32.png"/><Relationship Id="rId31" Type="http://schemas.openxmlformats.org/officeDocument/2006/relationships/image" Target="../media/image31.png"/><Relationship Id="rId30" Type="http://schemas.openxmlformats.org/officeDocument/2006/relationships/image" Target="../media/image30.png"/><Relationship Id="rId3" Type="http://schemas.openxmlformats.org/officeDocument/2006/relationships/image" Target="../media/image3.png"/><Relationship Id="rId29" Type="http://schemas.openxmlformats.org/officeDocument/2006/relationships/image" Target="../media/image29.png"/><Relationship Id="rId28" Type="http://schemas.openxmlformats.org/officeDocument/2006/relationships/image" Target="../media/image28.png"/><Relationship Id="rId27" Type="http://schemas.openxmlformats.org/officeDocument/2006/relationships/image" Target="../media/image27.png"/><Relationship Id="rId26" Type="http://schemas.openxmlformats.org/officeDocument/2006/relationships/image" Target="../media/image26.png"/><Relationship Id="rId25" Type="http://schemas.openxmlformats.org/officeDocument/2006/relationships/image" Target="../media/image25.png"/><Relationship Id="rId24" Type="http://schemas.openxmlformats.org/officeDocument/2006/relationships/image" Target="../media/image24.png"/><Relationship Id="rId23" Type="http://schemas.openxmlformats.org/officeDocument/2006/relationships/image" Target="../media/image23.png"/><Relationship Id="rId22" Type="http://schemas.openxmlformats.org/officeDocument/2006/relationships/image" Target="../media/image22.png"/><Relationship Id="rId21" Type="http://schemas.openxmlformats.org/officeDocument/2006/relationships/image" Target="../media/image21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1095375</xdr:colOff>
      <xdr:row>10</xdr:row>
      <xdr:rowOff>107156</xdr:rowOff>
    </xdr:from>
    <xdr:to>
      <xdr:col>8</xdr:col>
      <xdr:colOff>249555</xdr:colOff>
      <xdr:row>19</xdr:row>
      <xdr:rowOff>274161</xdr:rowOff>
    </xdr:to>
    <xdr:pic>
      <xdr:nvPicPr>
        <xdr:cNvPr id="14" name="Picture 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514725" y="3564255"/>
          <a:ext cx="3202305" cy="3253105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>
    <xdr:from>
      <xdr:col>5</xdr:col>
      <xdr:colOff>44450</xdr:colOff>
      <xdr:row>26</xdr:row>
      <xdr:rowOff>85725</xdr:rowOff>
    </xdr:from>
    <xdr:to>
      <xdr:col>6</xdr:col>
      <xdr:colOff>16558</xdr:colOff>
      <xdr:row>26</xdr:row>
      <xdr:rowOff>295249</xdr:rowOff>
    </xdr:to>
    <xdr:pic>
      <xdr:nvPicPr>
        <xdr:cNvPr id="15" name="Picture 1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797300" y="9420225"/>
          <a:ext cx="1543685" cy="208915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15875</xdr:colOff>
      <xdr:row>29</xdr:row>
      <xdr:rowOff>85725</xdr:rowOff>
    </xdr:from>
    <xdr:to>
      <xdr:col>5</xdr:col>
      <xdr:colOff>1571625</xdr:colOff>
      <xdr:row>29</xdr:row>
      <xdr:rowOff>295249</xdr:rowOff>
    </xdr:to>
    <xdr:pic>
      <xdr:nvPicPr>
        <xdr:cNvPr id="16" name="Picture 1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768725" y="10563225"/>
          <a:ext cx="1555750" cy="208915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44450</xdr:colOff>
      <xdr:row>32</xdr:row>
      <xdr:rowOff>85725</xdr:rowOff>
    </xdr:from>
    <xdr:to>
      <xdr:col>6</xdr:col>
      <xdr:colOff>16558</xdr:colOff>
      <xdr:row>32</xdr:row>
      <xdr:rowOff>295249</xdr:rowOff>
    </xdr:to>
    <xdr:pic>
      <xdr:nvPicPr>
        <xdr:cNvPr id="17" name="Picture 1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797300" y="11706225"/>
          <a:ext cx="1543685" cy="208915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98903</xdr:colOff>
      <xdr:row>35</xdr:row>
      <xdr:rowOff>85090</xdr:rowOff>
    </xdr:from>
    <xdr:to>
      <xdr:col>5</xdr:col>
      <xdr:colOff>1488283</xdr:colOff>
      <xdr:row>35</xdr:row>
      <xdr:rowOff>316411</xdr:rowOff>
    </xdr:to>
    <xdr:pic>
      <xdr:nvPicPr>
        <xdr:cNvPr id="18" name="Picture 1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851275" y="12848590"/>
          <a:ext cx="1389380" cy="231140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98903</xdr:colOff>
      <xdr:row>38</xdr:row>
      <xdr:rowOff>85090</xdr:rowOff>
    </xdr:from>
    <xdr:to>
      <xdr:col>5</xdr:col>
      <xdr:colOff>1488283</xdr:colOff>
      <xdr:row>38</xdr:row>
      <xdr:rowOff>316411</xdr:rowOff>
    </xdr:to>
    <xdr:pic>
      <xdr:nvPicPr>
        <xdr:cNvPr id="19" name="Picture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851275" y="13991590"/>
          <a:ext cx="1389380" cy="231140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98903</xdr:colOff>
      <xdr:row>41</xdr:row>
      <xdr:rowOff>85090</xdr:rowOff>
    </xdr:from>
    <xdr:to>
      <xdr:col>5</xdr:col>
      <xdr:colOff>1488283</xdr:colOff>
      <xdr:row>41</xdr:row>
      <xdr:rowOff>316411</xdr:rowOff>
    </xdr:to>
    <xdr:pic>
      <xdr:nvPicPr>
        <xdr:cNvPr id="20" name="Picture 1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851275" y="15134590"/>
          <a:ext cx="1389380" cy="231140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345440</xdr:colOff>
      <xdr:row>56</xdr:row>
      <xdr:rowOff>71755</xdr:rowOff>
    </xdr:from>
    <xdr:to>
      <xdr:col>5</xdr:col>
      <xdr:colOff>802583</xdr:colOff>
      <xdr:row>56</xdr:row>
      <xdr:rowOff>405088</xdr:rowOff>
    </xdr:to>
    <xdr:pic>
      <xdr:nvPicPr>
        <xdr:cNvPr id="21" name="Picture 2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098290" y="21293455"/>
          <a:ext cx="456565" cy="332740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100330</xdr:colOff>
      <xdr:row>61</xdr:row>
      <xdr:rowOff>71755</xdr:rowOff>
    </xdr:from>
    <xdr:to>
      <xdr:col>5</xdr:col>
      <xdr:colOff>1471295</xdr:colOff>
      <xdr:row>61</xdr:row>
      <xdr:rowOff>311150</xdr:rowOff>
    </xdr:to>
    <xdr:pic>
      <xdr:nvPicPr>
        <xdr:cNvPr id="22" name="Picture 2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853180" y="23388955"/>
          <a:ext cx="1370965" cy="239395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59692</xdr:colOff>
      <xdr:row>76</xdr:row>
      <xdr:rowOff>99060</xdr:rowOff>
    </xdr:from>
    <xdr:to>
      <xdr:col>5</xdr:col>
      <xdr:colOff>1511846</xdr:colOff>
      <xdr:row>76</xdr:row>
      <xdr:rowOff>346271</xdr:rowOff>
    </xdr:to>
    <xdr:pic>
      <xdr:nvPicPr>
        <xdr:cNvPr id="23" name="Picture 2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812540" y="29588460"/>
          <a:ext cx="1451610" cy="247015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90805</xdr:colOff>
      <xdr:row>119</xdr:row>
      <xdr:rowOff>85090</xdr:rowOff>
    </xdr:from>
    <xdr:to>
      <xdr:col>5</xdr:col>
      <xdr:colOff>1494155</xdr:colOff>
      <xdr:row>119</xdr:row>
      <xdr:rowOff>330018</xdr:rowOff>
    </xdr:to>
    <xdr:pic>
      <xdr:nvPicPr>
        <xdr:cNvPr id="24" name="Picture 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843655" y="46681390"/>
          <a:ext cx="1403350" cy="244475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103505</xdr:colOff>
      <xdr:row>122</xdr:row>
      <xdr:rowOff>84455</xdr:rowOff>
    </xdr:from>
    <xdr:to>
      <xdr:col>5</xdr:col>
      <xdr:colOff>1506855</xdr:colOff>
      <xdr:row>122</xdr:row>
      <xdr:rowOff>276225</xdr:rowOff>
    </xdr:to>
    <xdr:pic>
      <xdr:nvPicPr>
        <xdr:cNvPr id="25" name="Picture 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856355" y="47823755"/>
          <a:ext cx="1403350" cy="191770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386080</xdr:colOff>
      <xdr:row>127</xdr:row>
      <xdr:rowOff>58420</xdr:rowOff>
    </xdr:from>
    <xdr:to>
      <xdr:col>5</xdr:col>
      <xdr:colOff>833699</xdr:colOff>
      <xdr:row>127</xdr:row>
      <xdr:rowOff>382230</xdr:rowOff>
    </xdr:to>
    <xdr:pic>
      <xdr:nvPicPr>
        <xdr:cNvPr id="26" name="Picture 25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138930" y="49778920"/>
          <a:ext cx="447040" cy="323215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77470</xdr:colOff>
      <xdr:row>157</xdr:row>
      <xdr:rowOff>133350</xdr:rowOff>
    </xdr:from>
    <xdr:to>
      <xdr:col>5</xdr:col>
      <xdr:colOff>1543231</xdr:colOff>
      <xdr:row>157</xdr:row>
      <xdr:rowOff>297912</xdr:rowOff>
    </xdr:to>
    <xdr:pic>
      <xdr:nvPicPr>
        <xdr:cNvPr id="27" name="Picture 26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830320" y="62426850"/>
          <a:ext cx="1465580" cy="164465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51435</xdr:colOff>
      <xdr:row>161</xdr:row>
      <xdr:rowOff>84455</xdr:rowOff>
    </xdr:from>
    <xdr:to>
      <xdr:col>5</xdr:col>
      <xdr:colOff>1530803</xdr:colOff>
      <xdr:row>161</xdr:row>
      <xdr:rowOff>278670</xdr:rowOff>
    </xdr:to>
    <xdr:pic>
      <xdr:nvPicPr>
        <xdr:cNvPr id="28" name="Picture 27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3804285" y="63940055"/>
          <a:ext cx="1478915" cy="193675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47625</xdr:colOff>
      <xdr:row>171</xdr:row>
      <xdr:rowOff>74646</xdr:rowOff>
    </xdr:from>
    <xdr:to>
      <xdr:col>6</xdr:col>
      <xdr:colOff>21953</xdr:colOff>
      <xdr:row>171</xdr:row>
      <xdr:rowOff>355022</xdr:rowOff>
    </xdr:to>
    <xdr:pic>
      <xdr:nvPicPr>
        <xdr:cNvPr id="29" name="Picture 28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3800475" y="68006595"/>
          <a:ext cx="1545590" cy="280670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47625</xdr:colOff>
      <xdr:row>174</xdr:row>
      <xdr:rowOff>74646</xdr:rowOff>
    </xdr:from>
    <xdr:to>
      <xdr:col>6</xdr:col>
      <xdr:colOff>21953</xdr:colOff>
      <xdr:row>174</xdr:row>
      <xdr:rowOff>355022</xdr:rowOff>
    </xdr:to>
    <xdr:pic>
      <xdr:nvPicPr>
        <xdr:cNvPr id="30" name="Picture 29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3800475" y="69149595"/>
          <a:ext cx="1545590" cy="280670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47625</xdr:colOff>
      <xdr:row>177</xdr:row>
      <xdr:rowOff>74646</xdr:rowOff>
    </xdr:from>
    <xdr:to>
      <xdr:col>6</xdr:col>
      <xdr:colOff>21953</xdr:colOff>
      <xdr:row>177</xdr:row>
      <xdr:rowOff>355022</xdr:rowOff>
    </xdr:to>
    <xdr:pic>
      <xdr:nvPicPr>
        <xdr:cNvPr id="31" name="Picture 30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3800475" y="70292595"/>
          <a:ext cx="1545590" cy="280670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121285</xdr:colOff>
      <xdr:row>180</xdr:row>
      <xdr:rowOff>31115</xdr:rowOff>
    </xdr:from>
    <xdr:to>
      <xdr:col>5</xdr:col>
      <xdr:colOff>1470025</xdr:colOff>
      <xdr:row>180</xdr:row>
      <xdr:rowOff>373972</xdr:rowOff>
    </xdr:to>
    <xdr:pic>
      <xdr:nvPicPr>
        <xdr:cNvPr id="32" name="Picture 31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3874135" y="71392415"/>
          <a:ext cx="1348740" cy="342265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386080</xdr:colOff>
      <xdr:row>192</xdr:row>
      <xdr:rowOff>58420</xdr:rowOff>
    </xdr:from>
    <xdr:to>
      <xdr:col>5</xdr:col>
      <xdr:colOff>833699</xdr:colOff>
      <xdr:row>192</xdr:row>
      <xdr:rowOff>382230</xdr:rowOff>
    </xdr:to>
    <xdr:pic>
      <xdr:nvPicPr>
        <xdr:cNvPr id="33" name="Picture 3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138930" y="76448920"/>
          <a:ext cx="447040" cy="323215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59692</xdr:colOff>
      <xdr:row>194</xdr:row>
      <xdr:rowOff>71755</xdr:rowOff>
    </xdr:from>
    <xdr:to>
      <xdr:col>5</xdr:col>
      <xdr:colOff>1477857</xdr:colOff>
      <xdr:row>194</xdr:row>
      <xdr:rowOff>330291</xdr:rowOff>
    </xdr:to>
    <xdr:pic>
      <xdr:nvPicPr>
        <xdr:cNvPr id="34" name="Picture 33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3812540" y="77300455"/>
          <a:ext cx="1417955" cy="258445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73027</xdr:colOff>
      <xdr:row>195</xdr:row>
      <xdr:rowOff>85725</xdr:rowOff>
    </xdr:from>
    <xdr:to>
      <xdr:col>5</xdr:col>
      <xdr:colOff>1449749</xdr:colOff>
      <xdr:row>195</xdr:row>
      <xdr:rowOff>357868</xdr:rowOff>
    </xdr:to>
    <xdr:pic>
      <xdr:nvPicPr>
        <xdr:cNvPr id="35" name="Picture 34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3825875" y="77733525"/>
          <a:ext cx="1376680" cy="271780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73027</xdr:colOff>
      <xdr:row>207</xdr:row>
      <xdr:rowOff>17145</xdr:rowOff>
    </xdr:from>
    <xdr:to>
      <xdr:col>5</xdr:col>
      <xdr:colOff>1474562</xdr:colOff>
      <xdr:row>207</xdr:row>
      <xdr:rowOff>343717</xdr:rowOff>
    </xdr:to>
    <xdr:pic>
      <xdr:nvPicPr>
        <xdr:cNvPr id="36" name="Picture 35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3825875" y="82694145"/>
          <a:ext cx="1401445" cy="326390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102235</xdr:colOff>
      <xdr:row>210</xdr:row>
      <xdr:rowOff>71755</xdr:rowOff>
    </xdr:from>
    <xdr:to>
      <xdr:col>5</xdr:col>
      <xdr:colOff>1428750</xdr:colOff>
      <xdr:row>210</xdr:row>
      <xdr:rowOff>302895</xdr:rowOff>
    </xdr:to>
    <xdr:pic>
      <xdr:nvPicPr>
        <xdr:cNvPr id="37" name="Picture 36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3855085" y="83891755"/>
          <a:ext cx="1326515" cy="231140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45722</xdr:colOff>
      <xdr:row>214</xdr:row>
      <xdr:rowOff>58420</xdr:rowOff>
    </xdr:from>
    <xdr:to>
      <xdr:col>5</xdr:col>
      <xdr:colOff>1479919</xdr:colOff>
      <xdr:row>214</xdr:row>
      <xdr:rowOff>303349</xdr:rowOff>
    </xdr:to>
    <xdr:pic>
      <xdr:nvPicPr>
        <xdr:cNvPr id="38" name="Picture 37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3798570" y="85554820"/>
          <a:ext cx="1433830" cy="244475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386080</xdr:colOff>
      <xdr:row>215</xdr:row>
      <xdr:rowOff>71755</xdr:rowOff>
    </xdr:from>
    <xdr:to>
      <xdr:col>5</xdr:col>
      <xdr:colOff>843223</xdr:colOff>
      <xdr:row>215</xdr:row>
      <xdr:rowOff>338422</xdr:rowOff>
    </xdr:to>
    <xdr:pic>
      <xdr:nvPicPr>
        <xdr:cNvPr id="39" name="Picture 38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4138930" y="85987255"/>
          <a:ext cx="456565" cy="266065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386080</xdr:colOff>
      <xdr:row>216</xdr:row>
      <xdr:rowOff>99060</xdr:rowOff>
    </xdr:from>
    <xdr:to>
      <xdr:col>5</xdr:col>
      <xdr:colOff>843223</xdr:colOff>
      <xdr:row>216</xdr:row>
      <xdr:rowOff>365727</xdr:rowOff>
    </xdr:to>
    <xdr:pic>
      <xdr:nvPicPr>
        <xdr:cNvPr id="40" name="Picture 39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4138930" y="86433660"/>
          <a:ext cx="456565" cy="266065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386080</xdr:colOff>
      <xdr:row>221</xdr:row>
      <xdr:rowOff>44450</xdr:rowOff>
    </xdr:from>
    <xdr:to>
      <xdr:col>5</xdr:col>
      <xdr:colOff>871794</xdr:colOff>
      <xdr:row>221</xdr:row>
      <xdr:rowOff>339688</xdr:rowOff>
    </xdr:to>
    <xdr:pic>
      <xdr:nvPicPr>
        <xdr:cNvPr id="41" name="Picture 40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4138930" y="88474550"/>
          <a:ext cx="485140" cy="294640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209550</xdr:colOff>
      <xdr:row>236</xdr:row>
      <xdr:rowOff>26670</xdr:rowOff>
    </xdr:from>
    <xdr:to>
      <xdr:col>5</xdr:col>
      <xdr:colOff>1420584</xdr:colOff>
      <xdr:row>236</xdr:row>
      <xdr:rowOff>369185</xdr:rowOff>
    </xdr:to>
    <xdr:pic>
      <xdr:nvPicPr>
        <xdr:cNvPr id="42" name="Picture 41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3962400" y="94743270"/>
          <a:ext cx="1210945" cy="342265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209550</xdr:colOff>
      <xdr:row>239</xdr:row>
      <xdr:rowOff>26670</xdr:rowOff>
    </xdr:from>
    <xdr:to>
      <xdr:col>5</xdr:col>
      <xdr:colOff>1420584</xdr:colOff>
      <xdr:row>239</xdr:row>
      <xdr:rowOff>369185</xdr:rowOff>
    </xdr:to>
    <xdr:pic>
      <xdr:nvPicPr>
        <xdr:cNvPr id="43" name="Picture 42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3962400" y="95886270"/>
          <a:ext cx="1210945" cy="342265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209550</xdr:colOff>
      <xdr:row>251</xdr:row>
      <xdr:rowOff>22225</xdr:rowOff>
    </xdr:from>
    <xdr:to>
      <xdr:col>5</xdr:col>
      <xdr:colOff>1406978</xdr:colOff>
      <xdr:row>251</xdr:row>
      <xdr:rowOff>372923</xdr:rowOff>
    </xdr:to>
    <xdr:pic>
      <xdr:nvPicPr>
        <xdr:cNvPr id="44" name="Picture 43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3962400" y="100796725"/>
          <a:ext cx="1196975" cy="350520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122555</xdr:colOff>
      <xdr:row>255</xdr:row>
      <xdr:rowOff>41275</xdr:rowOff>
    </xdr:from>
    <xdr:to>
      <xdr:col>5</xdr:col>
      <xdr:colOff>1441337</xdr:colOff>
      <xdr:row>255</xdr:row>
      <xdr:rowOff>384432</xdr:rowOff>
    </xdr:to>
    <xdr:pic>
      <xdr:nvPicPr>
        <xdr:cNvPr id="45" name="Picture 44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3875405" y="102377875"/>
          <a:ext cx="1318260" cy="342900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386080</xdr:colOff>
      <xdr:row>258</xdr:row>
      <xdr:rowOff>99060</xdr:rowOff>
    </xdr:from>
    <xdr:to>
      <xdr:col>5</xdr:col>
      <xdr:colOff>843223</xdr:colOff>
      <xdr:row>258</xdr:row>
      <xdr:rowOff>365727</xdr:rowOff>
    </xdr:to>
    <xdr:pic>
      <xdr:nvPicPr>
        <xdr:cNvPr id="46" name="Picture 45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4138930" y="103578660"/>
          <a:ext cx="456565" cy="266065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386080</xdr:colOff>
      <xdr:row>262</xdr:row>
      <xdr:rowOff>44450</xdr:rowOff>
    </xdr:from>
    <xdr:to>
      <xdr:col>5</xdr:col>
      <xdr:colOff>871794</xdr:colOff>
      <xdr:row>262</xdr:row>
      <xdr:rowOff>339688</xdr:rowOff>
    </xdr:to>
    <xdr:pic>
      <xdr:nvPicPr>
        <xdr:cNvPr id="47" name="Picture 46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4138930" y="105200450"/>
          <a:ext cx="485140" cy="294640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345440</xdr:colOff>
      <xdr:row>269</xdr:row>
      <xdr:rowOff>44450</xdr:rowOff>
    </xdr:from>
    <xdr:to>
      <xdr:col>5</xdr:col>
      <xdr:colOff>754964</xdr:colOff>
      <xdr:row>269</xdr:row>
      <xdr:rowOff>357414</xdr:rowOff>
    </xdr:to>
    <xdr:pic>
      <xdr:nvPicPr>
        <xdr:cNvPr id="48" name="Picture 47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4098290" y="108019850"/>
          <a:ext cx="408940" cy="312420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128905</xdr:colOff>
      <xdr:row>271</xdr:row>
      <xdr:rowOff>17145</xdr:rowOff>
    </xdr:from>
    <xdr:to>
      <xdr:col>5</xdr:col>
      <xdr:colOff>1476012</xdr:colOff>
      <xdr:row>271</xdr:row>
      <xdr:rowOff>374608</xdr:rowOff>
    </xdr:to>
    <xdr:pic>
      <xdr:nvPicPr>
        <xdr:cNvPr id="49" name="Picture 48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3881755" y="108830745"/>
          <a:ext cx="1346835" cy="356870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236220</xdr:colOff>
      <xdr:row>274</xdr:row>
      <xdr:rowOff>24765</xdr:rowOff>
    </xdr:from>
    <xdr:to>
      <xdr:col>5</xdr:col>
      <xdr:colOff>1338397</xdr:colOff>
      <xdr:row>274</xdr:row>
      <xdr:rowOff>386723</xdr:rowOff>
    </xdr:to>
    <xdr:pic>
      <xdr:nvPicPr>
        <xdr:cNvPr id="50" name="Picture 49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3989070" y="109981365"/>
          <a:ext cx="1101725" cy="361950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144780</xdr:colOff>
      <xdr:row>286</xdr:row>
      <xdr:rowOff>31750</xdr:rowOff>
    </xdr:from>
    <xdr:to>
      <xdr:col>5</xdr:col>
      <xdr:colOff>1520825</xdr:colOff>
      <xdr:row>286</xdr:row>
      <xdr:rowOff>402313</xdr:rowOff>
    </xdr:to>
    <xdr:pic>
      <xdr:nvPicPr>
        <xdr:cNvPr id="51" name="Picture 50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3897630" y="115017550"/>
          <a:ext cx="1376045" cy="370205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386080</xdr:colOff>
      <xdr:row>289</xdr:row>
      <xdr:rowOff>99060</xdr:rowOff>
    </xdr:from>
    <xdr:to>
      <xdr:col>5</xdr:col>
      <xdr:colOff>843223</xdr:colOff>
      <xdr:row>289</xdr:row>
      <xdr:rowOff>365727</xdr:rowOff>
    </xdr:to>
    <xdr:pic>
      <xdr:nvPicPr>
        <xdr:cNvPr id="52" name="Picture 51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4138930" y="116227860"/>
          <a:ext cx="456565" cy="266065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386080</xdr:colOff>
      <xdr:row>290</xdr:row>
      <xdr:rowOff>99060</xdr:rowOff>
    </xdr:from>
    <xdr:to>
      <xdr:col>5</xdr:col>
      <xdr:colOff>843223</xdr:colOff>
      <xdr:row>290</xdr:row>
      <xdr:rowOff>365727</xdr:rowOff>
    </xdr:to>
    <xdr:pic>
      <xdr:nvPicPr>
        <xdr:cNvPr id="53" name="Picture 52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4138930" y="116646960"/>
          <a:ext cx="456565" cy="266065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131445</xdr:colOff>
      <xdr:row>293</xdr:row>
      <xdr:rowOff>17145</xdr:rowOff>
    </xdr:from>
    <xdr:to>
      <xdr:col>5</xdr:col>
      <xdr:colOff>1520825</xdr:colOff>
      <xdr:row>293</xdr:row>
      <xdr:rowOff>395451</xdr:rowOff>
    </xdr:to>
    <xdr:pic>
      <xdr:nvPicPr>
        <xdr:cNvPr id="54" name="Picture 53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3884295" y="117822345"/>
          <a:ext cx="1389380" cy="377825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222885</xdr:colOff>
      <xdr:row>294</xdr:row>
      <xdr:rowOff>31115</xdr:rowOff>
    </xdr:from>
    <xdr:to>
      <xdr:col>5</xdr:col>
      <xdr:colOff>1422462</xdr:colOff>
      <xdr:row>294</xdr:row>
      <xdr:rowOff>371293</xdr:rowOff>
    </xdr:to>
    <xdr:pic>
      <xdr:nvPicPr>
        <xdr:cNvPr id="55" name="Picture 54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3975735" y="118255415"/>
          <a:ext cx="1199515" cy="339725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236220</xdr:colOff>
      <xdr:row>303</xdr:row>
      <xdr:rowOff>71755</xdr:rowOff>
    </xdr:from>
    <xdr:to>
      <xdr:col>5</xdr:col>
      <xdr:colOff>916577</xdr:colOff>
      <xdr:row>303</xdr:row>
      <xdr:rowOff>389932</xdr:rowOff>
    </xdr:to>
    <xdr:pic>
      <xdr:nvPicPr>
        <xdr:cNvPr id="56" name="Picture 55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3989070" y="122067955"/>
          <a:ext cx="680085" cy="318135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167005</xdr:colOff>
      <xdr:row>304</xdr:row>
      <xdr:rowOff>42545</xdr:rowOff>
    </xdr:from>
    <xdr:to>
      <xdr:col>5</xdr:col>
      <xdr:colOff>1228362</xdr:colOff>
      <xdr:row>304</xdr:row>
      <xdr:rowOff>391721</xdr:rowOff>
    </xdr:to>
    <xdr:pic>
      <xdr:nvPicPr>
        <xdr:cNvPr id="57" name="Picture 56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3919855" y="122457845"/>
          <a:ext cx="1061085" cy="348615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386080</xdr:colOff>
      <xdr:row>308</xdr:row>
      <xdr:rowOff>99060</xdr:rowOff>
    </xdr:from>
    <xdr:to>
      <xdr:col>5</xdr:col>
      <xdr:colOff>843223</xdr:colOff>
      <xdr:row>308</xdr:row>
      <xdr:rowOff>365727</xdr:rowOff>
    </xdr:to>
    <xdr:pic>
      <xdr:nvPicPr>
        <xdr:cNvPr id="58" name="Picture 57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4138930" y="124190760"/>
          <a:ext cx="456565" cy="266065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154940</xdr:colOff>
      <xdr:row>315</xdr:row>
      <xdr:rowOff>58420</xdr:rowOff>
    </xdr:from>
    <xdr:to>
      <xdr:col>5</xdr:col>
      <xdr:colOff>1251284</xdr:colOff>
      <xdr:row>315</xdr:row>
      <xdr:rowOff>384991</xdr:rowOff>
    </xdr:to>
    <xdr:pic>
      <xdr:nvPicPr>
        <xdr:cNvPr id="59" name="Picture 58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3907790" y="127083820"/>
          <a:ext cx="1096010" cy="326390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114935</xdr:colOff>
      <xdr:row>318</xdr:row>
      <xdr:rowOff>409575</xdr:rowOff>
    </xdr:from>
    <xdr:to>
      <xdr:col>5</xdr:col>
      <xdr:colOff>1248268</xdr:colOff>
      <xdr:row>319</xdr:row>
      <xdr:rowOff>342856</xdr:rowOff>
    </xdr:to>
    <xdr:pic>
      <xdr:nvPicPr>
        <xdr:cNvPr id="60" name="Picture 59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3867785" y="128577975"/>
          <a:ext cx="1132840" cy="351790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114935</xdr:colOff>
      <xdr:row>322</xdr:row>
      <xdr:rowOff>409575</xdr:rowOff>
    </xdr:from>
    <xdr:to>
      <xdr:col>5</xdr:col>
      <xdr:colOff>1238745</xdr:colOff>
      <xdr:row>323</xdr:row>
      <xdr:rowOff>333332</xdr:rowOff>
    </xdr:to>
    <xdr:pic>
      <xdr:nvPicPr>
        <xdr:cNvPr id="61" name="Picture 60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3867785" y="130140075"/>
          <a:ext cx="1123315" cy="342265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114935</xdr:colOff>
      <xdr:row>328</xdr:row>
      <xdr:rowOff>409575</xdr:rowOff>
    </xdr:from>
    <xdr:to>
      <xdr:col>5</xdr:col>
      <xdr:colOff>1267316</xdr:colOff>
      <xdr:row>329</xdr:row>
      <xdr:rowOff>352380</xdr:rowOff>
    </xdr:to>
    <xdr:pic>
      <xdr:nvPicPr>
        <xdr:cNvPr id="62" name="Picture 61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3867785" y="132540375"/>
          <a:ext cx="1151890" cy="361315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216535</xdr:colOff>
      <xdr:row>332</xdr:row>
      <xdr:rowOff>40005</xdr:rowOff>
    </xdr:from>
    <xdr:to>
      <xdr:col>5</xdr:col>
      <xdr:colOff>1358900</xdr:colOff>
      <xdr:row>332</xdr:row>
      <xdr:rowOff>409575</xdr:rowOff>
    </xdr:to>
    <xdr:pic>
      <xdr:nvPicPr>
        <xdr:cNvPr id="63" name="Picture 62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3969385" y="133732905"/>
          <a:ext cx="1142365" cy="369570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203835</xdr:colOff>
      <xdr:row>345</xdr:row>
      <xdr:rowOff>53975</xdr:rowOff>
    </xdr:from>
    <xdr:to>
      <xdr:col>5</xdr:col>
      <xdr:colOff>1336675</xdr:colOff>
      <xdr:row>345</xdr:row>
      <xdr:rowOff>382905</xdr:rowOff>
    </xdr:to>
    <xdr:pic>
      <xdr:nvPicPr>
        <xdr:cNvPr id="64" name="Picture 63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3956685" y="138737975"/>
          <a:ext cx="1132840" cy="328930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114935</xdr:colOff>
      <xdr:row>351</xdr:row>
      <xdr:rowOff>409575</xdr:rowOff>
    </xdr:from>
    <xdr:to>
      <xdr:col>5</xdr:col>
      <xdr:colOff>1276840</xdr:colOff>
      <xdr:row>352</xdr:row>
      <xdr:rowOff>371427</xdr:rowOff>
    </xdr:to>
    <xdr:pic>
      <xdr:nvPicPr>
        <xdr:cNvPr id="65" name="Picture 64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3867785" y="141493875"/>
          <a:ext cx="1161415" cy="380365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114935</xdr:colOff>
      <xdr:row>355</xdr:row>
      <xdr:rowOff>409575</xdr:rowOff>
    </xdr:from>
    <xdr:to>
      <xdr:col>5</xdr:col>
      <xdr:colOff>1298756</xdr:colOff>
      <xdr:row>356</xdr:row>
      <xdr:rowOff>344084</xdr:rowOff>
    </xdr:to>
    <xdr:pic>
      <xdr:nvPicPr>
        <xdr:cNvPr id="66" name="Picture 65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3867785" y="143055975"/>
          <a:ext cx="1183640" cy="353060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114935</xdr:colOff>
      <xdr:row>359</xdr:row>
      <xdr:rowOff>28575</xdr:rowOff>
    </xdr:from>
    <xdr:to>
      <xdr:col>5</xdr:col>
      <xdr:colOff>1257935</xdr:colOff>
      <xdr:row>359</xdr:row>
      <xdr:rowOff>410210</xdr:rowOff>
    </xdr:to>
    <xdr:pic>
      <xdr:nvPicPr>
        <xdr:cNvPr id="67" name="Picture 66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3867785" y="144237075"/>
          <a:ext cx="1143000" cy="381635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102235</xdr:colOff>
      <xdr:row>363</xdr:row>
      <xdr:rowOff>3175</xdr:rowOff>
    </xdr:from>
    <xdr:to>
      <xdr:col>5</xdr:col>
      <xdr:colOff>1394913</xdr:colOff>
      <xdr:row>363</xdr:row>
      <xdr:rowOff>395887</xdr:rowOff>
    </xdr:to>
    <xdr:pic>
      <xdr:nvPicPr>
        <xdr:cNvPr id="68" name="Picture 67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3855085" y="145773775"/>
          <a:ext cx="1292225" cy="392430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114935</xdr:colOff>
      <xdr:row>382</xdr:row>
      <xdr:rowOff>15875</xdr:rowOff>
    </xdr:from>
    <xdr:to>
      <xdr:col>5</xdr:col>
      <xdr:colOff>1285875</xdr:colOff>
      <xdr:row>382</xdr:row>
      <xdr:rowOff>405765</xdr:rowOff>
    </xdr:to>
    <xdr:pic>
      <xdr:nvPicPr>
        <xdr:cNvPr id="69" name="Picture 68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3867785" y="153635075"/>
          <a:ext cx="1170940" cy="389890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118745</xdr:colOff>
      <xdr:row>389</xdr:row>
      <xdr:rowOff>41275</xdr:rowOff>
    </xdr:from>
    <xdr:to>
      <xdr:col>5</xdr:col>
      <xdr:colOff>1213983</xdr:colOff>
      <xdr:row>389</xdr:row>
      <xdr:rowOff>403180</xdr:rowOff>
    </xdr:to>
    <xdr:pic>
      <xdr:nvPicPr>
        <xdr:cNvPr id="70" name="Picture 69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3871595" y="156479875"/>
          <a:ext cx="1094740" cy="361315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140970</xdr:colOff>
      <xdr:row>392</xdr:row>
      <xdr:rowOff>43180</xdr:rowOff>
    </xdr:from>
    <xdr:to>
      <xdr:col>5</xdr:col>
      <xdr:colOff>1217160</xdr:colOff>
      <xdr:row>392</xdr:row>
      <xdr:rowOff>376513</xdr:rowOff>
    </xdr:to>
    <xdr:pic>
      <xdr:nvPicPr>
        <xdr:cNvPr id="71" name="Picture 70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3893820" y="157624780"/>
          <a:ext cx="1075690" cy="332740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114935</xdr:colOff>
      <xdr:row>395</xdr:row>
      <xdr:rowOff>43815</xdr:rowOff>
    </xdr:from>
    <xdr:to>
      <xdr:col>5</xdr:col>
      <xdr:colOff>1210173</xdr:colOff>
      <xdr:row>395</xdr:row>
      <xdr:rowOff>377148</xdr:rowOff>
    </xdr:to>
    <xdr:pic>
      <xdr:nvPicPr>
        <xdr:cNvPr id="72" name="Picture 71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3867785" y="158825565"/>
          <a:ext cx="1094740" cy="332740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182245</xdr:colOff>
      <xdr:row>401</xdr:row>
      <xdr:rowOff>44450</xdr:rowOff>
    </xdr:from>
    <xdr:to>
      <xdr:col>5</xdr:col>
      <xdr:colOff>1165850</xdr:colOff>
      <xdr:row>401</xdr:row>
      <xdr:rowOff>357415</xdr:rowOff>
    </xdr:to>
    <xdr:pic>
      <xdr:nvPicPr>
        <xdr:cNvPr id="73" name="Picture 72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3935095" y="161226500"/>
          <a:ext cx="982980" cy="312420"/>
        </a:xfrm>
        <a:prstGeom prst="rect">
          <a:avLst/>
        </a:prstGeom>
        <a:ln>
          <a:prstDash val="solid"/>
        </a:ln>
      </xdr:spPr>
    </xdr:pic>
    <xdr:clientData fLocksWithSheet="0"/>
  </xdr:twoCellAnchor>
  <xdr:twoCellAnchor>
    <xdr:from>
      <xdr:col>5</xdr:col>
      <xdr:colOff>154940</xdr:colOff>
      <xdr:row>406</xdr:row>
      <xdr:rowOff>40005</xdr:rowOff>
    </xdr:from>
    <xdr:to>
      <xdr:col>5</xdr:col>
      <xdr:colOff>1178924</xdr:colOff>
      <xdr:row>406</xdr:row>
      <xdr:rowOff>344000</xdr:rowOff>
    </xdr:to>
    <xdr:pic>
      <xdr:nvPicPr>
        <xdr:cNvPr id="74" name="Picture 73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3907790" y="163203255"/>
          <a:ext cx="1023620" cy="303530"/>
        </a:xfrm>
        <a:prstGeom prst="rect">
          <a:avLst/>
        </a:prstGeom>
        <a:ln>
          <a:prstDash val="solid"/>
        </a:ln>
      </xdr:spPr>
    </xdr:pic>
    <xdr:clientData fLocksWithSheet="0"/>
  </xdr:twoCellAnchor>
  <xdr:twoCellAnchor>
    <xdr:from>
      <xdr:col>5</xdr:col>
      <xdr:colOff>45720</xdr:colOff>
      <xdr:row>264</xdr:row>
      <xdr:rowOff>95250</xdr:rowOff>
    </xdr:from>
    <xdr:to>
      <xdr:col>5</xdr:col>
      <xdr:colOff>1531620</xdr:colOff>
      <xdr:row>264</xdr:row>
      <xdr:rowOff>274955</xdr:rowOff>
    </xdr:to>
    <xdr:pic>
      <xdr:nvPicPr>
        <xdr:cNvPr id="171" name="Picture 170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3798570" y="106089450"/>
          <a:ext cx="1485900" cy="179705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51279</xdr:colOff>
      <xdr:row>85</xdr:row>
      <xdr:rowOff>85725</xdr:rowOff>
    </xdr:from>
    <xdr:to>
      <xdr:col>5</xdr:col>
      <xdr:colOff>1556011</xdr:colOff>
      <xdr:row>85</xdr:row>
      <xdr:rowOff>285725</xdr:rowOff>
    </xdr:to>
    <xdr:pic>
      <xdr:nvPicPr>
        <xdr:cNvPr id="172" name="Picture 171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3803650" y="33347025"/>
          <a:ext cx="1504950" cy="199390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51279</xdr:colOff>
      <xdr:row>88</xdr:row>
      <xdr:rowOff>85725</xdr:rowOff>
    </xdr:from>
    <xdr:to>
      <xdr:col>5</xdr:col>
      <xdr:colOff>1556011</xdr:colOff>
      <xdr:row>88</xdr:row>
      <xdr:rowOff>285725</xdr:rowOff>
    </xdr:to>
    <xdr:pic>
      <xdr:nvPicPr>
        <xdr:cNvPr id="173" name="Picture 172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3803650" y="34490025"/>
          <a:ext cx="1504950" cy="199390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51279</xdr:colOff>
      <xdr:row>91</xdr:row>
      <xdr:rowOff>85725</xdr:rowOff>
    </xdr:from>
    <xdr:to>
      <xdr:col>5</xdr:col>
      <xdr:colOff>1556011</xdr:colOff>
      <xdr:row>91</xdr:row>
      <xdr:rowOff>285725</xdr:rowOff>
    </xdr:to>
    <xdr:pic>
      <xdr:nvPicPr>
        <xdr:cNvPr id="174" name="Picture 173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3803650" y="35633025"/>
          <a:ext cx="1504950" cy="199390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51279</xdr:colOff>
      <xdr:row>94</xdr:row>
      <xdr:rowOff>85725</xdr:rowOff>
    </xdr:from>
    <xdr:to>
      <xdr:col>5</xdr:col>
      <xdr:colOff>1556011</xdr:colOff>
      <xdr:row>94</xdr:row>
      <xdr:rowOff>285725</xdr:rowOff>
    </xdr:to>
    <xdr:pic>
      <xdr:nvPicPr>
        <xdr:cNvPr id="175" name="Picture 174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3803650" y="36776025"/>
          <a:ext cx="1504950" cy="199390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51279</xdr:colOff>
      <xdr:row>97</xdr:row>
      <xdr:rowOff>85725</xdr:rowOff>
    </xdr:from>
    <xdr:to>
      <xdr:col>5</xdr:col>
      <xdr:colOff>1556011</xdr:colOff>
      <xdr:row>97</xdr:row>
      <xdr:rowOff>285725</xdr:rowOff>
    </xdr:to>
    <xdr:pic>
      <xdr:nvPicPr>
        <xdr:cNvPr id="176" name="Picture 175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3803650" y="37919025"/>
          <a:ext cx="1504950" cy="199390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51279</xdr:colOff>
      <xdr:row>100</xdr:row>
      <xdr:rowOff>85725</xdr:rowOff>
    </xdr:from>
    <xdr:to>
      <xdr:col>5</xdr:col>
      <xdr:colOff>1556011</xdr:colOff>
      <xdr:row>100</xdr:row>
      <xdr:rowOff>285725</xdr:rowOff>
    </xdr:to>
    <xdr:pic>
      <xdr:nvPicPr>
        <xdr:cNvPr id="177" name="Picture 176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3803650" y="39062025"/>
          <a:ext cx="1504950" cy="199390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51279</xdr:colOff>
      <xdr:row>103</xdr:row>
      <xdr:rowOff>85725</xdr:rowOff>
    </xdr:from>
    <xdr:to>
      <xdr:col>5</xdr:col>
      <xdr:colOff>1556011</xdr:colOff>
      <xdr:row>103</xdr:row>
      <xdr:rowOff>285725</xdr:rowOff>
    </xdr:to>
    <xdr:pic>
      <xdr:nvPicPr>
        <xdr:cNvPr id="178" name="Picture 177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3803650" y="40205025"/>
          <a:ext cx="1504950" cy="199390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51279</xdr:colOff>
      <xdr:row>106</xdr:row>
      <xdr:rowOff>85725</xdr:rowOff>
    </xdr:from>
    <xdr:to>
      <xdr:col>5</xdr:col>
      <xdr:colOff>1556011</xdr:colOff>
      <xdr:row>106</xdr:row>
      <xdr:rowOff>285725</xdr:rowOff>
    </xdr:to>
    <xdr:pic>
      <xdr:nvPicPr>
        <xdr:cNvPr id="179" name="Picture 178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3803650" y="41348025"/>
          <a:ext cx="1504950" cy="199390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120650</xdr:colOff>
      <xdr:row>211</xdr:row>
      <xdr:rowOff>91440</xdr:rowOff>
    </xdr:from>
    <xdr:to>
      <xdr:col>5</xdr:col>
      <xdr:colOff>1447165</xdr:colOff>
      <xdr:row>211</xdr:row>
      <xdr:rowOff>322580</xdr:rowOff>
    </xdr:to>
    <xdr:pic>
      <xdr:nvPicPr>
        <xdr:cNvPr id="3" name="Picture 2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3873500" y="84330540"/>
          <a:ext cx="1326515" cy="231140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110490</xdr:colOff>
      <xdr:row>212</xdr:row>
      <xdr:rowOff>88265</xdr:rowOff>
    </xdr:from>
    <xdr:to>
      <xdr:col>5</xdr:col>
      <xdr:colOff>1437005</xdr:colOff>
      <xdr:row>212</xdr:row>
      <xdr:rowOff>319405</xdr:rowOff>
    </xdr:to>
    <xdr:pic>
      <xdr:nvPicPr>
        <xdr:cNvPr id="6" name="Picture 5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3863340" y="84746465"/>
          <a:ext cx="1326515" cy="231140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101600</xdr:colOff>
      <xdr:row>213</xdr:row>
      <xdr:rowOff>91440</xdr:rowOff>
    </xdr:from>
    <xdr:to>
      <xdr:col>5</xdr:col>
      <xdr:colOff>1428115</xdr:colOff>
      <xdr:row>213</xdr:row>
      <xdr:rowOff>322580</xdr:rowOff>
    </xdr:to>
    <xdr:pic>
      <xdr:nvPicPr>
        <xdr:cNvPr id="9" name="Picture 8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3854450" y="85168740"/>
          <a:ext cx="1326515" cy="231140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203835</xdr:colOff>
      <xdr:row>335</xdr:row>
      <xdr:rowOff>40005</xdr:rowOff>
    </xdr:from>
    <xdr:to>
      <xdr:col>5</xdr:col>
      <xdr:colOff>1346200</xdr:colOff>
      <xdr:row>335</xdr:row>
      <xdr:rowOff>409575</xdr:rowOff>
    </xdr:to>
    <xdr:pic>
      <xdr:nvPicPr>
        <xdr:cNvPr id="2" name="Picture 1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3956685" y="134875905"/>
          <a:ext cx="1142365" cy="369570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216535</xdr:colOff>
      <xdr:row>338</xdr:row>
      <xdr:rowOff>40005</xdr:rowOff>
    </xdr:from>
    <xdr:to>
      <xdr:col>5</xdr:col>
      <xdr:colOff>1358900</xdr:colOff>
      <xdr:row>338</xdr:row>
      <xdr:rowOff>409575</xdr:rowOff>
    </xdr:to>
    <xdr:pic>
      <xdr:nvPicPr>
        <xdr:cNvPr id="4" name="Picture 3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3969385" y="136018905"/>
          <a:ext cx="1142365" cy="369570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216535</xdr:colOff>
      <xdr:row>341</xdr:row>
      <xdr:rowOff>40005</xdr:rowOff>
    </xdr:from>
    <xdr:to>
      <xdr:col>5</xdr:col>
      <xdr:colOff>1358900</xdr:colOff>
      <xdr:row>341</xdr:row>
      <xdr:rowOff>409575</xdr:rowOff>
    </xdr:to>
    <xdr:pic>
      <xdr:nvPicPr>
        <xdr:cNvPr id="5" name="Picture 4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3969385" y="137161905"/>
          <a:ext cx="1142365" cy="369570"/>
        </a:xfrm>
        <a:prstGeom prst="rect">
          <a:avLst/>
        </a:prstGeom>
        <a:ln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qc02\Desktop\FQC-A1811036-B-02-XYZ-(260722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port"/>
      <sheetName val="Trans"/>
      <sheetName val="SPC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  <outlinePr summaryBelow="0"/>
  </sheetPr>
  <dimension ref="A1:T581"/>
  <sheetViews>
    <sheetView showGridLines="0" tabSelected="1" view="pageBreakPreview" zoomScale="70" zoomScaleNormal="80" topLeftCell="A327" workbookViewId="0">
      <selection activeCell="G338" sqref="G338"/>
    </sheetView>
  </sheetViews>
  <sheetFormatPr defaultColWidth="8.85714285714286" defaultRowHeight="14.25"/>
  <cols>
    <col min="1" max="2" width="10.2857142857143" style="4" customWidth="1"/>
    <col min="3" max="3" width="7.28571428571429" style="4" customWidth="1"/>
    <col min="4" max="4" width="8.42857142857143" style="5" customWidth="1"/>
    <col min="5" max="5" width="20" style="6" customWidth="1"/>
    <col min="6" max="6" width="23.5714285714286" style="5" customWidth="1"/>
    <col min="7" max="7" width="9.28571428571429" style="7" customWidth="1"/>
    <col min="8" max="9" width="7.85714285714286" style="5" customWidth="1"/>
    <col min="10" max="10" width="8.57142857142857" style="5" customWidth="1"/>
    <col min="11" max="11" width="4.85714285714286" style="5" hidden="1" customWidth="1"/>
    <col min="12" max="12" width="9.79047619047619" style="5" customWidth="1"/>
    <col min="13" max="15" width="10.2857142857143" style="5" customWidth="1"/>
    <col min="16" max="18" width="9.57142857142857" style="4" customWidth="1"/>
    <col min="19" max="19" width="19.8571428571429" style="4" hidden="1" customWidth="1"/>
    <col min="20" max="16383" width="8.85714285714286" style="4" customWidth="1"/>
    <col min="16384" max="16384" width="8.85714285714286" style="4"/>
  </cols>
  <sheetData>
    <row r="1" s="1" customFormat="1" ht="6.75" customHeight="1" spans="1:20">
      <c r="A1" s="8"/>
      <c r="B1" s="9"/>
      <c r="C1" s="9"/>
      <c r="D1" s="10"/>
      <c r="E1" s="11"/>
      <c r="F1" s="10"/>
      <c r="G1" s="12"/>
      <c r="H1" s="13"/>
      <c r="I1" s="13"/>
      <c r="J1" s="13"/>
      <c r="K1" s="13"/>
      <c r="L1" s="72"/>
      <c r="M1" s="13"/>
      <c r="N1" s="13"/>
      <c r="O1" s="13"/>
      <c r="P1" s="73"/>
      <c r="S1" s="73"/>
      <c r="T1" s="73"/>
    </row>
    <row r="2" s="1" customFormat="1" ht="45" customHeight="1" spans="1:20">
      <c r="A2" s="14"/>
      <c r="B2" s="14"/>
      <c r="C2" s="14"/>
      <c r="D2" s="15"/>
      <c r="E2" s="16"/>
      <c r="F2" s="17"/>
      <c r="G2" s="18"/>
      <c r="H2" s="19" t="s">
        <v>0</v>
      </c>
      <c r="I2" s="16"/>
      <c r="J2" s="16"/>
      <c r="K2" s="16"/>
      <c r="L2" s="16"/>
      <c r="M2" s="16"/>
      <c r="N2" s="16"/>
      <c r="O2" s="16"/>
      <c r="P2" s="16"/>
      <c r="Q2" s="120"/>
      <c r="R2" s="120"/>
      <c r="S2" s="16"/>
      <c r="T2" s="121" t="s">
        <v>1</v>
      </c>
    </row>
    <row r="3" s="1" customFormat="1" ht="51" customHeight="1" spans="1:20">
      <c r="A3" s="14"/>
      <c r="B3" s="14"/>
      <c r="C3" s="14"/>
      <c r="D3" s="20"/>
      <c r="E3" s="21"/>
      <c r="F3" s="22"/>
      <c r="G3" s="23"/>
      <c r="H3" s="24"/>
      <c r="I3" s="74"/>
      <c r="J3" s="74"/>
      <c r="K3" s="74"/>
      <c r="L3" s="74"/>
      <c r="M3" s="74"/>
      <c r="N3" s="74"/>
      <c r="O3" s="74"/>
      <c r="P3" s="74"/>
      <c r="Q3" s="120"/>
      <c r="R3" s="120"/>
      <c r="S3" s="74"/>
      <c r="T3" s="122"/>
    </row>
    <row r="4" s="1" customFormat="1" ht="39" customHeight="1" spans="4:20">
      <c r="D4" s="25" t="s">
        <v>2</v>
      </c>
      <c r="E4" s="26"/>
      <c r="F4" s="27" t="s">
        <v>3</v>
      </c>
      <c r="G4" s="26"/>
      <c r="H4" s="25" t="s">
        <v>4</v>
      </c>
      <c r="I4" s="41"/>
      <c r="J4" s="41"/>
      <c r="K4" s="26"/>
      <c r="L4" s="75" t="s">
        <v>5</v>
      </c>
      <c r="M4" s="41"/>
      <c r="N4" s="41"/>
      <c r="O4" s="76" t="s">
        <v>6</v>
      </c>
      <c r="P4" s="77"/>
      <c r="Q4" s="120"/>
      <c r="R4" s="120"/>
      <c r="S4" s="123"/>
      <c r="T4" s="104" t="s">
        <v>7</v>
      </c>
    </row>
    <row r="5" s="1" customFormat="1" ht="21" customHeight="1" spans="4:20">
      <c r="D5" s="28" t="s">
        <v>8</v>
      </c>
      <c r="E5" s="29"/>
      <c r="F5" s="30" t="s">
        <v>9</v>
      </c>
      <c r="G5" s="26"/>
      <c r="H5" s="31" t="s">
        <v>10</v>
      </c>
      <c r="I5" s="41"/>
      <c r="J5" s="41"/>
      <c r="K5" s="26"/>
      <c r="L5" s="30"/>
      <c r="M5" s="16"/>
      <c r="N5" s="36"/>
      <c r="O5" s="76"/>
      <c r="P5" s="77"/>
      <c r="Q5" s="120"/>
      <c r="R5" s="120"/>
      <c r="S5" s="124"/>
      <c r="T5" s="125"/>
    </row>
    <row r="6" s="1" customFormat="1" ht="21" customHeight="1" spans="4:20">
      <c r="D6" s="28" t="s">
        <v>11</v>
      </c>
      <c r="E6" s="29"/>
      <c r="F6" s="30" t="s">
        <v>12</v>
      </c>
      <c r="G6" s="26"/>
      <c r="H6" s="32" t="s">
        <v>12</v>
      </c>
      <c r="I6" s="41"/>
      <c r="J6" s="41"/>
      <c r="K6" s="26"/>
      <c r="L6" s="24"/>
      <c r="M6" s="74"/>
      <c r="N6" s="78"/>
      <c r="O6" s="24"/>
      <c r="Q6" s="120"/>
      <c r="R6" s="120"/>
      <c r="S6" s="126"/>
      <c r="T6" s="126"/>
    </row>
    <row r="7" s="1" customFormat="1" ht="21" customHeight="1" spans="4:20">
      <c r="D7" s="28" t="s">
        <v>13</v>
      </c>
      <c r="E7" s="29"/>
      <c r="F7" s="30" t="s">
        <v>14</v>
      </c>
      <c r="G7" s="26"/>
      <c r="H7" s="31" t="s">
        <v>15</v>
      </c>
      <c r="I7" s="41"/>
      <c r="J7" s="41"/>
      <c r="K7" s="26"/>
      <c r="L7" s="24"/>
      <c r="M7" s="74"/>
      <c r="N7" s="78"/>
      <c r="O7" s="24"/>
      <c r="Q7" s="120"/>
      <c r="R7" s="120"/>
      <c r="S7" s="126"/>
      <c r="T7" s="126"/>
    </row>
    <row r="8" s="1" customFormat="1" ht="21" customHeight="1" spans="4:20">
      <c r="D8" s="28" t="s">
        <v>16</v>
      </c>
      <c r="E8" s="29"/>
      <c r="F8" s="30" t="s">
        <v>17</v>
      </c>
      <c r="G8" s="26"/>
      <c r="H8" s="31" t="s">
        <v>17</v>
      </c>
      <c r="I8" s="41"/>
      <c r="J8" s="41"/>
      <c r="K8" s="26"/>
      <c r="L8" s="24"/>
      <c r="M8" s="74"/>
      <c r="N8" s="78"/>
      <c r="O8" s="24"/>
      <c r="Q8" s="120"/>
      <c r="R8" s="120"/>
      <c r="S8" s="126"/>
      <c r="T8" s="126"/>
    </row>
    <row r="9" s="1" customFormat="1" ht="24.75" customHeight="1" spans="4:20">
      <c r="D9" s="33" t="s">
        <v>18</v>
      </c>
      <c r="E9" s="34"/>
      <c r="F9" s="35" t="s">
        <v>19</v>
      </c>
      <c r="G9" s="36"/>
      <c r="H9" s="37" t="s">
        <v>20</v>
      </c>
      <c r="I9" s="16"/>
      <c r="J9" s="16"/>
      <c r="K9" s="36"/>
      <c r="L9" s="79"/>
      <c r="M9" s="80"/>
      <c r="N9" s="81"/>
      <c r="O9" s="79"/>
      <c r="P9" s="82"/>
      <c r="Q9" s="120"/>
      <c r="R9" s="120"/>
      <c r="S9" s="127"/>
      <c r="T9" s="127"/>
    </row>
    <row r="10" s="1" customFormat="1" ht="21.75" customHeight="1" spans="1:20">
      <c r="A10" s="38"/>
      <c r="B10" s="39"/>
      <c r="C10" s="39"/>
      <c r="D10" s="40" t="s">
        <v>21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123"/>
      <c r="R10" s="123"/>
      <c r="S10" s="41"/>
      <c r="T10" s="26"/>
    </row>
    <row r="11" s="1" customFormat="1" ht="27" customHeight="1" spans="4:20">
      <c r="D11" s="42" t="s">
        <v>22</v>
      </c>
      <c r="E11" s="43"/>
      <c r="F11" s="10"/>
      <c r="G11" s="12"/>
      <c r="H11" s="10"/>
      <c r="I11" s="10"/>
      <c r="J11" s="10"/>
      <c r="K11" s="10"/>
      <c r="L11" s="83"/>
      <c r="M11" s="84"/>
      <c r="N11" s="85" t="s">
        <v>14</v>
      </c>
      <c r="O11" s="86" t="s">
        <v>23</v>
      </c>
      <c r="P11" s="87"/>
      <c r="Q11" s="128"/>
      <c r="R11" s="128"/>
      <c r="S11" s="87"/>
      <c r="T11" s="129"/>
    </row>
    <row r="12" s="1" customFormat="1" ht="27" customHeight="1" spans="4:20">
      <c r="D12" s="44"/>
      <c r="E12" s="45"/>
      <c r="F12" s="13"/>
      <c r="G12" s="46"/>
      <c r="H12" s="13"/>
      <c r="I12" s="13"/>
      <c r="J12" s="13"/>
      <c r="K12" s="13"/>
      <c r="L12" s="72"/>
      <c r="M12" s="84"/>
      <c r="N12" s="88" t="s">
        <v>24</v>
      </c>
      <c r="O12" s="89" t="s">
        <v>25</v>
      </c>
      <c r="P12" s="90"/>
      <c r="Q12" s="128"/>
      <c r="R12" s="128"/>
      <c r="S12" s="90"/>
      <c r="T12" s="130"/>
    </row>
    <row r="13" s="1" customFormat="1" ht="27" customHeight="1" spans="4:20">
      <c r="D13" s="44"/>
      <c r="E13" s="45"/>
      <c r="F13" s="13"/>
      <c r="G13" s="46"/>
      <c r="H13" s="13"/>
      <c r="I13" s="13"/>
      <c r="J13" s="13"/>
      <c r="K13" s="13"/>
      <c r="L13" s="72"/>
      <c r="M13" s="84"/>
      <c r="N13" s="91" t="s">
        <v>26</v>
      </c>
      <c r="O13" s="92"/>
      <c r="P13" s="92"/>
      <c r="Q13" s="128"/>
      <c r="R13" s="128"/>
      <c r="S13" s="92"/>
      <c r="T13" s="131"/>
    </row>
    <row r="14" s="1" customFormat="1" ht="27" customHeight="1" spans="4:20">
      <c r="D14" s="44"/>
      <c r="E14" s="45"/>
      <c r="F14" s="13"/>
      <c r="G14" s="46"/>
      <c r="H14" s="13"/>
      <c r="I14" s="13"/>
      <c r="J14" s="13"/>
      <c r="K14" s="13"/>
      <c r="L14" s="72"/>
      <c r="M14" s="84"/>
      <c r="N14" s="93" t="s">
        <v>27</v>
      </c>
      <c r="O14" s="89" t="s">
        <v>28</v>
      </c>
      <c r="P14" s="90"/>
      <c r="Q14" s="128"/>
      <c r="R14" s="128"/>
      <c r="S14" s="90"/>
      <c r="T14" s="130"/>
    </row>
    <row r="15" s="1" customFormat="1" ht="27" customHeight="1" spans="4:20">
      <c r="D15" s="44"/>
      <c r="E15" s="45"/>
      <c r="F15" s="13"/>
      <c r="G15" s="46"/>
      <c r="H15" s="13"/>
      <c r="I15" s="13"/>
      <c r="J15" s="13"/>
      <c r="K15" s="13"/>
      <c r="L15" s="72"/>
      <c r="M15" s="84"/>
      <c r="N15" s="94" t="s">
        <v>29</v>
      </c>
      <c r="O15" s="89" t="s">
        <v>30</v>
      </c>
      <c r="P15" s="90"/>
      <c r="Q15" s="128"/>
      <c r="R15" s="128"/>
      <c r="S15" s="90"/>
      <c r="T15" s="130"/>
    </row>
    <row r="16" s="1" customFormat="1" ht="27" customHeight="1" spans="4:20">
      <c r="D16" s="44"/>
      <c r="E16" s="45"/>
      <c r="F16" s="13"/>
      <c r="G16" s="46"/>
      <c r="H16" s="13"/>
      <c r="I16" s="13"/>
      <c r="J16" s="13"/>
      <c r="K16" s="13"/>
      <c r="L16" s="72"/>
      <c r="M16" s="84"/>
      <c r="N16" s="95" t="s">
        <v>31</v>
      </c>
      <c r="O16" s="89" t="s">
        <v>32</v>
      </c>
      <c r="P16" s="90"/>
      <c r="Q16" s="128"/>
      <c r="R16" s="128"/>
      <c r="S16" s="90"/>
      <c r="T16" s="130"/>
    </row>
    <row r="17" s="1" customFormat="1" ht="27" customHeight="1" spans="4:20">
      <c r="D17" s="44"/>
      <c r="E17" s="45"/>
      <c r="F17" s="13"/>
      <c r="G17" s="46"/>
      <c r="H17" s="13"/>
      <c r="I17" s="13"/>
      <c r="J17" s="13"/>
      <c r="K17" s="84"/>
      <c r="L17" s="96"/>
      <c r="M17" s="84"/>
      <c r="N17" s="97" t="s">
        <v>33</v>
      </c>
      <c r="O17" s="90"/>
      <c r="P17" s="90"/>
      <c r="Q17" s="128"/>
      <c r="R17" s="128"/>
      <c r="S17" s="90"/>
      <c r="T17" s="130"/>
    </row>
    <row r="18" s="1" customFormat="1" ht="27" customHeight="1" spans="4:20">
      <c r="D18" s="44"/>
      <c r="E18" s="45"/>
      <c r="F18" s="13"/>
      <c r="G18" s="46"/>
      <c r="H18" s="13"/>
      <c r="I18" s="13"/>
      <c r="J18" s="13"/>
      <c r="K18" s="84"/>
      <c r="L18" s="96"/>
      <c r="M18" s="84"/>
      <c r="N18" s="98" t="s">
        <v>34</v>
      </c>
      <c r="O18" s="89" t="s">
        <v>35</v>
      </c>
      <c r="P18" s="90"/>
      <c r="Q18" s="128"/>
      <c r="R18" s="128"/>
      <c r="S18" s="90"/>
      <c r="T18" s="130"/>
    </row>
    <row r="19" s="1" customFormat="1" ht="27" customHeight="1" spans="4:20">
      <c r="D19" s="44"/>
      <c r="E19" s="45"/>
      <c r="F19" s="13"/>
      <c r="G19" s="46"/>
      <c r="H19" s="13"/>
      <c r="I19" s="13"/>
      <c r="J19" s="13"/>
      <c r="K19" s="84"/>
      <c r="L19" s="96"/>
      <c r="M19" s="84"/>
      <c r="N19" s="99" t="s">
        <v>36</v>
      </c>
      <c r="O19" s="89" t="s">
        <v>37</v>
      </c>
      <c r="P19" s="90"/>
      <c r="Q19" s="128"/>
      <c r="R19" s="128"/>
      <c r="S19" s="90"/>
      <c r="T19" s="130"/>
    </row>
    <row r="20" s="1" customFormat="1" ht="30" customHeight="1" spans="4:20">
      <c r="D20" s="47"/>
      <c r="E20" s="48"/>
      <c r="F20" s="49"/>
      <c r="G20" s="50"/>
      <c r="H20" s="49"/>
      <c r="I20" s="49"/>
      <c r="J20" s="49"/>
      <c r="K20" s="49"/>
      <c r="L20" s="100"/>
      <c r="M20" s="49"/>
      <c r="N20" s="99" t="s">
        <v>38</v>
      </c>
      <c r="O20" s="101" t="s">
        <v>39</v>
      </c>
      <c r="P20" s="102"/>
      <c r="Q20" s="128"/>
      <c r="R20" s="128"/>
      <c r="S20" s="102"/>
      <c r="T20" s="132"/>
    </row>
    <row r="21" s="2" customFormat="1" ht="15" customHeight="1" spans="4:20">
      <c r="D21" s="42" t="s">
        <v>40</v>
      </c>
      <c r="E21" s="30" t="s">
        <v>41</v>
      </c>
      <c r="F21" s="26"/>
      <c r="G21" s="30" t="s">
        <v>42</v>
      </c>
      <c r="H21" s="41"/>
      <c r="I21" s="26"/>
      <c r="J21" s="30" t="s">
        <v>43</v>
      </c>
      <c r="K21" s="42" t="s">
        <v>44</v>
      </c>
      <c r="L21" s="42" t="s">
        <v>45</v>
      </c>
      <c r="M21" s="30" t="s">
        <v>46</v>
      </c>
      <c r="N21" s="16"/>
      <c r="O21" s="36"/>
      <c r="P21" s="103"/>
      <c r="Q21" s="133"/>
      <c r="R21" s="134"/>
      <c r="S21" s="135" t="s">
        <v>47</v>
      </c>
      <c r="T21" s="136" t="s">
        <v>6</v>
      </c>
    </row>
    <row r="22" s="1" customFormat="1" ht="42.75" customHeight="1" spans="1:19">
      <c r="A22" s="51"/>
      <c r="B22" s="51"/>
      <c r="C22" s="51"/>
      <c r="D22" s="47"/>
      <c r="E22" s="52" t="s">
        <v>48</v>
      </c>
      <c r="F22" s="53" t="s">
        <v>49</v>
      </c>
      <c r="G22" s="53" t="s">
        <v>50</v>
      </c>
      <c r="H22" s="52" t="s">
        <v>51</v>
      </c>
      <c r="I22" s="52" t="s">
        <v>52</v>
      </c>
      <c r="J22" s="47"/>
      <c r="K22" s="47"/>
      <c r="L22" s="47"/>
      <c r="M22" s="79"/>
      <c r="N22" s="80"/>
      <c r="O22" s="81"/>
      <c r="P22" s="104"/>
      <c r="Q22" s="137"/>
      <c r="R22" s="137"/>
      <c r="S22" s="104" t="s">
        <v>53</v>
      </c>
    </row>
    <row r="23" s="3" customFormat="1" ht="33" customHeight="1" spans="1:20">
      <c r="A23" s="54"/>
      <c r="B23" s="54"/>
      <c r="C23" s="54"/>
      <c r="D23" s="55"/>
      <c r="E23" s="56"/>
      <c r="F23" s="56"/>
      <c r="G23" s="57"/>
      <c r="H23" s="58"/>
      <c r="I23" s="58"/>
      <c r="J23" s="56"/>
      <c r="K23" s="56"/>
      <c r="L23" s="105"/>
      <c r="M23" s="31" t="s">
        <v>54</v>
      </c>
      <c r="N23" s="41"/>
      <c r="O23" s="26"/>
      <c r="P23" s="106"/>
      <c r="Q23" s="138"/>
      <c r="R23" s="138"/>
      <c r="S23" s="106" t="s">
        <v>55</v>
      </c>
      <c r="T23" s="139"/>
    </row>
    <row r="24" s="3" customFormat="1" ht="33" customHeight="1" spans="1:20">
      <c r="A24" s="59"/>
      <c r="B24" s="54"/>
      <c r="C24" s="54"/>
      <c r="D24" s="60" t="s">
        <v>56</v>
      </c>
      <c r="E24" s="61" t="s">
        <v>57</v>
      </c>
      <c r="F24" s="61" t="s">
        <v>58</v>
      </c>
      <c r="G24" s="62"/>
      <c r="H24" s="63">
        <v>8.9</v>
      </c>
      <c r="I24" s="63">
        <v>9.1</v>
      </c>
      <c r="J24" s="61" t="s">
        <v>59</v>
      </c>
      <c r="K24" s="61"/>
      <c r="L24" s="107" t="s">
        <v>60</v>
      </c>
      <c r="M24" s="108" t="s">
        <v>61</v>
      </c>
      <c r="N24" s="87"/>
      <c r="O24" s="109"/>
      <c r="P24" s="110"/>
      <c r="Q24" s="140"/>
      <c r="R24" s="140"/>
      <c r="S24" s="110">
        <v>9.04</v>
      </c>
      <c r="T24" s="141" t="str">
        <f>(IF(OR((MIN(P24:R24)&lt;(G24+H24)),(MAX(P24:R24)&gt;(G24+I24))),"NG",IF(COUNTBLANK(P24:R24)=10,"","OK")))</f>
        <v>NG</v>
      </c>
    </row>
    <row r="25" s="3" customFormat="1" ht="33" customHeight="1" outlineLevel="1" spans="1:20">
      <c r="A25" s="59"/>
      <c r="B25" s="54"/>
      <c r="C25" s="54"/>
      <c r="D25" s="64" t="s">
        <v>62</v>
      </c>
      <c r="E25" s="65" t="s">
        <v>57</v>
      </c>
      <c r="F25" s="65" t="s">
        <v>58</v>
      </c>
      <c r="G25" s="66"/>
      <c r="H25" s="67">
        <v>8.9</v>
      </c>
      <c r="I25" s="67">
        <v>9.1</v>
      </c>
      <c r="J25" s="65" t="s">
        <v>59</v>
      </c>
      <c r="K25" s="65"/>
      <c r="L25" s="111" t="s">
        <v>60</v>
      </c>
      <c r="M25" s="112" t="s">
        <v>61</v>
      </c>
      <c r="N25" s="90"/>
      <c r="O25" s="113"/>
      <c r="P25" s="114"/>
      <c r="Q25" s="140"/>
      <c r="R25" s="140"/>
      <c r="S25" s="114">
        <v>9.048</v>
      </c>
      <c r="T25" s="141" t="str">
        <f>(IF(OR((MIN(P25:R25)&lt;(G25+H25)),(MAX(P25:R25)&gt;(G25+I25))),"NG",IF(COUNTBLANK(P25:R25)=10,"","OK")))</f>
        <v>NG</v>
      </c>
    </row>
    <row r="26" s="3" customFormat="1" ht="33" customHeight="1" outlineLevel="1" spans="1:20">
      <c r="A26" s="59"/>
      <c r="B26" s="54"/>
      <c r="C26" s="54"/>
      <c r="D26" s="64" t="s">
        <v>63</v>
      </c>
      <c r="E26" s="65" t="s">
        <v>57</v>
      </c>
      <c r="F26" s="65" t="s">
        <v>58</v>
      </c>
      <c r="G26" s="66"/>
      <c r="H26" s="67">
        <v>8.9</v>
      </c>
      <c r="I26" s="67">
        <v>9.1</v>
      </c>
      <c r="J26" s="65" t="s">
        <v>59</v>
      </c>
      <c r="K26" s="65"/>
      <c r="L26" s="111" t="s">
        <v>60</v>
      </c>
      <c r="M26" s="112" t="s">
        <v>61</v>
      </c>
      <c r="N26" s="90"/>
      <c r="O26" s="113"/>
      <c r="P26" s="114"/>
      <c r="Q26" s="140"/>
      <c r="R26" s="140"/>
      <c r="S26" s="114">
        <v>9.061</v>
      </c>
      <c r="T26" s="141" t="str">
        <f>(IF(OR((MIN(P26:R26)&lt;(G26+H26)),(MAX(P26:R26)&gt;(G26+I26))),"NG",IF(COUNTBLANK(P26:R26)=10,"","OK")))</f>
        <v>NG</v>
      </c>
    </row>
    <row r="27" s="3" customFormat="1" ht="33" customHeight="1" outlineLevel="1" spans="1:20">
      <c r="A27" s="59"/>
      <c r="B27" s="54"/>
      <c r="C27" s="54"/>
      <c r="D27" s="64" t="s">
        <v>64</v>
      </c>
      <c r="E27" s="65" t="s">
        <v>65</v>
      </c>
      <c r="F27" s="65"/>
      <c r="G27" s="66"/>
      <c r="H27" s="67">
        <v>0</v>
      </c>
      <c r="I27" s="67">
        <v>0.8</v>
      </c>
      <c r="J27" s="65" t="s">
        <v>59</v>
      </c>
      <c r="K27" s="65"/>
      <c r="L27" s="111"/>
      <c r="M27" s="112" t="s">
        <v>61</v>
      </c>
      <c r="N27" s="90"/>
      <c r="O27" s="113"/>
      <c r="P27" s="115"/>
      <c r="Q27" s="140"/>
      <c r="R27" s="140"/>
      <c r="S27" s="114">
        <v>0.928</v>
      </c>
      <c r="T27" s="141" t="str">
        <f>(IF(OR((MIN(P27:R27)&lt;(G27+H27)),(MAX(P27:R27)&gt;(G27+I27))),"NG",IF(COUNTBLANK(P27:R27)=10,"","OK")))</f>
        <v>OK</v>
      </c>
    </row>
    <row r="28" s="3" customFormat="1" ht="28.5" customHeight="1" outlineLevel="1" spans="1:20">
      <c r="A28" s="59"/>
      <c r="B28" s="54"/>
      <c r="C28" s="54"/>
      <c r="D28" s="68" t="s">
        <v>66</v>
      </c>
      <c r="E28" s="69" t="s">
        <v>67</v>
      </c>
      <c r="F28" s="69" t="s">
        <v>68</v>
      </c>
      <c r="G28" s="70">
        <v>-45.5</v>
      </c>
      <c r="H28" s="70"/>
      <c r="I28" s="70"/>
      <c r="J28" s="69" t="s">
        <v>59</v>
      </c>
      <c r="K28" s="69"/>
      <c r="L28" s="69"/>
      <c r="M28" s="116" t="s">
        <v>69</v>
      </c>
      <c r="N28" s="90"/>
      <c r="O28" s="113"/>
      <c r="P28" s="117"/>
      <c r="Q28" s="142"/>
      <c r="R28" s="142"/>
      <c r="S28" s="117">
        <v>-45.459</v>
      </c>
      <c r="T28" s="143"/>
    </row>
    <row r="29" s="3" customFormat="1" ht="28.5" customHeight="1" outlineLevel="1" spans="1:20">
      <c r="A29" s="59"/>
      <c r="B29" s="54"/>
      <c r="C29" s="54"/>
      <c r="D29" s="68" t="s">
        <v>70</v>
      </c>
      <c r="E29" s="69" t="s">
        <v>71</v>
      </c>
      <c r="F29" s="69" t="s">
        <v>68</v>
      </c>
      <c r="G29" s="70">
        <v>10</v>
      </c>
      <c r="H29" s="70"/>
      <c r="I29" s="70"/>
      <c r="J29" s="69" t="s">
        <v>59</v>
      </c>
      <c r="K29" s="69"/>
      <c r="L29" s="69"/>
      <c r="M29" s="116" t="s">
        <v>69</v>
      </c>
      <c r="N29" s="90"/>
      <c r="O29" s="113"/>
      <c r="P29" s="117"/>
      <c r="Q29" s="142"/>
      <c r="R29" s="142"/>
      <c r="S29" s="117">
        <v>9.538</v>
      </c>
      <c r="T29" s="143"/>
    </row>
    <row r="30" s="3" customFormat="1" ht="33" customHeight="1" outlineLevel="1" spans="1:20">
      <c r="A30" s="59"/>
      <c r="B30" s="54"/>
      <c r="C30" s="54"/>
      <c r="D30" s="64" t="s">
        <v>72</v>
      </c>
      <c r="E30" s="65" t="s">
        <v>65</v>
      </c>
      <c r="F30" s="65"/>
      <c r="G30" s="66"/>
      <c r="H30" s="67">
        <v>0</v>
      </c>
      <c r="I30" s="67">
        <v>0.8</v>
      </c>
      <c r="J30" s="65" t="s">
        <v>59</v>
      </c>
      <c r="K30" s="65"/>
      <c r="L30" s="111"/>
      <c r="M30" s="112" t="s">
        <v>61</v>
      </c>
      <c r="N30" s="90"/>
      <c r="O30" s="113"/>
      <c r="P30" s="115"/>
      <c r="Q30" s="140"/>
      <c r="R30" s="140"/>
      <c r="S30" s="115">
        <v>0.994</v>
      </c>
      <c r="T30" s="141" t="str">
        <f>(IF(OR((MIN(P30:R30)&lt;(G30+H30)),(MAX(P30:R30)&gt;(G30+I30))),"NG",IF(COUNTBLANK(P30:R30)=10,"","OK")))</f>
        <v>OK</v>
      </c>
    </row>
    <row r="31" s="3" customFormat="1" ht="28.5" customHeight="1" outlineLevel="1" spans="1:20">
      <c r="A31" s="59"/>
      <c r="B31" s="54"/>
      <c r="C31" s="54"/>
      <c r="D31" s="68" t="s">
        <v>73</v>
      </c>
      <c r="E31" s="69" t="s">
        <v>67</v>
      </c>
      <c r="F31" s="69" t="s">
        <v>68</v>
      </c>
      <c r="G31" s="70">
        <v>-45.5</v>
      </c>
      <c r="H31" s="70"/>
      <c r="I31" s="70"/>
      <c r="J31" s="69" t="s">
        <v>59</v>
      </c>
      <c r="K31" s="69"/>
      <c r="L31" s="69"/>
      <c r="M31" s="116" t="s">
        <v>69</v>
      </c>
      <c r="N31" s="90"/>
      <c r="O31" s="113"/>
      <c r="P31" s="117"/>
      <c r="Q31" s="142"/>
      <c r="R31" s="142"/>
      <c r="S31" s="117">
        <v>-45.501</v>
      </c>
      <c r="T31" s="143"/>
    </row>
    <row r="32" s="3" customFormat="1" ht="28.5" customHeight="1" outlineLevel="1" spans="1:20">
      <c r="A32" s="59"/>
      <c r="B32" s="54"/>
      <c r="C32" s="54"/>
      <c r="D32" s="68" t="s">
        <v>74</v>
      </c>
      <c r="E32" s="69" t="s">
        <v>71</v>
      </c>
      <c r="F32" s="69" t="s">
        <v>68</v>
      </c>
      <c r="G32" s="70">
        <v>123</v>
      </c>
      <c r="H32" s="70"/>
      <c r="I32" s="70"/>
      <c r="J32" s="69" t="s">
        <v>59</v>
      </c>
      <c r="K32" s="69"/>
      <c r="L32" s="69"/>
      <c r="M32" s="116" t="s">
        <v>69</v>
      </c>
      <c r="N32" s="90"/>
      <c r="O32" s="113"/>
      <c r="P32" s="117"/>
      <c r="Q32" s="142"/>
      <c r="R32" s="142"/>
      <c r="S32" s="117">
        <v>122.503</v>
      </c>
      <c r="T32" s="143"/>
    </row>
    <row r="33" s="3" customFormat="1" ht="33" customHeight="1" outlineLevel="1" spans="1:20">
      <c r="A33" s="59"/>
      <c r="B33" s="54"/>
      <c r="C33" s="54"/>
      <c r="D33" s="64" t="s">
        <v>75</v>
      </c>
      <c r="E33" s="65" t="s">
        <v>65</v>
      </c>
      <c r="F33" s="65"/>
      <c r="G33" s="66"/>
      <c r="H33" s="67">
        <v>0</v>
      </c>
      <c r="I33" s="67">
        <v>0.8</v>
      </c>
      <c r="J33" s="65" t="s">
        <v>59</v>
      </c>
      <c r="K33" s="65"/>
      <c r="L33" s="111"/>
      <c r="M33" s="112" t="s">
        <v>61</v>
      </c>
      <c r="N33" s="90"/>
      <c r="O33" s="113"/>
      <c r="P33" s="115"/>
      <c r="Q33" s="140"/>
      <c r="R33" s="140"/>
      <c r="S33" s="114">
        <v>0.909</v>
      </c>
      <c r="T33" s="141" t="str">
        <f>(IF(OR((MIN(P33:R33)&lt;(G33+H33)),(MAX(P33:R33)&gt;(G33+I33))),"NG",IF(COUNTBLANK(P33:R33)=10,"","OK")))</f>
        <v>OK</v>
      </c>
    </row>
    <row r="34" s="3" customFormat="1" ht="28.5" customHeight="1" outlineLevel="1" spans="1:20">
      <c r="A34" s="59"/>
      <c r="B34" s="54"/>
      <c r="C34" s="54"/>
      <c r="D34" s="167" t="s">
        <v>76</v>
      </c>
      <c r="E34" s="69" t="s">
        <v>67</v>
      </c>
      <c r="F34" s="69" t="s">
        <v>68</v>
      </c>
      <c r="G34" s="70">
        <v>46</v>
      </c>
      <c r="H34" s="70"/>
      <c r="I34" s="70"/>
      <c r="J34" s="69" t="s">
        <v>59</v>
      </c>
      <c r="K34" s="69"/>
      <c r="L34" s="69"/>
      <c r="M34" s="116" t="s">
        <v>69</v>
      </c>
      <c r="N34" s="90"/>
      <c r="O34" s="113"/>
      <c r="P34" s="117"/>
      <c r="Q34" s="142"/>
      <c r="R34" s="142"/>
      <c r="S34" s="117">
        <v>46.034</v>
      </c>
      <c r="T34" s="143"/>
    </row>
    <row r="35" s="3" customFormat="1" ht="28.5" customHeight="1" outlineLevel="1" spans="1:20">
      <c r="A35" s="59"/>
      <c r="B35" s="54"/>
      <c r="C35" s="54"/>
      <c r="D35" s="167" t="s">
        <v>77</v>
      </c>
      <c r="E35" s="69" t="s">
        <v>71</v>
      </c>
      <c r="F35" s="69" t="s">
        <v>68</v>
      </c>
      <c r="G35" s="70">
        <v>68</v>
      </c>
      <c r="H35" s="70"/>
      <c r="I35" s="70"/>
      <c r="J35" s="69" t="s">
        <v>59</v>
      </c>
      <c r="K35" s="69"/>
      <c r="L35" s="69"/>
      <c r="M35" s="116" t="s">
        <v>69</v>
      </c>
      <c r="N35" s="90"/>
      <c r="O35" s="113"/>
      <c r="P35" s="117"/>
      <c r="Q35" s="142"/>
      <c r="R35" s="142"/>
      <c r="S35" s="117">
        <v>67.547</v>
      </c>
      <c r="T35" s="143"/>
    </row>
    <row r="36" s="3" customFormat="1" ht="33" customHeight="1" outlineLevel="1" spans="1:20">
      <c r="A36" s="59"/>
      <c r="B36" s="54"/>
      <c r="C36" s="54"/>
      <c r="D36" s="71" t="s">
        <v>78</v>
      </c>
      <c r="E36" s="65" t="s">
        <v>65</v>
      </c>
      <c r="F36" s="65"/>
      <c r="G36" s="66"/>
      <c r="H36" s="67">
        <v>0</v>
      </c>
      <c r="I36" s="67">
        <v>0.2</v>
      </c>
      <c r="J36" s="65" t="s">
        <v>59</v>
      </c>
      <c r="K36" s="65"/>
      <c r="L36" s="111" t="s">
        <v>60</v>
      </c>
      <c r="M36" s="112" t="s">
        <v>61</v>
      </c>
      <c r="N36" s="90"/>
      <c r="O36" s="113"/>
      <c r="P36" s="114"/>
      <c r="Q36" s="140"/>
      <c r="R36" s="140"/>
      <c r="S36" s="114">
        <v>0.033</v>
      </c>
      <c r="T36" s="141" t="str">
        <f>(IF(OR((MIN(P36:R36)&lt;(G36+H36)),(MAX(P36:R36)&gt;(G36+I36))),"NG",IF(COUNTBLANK(P36:R36)=10,"","OK")))</f>
        <v>OK</v>
      </c>
    </row>
    <row r="37" s="3" customFormat="1" ht="28.5" customHeight="1" outlineLevel="1" spans="1:20">
      <c r="A37" s="59"/>
      <c r="B37" s="54"/>
      <c r="C37" s="54"/>
      <c r="D37" s="68" t="s">
        <v>79</v>
      </c>
      <c r="E37" s="69" t="s">
        <v>67</v>
      </c>
      <c r="F37" s="69" t="s">
        <v>68</v>
      </c>
      <c r="G37" s="70">
        <v>0</v>
      </c>
      <c r="H37" s="70"/>
      <c r="I37" s="70"/>
      <c r="J37" s="69" t="s">
        <v>59</v>
      </c>
      <c r="K37" s="69"/>
      <c r="L37" s="69"/>
      <c r="M37" s="116" t="s">
        <v>69</v>
      </c>
      <c r="N37" s="90"/>
      <c r="O37" s="113"/>
      <c r="P37" s="117"/>
      <c r="Q37" s="142"/>
      <c r="R37" s="142"/>
      <c r="S37" s="117">
        <v>0</v>
      </c>
      <c r="T37" s="143"/>
    </row>
    <row r="38" s="3" customFormat="1" ht="28.5" customHeight="1" outlineLevel="1" spans="1:20">
      <c r="A38" s="59"/>
      <c r="B38" s="54"/>
      <c r="C38" s="54"/>
      <c r="D38" s="68" t="s">
        <v>80</v>
      </c>
      <c r="E38" s="69" t="s">
        <v>71</v>
      </c>
      <c r="F38" s="69" t="s">
        <v>68</v>
      </c>
      <c r="G38" s="70">
        <v>0</v>
      </c>
      <c r="H38" s="70"/>
      <c r="I38" s="70"/>
      <c r="J38" s="69" t="s">
        <v>59</v>
      </c>
      <c r="K38" s="69"/>
      <c r="L38" s="69"/>
      <c r="M38" s="116" t="s">
        <v>69</v>
      </c>
      <c r="N38" s="90"/>
      <c r="O38" s="113"/>
      <c r="P38" s="117"/>
      <c r="Q38" s="142"/>
      <c r="R38" s="142"/>
      <c r="S38" s="117">
        <v>0</v>
      </c>
      <c r="T38" s="143"/>
    </row>
    <row r="39" s="3" customFormat="1" ht="33" customHeight="1" outlineLevel="1" spans="1:20">
      <c r="A39" s="59"/>
      <c r="B39" s="54"/>
      <c r="C39" s="54"/>
      <c r="D39" s="71" t="s">
        <v>81</v>
      </c>
      <c r="E39" s="65" t="s">
        <v>65</v>
      </c>
      <c r="F39" s="65"/>
      <c r="G39" s="66"/>
      <c r="H39" s="67">
        <v>0</v>
      </c>
      <c r="I39" s="67">
        <v>0.2</v>
      </c>
      <c r="J39" s="65" t="s">
        <v>59</v>
      </c>
      <c r="K39" s="65"/>
      <c r="L39" s="111" t="s">
        <v>60</v>
      </c>
      <c r="M39" s="112" t="s">
        <v>61</v>
      </c>
      <c r="N39" s="90"/>
      <c r="O39" s="113"/>
      <c r="P39" s="114"/>
      <c r="Q39" s="140"/>
      <c r="R39" s="140"/>
      <c r="S39" s="114">
        <v>0.04</v>
      </c>
      <c r="T39" s="141" t="str">
        <f>(IF(OR((MIN(P39:R39)&lt;(G39+H39)),(MAX(P39:R39)&gt;(G39+I39))),"NG",IF(COUNTBLANK(P39:R39)=10,"","OK")))</f>
        <v>OK</v>
      </c>
    </row>
    <row r="40" s="3" customFormat="1" ht="28.5" customHeight="1" outlineLevel="1" spans="1:20">
      <c r="A40" s="59"/>
      <c r="B40" s="54"/>
      <c r="C40" s="54"/>
      <c r="D40" s="68" t="s">
        <v>82</v>
      </c>
      <c r="E40" s="69" t="s">
        <v>67</v>
      </c>
      <c r="F40" s="69" t="s">
        <v>68</v>
      </c>
      <c r="G40" s="70">
        <v>0</v>
      </c>
      <c r="H40" s="70"/>
      <c r="I40" s="70"/>
      <c r="J40" s="69" t="s">
        <v>59</v>
      </c>
      <c r="K40" s="69"/>
      <c r="L40" s="69"/>
      <c r="M40" s="116" t="s">
        <v>69</v>
      </c>
      <c r="N40" s="90"/>
      <c r="O40" s="113"/>
      <c r="P40" s="117"/>
      <c r="Q40" s="142"/>
      <c r="R40" s="142"/>
      <c r="S40" s="117">
        <v>0</v>
      </c>
      <c r="T40" s="143"/>
    </row>
    <row r="41" s="3" customFormat="1" ht="28.5" customHeight="1" outlineLevel="1" spans="1:20">
      <c r="A41" s="59"/>
      <c r="B41" s="54"/>
      <c r="C41" s="54"/>
      <c r="D41" s="68" t="s">
        <v>83</v>
      </c>
      <c r="E41" s="69" t="s">
        <v>71</v>
      </c>
      <c r="F41" s="69" t="s">
        <v>68</v>
      </c>
      <c r="G41" s="70">
        <v>113</v>
      </c>
      <c r="H41" s="70"/>
      <c r="I41" s="70"/>
      <c r="J41" s="69" t="s">
        <v>59</v>
      </c>
      <c r="K41" s="69"/>
      <c r="L41" s="69"/>
      <c r="M41" s="116" t="s">
        <v>69</v>
      </c>
      <c r="N41" s="90"/>
      <c r="O41" s="113"/>
      <c r="P41" s="117"/>
      <c r="Q41" s="142"/>
      <c r="R41" s="142"/>
      <c r="S41" s="117">
        <v>112.965</v>
      </c>
      <c r="T41" s="143"/>
    </row>
    <row r="42" s="3" customFormat="1" ht="33" customHeight="1" outlineLevel="1" spans="1:20">
      <c r="A42" s="59"/>
      <c r="B42" s="54"/>
      <c r="C42" s="54"/>
      <c r="D42" s="71" t="s">
        <v>84</v>
      </c>
      <c r="E42" s="65" t="s">
        <v>65</v>
      </c>
      <c r="F42" s="65"/>
      <c r="G42" s="66"/>
      <c r="H42" s="67">
        <v>0</v>
      </c>
      <c r="I42" s="67">
        <v>0.2</v>
      </c>
      <c r="J42" s="65" t="s">
        <v>59</v>
      </c>
      <c r="K42" s="65"/>
      <c r="L42" s="111" t="s">
        <v>60</v>
      </c>
      <c r="M42" s="112" t="s">
        <v>61</v>
      </c>
      <c r="N42" s="90"/>
      <c r="O42" s="113"/>
      <c r="P42" s="114"/>
      <c r="Q42" s="140"/>
      <c r="R42" s="140"/>
      <c r="S42" s="114">
        <v>0.015</v>
      </c>
      <c r="T42" s="141" t="str">
        <f>(IF(OR((MIN(P42:R42)&lt;(G42+H42)),(MAX(P42:R42)&gt;(G42+I42))),"NG",IF(COUNTBLANK(P42:R42)=10,"","OK")))</f>
        <v>OK</v>
      </c>
    </row>
    <row r="43" s="3" customFormat="1" ht="28.5" customHeight="1" outlineLevel="1" spans="1:20">
      <c r="A43" s="59"/>
      <c r="B43" s="54"/>
      <c r="C43" s="54"/>
      <c r="D43" s="68" t="s">
        <v>85</v>
      </c>
      <c r="E43" s="69" t="s">
        <v>67</v>
      </c>
      <c r="F43" s="69" t="s">
        <v>68</v>
      </c>
      <c r="G43" s="70">
        <v>91.5</v>
      </c>
      <c r="H43" s="70"/>
      <c r="I43" s="70"/>
      <c r="J43" s="69" t="s">
        <v>59</v>
      </c>
      <c r="K43" s="69"/>
      <c r="L43" s="69"/>
      <c r="M43" s="116" t="s">
        <v>69</v>
      </c>
      <c r="N43" s="90"/>
      <c r="O43" s="113"/>
      <c r="P43" s="117"/>
      <c r="Q43" s="142"/>
      <c r="R43" s="142"/>
      <c r="S43" s="117">
        <v>91.515</v>
      </c>
      <c r="T43" s="143"/>
    </row>
    <row r="44" s="3" customFormat="1" ht="28.5" customHeight="1" outlineLevel="1" spans="1:20">
      <c r="A44" s="59"/>
      <c r="B44" s="54"/>
      <c r="C44" s="54"/>
      <c r="D44" s="68" t="s">
        <v>86</v>
      </c>
      <c r="E44" s="69" t="s">
        <v>71</v>
      </c>
      <c r="F44" s="69" t="s">
        <v>68</v>
      </c>
      <c r="G44" s="70">
        <v>58</v>
      </c>
      <c r="H44" s="70"/>
      <c r="I44" s="70"/>
      <c r="J44" s="69" t="s">
        <v>59</v>
      </c>
      <c r="K44" s="69"/>
      <c r="L44" s="69"/>
      <c r="M44" s="116" t="s">
        <v>69</v>
      </c>
      <c r="N44" s="90"/>
      <c r="O44" s="113"/>
      <c r="P44" s="117"/>
      <c r="Q44" s="142"/>
      <c r="R44" s="142"/>
      <c r="S44" s="117">
        <v>57.974</v>
      </c>
      <c r="T44" s="143"/>
    </row>
    <row r="45" s="3" customFormat="1" ht="33" customHeight="1" outlineLevel="1" spans="1:20">
      <c r="A45" s="59"/>
      <c r="B45" s="54"/>
      <c r="C45" s="54"/>
      <c r="D45" s="64" t="s">
        <v>87</v>
      </c>
      <c r="E45" s="65" t="s">
        <v>88</v>
      </c>
      <c r="F45" s="65" t="s">
        <v>89</v>
      </c>
      <c r="G45" s="66">
        <v>45.5</v>
      </c>
      <c r="H45" s="67">
        <v>-0.25</v>
      </c>
      <c r="I45" s="67">
        <v>0.25</v>
      </c>
      <c r="J45" s="65" t="s">
        <v>59</v>
      </c>
      <c r="K45" s="65"/>
      <c r="L45" s="111"/>
      <c r="M45" s="112" t="s">
        <v>61</v>
      </c>
      <c r="N45" s="90"/>
      <c r="O45" s="113"/>
      <c r="P45" s="114"/>
      <c r="Q45" s="140"/>
      <c r="R45" s="140"/>
      <c r="S45" s="114">
        <v>45.474</v>
      </c>
      <c r="T45" s="141" t="str">
        <f t="shared" ref="T45:T51" si="0">IF(F45="Basic dimension","∆","")</f>
        <v>∆</v>
      </c>
    </row>
    <row r="46" s="3" customFormat="1" ht="33" customHeight="1" outlineLevel="1" spans="1:20">
      <c r="A46" s="59"/>
      <c r="B46" s="54"/>
      <c r="C46" s="54"/>
      <c r="D46" s="64" t="s">
        <v>90</v>
      </c>
      <c r="E46" s="65" t="s">
        <v>88</v>
      </c>
      <c r="F46" s="65" t="s">
        <v>89</v>
      </c>
      <c r="G46" s="66">
        <v>45.5</v>
      </c>
      <c r="H46" s="67">
        <v>-0.25</v>
      </c>
      <c r="I46" s="67">
        <v>0.25</v>
      </c>
      <c r="J46" s="65" t="s">
        <v>59</v>
      </c>
      <c r="K46" s="65"/>
      <c r="L46" s="111"/>
      <c r="M46" s="112" t="s">
        <v>61</v>
      </c>
      <c r="N46" s="90"/>
      <c r="O46" s="113"/>
      <c r="P46" s="114"/>
      <c r="Q46" s="140"/>
      <c r="R46" s="140"/>
      <c r="S46" s="114">
        <v>45.543</v>
      </c>
      <c r="T46" s="141" t="str">
        <f t="shared" si="0"/>
        <v>∆</v>
      </c>
    </row>
    <row r="47" s="3" customFormat="1" ht="33" customHeight="1" outlineLevel="1" spans="1:20">
      <c r="A47" s="59"/>
      <c r="B47" s="54"/>
      <c r="C47" s="54"/>
      <c r="D47" s="64" t="s">
        <v>91</v>
      </c>
      <c r="E47" s="65" t="s">
        <v>88</v>
      </c>
      <c r="F47" s="65" t="s">
        <v>89</v>
      </c>
      <c r="G47" s="66">
        <v>113</v>
      </c>
      <c r="H47" s="67">
        <v>-0.25</v>
      </c>
      <c r="I47" s="67">
        <v>0.25</v>
      </c>
      <c r="J47" s="65" t="s">
        <v>59</v>
      </c>
      <c r="K47" s="65"/>
      <c r="L47" s="111"/>
      <c r="M47" s="112" t="s">
        <v>61</v>
      </c>
      <c r="N47" s="90"/>
      <c r="O47" s="113"/>
      <c r="P47" s="115"/>
      <c r="Q47" s="142"/>
      <c r="R47" s="142"/>
      <c r="S47" s="115">
        <v>112.965</v>
      </c>
      <c r="T47" s="141" t="str">
        <f t="shared" si="0"/>
        <v>∆</v>
      </c>
    </row>
    <row r="48" s="3" customFormat="1" ht="33" customHeight="1" outlineLevel="1" spans="1:20">
      <c r="A48" s="59"/>
      <c r="B48" s="54"/>
      <c r="C48" s="54"/>
      <c r="D48" s="64" t="s">
        <v>92</v>
      </c>
      <c r="E48" s="65" t="s">
        <v>88</v>
      </c>
      <c r="F48" s="65" t="s">
        <v>89</v>
      </c>
      <c r="G48" s="66">
        <v>34</v>
      </c>
      <c r="H48" s="67">
        <v>-0.1</v>
      </c>
      <c r="I48" s="67">
        <v>0.1</v>
      </c>
      <c r="J48" s="65" t="s">
        <v>59</v>
      </c>
      <c r="K48" s="65"/>
      <c r="L48" s="111"/>
      <c r="M48" s="112" t="s">
        <v>61</v>
      </c>
      <c r="N48" s="90"/>
      <c r="O48" s="113"/>
      <c r="P48" s="114"/>
      <c r="Q48" s="140"/>
      <c r="R48" s="140"/>
      <c r="S48" s="114">
        <v>-34.194</v>
      </c>
      <c r="T48" s="141" t="str">
        <f t="shared" si="0"/>
        <v>∆</v>
      </c>
    </row>
    <row r="49" s="3" customFormat="1" ht="33" customHeight="1" outlineLevel="1" spans="1:20">
      <c r="A49" s="59"/>
      <c r="B49" s="54"/>
      <c r="C49" s="54"/>
      <c r="D49" s="64" t="s">
        <v>93</v>
      </c>
      <c r="E49" s="65" t="s">
        <v>88</v>
      </c>
      <c r="F49" s="65" t="s">
        <v>89</v>
      </c>
      <c r="G49" s="66">
        <v>10</v>
      </c>
      <c r="H49" s="67">
        <v>-0.25</v>
      </c>
      <c r="I49" s="67">
        <v>0.25</v>
      </c>
      <c r="J49" s="65" t="s">
        <v>59</v>
      </c>
      <c r="K49" s="65"/>
      <c r="L49" s="111"/>
      <c r="M49" s="112" t="s">
        <v>61</v>
      </c>
      <c r="N49" s="90"/>
      <c r="O49" s="113"/>
      <c r="P49" s="115"/>
      <c r="Q49" s="142"/>
      <c r="R49" s="142"/>
      <c r="S49" s="115">
        <v>9.538</v>
      </c>
      <c r="T49" s="141" t="str">
        <f t="shared" si="0"/>
        <v>∆</v>
      </c>
    </row>
    <row r="50" s="3" customFormat="1" ht="33" customHeight="1" outlineLevel="1" spans="1:20">
      <c r="A50" s="59"/>
      <c r="B50" s="54"/>
      <c r="C50" s="54"/>
      <c r="D50" s="64" t="s">
        <v>94</v>
      </c>
      <c r="E50" s="65" t="s">
        <v>88</v>
      </c>
      <c r="F50" s="65" t="s">
        <v>89</v>
      </c>
      <c r="G50" s="66">
        <v>91.5</v>
      </c>
      <c r="H50" s="67">
        <v>-0.25</v>
      </c>
      <c r="I50" s="67">
        <v>0.25</v>
      </c>
      <c r="J50" s="65" t="s">
        <v>59</v>
      </c>
      <c r="K50" s="65"/>
      <c r="L50" s="111"/>
      <c r="M50" s="112" t="s">
        <v>61</v>
      </c>
      <c r="N50" s="90"/>
      <c r="O50" s="113"/>
      <c r="P50" s="115"/>
      <c r="Q50" s="142"/>
      <c r="R50" s="142"/>
      <c r="S50" s="115">
        <v>91.515</v>
      </c>
      <c r="T50" s="141" t="str">
        <f t="shared" si="0"/>
        <v>∆</v>
      </c>
    </row>
    <row r="51" s="3" customFormat="1" ht="33" customHeight="1" outlineLevel="1" spans="1:20">
      <c r="A51" s="59"/>
      <c r="B51" s="54"/>
      <c r="C51" s="54"/>
      <c r="D51" s="64" t="s">
        <v>95</v>
      </c>
      <c r="E51" s="65" t="s">
        <v>88</v>
      </c>
      <c r="F51" s="65" t="s">
        <v>89</v>
      </c>
      <c r="G51" s="66">
        <v>58</v>
      </c>
      <c r="H51" s="67">
        <v>-0.25</v>
      </c>
      <c r="I51" s="67">
        <v>0.25</v>
      </c>
      <c r="J51" s="65" t="s">
        <v>59</v>
      </c>
      <c r="K51" s="65"/>
      <c r="L51" s="111"/>
      <c r="M51" s="112" t="s">
        <v>61</v>
      </c>
      <c r="N51" s="90"/>
      <c r="O51" s="113"/>
      <c r="P51" s="115"/>
      <c r="Q51" s="142"/>
      <c r="R51" s="142"/>
      <c r="S51" s="115">
        <v>57.974</v>
      </c>
      <c r="T51" s="141" t="str">
        <f t="shared" si="0"/>
        <v>∆</v>
      </c>
    </row>
    <row r="52" s="3" customFormat="1" ht="33" customHeight="1" outlineLevel="1" spans="1:20">
      <c r="A52" s="59"/>
      <c r="B52" s="54"/>
      <c r="C52" s="54"/>
      <c r="D52" s="64" t="s">
        <v>96</v>
      </c>
      <c r="E52" s="65" t="s">
        <v>97</v>
      </c>
      <c r="F52" s="65" t="s">
        <v>58</v>
      </c>
      <c r="G52" s="66"/>
      <c r="H52" s="67">
        <v>27</v>
      </c>
      <c r="I52" s="67">
        <v>33</v>
      </c>
      <c r="J52" s="65" t="s">
        <v>98</v>
      </c>
      <c r="K52" s="65"/>
      <c r="L52" s="111"/>
      <c r="M52" s="112" t="s">
        <v>99</v>
      </c>
      <c r="N52" s="90"/>
      <c r="O52" s="113"/>
      <c r="P52" s="115"/>
      <c r="Q52" s="144"/>
      <c r="R52" s="144"/>
      <c r="S52" s="115"/>
      <c r="T52" s="141" t="str">
        <f t="shared" ref="T52:T58" si="1">(IF(OR((MIN(P52:R52)&lt;(G52+H52)),(MAX(P52:R52)&gt;(G52+I52))),"NG",IF(COUNTBLANK(P52:R52)=10,"","OK")))</f>
        <v>NG</v>
      </c>
    </row>
    <row r="53" s="3" customFormat="1" ht="33" customHeight="1" outlineLevel="1" spans="1:20">
      <c r="A53" s="59"/>
      <c r="B53" s="54"/>
      <c r="C53" s="54"/>
      <c r="D53" s="64" t="s">
        <v>100</v>
      </c>
      <c r="E53" s="65" t="s">
        <v>101</v>
      </c>
      <c r="F53" s="65" t="s">
        <v>58</v>
      </c>
      <c r="G53" s="66"/>
      <c r="H53" s="67">
        <v>0.8</v>
      </c>
      <c r="I53" s="67">
        <v>1.2</v>
      </c>
      <c r="J53" s="65" t="s">
        <v>59</v>
      </c>
      <c r="K53" s="65"/>
      <c r="L53" s="111"/>
      <c r="M53" s="112" t="s">
        <v>99</v>
      </c>
      <c r="N53" s="90"/>
      <c r="O53" s="113"/>
      <c r="P53" s="115"/>
      <c r="Q53" s="144"/>
      <c r="R53" s="144"/>
      <c r="S53" s="115"/>
      <c r="T53" s="141" t="str">
        <f t="shared" si="1"/>
        <v>NG</v>
      </c>
    </row>
    <row r="54" s="3" customFormat="1" ht="33" customHeight="1" outlineLevel="1" spans="1:20">
      <c r="A54" s="59"/>
      <c r="B54" s="54"/>
      <c r="C54" s="54"/>
      <c r="D54" s="64" t="s">
        <v>102</v>
      </c>
      <c r="E54" s="65" t="s">
        <v>88</v>
      </c>
      <c r="F54" s="65" t="s">
        <v>58</v>
      </c>
      <c r="G54" s="66"/>
      <c r="H54" s="67">
        <v>2.8</v>
      </c>
      <c r="I54" s="67">
        <v>3.2</v>
      </c>
      <c r="J54" s="65" t="s">
        <v>59</v>
      </c>
      <c r="K54" s="65"/>
      <c r="L54" s="111"/>
      <c r="M54" s="112" t="s">
        <v>99</v>
      </c>
      <c r="N54" s="90"/>
      <c r="O54" s="113"/>
      <c r="P54" s="115"/>
      <c r="Q54" s="144"/>
      <c r="R54" s="144"/>
      <c r="S54" s="115"/>
      <c r="T54" s="141" t="str">
        <f t="shared" si="1"/>
        <v>NG</v>
      </c>
    </row>
    <row r="55" s="3" customFormat="1" ht="33" customHeight="1" outlineLevel="1" spans="1:20">
      <c r="A55" s="59"/>
      <c r="B55" s="54"/>
      <c r="C55" s="54"/>
      <c r="D55" s="64" t="s">
        <v>103</v>
      </c>
      <c r="E55" s="65" t="s">
        <v>104</v>
      </c>
      <c r="F55" s="65" t="s">
        <v>58</v>
      </c>
      <c r="G55" s="66"/>
      <c r="H55" s="67">
        <v>11.7</v>
      </c>
      <c r="I55" s="67">
        <v>12.3</v>
      </c>
      <c r="J55" s="65" t="s">
        <v>59</v>
      </c>
      <c r="K55" s="65"/>
      <c r="L55" s="111"/>
      <c r="M55" s="112" t="s">
        <v>105</v>
      </c>
      <c r="N55" s="90"/>
      <c r="O55" s="113"/>
      <c r="P55" s="118"/>
      <c r="Q55" s="144"/>
      <c r="R55" s="144"/>
      <c r="S55" s="118"/>
      <c r="T55" s="141" t="str">
        <f t="shared" si="1"/>
        <v>NG</v>
      </c>
    </row>
    <row r="56" s="3" customFormat="1" ht="33" customHeight="1" outlineLevel="1" spans="1:20">
      <c r="A56" s="59"/>
      <c r="B56" s="54"/>
      <c r="C56" s="54"/>
      <c r="D56" s="64" t="s">
        <v>106</v>
      </c>
      <c r="E56" s="65" t="s">
        <v>88</v>
      </c>
      <c r="F56" s="65" t="s">
        <v>107</v>
      </c>
      <c r="G56" s="66"/>
      <c r="H56" s="67">
        <v>0</v>
      </c>
      <c r="I56" s="67">
        <v>1.2</v>
      </c>
      <c r="J56" s="65" t="s">
        <v>59</v>
      </c>
      <c r="K56" s="65"/>
      <c r="L56" s="111"/>
      <c r="M56" s="112" t="s">
        <v>108</v>
      </c>
      <c r="N56" s="90"/>
      <c r="O56" s="113"/>
      <c r="P56" s="115"/>
      <c r="Q56" s="144"/>
      <c r="R56" s="144"/>
      <c r="S56" s="115"/>
      <c r="T56" s="141" t="str">
        <f t="shared" si="1"/>
        <v>OK</v>
      </c>
    </row>
    <row r="57" s="3" customFormat="1" ht="33" customHeight="1" outlineLevel="1" spans="1:20">
      <c r="A57" s="59"/>
      <c r="B57" s="54"/>
      <c r="C57" s="54"/>
      <c r="D57" s="64" t="s">
        <v>109</v>
      </c>
      <c r="E57" s="65" t="s">
        <v>110</v>
      </c>
      <c r="F57" s="65"/>
      <c r="G57" s="66"/>
      <c r="H57" s="67">
        <v>0</v>
      </c>
      <c r="I57" s="67">
        <v>1.6</v>
      </c>
      <c r="J57" s="65" t="s">
        <v>111</v>
      </c>
      <c r="K57" s="65"/>
      <c r="L57" s="111"/>
      <c r="M57" s="112" t="s">
        <v>112</v>
      </c>
      <c r="N57" s="90"/>
      <c r="O57" s="113"/>
      <c r="P57" s="119"/>
      <c r="Q57" s="144"/>
      <c r="R57" s="144"/>
      <c r="S57" s="119"/>
      <c r="T57" s="141" t="str">
        <f t="shared" si="1"/>
        <v>OK</v>
      </c>
    </row>
    <row r="58" s="3" customFormat="1" ht="33" customHeight="1" outlineLevel="1" spans="1:20">
      <c r="A58" s="59"/>
      <c r="B58" s="54"/>
      <c r="C58" s="54"/>
      <c r="D58" s="64" t="s">
        <v>113</v>
      </c>
      <c r="E58" s="65" t="s">
        <v>97</v>
      </c>
      <c r="F58" s="65" t="s">
        <v>58</v>
      </c>
      <c r="G58" s="66"/>
      <c r="H58" s="67">
        <v>115</v>
      </c>
      <c r="I58" s="67">
        <v>121</v>
      </c>
      <c r="J58" s="65" t="s">
        <v>98</v>
      </c>
      <c r="K58" s="65"/>
      <c r="L58" s="111"/>
      <c r="M58" s="112" t="s">
        <v>99</v>
      </c>
      <c r="N58" s="90"/>
      <c r="O58" s="113"/>
      <c r="P58" s="119"/>
      <c r="Q58" s="144"/>
      <c r="R58" s="144"/>
      <c r="S58" s="119"/>
      <c r="T58" s="141" t="str">
        <f t="shared" si="1"/>
        <v>NG</v>
      </c>
    </row>
    <row r="59" s="3" customFormat="1" ht="33" customHeight="1" outlineLevel="1" spans="1:20">
      <c r="A59" s="59"/>
      <c r="B59" s="54"/>
      <c r="C59" s="54"/>
      <c r="D59" s="64" t="s">
        <v>114</v>
      </c>
      <c r="E59" s="65" t="s">
        <v>57</v>
      </c>
      <c r="F59" s="65" t="s">
        <v>58</v>
      </c>
      <c r="G59" s="66"/>
      <c r="H59" s="67">
        <v>5.42</v>
      </c>
      <c r="I59" s="67">
        <v>5.58</v>
      </c>
      <c r="J59" s="65" t="s">
        <v>59</v>
      </c>
      <c r="K59" s="65"/>
      <c r="L59" s="111"/>
      <c r="M59" s="112" t="s">
        <v>115</v>
      </c>
      <c r="N59" s="90"/>
      <c r="O59" s="113"/>
      <c r="P59" s="115"/>
      <c r="Q59" s="144"/>
      <c r="R59" s="144"/>
      <c r="S59" s="115"/>
      <c r="T59" s="141" t="s">
        <v>116</v>
      </c>
    </row>
    <row r="60" s="3" customFormat="1" ht="33" customHeight="1" outlineLevel="1" spans="1:20">
      <c r="A60" s="59"/>
      <c r="B60" s="54"/>
      <c r="C60" s="54"/>
      <c r="D60" s="64" t="s">
        <v>117</v>
      </c>
      <c r="E60" s="65" t="s">
        <v>110</v>
      </c>
      <c r="F60" s="65" t="s">
        <v>58</v>
      </c>
      <c r="G60" s="66"/>
      <c r="H60" s="67">
        <v>0</v>
      </c>
      <c r="I60" s="67">
        <v>1.6</v>
      </c>
      <c r="J60" s="65" t="s">
        <v>111</v>
      </c>
      <c r="K60" s="65"/>
      <c r="L60" s="111"/>
      <c r="M60" s="112" t="s">
        <v>118</v>
      </c>
      <c r="N60" s="90"/>
      <c r="O60" s="113"/>
      <c r="P60" s="119"/>
      <c r="Q60" s="144"/>
      <c r="R60" s="144"/>
      <c r="S60" s="119"/>
      <c r="T60" s="141" t="str">
        <f>(IF(OR((MIN(P60:R60)&lt;(G60+H60)),(MAX(P60:R60)&gt;(G60+I60))),"NG",IF(COUNTBLANK(P60:R60)=10,"","OK")))</f>
        <v>OK</v>
      </c>
    </row>
    <row r="61" s="3" customFormat="1" ht="33" customHeight="1" outlineLevel="1" spans="1:20">
      <c r="A61" s="59"/>
      <c r="B61" s="54"/>
      <c r="C61" s="54"/>
      <c r="D61" s="64" t="s">
        <v>119</v>
      </c>
      <c r="E61" s="65" t="s">
        <v>57</v>
      </c>
      <c r="F61" s="65" t="s">
        <v>58</v>
      </c>
      <c r="G61" s="66"/>
      <c r="H61" s="67">
        <v>6.051</v>
      </c>
      <c r="I61" s="67">
        <v>6.091</v>
      </c>
      <c r="J61" s="65" t="s">
        <v>59</v>
      </c>
      <c r="K61" s="65"/>
      <c r="L61" s="111"/>
      <c r="M61" s="112" t="s">
        <v>61</v>
      </c>
      <c r="N61" s="90"/>
      <c r="O61" s="113"/>
      <c r="P61" s="115"/>
      <c r="Q61" s="142"/>
      <c r="R61" s="140"/>
      <c r="S61" s="115">
        <v>5.996</v>
      </c>
      <c r="T61" s="141" t="str">
        <f>(IF(OR((MIN(P61:R61)&lt;(G61+H61)),(MAX(P61:R61)&gt;(G61+I61))),"NG",IF(COUNTBLANK(P61:R61)=10,"","OK")))</f>
        <v>NG</v>
      </c>
    </row>
    <row r="62" s="3" customFormat="1" ht="33" customHeight="1" outlineLevel="1" spans="1:20">
      <c r="A62" s="59"/>
      <c r="B62" s="54"/>
      <c r="C62" s="54"/>
      <c r="D62" s="64" t="s">
        <v>120</v>
      </c>
      <c r="E62" s="65" t="s">
        <v>65</v>
      </c>
      <c r="F62" s="65"/>
      <c r="G62" s="66"/>
      <c r="H62" s="67">
        <v>0</v>
      </c>
      <c r="I62" s="67">
        <v>0.05</v>
      </c>
      <c r="J62" s="65" t="s">
        <v>59</v>
      </c>
      <c r="K62" s="65"/>
      <c r="L62" s="111"/>
      <c r="M62" s="112" t="s">
        <v>61</v>
      </c>
      <c r="N62" s="90"/>
      <c r="O62" s="113"/>
      <c r="P62" s="114"/>
      <c r="Q62" s="140"/>
      <c r="R62" s="140"/>
      <c r="S62" s="114">
        <v>0.002</v>
      </c>
      <c r="T62" s="141" t="str">
        <f>(IF(OR((MIN(P62:R62)&lt;(G62+H62)),(MAX(P62:R62)&gt;(G62+I62))),"NG",IF(COUNTBLANK(P62:R62)=10,"","OK")))</f>
        <v>OK</v>
      </c>
    </row>
    <row r="63" s="3" customFormat="1" ht="28.5" customHeight="1" outlineLevel="1" spans="1:20">
      <c r="A63" s="59"/>
      <c r="B63" s="54"/>
      <c r="C63" s="54"/>
      <c r="D63" s="68" t="s">
        <v>121</v>
      </c>
      <c r="E63" s="69" t="s">
        <v>71</v>
      </c>
      <c r="F63" s="69" t="s">
        <v>68</v>
      </c>
      <c r="G63" s="70"/>
      <c r="H63" s="70"/>
      <c r="I63" s="70"/>
      <c r="J63" s="69" t="s">
        <v>59</v>
      </c>
      <c r="K63" s="69"/>
      <c r="L63" s="69"/>
      <c r="M63" s="116" t="s">
        <v>69</v>
      </c>
      <c r="N63" s="90"/>
      <c r="O63" s="113"/>
      <c r="P63" s="117"/>
      <c r="Q63" s="142"/>
      <c r="R63" s="142"/>
      <c r="S63" s="117">
        <v>0</v>
      </c>
      <c r="T63" s="143"/>
    </row>
    <row r="64" s="3" customFormat="1" ht="28.5" customHeight="1" outlineLevel="1" spans="1:20">
      <c r="A64" s="59"/>
      <c r="B64" s="54"/>
      <c r="C64" s="54"/>
      <c r="D64" s="68" t="s">
        <v>122</v>
      </c>
      <c r="E64" s="69" t="s">
        <v>123</v>
      </c>
      <c r="F64" s="69" t="s">
        <v>68</v>
      </c>
      <c r="G64" s="70"/>
      <c r="H64" s="70"/>
      <c r="I64" s="70"/>
      <c r="J64" s="69" t="s">
        <v>59</v>
      </c>
      <c r="K64" s="69"/>
      <c r="L64" s="69"/>
      <c r="M64" s="116" t="s">
        <v>69</v>
      </c>
      <c r="N64" s="90"/>
      <c r="O64" s="113"/>
      <c r="P64" s="117"/>
      <c r="Q64" s="142"/>
      <c r="R64" s="142"/>
      <c r="S64" s="117">
        <v>-0.001</v>
      </c>
      <c r="T64" s="143"/>
    </row>
    <row r="65" s="3" customFormat="1" ht="33" customHeight="1" outlineLevel="1" spans="1:20">
      <c r="A65" s="59"/>
      <c r="B65" s="54"/>
      <c r="C65" s="54"/>
      <c r="D65" s="64" t="s">
        <v>124</v>
      </c>
      <c r="E65" s="65" t="s">
        <v>88</v>
      </c>
      <c r="F65" s="65" t="s">
        <v>58</v>
      </c>
      <c r="G65" s="66"/>
      <c r="H65" s="67">
        <v>4.1</v>
      </c>
      <c r="I65" s="67">
        <v>4.3</v>
      </c>
      <c r="J65" s="65" t="s">
        <v>59</v>
      </c>
      <c r="K65" s="65"/>
      <c r="L65" s="111"/>
      <c r="M65" s="112" t="s">
        <v>125</v>
      </c>
      <c r="N65" s="90"/>
      <c r="O65" s="113"/>
      <c r="P65" s="118"/>
      <c r="Q65" s="144"/>
      <c r="R65" s="144"/>
      <c r="S65" s="118"/>
      <c r="T65" s="141" t="str">
        <f>(IF(OR((MIN(P65:R65)&lt;(G65+H65)),(MAX(P65:R65)&gt;(G65+I65))),"NG",IF(COUNTBLANK(P65:R65)=10,"","OK")))</f>
        <v>NG</v>
      </c>
    </row>
    <row r="66" s="3" customFormat="1" ht="33" customHeight="1" outlineLevel="1" spans="1:20">
      <c r="A66" s="59"/>
      <c r="B66" s="54"/>
      <c r="C66" s="54"/>
      <c r="D66" s="64" t="s">
        <v>126</v>
      </c>
      <c r="E66" s="65" t="s">
        <v>127</v>
      </c>
      <c r="F66" s="65" t="s">
        <v>58</v>
      </c>
      <c r="G66" s="66"/>
      <c r="H66" s="67">
        <v>0.5</v>
      </c>
      <c r="I66" s="67">
        <v>1.5</v>
      </c>
      <c r="J66" s="65" t="s">
        <v>59</v>
      </c>
      <c r="K66" s="65"/>
      <c r="L66" s="111"/>
      <c r="M66" s="112" t="s">
        <v>99</v>
      </c>
      <c r="N66" s="90"/>
      <c r="O66" s="113"/>
      <c r="P66" s="115"/>
      <c r="Q66" s="144"/>
      <c r="R66" s="144"/>
      <c r="S66" s="115"/>
      <c r="T66" s="141" t="str">
        <f>(IF(OR((MIN(P66:R66)&lt;(G66+H66)),(MAX(P66:R66)&gt;(G66+I66))),"NG",IF(COUNTBLANK(P66:R66)=10,"","OK")))</f>
        <v>NG</v>
      </c>
    </row>
    <row r="67" s="3" customFormat="1" ht="33" customHeight="1" outlineLevel="1" spans="1:20">
      <c r="A67" s="59"/>
      <c r="B67" s="54"/>
      <c r="C67" s="54"/>
      <c r="D67" s="64" t="s">
        <v>128</v>
      </c>
      <c r="E67" s="65" t="s">
        <v>127</v>
      </c>
      <c r="F67" s="65" t="s">
        <v>58</v>
      </c>
      <c r="G67" s="66"/>
      <c r="H67" s="67">
        <v>0.4</v>
      </c>
      <c r="I67" s="67">
        <v>0.6</v>
      </c>
      <c r="J67" s="65" t="s">
        <v>59</v>
      </c>
      <c r="K67" s="65"/>
      <c r="L67" s="111"/>
      <c r="M67" s="112" t="s">
        <v>99</v>
      </c>
      <c r="N67" s="90"/>
      <c r="O67" s="113"/>
      <c r="P67" s="115"/>
      <c r="Q67" s="144"/>
      <c r="R67" s="144"/>
      <c r="S67" s="115"/>
      <c r="T67" s="141" t="str">
        <f>(IF(OR((MIN(P67:R67)&lt;(G67+H67)),(MAX(P67:R67)&gt;(G67+I67))),"NG",IF(COUNTBLANK(P67:R67)=10,"","OK")))</f>
        <v>NG</v>
      </c>
    </row>
    <row r="68" s="3" customFormat="1" ht="33" customHeight="1" outlineLevel="1" spans="1:20">
      <c r="A68" s="59"/>
      <c r="B68" s="54"/>
      <c r="C68" s="54"/>
      <c r="D68" s="64" t="s">
        <v>129</v>
      </c>
      <c r="E68" s="65" t="s">
        <v>88</v>
      </c>
      <c r="F68" s="65" t="s">
        <v>130</v>
      </c>
      <c r="G68" s="66"/>
      <c r="H68" s="67">
        <v>3</v>
      </c>
      <c r="I68" s="67">
        <f>1.5*H68</f>
        <v>4.5</v>
      </c>
      <c r="J68" s="65" t="s">
        <v>59</v>
      </c>
      <c r="K68" s="65"/>
      <c r="L68" s="111"/>
      <c r="M68" s="112" t="s">
        <v>131</v>
      </c>
      <c r="N68" s="90"/>
      <c r="O68" s="113"/>
      <c r="P68" s="118"/>
      <c r="Q68" s="144"/>
      <c r="R68" s="144"/>
      <c r="S68" s="118"/>
      <c r="T68" s="141" t="str">
        <f>(IF(OR((MIN(P68:R68)&lt;(G68+H68)),(MAX(P68:R68)&gt;(G68+I68))),"NG",IF(COUNTBLANK(P68:R68)=10,"","OK")))</f>
        <v>NG</v>
      </c>
    </row>
    <row r="69" s="3" customFormat="1" ht="33" customHeight="1" outlineLevel="1" spans="1:20">
      <c r="A69" s="59"/>
      <c r="B69" s="54"/>
      <c r="C69" s="54"/>
      <c r="D69" s="64" t="s">
        <v>132</v>
      </c>
      <c r="E69" s="65" t="s">
        <v>88</v>
      </c>
      <c r="F69" s="65" t="s">
        <v>89</v>
      </c>
      <c r="G69" s="66">
        <v>5.5</v>
      </c>
      <c r="H69" s="67">
        <v>-0.25</v>
      </c>
      <c r="I69" s="67">
        <v>0.25</v>
      </c>
      <c r="J69" s="65" t="s">
        <v>59</v>
      </c>
      <c r="K69" s="65"/>
      <c r="L69" s="111"/>
      <c r="M69" s="112" t="s">
        <v>61</v>
      </c>
      <c r="N69" s="90"/>
      <c r="O69" s="113"/>
      <c r="P69" s="114"/>
      <c r="Q69" s="140"/>
      <c r="R69" s="140"/>
      <c r="S69" s="114">
        <v>5.416</v>
      </c>
      <c r="T69" s="141" t="str">
        <f t="shared" ref="T69:T76" si="2">IF(F69="Basic dimension","∆","")</f>
        <v>∆</v>
      </c>
    </row>
    <row r="70" s="3" customFormat="1" ht="33" customHeight="1" outlineLevel="1" spans="1:20">
      <c r="A70" s="59"/>
      <c r="B70" s="54"/>
      <c r="C70" s="54"/>
      <c r="D70" s="64" t="s">
        <v>133</v>
      </c>
      <c r="E70" s="65" t="s">
        <v>88</v>
      </c>
      <c r="F70" s="65" t="s">
        <v>89</v>
      </c>
      <c r="G70" s="66">
        <v>5.5</v>
      </c>
      <c r="H70" s="67">
        <v>-0.25</v>
      </c>
      <c r="I70" s="67">
        <v>0.25</v>
      </c>
      <c r="J70" s="65" t="s">
        <v>59</v>
      </c>
      <c r="K70" s="65"/>
      <c r="L70" s="111"/>
      <c r="M70" s="112" t="s">
        <v>61</v>
      </c>
      <c r="N70" s="90"/>
      <c r="O70" s="113"/>
      <c r="P70" s="114"/>
      <c r="Q70" s="140"/>
      <c r="R70" s="140"/>
      <c r="S70" s="114">
        <v>5.586</v>
      </c>
      <c r="T70" s="141" t="str">
        <f t="shared" si="2"/>
        <v>∆</v>
      </c>
    </row>
    <row r="71" s="3" customFormat="1" ht="33" customHeight="1" outlineLevel="1" spans="1:20">
      <c r="A71" s="59"/>
      <c r="B71" s="54"/>
      <c r="C71" s="54"/>
      <c r="D71" s="64" t="s">
        <v>134</v>
      </c>
      <c r="E71" s="65" t="s">
        <v>88</v>
      </c>
      <c r="F71" s="65" t="s">
        <v>89</v>
      </c>
      <c r="G71" s="66">
        <v>5.5</v>
      </c>
      <c r="H71" s="67">
        <v>-0.25</v>
      </c>
      <c r="I71" s="67">
        <v>0.25</v>
      </c>
      <c r="J71" s="65" t="s">
        <v>59</v>
      </c>
      <c r="K71" s="65"/>
      <c r="L71" s="111"/>
      <c r="M71" s="112" t="s">
        <v>61</v>
      </c>
      <c r="N71" s="90"/>
      <c r="O71" s="113"/>
      <c r="P71" s="114"/>
      <c r="Q71" s="140"/>
      <c r="R71" s="140"/>
      <c r="S71" s="114">
        <v>5.426</v>
      </c>
      <c r="T71" s="141" t="str">
        <f t="shared" si="2"/>
        <v>∆</v>
      </c>
    </row>
    <row r="72" s="3" customFormat="1" ht="33" customHeight="1" outlineLevel="1" spans="1:20">
      <c r="A72" s="59"/>
      <c r="B72" s="54"/>
      <c r="C72" s="54"/>
      <c r="D72" s="64" t="s">
        <v>135</v>
      </c>
      <c r="E72" s="65" t="s">
        <v>88</v>
      </c>
      <c r="F72" s="65" t="s">
        <v>89</v>
      </c>
      <c r="G72" s="66">
        <v>5.5</v>
      </c>
      <c r="H72" s="67">
        <v>-0.25</v>
      </c>
      <c r="I72" s="67">
        <v>0.25</v>
      </c>
      <c r="J72" s="65" t="s">
        <v>59</v>
      </c>
      <c r="K72" s="65"/>
      <c r="L72" s="111"/>
      <c r="M72" s="112" t="s">
        <v>61</v>
      </c>
      <c r="N72" s="90"/>
      <c r="O72" s="113"/>
      <c r="P72" s="114"/>
      <c r="Q72" s="140"/>
      <c r="R72" s="140"/>
      <c r="S72" s="114">
        <v>5.292</v>
      </c>
      <c r="T72" s="141" t="str">
        <f t="shared" si="2"/>
        <v>∆</v>
      </c>
    </row>
    <row r="73" s="3" customFormat="1" ht="33" customHeight="1" outlineLevel="1" spans="1:20">
      <c r="A73" s="59"/>
      <c r="B73" s="54"/>
      <c r="C73" s="54"/>
      <c r="D73" s="64" t="s">
        <v>136</v>
      </c>
      <c r="E73" s="65" t="s">
        <v>88</v>
      </c>
      <c r="F73" s="65" t="s">
        <v>89</v>
      </c>
      <c r="G73" s="66">
        <v>5.5</v>
      </c>
      <c r="H73" s="67">
        <v>-0.25</v>
      </c>
      <c r="I73" s="67">
        <v>0.25</v>
      </c>
      <c r="J73" s="65" t="s">
        <v>59</v>
      </c>
      <c r="K73" s="65"/>
      <c r="L73" s="111"/>
      <c r="M73" s="112" t="s">
        <v>61</v>
      </c>
      <c r="N73" s="90"/>
      <c r="O73" s="113"/>
      <c r="P73" s="114"/>
      <c r="Q73" s="140"/>
      <c r="R73" s="140"/>
      <c r="S73" s="114">
        <v>-5.567</v>
      </c>
      <c r="T73" s="141" t="str">
        <f t="shared" si="2"/>
        <v>∆</v>
      </c>
    </row>
    <row r="74" s="3" customFormat="1" ht="33" customHeight="1" outlineLevel="1" spans="1:20">
      <c r="A74" s="59"/>
      <c r="B74" s="54"/>
      <c r="C74" s="54"/>
      <c r="D74" s="64" t="s">
        <v>137</v>
      </c>
      <c r="E74" s="65" t="s">
        <v>88</v>
      </c>
      <c r="F74" s="65" t="s">
        <v>89</v>
      </c>
      <c r="G74" s="66">
        <v>5.5</v>
      </c>
      <c r="H74" s="67">
        <v>-0.25</v>
      </c>
      <c r="I74" s="67">
        <v>0.25</v>
      </c>
      <c r="J74" s="65" t="s">
        <v>59</v>
      </c>
      <c r="K74" s="65"/>
      <c r="L74" s="111"/>
      <c r="M74" s="112" t="s">
        <v>61</v>
      </c>
      <c r="N74" s="90"/>
      <c r="O74" s="113"/>
      <c r="P74" s="114"/>
      <c r="Q74" s="140"/>
      <c r="R74" s="140"/>
      <c r="S74" s="114">
        <v>-5.619</v>
      </c>
      <c r="T74" s="141" t="str">
        <f t="shared" si="2"/>
        <v>∆</v>
      </c>
    </row>
    <row r="75" s="3" customFormat="1" ht="33" customHeight="1" outlineLevel="1" spans="1:20">
      <c r="A75" s="59"/>
      <c r="B75" s="54"/>
      <c r="C75" s="54"/>
      <c r="D75" s="64" t="s">
        <v>138</v>
      </c>
      <c r="E75" s="65" t="s">
        <v>88</v>
      </c>
      <c r="F75" s="65" t="s">
        <v>89</v>
      </c>
      <c r="G75" s="66">
        <v>5.5</v>
      </c>
      <c r="H75" s="67">
        <v>-0.25</v>
      </c>
      <c r="I75" s="67">
        <v>0.25</v>
      </c>
      <c r="J75" s="65" t="s">
        <v>59</v>
      </c>
      <c r="K75" s="65"/>
      <c r="L75" s="111"/>
      <c r="M75" s="112" t="s">
        <v>61</v>
      </c>
      <c r="N75" s="90"/>
      <c r="O75" s="113"/>
      <c r="P75" s="114"/>
      <c r="Q75" s="140"/>
      <c r="R75" s="140"/>
      <c r="S75" s="114">
        <v>-5.551</v>
      </c>
      <c r="T75" s="141" t="str">
        <f t="shared" si="2"/>
        <v>∆</v>
      </c>
    </row>
    <row r="76" s="3" customFormat="1" ht="33" customHeight="1" outlineLevel="1" spans="1:20">
      <c r="A76" s="59"/>
      <c r="B76" s="54"/>
      <c r="C76" s="54"/>
      <c r="D76" s="64" t="s">
        <v>139</v>
      </c>
      <c r="E76" s="65" t="s">
        <v>88</v>
      </c>
      <c r="F76" s="65" t="s">
        <v>89</v>
      </c>
      <c r="G76" s="66">
        <v>5.5</v>
      </c>
      <c r="H76" s="67">
        <v>-0.25</v>
      </c>
      <c r="I76" s="67">
        <v>0.25</v>
      </c>
      <c r="J76" s="65" t="s">
        <v>59</v>
      </c>
      <c r="K76" s="65"/>
      <c r="L76" s="111"/>
      <c r="M76" s="112" t="s">
        <v>61</v>
      </c>
      <c r="N76" s="90"/>
      <c r="O76" s="113"/>
      <c r="P76" s="114"/>
      <c r="Q76" s="140"/>
      <c r="R76" s="140"/>
      <c r="S76" s="114">
        <v>-5.607</v>
      </c>
      <c r="T76" s="141" t="str">
        <f t="shared" si="2"/>
        <v>∆</v>
      </c>
    </row>
    <row r="77" s="3" customFormat="1" ht="33" customHeight="1" outlineLevel="1" spans="1:20">
      <c r="A77" s="59"/>
      <c r="B77" s="54"/>
      <c r="C77" s="54"/>
      <c r="D77" s="64" t="s">
        <v>140</v>
      </c>
      <c r="E77" s="65" t="s">
        <v>141</v>
      </c>
      <c r="F77" s="65"/>
      <c r="G77" s="66"/>
      <c r="H77" s="67">
        <v>0</v>
      </c>
      <c r="I77" s="67">
        <v>0.5</v>
      </c>
      <c r="J77" s="65" t="s">
        <v>59</v>
      </c>
      <c r="K77" s="65"/>
      <c r="L77" s="111"/>
      <c r="M77" s="112" t="s">
        <v>61</v>
      </c>
      <c r="N77" s="90"/>
      <c r="O77" s="113"/>
      <c r="P77" s="114"/>
      <c r="Q77" s="140"/>
      <c r="R77" s="140"/>
      <c r="S77" s="114">
        <v>0.023</v>
      </c>
      <c r="T77" s="141" t="str">
        <f t="shared" ref="T77:T86" si="3">(IF(OR((MIN(P77:R77)&lt;(G77+H77)),(MAX(P77:R77)&gt;(G77+I77))),"NG",IF(COUNTBLANK(P77:R77)=10,"","OK")))</f>
        <v>OK</v>
      </c>
    </row>
    <row r="78" s="3" customFormat="1" ht="33" customHeight="1" outlineLevel="1" spans="1:20">
      <c r="A78" s="59"/>
      <c r="B78" s="54"/>
      <c r="C78" s="54"/>
      <c r="D78" s="64" t="s">
        <v>142</v>
      </c>
      <c r="E78" s="65" t="s">
        <v>57</v>
      </c>
      <c r="F78" s="65" t="s">
        <v>58</v>
      </c>
      <c r="G78" s="66"/>
      <c r="H78" s="67">
        <v>3.6</v>
      </c>
      <c r="I78" s="67">
        <v>4</v>
      </c>
      <c r="J78" s="65" t="s">
        <v>59</v>
      </c>
      <c r="K78" s="65"/>
      <c r="L78" s="111"/>
      <c r="M78" s="112" t="s">
        <v>61</v>
      </c>
      <c r="N78" s="90"/>
      <c r="O78" s="113"/>
      <c r="P78" s="114"/>
      <c r="Q78" s="140"/>
      <c r="R78" s="140"/>
      <c r="S78" s="114">
        <v>3.811</v>
      </c>
      <c r="T78" s="141" t="str">
        <f t="shared" si="3"/>
        <v>NG</v>
      </c>
    </row>
    <row r="79" s="3" customFormat="1" ht="33" customHeight="1" outlineLevel="1" spans="1:20">
      <c r="A79" s="59"/>
      <c r="B79" s="54"/>
      <c r="C79" s="54"/>
      <c r="D79" s="64" t="s">
        <v>143</v>
      </c>
      <c r="E79" s="65" t="s">
        <v>57</v>
      </c>
      <c r="F79" s="65" t="s">
        <v>58</v>
      </c>
      <c r="G79" s="66"/>
      <c r="H79" s="67">
        <v>3.6</v>
      </c>
      <c r="I79" s="67">
        <v>4</v>
      </c>
      <c r="J79" s="65" t="s">
        <v>59</v>
      </c>
      <c r="K79" s="65"/>
      <c r="L79" s="111"/>
      <c r="M79" s="112" t="s">
        <v>61</v>
      </c>
      <c r="N79" s="90"/>
      <c r="O79" s="113"/>
      <c r="P79" s="114"/>
      <c r="Q79" s="140"/>
      <c r="R79" s="140"/>
      <c r="S79" s="114">
        <v>3.814</v>
      </c>
      <c r="T79" s="141" t="str">
        <f t="shared" si="3"/>
        <v>NG</v>
      </c>
    </row>
    <row r="80" s="3" customFormat="1" ht="33" customHeight="1" outlineLevel="1" spans="1:20">
      <c r="A80" s="59"/>
      <c r="B80" s="54"/>
      <c r="C80" s="54"/>
      <c r="D80" s="64" t="s">
        <v>144</v>
      </c>
      <c r="E80" s="65" t="s">
        <v>57</v>
      </c>
      <c r="F80" s="65" t="s">
        <v>58</v>
      </c>
      <c r="G80" s="66"/>
      <c r="H80" s="67">
        <v>3.6</v>
      </c>
      <c r="I80" s="67">
        <v>4</v>
      </c>
      <c r="J80" s="65" t="s">
        <v>59</v>
      </c>
      <c r="K80" s="65"/>
      <c r="L80" s="111"/>
      <c r="M80" s="112" t="s">
        <v>61</v>
      </c>
      <c r="N80" s="90"/>
      <c r="O80" s="113"/>
      <c r="P80" s="114"/>
      <c r="Q80" s="140"/>
      <c r="R80" s="140"/>
      <c r="S80" s="114">
        <v>3.818</v>
      </c>
      <c r="T80" s="141" t="str">
        <f t="shared" si="3"/>
        <v>NG</v>
      </c>
    </row>
    <row r="81" s="3" customFormat="1" ht="33" customHeight="1" outlineLevel="1" spans="1:20">
      <c r="A81" s="59"/>
      <c r="B81" s="54"/>
      <c r="C81" s="54"/>
      <c r="D81" s="64" t="s">
        <v>145</v>
      </c>
      <c r="E81" s="65" t="s">
        <v>57</v>
      </c>
      <c r="F81" s="65" t="s">
        <v>58</v>
      </c>
      <c r="G81" s="66"/>
      <c r="H81" s="67">
        <v>3.6</v>
      </c>
      <c r="I81" s="67">
        <v>4</v>
      </c>
      <c r="J81" s="65" t="s">
        <v>59</v>
      </c>
      <c r="K81" s="65"/>
      <c r="L81" s="111"/>
      <c r="M81" s="112" t="s">
        <v>61</v>
      </c>
      <c r="N81" s="90"/>
      <c r="O81" s="113"/>
      <c r="P81" s="114"/>
      <c r="Q81" s="140"/>
      <c r="R81" s="140"/>
      <c r="S81" s="114">
        <v>3.782</v>
      </c>
      <c r="T81" s="141" t="str">
        <f t="shared" si="3"/>
        <v>NG</v>
      </c>
    </row>
    <row r="82" s="3" customFormat="1" ht="33" customHeight="1" outlineLevel="1" spans="1:20">
      <c r="A82" s="59"/>
      <c r="B82" s="54"/>
      <c r="C82" s="54"/>
      <c r="D82" s="64" t="s">
        <v>146</v>
      </c>
      <c r="E82" s="65" t="s">
        <v>57</v>
      </c>
      <c r="F82" s="65" t="s">
        <v>58</v>
      </c>
      <c r="G82" s="66"/>
      <c r="H82" s="67">
        <v>3.6</v>
      </c>
      <c r="I82" s="67">
        <v>4</v>
      </c>
      <c r="J82" s="65" t="s">
        <v>59</v>
      </c>
      <c r="K82" s="65"/>
      <c r="L82" s="111"/>
      <c r="M82" s="112" t="s">
        <v>61</v>
      </c>
      <c r="N82" s="90"/>
      <c r="O82" s="113"/>
      <c r="P82" s="114"/>
      <c r="Q82" s="140"/>
      <c r="R82" s="140"/>
      <c r="S82" s="114">
        <v>3.788</v>
      </c>
      <c r="T82" s="141" t="str">
        <f t="shared" si="3"/>
        <v>NG</v>
      </c>
    </row>
    <row r="83" s="3" customFormat="1" ht="33" customHeight="1" outlineLevel="1" spans="1:20">
      <c r="A83" s="59"/>
      <c r="B83" s="54"/>
      <c r="C83" s="54"/>
      <c r="D83" s="64" t="s">
        <v>147</v>
      </c>
      <c r="E83" s="65" t="s">
        <v>57</v>
      </c>
      <c r="F83" s="65" t="s">
        <v>58</v>
      </c>
      <c r="G83" s="66"/>
      <c r="H83" s="67">
        <v>3.6</v>
      </c>
      <c r="I83" s="67">
        <v>4</v>
      </c>
      <c r="J83" s="65" t="s">
        <v>59</v>
      </c>
      <c r="K83" s="65"/>
      <c r="L83" s="111"/>
      <c r="M83" s="112" t="s">
        <v>61</v>
      </c>
      <c r="N83" s="90"/>
      <c r="O83" s="113"/>
      <c r="P83" s="114"/>
      <c r="Q83" s="140"/>
      <c r="R83" s="140"/>
      <c r="S83" s="114">
        <v>3.77</v>
      </c>
      <c r="T83" s="141" t="str">
        <f t="shared" si="3"/>
        <v>NG</v>
      </c>
    </row>
    <row r="84" s="3" customFormat="1" ht="33" customHeight="1" outlineLevel="1" spans="1:20">
      <c r="A84" s="59"/>
      <c r="B84" s="54"/>
      <c r="C84" s="54"/>
      <c r="D84" s="64" t="s">
        <v>148</v>
      </c>
      <c r="E84" s="65" t="s">
        <v>57</v>
      </c>
      <c r="F84" s="65" t="s">
        <v>58</v>
      </c>
      <c r="G84" s="66"/>
      <c r="H84" s="67">
        <v>3.6</v>
      </c>
      <c r="I84" s="67">
        <v>4</v>
      </c>
      <c r="J84" s="65" t="s">
        <v>59</v>
      </c>
      <c r="K84" s="65"/>
      <c r="L84" s="111"/>
      <c r="M84" s="112" t="s">
        <v>61</v>
      </c>
      <c r="N84" s="90"/>
      <c r="O84" s="113"/>
      <c r="P84" s="114"/>
      <c r="Q84" s="140"/>
      <c r="R84" s="140"/>
      <c r="S84" s="114">
        <v>3.794</v>
      </c>
      <c r="T84" s="141" t="str">
        <f t="shared" si="3"/>
        <v>NG</v>
      </c>
    </row>
    <row r="85" s="3" customFormat="1" ht="33" customHeight="1" outlineLevel="1" spans="1:20">
      <c r="A85" s="59"/>
      <c r="B85" s="54"/>
      <c r="C85" s="54"/>
      <c r="D85" s="64" t="s">
        <v>149</v>
      </c>
      <c r="E85" s="65" t="s">
        <v>57</v>
      </c>
      <c r="F85" s="65" t="s">
        <v>58</v>
      </c>
      <c r="G85" s="66"/>
      <c r="H85" s="67">
        <v>3.6</v>
      </c>
      <c r="I85" s="67">
        <v>4</v>
      </c>
      <c r="J85" s="65" t="s">
        <v>59</v>
      </c>
      <c r="K85" s="65"/>
      <c r="L85" s="111"/>
      <c r="M85" s="112" t="s">
        <v>61</v>
      </c>
      <c r="N85" s="90"/>
      <c r="O85" s="113"/>
      <c r="P85" s="114"/>
      <c r="Q85" s="140"/>
      <c r="R85" s="140"/>
      <c r="S85" s="114">
        <v>3.783</v>
      </c>
      <c r="T85" s="141" t="str">
        <f t="shared" si="3"/>
        <v>NG</v>
      </c>
    </row>
    <row r="86" s="3" customFormat="1" ht="33" customHeight="1" outlineLevel="1" spans="1:20">
      <c r="A86" s="59"/>
      <c r="B86" s="54"/>
      <c r="C86" s="54"/>
      <c r="D86" s="64" t="s">
        <v>150</v>
      </c>
      <c r="E86" s="65" t="s">
        <v>65</v>
      </c>
      <c r="F86" s="65"/>
      <c r="G86" s="66"/>
      <c r="H86" s="67">
        <v>0</v>
      </c>
      <c r="I86" s="67">
        <v>0.3</v>
      </c>
      <c r="J86" s="65" t="s">
        <v>59</v>
      </c>
      <c r="K86" s="65"/>
      <c r="L86" s="111"/>
      <c r="M86" s="112" t="s">
        <v>61</v>
      </c>
      <c r="N86" s="90"/>
      <c r="O86" s="113"/>
      <c r="P86" s="114"/>
      <c r="Q86" s="140"/>
      <c r="R86" s="140"/>
      <c r="S86" s="114">
        <v>0.266</v>
      </c>
      <c r="T86" s="141" t="str">
        <f t="shared" si="3"/>
        <v>OK</v>
      </c>
    </row>
    <row r="87" s="3" customFormat="1" ht="28.5" customHeight="1" outlineLevel="1" spans="1:20">
      <c r="A87" s="59"/>
      <c r="B87" s="54"/>
      <c r="C87" s="54"/>
      <c r="D87" s="68" t="s">
        <v>151</v>
      </c>
      <c r="E87" s="69" t="s">
        <v>152</v>
      </c>
      <c r="F87" s="69" t="s">
        <v>68</v>
      </c>
      <c r="G87" s="70">
        <v>3.97</v>
      </c>
      <c r="H87" s="70"/>
      <c r="I87" s="70"/>
      <c r="J87" s="69" t="s">
        <v>59</v>
      </c>
      <c r="K87" s="69"/>
      <c r="L87" s="69"/>
      <c r="M87" s="116" t="s">
        <v>69</v>
      </c>
      <c r="N87" s="90"/>
      <c r="O87" s="113"/>
      <c r="P87" s="117"/>
      <c r="Q87" s="142"/>
      <c r="R87" s="142"/>
      <c r="S87" s="117">
        <v>4.052</v>
      </c>
      <c r="T87" s="143"/>
    </row>
    <row r="88" s="3" customFormat="1" ht="28.5" customHeight="1" outlineLevel="1" spans="1:20">
      <c r="A88" s="59"/>
      <c r="B88" s="54"/>
      <c r="C88" s="54"/>
      <c r="D88" s="68" t="s">
        <v>153</v>
      </c>
      <c r="E88" s="69" t="s">
        <v>71</v>
      </c>
      <c r="F88" s="69" t="s">
        <v>68</v>
      </c>
      <c r="G88" s="70">
        <v>89.5</v>
      </c>
      <c r="H88" s="70"/>
      <c r="I88" s="70"/>
      <c r="J88" s="69" t="s">
        <v>59</v>
      </c>
      <c r="K88" s="69"/>
      <c r="L88" s="69"/>
      <c r="M88" s="116" t="s">
        <v>69</v>
      </c>
      <c r="N88" s="90"/>
      <c r="O88" s="113"/>
      <c r="P88" s="117"/>
      <c r="Q88" s="142"/>
      <c r="R88" s="142"/>
      <c r="S88" s="117">
        <v>89.395</v>
      </c>
      <c r="T88" s="143"/>
    </row>
    <row r="89" s="3" customFormat="1" ht="33" customHeight="1" outlineLevel="1" spans="1:20">
      <c r="A89" s="59"/>
      <c r="B89" s="54"/>
      <c r="C89" s="54"/>
      <c r="D89" s="64" t="s">
        <v>154</v>
      </c>
      <c r="E89" s="65" t="s">
        <v>65</v>
      </c>
      <c r="F89" s="65"/>
      <c r="G89" s="66"/>
      <c r="H89" s="67"/>
      <c r="I89" s="67">
        <v>0.3</v>
      </c>
      <c r="J89" s="65" t="s">
        <v>59</v>
      </c>
      <c r="K89" s="65"/>
      <c r="L89" s="111"/>
      <c r="M89" s="112" t="s">
        <v>61</v>
      </c>
      <c r="N89" s="90"/>
      <c r="O89" s="113"/>
      <c r="P89" s="114"/>
      <c r="Q89" s="140"/>
      <c r="R89" s="140"/>
      <c r="S89" s="114">
        <v>0.327</v>
      </c>
      <c r="T89" s="141" t="str">
        <f>(IF(OR((MIN(P89:R89)&lt;(G89+H89)),(MAX(P89:R89)&gt;(G89+I89))),"NG",IF(COUNTBLANK(P89:R89)=10,"","OK")))</f>
        <v>OK</v>
      </c>
    </row>
    <row r="90" s="3" customFormat="1" ht="28.5" customHeight="1" outlineLevel="1" spans="1:20">
      <c r="A90" s="59"/>
      <c r="B90" s="54"/>
      <c r="C90" s="54"/>
      <c r="D90" s="68" t="s">
        <v>155</v>
      </c>
      <c r="E90" s="69" t="s">
        <v>152</v>
      </c>
      <c r="F90" s="69" t="s">
        <v>68</v>
      </c>
      <c r="G90" s="70">
        <v>3.97</v>
      </c>
      <c r="H90" s="70"/>
      <c r="I90" s="70"/>
      <c r="J90" s="69" t="s">
        <v>59</v>
      </c>
      <c r="K90" s="69"/>
      <c r="L90" s="69"/>
      <c r="M90" s="116" t="s">
        <v>69</v>
      </c>
      <c r="N90" s="90"/>
      <c r="O90" s="113"/>
      <c r="P90" s="117"/>
      <c r="Q90" s="142"/>
      <c r="R90" s="142"/>
      <c r="S90" s="117">
        <v>4.08</v>
      </c>
      <c r="T90" s="143"/>
    </row>
    <row r="91" s="3" customFormat="1" ht="28.5" customHeight="1" outlineLevel="1" spans="1:20">
      <c r="A91" s="59"/>
      <c r="B91" s="54"/>
      <c r="C91" s="54"/>
      <c r="D91" s="68" t="s">
        <v>156</v>
      </c>
      <c r="E91" s="69" t="s">
        <v>71</v>
      </c>
      <c r="F91" s="69" t="s">
        <v>68</v>
      </c>
      <c r="G91" s="70">
        <v>100.5</v>
      </c>
      <c r="H91" s="70"/>
      <c r="I91" s="70"/>
      <c r="J91" s="69" t="s">
        <v>59</v>
      </c>
      <c r="K91" s="69"/>
      <c r="L91" s="69"/>
      <c r="M91" s="116" t="s">
        <v>69</v>
      </c>
      <c r="N91" s="90"/>
      <c r="O91" s="113"/>
      <c r="P91" s="117"/>
      <c r="Q91" s="142"/>
      <c r="R91" s="142"/>
      <c r="S91" s="117">
        <v>100.378</v>
      </c>
      <c r="T91" s="143"/>
    </row>
    <row r="92" s="3" customFormat="1" ht="33" customHeight="1" outlineLevel="1" spans="1:20">
      <c r="A92" s="59"/>
      <c r="B92" s="54"/>
      <c r="C92" s="54"/>
      <c r="D92" s="64" t="s">
        <v>157</v>
      </c>
      <c r="E92" s="65" t="s">
        <v>65</v>
      </c>
      <c r="F92" s="65"/>
      <c r="G92" s="66"/>
      <c r="H92" s="67"/>
      <c r="I92" s="67">
        <v>0.3</v>
      </c>
      <c r="J92" s="65" t="s">
        <v>59</v>
      </c>
      <c r="K92" s="65"/>
      <c r="L92" s="111"/>
      <c r="M92" s="112" t="s">
        <v>61</v>
      </c>
      <c r="N92" s="90"/>
      <c r="O92" s="113"/>
      <c r="P92" s="114"/>
      <c r="Q92" s="140"/>
      <c r="R92" s="140"/>
      <c r="S92" s="114">
        <v>0.144</v>
      </c>
      <c r="T92" s="141" t="str">
        <f>(IF(OR((MIN(P92:R92)&lt;(G92+H92)),(MAX(P92:R92)&gt;(G92+I92))),"NG",IF(COUNTBLANK(P92:R92)=10,"","OK")))</f>
        <v>OK</v>
      </c>
    </row>
    <row r="93" s="3" customFormat="1" ht="28.5" customHeight="1" outlineLevel="1" spans="1:20">
      <c r="A93" s="59"/>
      <c r="B93" s="54"/>
      <c r="C93" s="54"/>
      <c r="D93" s="68" t="s">
        <v>158</v>
      </c>
      <c r="E93" s="69" t="s">
        <v>152</v>
      </c>
      <c r="F93" s="69" t="s">
        <v>68</v>
      </c>
      <c r="G93" s="70">
        <v>83.5</v>
      </c>
      <c r="H93" s="70"/>
      <c r="I93" s="70"/>
      <c r="J93" s="69" t="s">
        <v>59</v>
      </c>
      <c r="K93" s="69"/>
      <c r="L93" s="69"/>
      <c r="M93" s="116" t="s">
        <v>69</v>
      </c>
      <c r="N93" s="90"/>
      <c r="O93" s="113"/>
      <c r="P93" s="117"/>
      <c r="Q93" s="142"/>
      <c r="R93" s="142"/>
      <c r="S93" s="117">
        <v>83.488</v>
      </c>
      <c r="T93" s="143"/>
    </row>
    <row r="94" s="3" customFormat="1" ht="28.5" customHeight="1" outlineLevel="1" spans="1:20">
      <c r="A94" s="59"/>
      <c r="B94" s="54"/>
      <c r="C94" s="54"/>
      <c r="D94" s="68" t="s">
        <v>159</v>
      </c>
      <c r="E94" s="69" t="s">
        <v>71</v>
      </c>
      <c r="F94" s="69" t="s">
        <v>68</v>
      </c>
      <c r="G94" s="70">
        <v>100.5</v>
      </c>
      <c r="H94" s="70"/>
      <c r="I94" s="70"/>
      <c r="J94" s="69" t="s">
        <v>59</v>
      </c>
      <c r="K94" s="69"/>
      <c r="L94" s="69"/>
      <c r="M94" s="116" t="s">
        <v>69</v>
      </c>
      <c r="N94" s="90"/>
      <c r="O94" s="113"/>
      <c r="P94" s="117"/>
      <c r="Q94" s="142"/>
      <c r="R94" s="142"/>
      <c r="S94" s="117">
        <v>100.571</v>
      </c>
      <c r="T94" s="143"/>
    </row>
    <row r="95" s="3" customFormat="1" ht="33" customHeight="1" outlineLevel="1" spans="1:20">
      <c r="A95" s="59"/>
      <c r="B95" s="54"/>
      <c r="C95" s="54"/>
      <c r="D95" s="64" t="s">
        <v>160</v>
      </c>
      <c r="E95" s="65" t="s">
        <v>65</v>
      </c>
      <c r="F95" s="65"/>
      <c r="G95" s="66"/>
      <c r="H95" s="67"/>
      <c r="I95" s="67">
        <v>0.3</v>
      </c>
      <c r="J95" s="65" t="s">
        <v>59</v>
      </c>
      <c r="K95" s="65"/>
      <c r="L95" s="111"/>
      <c r="M95" s="112" t="s">
        <v>61</v>
      </c>
      <c r="N95" s="90"/>
      <c r="O95" s="113"/>
      <c r="P95" s="114"/>
      <c r="Q95" s="140"/>
      <c r="R95" s="140"/>
      <c r="S95" s="114">
        <v>0.306</v>
      </c>
      <c r="T95" s="141" t="s">
        <v>116</v>
      </c>
    </row>
    <row r="96" s="3" customFormat="1" ht="28.5" customHeight="1" outlineLevel="1" spans="1:20">
      <c r="A96" s="59"/>
      <c r="B96" s="54"/>
      <c r="C96" s="54"/>
      <c r="D96" s="68" t="s">
        <v>161</v>
      </c>
      <c r="E96" s="69" t="s">
        <v>152</v>
      </c>
      <c r="F96" s="69" t="s">
        <v>68</v>
      </c>
      <c r="G96" s="70">
        <v>83.5</v>
      </c>
      <c r="H96" s="70"/>
      <c r="I96" s="70"/>
      <c r="J96" s="69" t="s">
        <v>59</v>
      </c>
      <c r="K96" s="69"/>
      <c r="L96" s="69"/>
      <c r="M96" s="116" t="s">
        <v>69</v>
      </c>
      <c r="N96" s="90"/>
      <c r="O96" s="113"/>
      <c r="P96" s="117"/>
      <c r="Q96" s="142"/>
      <c r="R96" s="142"/>
      <c r="S96" s="117">
        <v>83.427</v>
      </c>
      <c r="T96" s="143"/>
    </row>
    <row r="97" s="3" customFormat="1" ht="28.5" customHeight="1" outlineLevel="1" spans="1:20">
      <c r="A97" s="59"/>
      <c r="B97" s="54"/>
      <c r="C97" s="54"/>
      <c r="D97" s="68" t="s">
        <v>162</v>
      </c>
      <c r="E97" s="69" t="s">
        <v>71</v>
      </c>
      <c r="F97" s="69" t="s">
        <v>68</v>
      </c>
      <c r="G97" s="70">
        <v>89.5</v>
      </c>
      <c r="H97" s="70"/>
      <c r="I97" s="70"/>
      <c r="J97" s="69" t="s">
        <v>59</v>
      </c>
      <c r="K97" s="69"/>
      <c r="L97" s="69"/>
      <c r="M97" s="116" t="s">
        <v>69</v>
      </c>
      <c r="N97" s="90"/>
      <c r="O97" s="113"/>
      <c r="P97" s="117"/>
      <c r="Q97" s="142"/>
      <c r="R97" s="142"/>
      <c r="S97" s="117">
        <v>89.366</v>
      </c>
      <c r="T97" s="143"/>
    </row>
    <row r="98" s="3" customFormat="1" ht="33" customHeight="1" outlineLevel="1" spans="1:20">
      <c r="A98" s="59"/>
      <c r="B98" s="54"/>
      <c r="C98" s="54"/>
      <c r="D98" s="64" t="s">
        <v>163</v>
      </c>
      <c r="E98" s="65" t="s">
        <v>65</v>
      </c>
      <c r="F98" s="65"/>
      <c r="G98" s="66"/>
      <c r="H98" s="67"/>
      <c r="I98" s="67">
        <v>0.3</v>
      </c>
      <c r="J98" s="65" t="s">
        <v>59</v>
      </c>
      <c r="K98" s="65"/>
      <c r="L98" s="111"/>
      <c r="M98" s="112" t="s">
        <v>61</v>
      </c>
      <c r="N98" s="90"/>
      <c r="O98" s="113"/>
      <c r="P98" s="114"/>
      <c r="Q98" s="140"/>
      <c r="R98" s="140"/>
      <c r="S98" s="114">
        <v>0.392</v>
      </c>
      <c r="T98" s="145" t="s">
        <v>116</v>
      </c>
    </row>
    <row r="99" s="3" customFormat="1" ht="28.5" customHeight="1" outlineLevel="1" spans="1:20">
      <c r="A99" s="59"/>
      <c r="B99" s="54"/>
      <c r="C99" s="54"/>
      <c r="D99" s="68" t="s">
        <v>164</v>
      </c>
      <c r="E99" s="69" t="s">
        <v>152</v>
      </c>
      <c r="F99" s="69" t="s">
        <v>68</v>
      </c>
      <c r="G99" s="70">
        <v>83.5</v>
      </c>
      <c r="H99" s="70"/>
      <c r="I99" s="70"/>
      <c r="J99" s="69" t="s">
        <v>59</v>
      </c>
      <c r="K99" s="69"/>
      <c r="L99" s="69"/>
      <c r="M99" s="116" t="s">
        <v>69</v>
      </c>
      <c r="N99" s="90"/>
      <c r="O99" s="113"/>
      <c r="P99" s="117"/>
      <c r="Q99" s="142"/>
      <c r="R99" s="142"/>
      <c r="S99" s="117">
        <v>83.685</v>
      </c>
      <c r="T99" s="143"/>
    </row>
    <row r="100" s="3" customFormat="1" ht="28.5" customHeight="1" outlineLevel="1" spans="1:20">
      <c r="A100" s="59"/>
      <c r="B100" s="54"/>
      <c r="C100" s="54"/>
      <c r="D100" s="68" t="s">
        <v>165</v>
      </c>
      <c r="E100" s="69" t="s">
        <v>71</v>
      </c>
      <c r="F100" s="69" t="s">
        <v>68</v>
      </c>
      <c r="G100" s="70">
        <v>89.5</v>
      </c>
      <c r="H100" s="70"/>
      <c r="I100" s="70"/>
      <c r="J100" s="69" t="s">
        <v>59</v>
      </c>
      <c r="K100" s="69"/>
      <c r="L100" s="69"/>
      <c r="M100" s="116" t="s">
        <v>69</v>
      </c>
      <c r="N100" s="90"/>
      <c r="O100" s="113"/>
      <c r="P100" s="117"/>
      <c r="Q100" s="142"/>
      <c r="R100" s="142"/>
      <c r="S100" s="117">
        <v>89.434</v>
      </c>
      <c r="T100" s="143"/>
    </row>
    <row r="101" s="3" customFormat="1" ht="33" customHeight="1" outlineLevel="1" spans="1:20">
      <c r="A101" s="59"/>
      <c r="B101" s="54"/>
      <c r="C101" s="54"/>
      <c r="D101" s="64" t="s">
        <v>166</v>
      </c>
      <c r="E101" s="65" t="s">
        <v>65</v>
      </c>
      <c r="F101" s="65"/>
      <c r="G101" s="66"/>
      <c r="H101" s="67"/>
      <c r="I101" s="67">
        <v>0.3</v>
      </c>
      <c r="J101" s="65" t="s">
        <v>59</v>
      </c>
      <c r="K101" s="65"/>
      <c r="L101" s="111"/>
      <c r="M101" s="112" t="s">
        <v>61</v>
      </c>
      <c r="N101" s="90"/>
      <c r="O101" s="113"/>
      <c r="P101" s="114"/>
      <c r="Q101" s="140"/>
      <c r="R101" s="142"/>
      <c r="S101" s="114">
        <v>0.264</v>
      </c>
      <c r="T101" s="145" t="s">
        <v>116</v>
      </c>
    </row>
    <row r="102" s="3" customFormat="1" ht="28.5" customHeight="1" outlineLevel="1" spans="1:20">
      <c r="A102" s="59"/>
      <c r="B102" s="54"/>
      <c r="C102" s="54"/>
      <c r="D102" s="68" t="s">
        <v>167</v>
      </c>
      <c r="E102" s="69" t="s">
        <v>152</v>
      </c>
      <c r="F102" s="69" t="s">
        <v>68</v>
      </c>
      <c r="G102" s="70">
        <v>83.5</v>
      </c>
      <c r="H102" s="70"/>
      <c r="I102" s="70"/>
      <c r="J102" s="69" t="s">
        <v>59</v>
      </c>
      <c r="K102" s="69"/>
      <c r="L102" s="69"/>
      <c r="M102" s="116" t="s">
        <v>69</v>
      </c>
      <c r="N102" s="90"/>
      <c r="O102" s="113"/>
      <c r="P102" s="117"/>
      <c r="Q102" s="142"/>
      <c r="R102" s="142"/>
      <c r="S102" s="117">
        <v>83.402</v>
      </c>
      <c r="T102" s="143"/>
    </row>
    <row r="103" s="3" customFormat="1" ht="28.5" customHeight="1" outlineLevel="1" spans="1:20">
      <c r="A103" s="59"/>
      <c r="B103" s="54"/>
      <c r="C103" s="54"/>
      <c r="D103" s="68" t="s">
        <v>168</v>
      </c>
      <c r="E103" s="69" t="s">
        <v>71</v>
      </c>
      <c r="F103" s="69" t="s">
        <v>68</v>
      </c>
      <c r="G103" s="70">
        <v>100.5</v>
      </c>
      <c r="H103" s="70"/>
      <c r="I103" s="70"/>
      <c r="J103" s="69" t="s">
        <v>59</v>
      </c>
      <c r="K103" s="69"/>
      <c r="L103" s="69"/>
      <c r="M103" s="116" t="s">
        <v>69</v>
      </c>
      <c r="N103" s="90"/>
      <c r="O103" s="113"/>
      <c r="P103" s="117"/>
      <c r="Q103" s="142"/>
      <c r="R103" s="142"/>
      <c r="S103" s="117">
        <v>100.411</v>
      </c>
      <c r="T103" s="143"/>
    </row>
    <row r="104" s="3" customFormat="1" ht="33" customHeight="1" outlineLevel="1" spans="1:20">
      <c r="A104" s="59"/>
      <c r="B104" s="54"/>
      <c r="C104" s="54"/>
      <c r="D104" s="64" t="s">
        <v>169</v>
      </c>
      <c r="E104" s="65" t="s">
        <v>65</v>
      </c>
      <c r="F104" s="65"/>
      <c r="G104" s="66"/>
      <c r="H104" s="67"/>
      <c r="I104" s="67">
        <v>0.3</v>
      </c>
      <c r="J104" s="65" t="s">
        <v>59</v>
      </c>
      <c r="K104" s="65"/>
      <c r="L104" s="111"/>
      <c r="M104" s="112" t="s">
        <v>61</v>
      </c>
      <c r="N104" s="90"/>
      <c r="O104" s="113"/>
      <c r="P104" s="114"/>
      <c r="Q104" s="140"/>
      <c r="R104" s="140"/>
      <c r="S104" s="114">
        <v>0.556</v>
      </c>
      <c r="T104" s="141" t="s">
        <v>116</v>
      </c>
    </row>
    <row r="105" s="3" customFormat="1" ht="28.5" customHeight="1" outlineLevel="1" spans="1:20">
      <c r="A105" s="59"/>
      <c r="B105" s="54"/>
      <c r="C105" s="54"/>
      <c r="D105" s="68" t="s">
        <v>170</v>
      </c>
      <c r="E105" s="69" t="s">
        <v>152</v>
      </c>
      <c r="F105" s="69" t="s">
        <v>68</v>
      </c>
      <c r="G105" s="70">
        <v>3.97</v>
      </c>
      <c r="H105" s="70"/>
      <c r="I105" s="70"/>
      <c r="J105" s="69" t="s">
        <v>59</v>
      </c>
      <c r="K105" s="69"/>
      <c r="L105" s="69"/>
      <c r="M105" s="116" t="s">
        <v>69</v>
      </c>
      <c r="N105" s="90"/>
      <c r="O105" s="113"/>
      <c r="P105" s="117"/>
      <c r="Q105" s="142"/>
      <c r="R105" s="142"/>
      <c r="S105" s="117">
        <v>4.101</v>
      </c>
      <c r="T105" s="143"/>
    </row>
    <row r="106" s="3" customFormat="1" ht="28.5" customHeight="1" outlineLevel="1" spans="1:20">
      <c r="A106" s="59"/>
      <c r="B106" s="54"/>
      <c r="C106" s="54"/>
      <c r="D106" s="68" t="s">
        <v>171</v>
      </c>
      <c r="E106" s="69" t="s">
        <v>71</v>
      </c>
      <c r="F106" s="69" t="s">
        <v>68</v>
      </c>
      <c r="G106" s="70">
        <v>100.5</v>
      </c>
      <c r="H106" s="70"/>
      <c r="I106" s="70"/>
      <c r="J106" s="69" t="s">
        <v>59</v>
      </c>
      <c r="K106" s="69"/>
      <c r="L106" s="69"/>
      <c r="M106" s="116" t="s">
        <v>69</v>
      </c>
      <c r="N106" s="90"/>
      <c r="O106" s="113"/>
      <c r="P106" s="117"/>
      <c r="Q106" s="142"/>
      <c r="R106" s="142"/>
      <c r="S106" s="117">
        <v>100.255</v>
      </c>
      <c r="T106" s="143"/>
    </row>
    <row r="107" s="3" customFormat="1" ht="33" customHeight="1" outlineLevel="1" spans="1:20">
      <c r="A107" s="59"/>
      <c r="B107" s="54"/>
      <c r="C107" s="54"/>
      <c r="D107" s="64" t="s">
        <v>172</v>
      </c>
      <c r="E107" s="65" t="s">
        <v>65</v>
      </c>
      <c r="F107" s="65"/>
      <c r="G107" s="66"/>
      <c r="H107" s="67"/>
      <c r="I107" s="67">
        <v>0.3</v>
      </c>
      <c r="J107" s="65" t="s">
        <v>59</v>
      </c>
      <c r="K107" s="65"/>
      <c r="L107" s="111"/>
      <c r="M107" s="112" t="s">
        <v>61</v>
      </c>
      <c r="N107" s="90"/>
      <c r="O107" s="113"/>
      <c r="P107" s="114"/>
      <c r="Q107" s="140"/>
      <c r="R107" s="140"/>
      <c r="S107" s="114">
        <v>0.306</v>
      </c>
      <c r="T107" s="145" t="s">
        <v>116</v>
      </c>
    </row>
    <row r="108" s="3" customFormat="1" ht="28.5" customHeight="1" outlineLevel="1" spans="1:20">
      <c r="A108" s="59"/>
      <c r="B108" s="54"/>
      <c r="C108" s="54"/>
      <c r="D108" s="68" t="s">
        <v>173</v>
      </c>
      <c r="E108" s="69" t="s">
        <v>152</v>
      </c>
      <c r="F108" s="69" t="s">
        <v>68</v>
      </c>
      <c r="G108" s="70">
        <v>3.97</v>
      </c>
      <c r="H108" s="70"/>
      <c r="I108" s="70"/>
      <c r="J108" s="69" t="s">
        <v>59</v>
      </c>
      <c r="K108" s="69"/>
      <c r="L108" s="69"/>
      <c r="M108" s="116" t="s">
        <v>69</v>
      </c>
      <c r="N108" s="90"/>
      <c r="O108" s="113"/>
      <c r="P108" s="117"/>
      <c r="Q108" s="142"/>
      <c r="R108" s="142"/>
      <c r="S108" s="117">
        <v>4.02</v>
      </c>
      <c r="T108" s="143"/>
    </row>
    <row r="109" s="3" customFormat="1" ht="28.5" customHeight="1" outlineLevel="1" spans="1:20">
      <c r="A109" s="59"/>
      <c r="B109" s="54"/>
      <c r="C109" s="54"/>
      <c r="D109" s="68" t="s">
        <v>174</v>
      </c>
      <c r="E109" s="69" t="s">
        <v>71</v>
      </c>
      <c r="F109" s="69" t="s">
        <v>68</v>
      </c>
      <c r="G109" s="70">
        <v>89.5</v>
      </c>
      <c r="H109" s="70"/>
      <c r="I109" s="70"/>
      <c r="J109" s="69" t="s">
        <v>59</v>
      </c>
      <c r="K109" s="69"/>
      <c r="L109" s="69"/>
      <c r="M109" s="116" t="s">
        <v>69</v>
      </c>
      <c r="N109" s="90"/>
      <c r="O109" s="113"/>
      <c r="P109" s="117"/>
      <c r="Q109" s="142"/>
      <c r="R109" s="142"/>
      <c r="S109" s="117">
        <v>89.355</v>
      </c>
      <c r="T109" s="143"/>
    </row>
    <row r="110" s="3" customFormat="1" ht="33" customHeight="1" outlineLevel="1" spans="1:20">
      <c r="A110" s="59"/>
      <c r="B110" s="54"/>
      <c r="C110" s="54"/>
      <c r="D110" s="64" t="s">
        <v>175</v>
      </c>
      <c r="E110" s="65" t="s">
        <v>88</v>
      </c>
      <c r="F110" s="65" t="s">
        <v>89</v>
      </c>
      <c r="G110" s="66">
        <v>41.53</v>
      </c>
      <c r="H110" s="67">
        <v>-0.25</v>
      </c>
      <c r="I110" s="67">
        <v>0.25</v>
      </c>
      <c r="J110" s="65" t="s">
        <v>59</v>
      </c>
      <c r="K110" s="65"/>
      <c r="L110" s="111"/>
      <c r="M110" s="112" t="s">
        <v>61</v>
      </c>
      <c r="N110" s="90"/>
      <c r="O110" s="113"/>
      <c r="P110" s="114"/>
      <c r="Q110" s="140"/>
      <c r="R110" s="140"/>
      <c r="S110" s="114">
        <v>-41.469</v>
      </c>
      <c r="T110" s="141" t="str">
        <f t="shared" ref="T110:T117" si="4">IF(F110="Basic dimension","∆","")</f>
        <v>∆</v>
      </c>
    </row>
    <row r="111" s="3" customFormat="1" ht="33" customHeight="1" outlineLevel="1" spans="1:20">
      <c r="A111" s="59"/>
      <c r="B111" s="54"/>
      <c r="C111" s="54"/>
      <c r="D111" s="64" t="s">
        <v>176</v>
      </c>
      <c r="E111" s="65" t="s">
        <v>88</v>
      </c>
      <c r="F111" s="65" t="s">
        <v>89</v>
      </c>
      <c r="G111" s="66">
        <v>41.53</v>
      </c>
      <c r="H111" s="67">
        <v>-0.25</v>
      </c>
      <c r="I111" s="67">
        <v>0.25</v>
      </c>
      <c r="J111" s="65" t="s">
        <v>59</v>
      </c>
      <c r="K111" s="65"/>
      <c r="L111" s="111"/>
      <c r="M111" s="112" t="s">
        <v>61</v>
      </c>
      <c r="N111" s="90"/>
      <c r="O111" s="113"/>
      <c r="P111" s="114"/>
      <c r="Q111" s="140"/>
      <c r="R111" s="140"/>
      <c r="S111" s="114">
        <v>-41.445</v>
      </c>
      <c r="T111" s="141" t="str">
        <f t="shared" si="4"/>
        <v>∆</v>
      </c>
    </row>
    <row r="112" s="3" customFormat="1" ht="33" customHeight="1" outlineLevel="1" spans="1:20">
      <c r="A112" s="59"/>
      <c r="B112" s="54"/>
      <c r="C112" s="54"/>
      <c r="D112" s="64" t="s">
        <v>177</v>
      </c>
      <c r="E112" s="65" t="s">
        <v>88</v>
      </c>
      <c r="F112" s="65" t="s">
        <v>89</v>
      </c>
      <c r="G112" s="66">
        <v>41.53</v>
      </c>
      <c r="H112" s="67">
        <v>-0.25</v>
      </c>
      <c r="I112" s="67">
        <v>0.25</v>
      </c>
      <c r="J112" s="65" t="s">
        <v>59</v>
      </c>
      <c r="K112" s="65"/>
      <c r="L112" s="111"/>
      <c r="M112" s="112" t="s">
        <v>61</v>
      </c>
      <c r="N112" s="90"/>
      <c r="O112" s="113"/>
      <c r="P112" s="114"/>
      <c r="Q112" s="140"/>
      <c r="R112" s="140"/>
      <c r="S112" s="114">
        <v>-41.424</v>
      </c>
      <c r="T112" s="141" t="str">
        <f t="shared" si="4"/>
        <v>∆</v>
      </c>
    </row>
    <row r="113" s="3" customFormat="1" ht="33" customHeight="1" outlineLevel="1" spans="1:20">
      <c r="A113" s="59"/>
      <c r="B113" s="54"/>
      <c r="C113" s="54"/>
      <c r="D113" s="64" t="s">
        <v>178</v>
      </c>
      <c r="E113" s="65" t="s">
        <v>88</v>
      </c>
      <c r="F113" s="65" t="s">
        <v>89</v>
      </c>
      <c r="G113" s="66">
        <v>41.53</v>
      </c>
      <c r="H113" s="67">
        <v>-0.25</v>
      </c>
      <c r="I113" s="67">
        <v>0.25</v>
      </c>
      <c r="J113" s="65" t="s">
        <v>59</v>
      </c>
      <c r="K113" s="65"/>
      <c r="L113" s="111"/>
      <c r="M113" s="112" t="s">
        <v>61</v>
      </c>
      <c r="N113" s="90"/>
      <c r="O113" s="113"/>
      <c r="P113" s="114"/>
      <c r="Q113" s="140"/>
      <c r="R113" s="140"/>
      <c r="S113" s="114">
        <v>37.906</v>
      </c>
      <c r="T113" s="141" t="str">
        <f t="shared" si="4"/>
        <v>∆</v>
      </c>
    </row>
    <row r="114" s="3" customFormat="1" ht="33" customHeight="1" outlineLevel="1" spans="1:20">
      <c r="A114" s="59"/>
      <c r="B114" s="54"/>
      <c r="C114" s="54"/>
      <c r="D114" s="64" t="s">
        <v>179</v>
      </c>
      <c r="E114" s="65" t="s">
        <v>88</v>
      </c>
      <c r="F114" s="65" t="s">
        <v>89</v>
      </c>
      <c r="G114" s="66">
        <v>38</v>
      </c>
      <c r="H114" s="67">
        <v>-0.25</v>
      </c>
      <c r="I114" s="67">
        <v>0.25</v>
      </c>
      <c r="J114" s="65" t="s">
        <v>59</v>
      </c>
      <c r="K114" s="65"/>
      <c r="L114" s="111"/>
      <c r="M114" s="112" t="s">
        <v>61</v>
      </c>
      <c r="N114" s="90"/>
      <c r="O114" s="113"/>
      <c r="P114" s="114"/>
      <c r="Q114" s="140"/>
      <c r="R114" s="140"/>
      <c r="S114" s="114">
        <v>37.963</v>
      </c>
      <c r="T114" s="141" t="str">
        <f t="shared" si="4"/>
        <v>∆</v>
      </c>
    </row>
    <row r="115" s="3" customFormat="1" ht="33" customHeight="1" outlineLevel="1" spans="1:20">
      <c r="A115" s="59"/>
      <c r="B115" s="54"/>
      <c r="C115" s="54"/>
      <c r="D115" s="64" t="s">
        <v>180</v>
      </c>
      <c r="E115" s="65" t="s">
        <v>88</v>
      </c>
      <c r="F115" s="65" t="s">
        <v>89</v>
      </c>
      <c r="G115" s="66">
        <v>38</v>
      </c>
      <c r="H115" s="67">
        <v>-0.25</v>
      </c>
      <c r="I115" s="67">
        <v>0.25</v>
      </c>
      <c r="J115" s="65" t="s">
        <v>59</v>
      </c>
      <c r="K115" s="65"/>
      <c r="L115" s="111"/>
      <c r="M115" s="112" t="s">
        <v>61</v>
      </c>
      <c r="N115" s="90"/>
      <c r="O115" s="113"/>
      <c r="P115" s="114"/>
      <c r="Q115" s="140"/>
      <c r="R115" s="140"/>
      <c r="S115" s="114">
        <v>37.906</v>
      </c>
      <c r="T115" s="141" t="str">
        <f t="shared" si="4"/>
        <v>∆</v>
      </c>
    </row>
    <row r="116" s="3" customFormat="1" ht="33" customHeight="1" outlineLevel="1" spans="1:20">
      <c r="A116" s="59"/>
      <c r="B116" s="54"/>
      <c r="C116" s="54"/>
      <c r="D116" s="64" t="s">
        <v>181</v>
      </c>
      <c r="E116" s="65" t="s">
        <v>88</v>
      </c>
      <c r="F116" s="65" t="s">
        <v>89</v>
      </c>
      <c r="G116" s="66">
        <v>38</v>
      </c>
      <c r="H116" s="67">
        <v>-0.25</v>
      </c>
      <c r="I116" s="67">
        <v>0.25</v>
      </c>
      <c r="J116" s="65" t="s">
        <v>59</v>
      </c>
      <c r="K116" s="65"/>
      <c r="L116" s="111"/>
      <c r="M116" s="112" t="s">
        <v>61</v>
      </c>
      <c r="N116" s="90"/>
      <c r="O116" s="113"/>
      <c r="P116" s="114"/>
      <c r="Q116" s="140"/>
      <c r="R116" s="140"/>
      <c r="S116" s="114">
        <v>38.164</v>
      </c>
      <c r="T116" s="141" t="str">
        <f t="shared" si="4"/>
        <v>∆</v>
      </c>
    </row>
    <row r="117" s="3" customFormat="1" ht="33" customHeight="1" outlineLevel="1" spans="1:20">
      <c r="A117" s="59"/>
      <c r="B117" s="54"/>
      <c r="C117" s="54"/>
      <c r="D117" s="64" t="s">
        <v>182</v>
      </c>
      <c r="E117" s="65" t="s">
        <v>88</v>
      </c>
      <c r="F117" s="65" t="s">
        <v>89</v>
      </c>
      <c r="G117" s="66">
        <v>38</v>
      </c>
      <c r="H117" s="67">
        <v>-0.25</v>
      </c>
      <c r="I117" s="67">
        <v>0.25</v>
      </c>
      <c r="J117" s="65" t="s">
        <v>59</v>
      </c>
      <c r="K117" s="65"/>
      <c r="L117" s="111"/>
      <c r="M117" s="112" t="s">
        <v>61</v>
      </c>
      <c r="N117" s="90"/>
      <c r="O117" s="113"/>
      <c r="P117" s="114"/>
      <c r="Q117" s="140"/>
      <c r="R117" s="140"/>
      <c r="S117" s="114">
        <v>37.877</v>
      </c>
      <c r="T117" s="141" t="str">
        <f t="shared" si="4"/>
        <v>∆</v>
      </c>
    </row>
    <row r="118" s="3" customFormat="1" ht="33" customHeight="1" outlineLevel="1" spans="1:20">
      <c r="A118" s="59"/>
      <c r="B118" s="54"/>
      <c r="C118" s="54"/>
      <c r="D118" s="64" t="s">
        <v>183</v>
      </c>
      <c r="E118" s="65" t="s">
        <v>184</v>
      </c>
      <c r="F118" s="65" t="s">
        <v>185</v>
      </c>
      <c r="G118" s="66" t="s">
        <v>186</v>
      </c>
      <c r="H118" s="67"/>
      <c r="I118" s="67"/>
      <c r="J118" s="65" t="s">
        <v>59</v>
      </c>
      <c r="K118" s="65"/>
      <c r="L118" s="111" t="s">
        <v>187</v>
      </c>
      <c r="M118" s="112" t="s">
        <v>188</v>
      </c>
      <c r="N118" s="90"/>
      <c r="O118" s="113"/>
      <c r="P118" s="115"/>
      <c r="Q118" s="144"/>
      <c r="R118" s="144"/>
      <c r="S118" s="115"/>
      <c r="T118" s="141" t="s">
        <v>116</v>
      </c>
    </row>
    <row r="119" s="3" customFormat="1" ht="33" customHeight="1" outlineLevel="1" spans="1:20">
      <c r="A119" s="59"/>
      <c r="B119" s="54"/>
      <c r="C119" s="54"/>
      <c r="D119" s="64" t="s">
        <v>189</v>
      </c>
      <c r="E119" s="65" t="s">
        <v>184</v>
      </c>
      <c r="F119" s="65" t="s">
        <v>185</v>
      </c>
      <c r="G119" s="66" t="s">
        <v>186</v>
      </c>
      <c r="H119" s="67"/>
      <c r="I119" s="67"/>
      <c r="J119" s="65" t="s">
        <v>59</v>
      </c>
      <c r="K119" s="65"/>
      <c r="L119" s="111" t="s">
        <v>187</v>
      </c>
      <c r="M119" s="112" t="s">
        <v>188</v>
      </c>
      <c r="N119" s="90"/>
      <c r="O119" s="113"/>
      <c r="P119" s="115"/>
      <c r="Q119" s="144"/>
      <c r="R119" s="144"/>
      <c r="S119" s="115"/>
      <c r="T119" s="141" t="s">
        <v>116</v>
      </c>
    </row>
    <row r="120" s="3" customFormat="1" ht="33" customHeight="1" outlineLevel="1" spans="1:20">
      <c r="A120" s="59"/>
      <c r="B120" s="54"/>
      <c r="C120" s="54"/>
      <c r="D120" s="64" t="s">
        <v>190</v>
      </c>
      <c r="E120" s="65" t="s">
        <v>65</v>
      </c>
      <c r="F120" s="65"/>
      <c r="G120" s="66"/>
      <c r="H120" s="67">
        <v>0</v>
      </c>
      <c r="I120" s="67">
        <v>0.1</v>
      </c>
      <c r="J120" s="65" t="s">
        <v>59</v>
      </c>
      <c r="K120" s="65"/>
      <c r="L120" s="111" t="s">
        <v>60</v>
      </c>
      <c r="M120" s="112" t="s">
        <v>61</v>
      </c>
      <c r="N120" s="90"/>
      <c r="O120" s="113"/>
      <c r="P120" s="114"/>
      <c r="Q120" s="140"/>
      <c r="R120" s="142"/>
      <c r="S120" s="115">
        <v>0.279</v>
      </c>
      <c r="T120" s="145" t="s">
        <v>191</v>
      </c>
    </row>
    <row r="121" s="3" customFormat="1" ht="28.5" customHeight="1" outlineLevel="1" spans="1:20">
      <c r="A121" s="59"/>
      <c r="B121" s="54"/>
      <c r="C121" s="54"/>
      <c r="D121" s="68" t="s">
        <v>192</v>
      </c>
      <c r="E121" s="69" t="s">
        <v>152</v>
      </c>
      <c r="F121" s="69" t="s">
        <v>68</v>
      </c>
      <c r="G121" s="70">
        <v>69.5</v>
      </c>
      <c r="H121" s="70"/>
      <c r="I121" s="70"/>
      <c r="J121" s="69" t="s">
        <v>59</v>
      </c>
      <c r="K121" s="69"/>
      <c r="L121" s="69"/>
      <c r="M121" s="116" t="s">
        <v>69</v>
      </c>
      <c r="N121" s="90"/>
      <c r="O121" s="113"/>
      <c r="P121" s="117"/>
      <c r="Q121" s="142"/>
      <c r="R121" s="142"/>
      <c r="S121" s="117">
        <v>69.574</v>
      </c>
      <c r="T121" s="143"/>
    </row>
    <row r="122" s="3" customFormat="1" ht="28.5" customHeight="1" outlineLevel="1" spans="1:20">
      <c r="A122" s="59"/>
      <c r="B122" s="54"/>
      <c r="C122" s="54"/>
      <c r="D122" s="68" t="s">
        <v>193</v>
      </c>
      <c r="E122" s="69" t="s">
        <v>71</v>
      </c>
      <c r="F122" s="69" t="s">
        <v>68</v>
      </c>
      <c r="G122" s="70">
        <v>59</v>
      </c>
      <c r="H122" s="70"/>
      <c r="I122" s="70"/>
      <c r="J122" s="69" t="s">
        <v>59</v>
      </c>
      <c r="K122" s="69"/>
      <c r="L122" s="69"/>
      <c r="M122" s="116" t="s">
        <v>69</v>
      </c>
      <c r="N122" s="90"/>
      <c r="O122" s="113"/>
      <c r="P122" s="117"/>
      <c r="Q122" s="142"/>
      <c r="R122" s="142"/>
      <c r="S122" s="117">
        <v>58.882</v>
      </c>
      <c r="T122" s="143"/>
    </row>
    <row r="123" s="3" customFormat="1" ht="33" customHeight="1" outlineLevel="1" spans="1:20">
      <c r="A123" s="59"/>
      <c r="B123" s="54"/>
      <c r="C123" s="54"/>
      <c r="D123" s="64" t="s">
        <v>194</v>
      </c>
      <c r="E123" s="65" t="s">
        <v>65</v>
      </c>
      <c r="F123" s="65"/>
      <c r="G123" s="66"/>
      <c r="H123" s="67">
        <v>0</v>
      </c>
      <c r="I123" s="67">
        <v>0.1</v>
      </c>
      <c r="J123" s="65" t="s">
        <v>59</v>
      </c>
      <c r="K123" s="65"/>
      <c r="L123" s="111" t="s">
        <v>60</v>
      </c>
      <c r="M123" s="112" t="s">
        <v>61</v>
      </c>
      <c r="N123" s="90"/>
      <c r="O123" s="113"/>
      <c r="P123" s="115"/>
      <c r="Q123" s="140"/>
      <c r="R123" s="140"/>
      <c r="S123" s="115">
        <v>0.245</v>
      </c>
      <c r="T123" s="145" t="s">
        <v>191</v>
      </c>
    </row>
    <row r="124" s="3" customFormat="1" ht="28.5" customHeight="1" outlineLevel="1" spans="1:20">
      <c r="A124" s="59"/>
      <c r="B124" s="54"/>
      <c r="C124" s="54"/>
      <c r="D124" s="68" t="s">
        <v>195</v>
      </c>
      <c r="E124" s="69" t="s">
        <v>152</v>
      </c>
      <c r="F124" s="69" t="s">
        <v>68</v>
      </c>
      <c r="G124" s="70">
        <v>69.5</v>
      </c>
      <c r="H124" s="70"/>
      <c r="I124" s="70"/>
      <c r="J124" s="69" t="s">
        <v>59</v>
      </c>
      <c r="K124" s="69"/>
      <c r="L124" s="69"/>
      <c r="M124" s="116" t="s">
        <v>69</v>
      </c>
      <c r="N124" s="90"/>
      <c r="O124" s="113"/>
      <c r="P124" s="117"/>
      <c r="Q124" s="142"/>
      <c r="R124" s="142"/>
      <c r="S124" s="117">
        <v>69.559</v>
      </c>
      <c r="T124" s="143"/>
    </row>
    <row r="125" s="3" customFormat="1" ht="28.5" customHeight="1" outlineLevel="1" spans="1:20">
      <c r="A125" s="59"/>
      <c r="B125" s="54"/>
      <c r="C125" s="54"/>
      <c r="D125" s="68" t="s">
        <v>196</v>
      </c>
      <c r="E125" s="69" t="s">
        <v>71</v>
      </c>
      <c r="F125" s="69" t="s">
        <v>68</v>
      </c>
      <c r="G125" s="70">
        <v>79</v>
      </c>
      <c r="H125" s="70"/>
      <c r="I125" s="70"/>
      <c r="J125" s="69" t="s">
        <v>59</v>
      </c>
      <c r="K125" s="69"/>
      <c r="L125" s="69"/>
      <c r="M125" s="116" t="s">
        <v>69</v>
      </c>
      <c r="N125" s="90"/>
      <c r="O125" s="113"/>
      <c r="P125" s="117"/>
      <c r="Q125" s="142"/>
      <c r="R125" s="142"/>
      <c r="S125" s="117">
        <v>78.893</v>
      </c>
      <c r="T125" s="143"/>
    </row>
    <row r="126" s="3" customFormat="1" ht="33" customHeight="1" outlineLevel="1" spans="1:20">
      <c r="A126" s="59"/>
      <c r="B126" s="54"/>
      <c r="C126" s="54"/>
      <c r="D126" s="64" t="s">
        <v>197</v>
      </c>
      <c r="E126" s="65" t="s">
        <v>88</v>
      </c>
      <c r="F126" s="65" t="s">
        <v>89</v>
      </c>
      <c r="G126" s="66">
        <v>62.905</v>
      </c>
      <c r="H126" s="67">
        <v>-0.25</v>
      </c>
      <c r="I126" s="67">
        <v>0.25</v>
      </c>
      <c r="J126" s="65" t="s">
        <v>59</v>
      </c>
      <c r="K126" s="65"/>
      <c r="L126" s="111"/>
      <c r="M126" s="112" t="s">
        <v>61</v>
      </c>
      <c r="N126" s="90"/>
      <c r="O126" s="113"/>
      <c r="P126" s="114"/>
      <c r="Q126" s="140"/>
      <c r="R126" s="140"/>
      <c r="S126" s="114">
        <v>62.694</v>
      </c>
      <c r="T126" s="141" t="str">
        <f>IF(F126="Basic dimension","∆","")</f>
        <v>∆</v>
      </c>
    </row>
    <row r="127" s="3" customFormat="1" ht="33" customHeight="1" outlineLevel="1" spans="1:20">
      <c r="A127" s="59"/>
      <c r="B127" s="54"/>
      <c r="C127" s="54"/>
      <c r="D127" s="64" t="s">
        <v>198</v>
      </c>
      <c r="E127" s="65" t="s">
        <v>88</v>
      </c>
      <c r="F127" s="65" t="s">
        <v>89</v>
      </c>
      <c r="G127" s="66">
        <v>20</v>
      </c>
      <c r="H127" s="67">
        <v>-0.25</v>
      </c>
      <c r="I127" s="67">
        <v>0.25</v>
      </c>
      <c r="J127" s="65" t="s">
        <v>59</v>
      </c>
      <c r="K127" s="65"/>
      <c r="L127" s="111"/>
      <c r="M127" s="112" t="s">
        <v>61</v>
      </c>
      <c r="N127" s="90"/>
      <c r="O127" s="113"/>
      <c r="P127" s="114"/>
      <c r="Q127" s="140"/>
      <c r="R127" s="140"/>
      <c r="S127" s="114">
        <v>20.011</v>
      </c>
      <c r="T127" s="141" t="str">
        <f>IF(F127="Basic dimension","∆","")</f>
        <v>∆</v>
      </c>
    </row>
    <row r="128" s="3" customFormat="1" ht="33" customHeight="1" outlineLevel="1" spans="1:20">
      <c r="A128" s="59"/>
      <c r="B128" s="54"/>
      <c r="C128" s="54"/>
      <c r="D128" s="64" t="s">
        <v>199</v>
      </c>
      <c r="E128" s="65" t="s">
        <v>200</v>
      </c>
      <c r="F128" s="65"/>
      <c r="G128" s="66" t="s">
        <v>186</v>
      </c>
      <c r="H128" s="67"/>
      <c r="I128" s="67"/>
      <c r="J128" s="65"/>
      <c r="K128" s="65"/>
      <c r="L128" s="111"/>
      <c r="M128" s="112" t="s">
        <v>201</v>
      </c>
      <c r="N128" s="90"/>
      <c r="O128" s="113"/>
      <c r="P128" s="115"/>
      <c r="Q128" s="144"/>
      <c r="R128" s="144"/>
      <c r="S128" s="115"/>
      <c r="T128" s="141" t="s">
        <v>116</v>
      </c>
    </row>
    <row r="129" s="3" customFormat="1" ht="33" customHeight="1" outlineLevel="1" spans="1:20">
      <c r="A129" s="59"/>
      <c r="B129" s="54"/>
      <c r="C129" s="54"/>
      <c r="D129" s="64" t="s">
        <v>202</v>
      </c>
      <c r="E129" s="65" t="s">
        <v>88</v>
      </c>
      <c r="F129" s="65" t="s">
        <v>89</v>
      </c>
      <c r="G129" s="66">
        <v>59</v>
      </c>
      <c r="H129" s="67">
        <v>-0.25</v>
      </c>
      <c r="I129" s="67">
        <v>0.25</v>
      </c>
      <c r="J129" s="65" t="s">
        <v>59</v>
      </c>
      <c r="K129" s="65"/>
      <c r="L129" s="111"/>
      <c r="M129" s="112" t="s">
        <v>61</v>
      </c>
      <c r="N129" s="90"/>
      <c r="O129" s="113"/>
      <c r="P129" s="115"/>
      <c r="Q129" s="142"/>
      <c r="R129" s="142"/>
      <c r="S129" s="115">
        <v>58.882</v>
      </c>
      <c r="T129" s="141" t="str">
        <f>IF(F129="Basic dimension","∆","")</f>
        <v>∆</v>
      </c>
    </row>
    <row r="130" s="3" customFormat="1" ht="33" customHeight="1" outlineLevel="1" spans="1:20">
      <c r="A130" s="59"/>
      <c r="B130" s="54"/>
      <c r="C130" s="54"/>
      <c r="D130" s="64" t="s">
        <v>203</v>
      </c>
      <c r="E130" s="65" t="s">
        <v>97</v>
      </c>
      <c r="F130" s="65" t="s">
        <v>58</v>
      </c>
      <c r="G130" s="66"/>
      <c r="H130" s="67">
        <v>19.5</v>
      </c>
      <c r="I130" s="67">
        <v>20.5</v>
      </c>
      <c r="J130" s="65" t="s">
        <v>98</v>
      </c>
      <c r="K130" s="65"/>
      <c r="L130" s="111" t="s">
        <v>60</v>
      </c>
      <c r="M130" s="112" t="s">
        <v>61</v>
      </c>
      <c r="N130" s="90"/>
      <c r="O130" s="113"/>
      <c r="P130" s="114"/>
      <c r="Q130" s="140"/>
      <c r="R130" s="140"/>
      <c r="S130" s="114">
        <v>20.047</v>
      </c>
      <c r="T130" s="141" t="str">
        <f>(IF(OR((MIN(P130:R130)&lt;(G130+H130)),(MAX(P130:R130)&gt;(G130+I130))),"NG",IF(COUNTBLANK(P130:R130)=10,"","OK")))</f>
        <v>NG</v>
      </c>
    </row>
    <row r="131" s="3" customFormat="1" ht="33" customHeight="1" outlineLevel="1" spans="1:20">
      <c r="A131" s="59"/>
      <c r="B131" s="54"/>
      <c r="C131" s="54"/>
      <c r="D131" s="64" t="s">
        <v>204</v>
      </c>
      <c r="E131" s="65" t="s">
        <v>97</v>
      </c>
      <c r="F131" s="65" t="s">
        <v>58</v>
      </c>
      <c r="G131" s="66"/>
      <c r="H131" s="67">
        <v>19.5</v>
      </c>
      <c r="I131" s="67">
        <v>20.5</v>
      </c>
      <c r="J131" s="65" t="s">
        <v>98</v>
      </c>
      <c r="K131" s="65"/>
      <c r="L131" s="111" t="s">
        <v>60</v>
      </c>
      <c r="M131" s="112" t="s">
        <v>61</v>
      </c>
      <c r="N131" s="90"/>
      <c r="O131" s="113"/>
      <c r="P131" s="114"/>
      <c r="Q131" s="140"/>
      <c r="R131" s="140"/>
      <c r="S131" s="114">
        <v>19.96</v>
      </c>
      <c r="T131" s="141" t="str">
        <f>(IF(OR((MIN(P131:R131)&lt;(G131+H131)),(MAX(P131:R131)&gt;(G131+I131))),"NG",IF(COUNTBLANK(P131:R131)=10,"","OK")))</f>
        <v>NG</v>
      </c>
    </row>
    <row r="132" s="3" customFormat="1" ht="33" customHeight="1" outlineLevel="1" spans="1:20">
      <c r="A132" s="59"/>
      <c r="B132" s="54"/>
      <c r="C132" s="54"/>
      <c r="D132" s="64" t="s">
        <v>205</v>
      </c>
      <c r="E132" s="65" t="s">
        <v>97</v>
      </c>
      <c r="F132" s="65" t="s">
        <v>58</v>
      </c>
      <c r="G132" s="66"/>
      <c r="H132" s="67">
        <v>19.5</v>
      </c>
      <c r="I132" s="67">
        <v>20.5</v>
      </c>
      <c r="J132" s="65" t="s">
        <v>98</v>
      </c>
      <c r="K132" s="65"/>
      <c r="L132" s="111" t="s">
        <v>60</v>
      </c>
      <c r="M132" s="112" t="s">
        <v>61</v>
      </c>
      <c r="N132" s="90"/>
      <c r="O132" s="113"/>
      <c r="P132" s="114"/>
      <c r="Q132" s="140"/>
      <c r="R132" s="140"/>
      <c r="S132" s="114">
        <v>20.033</v>
      </c>
      <c r="T132" s="141" t="str">
        <f>(IF(OR((MIN(P132:R132)&lt;(G132+H132)),(MAX(P132:R132)&gt;(G132+I132))),"NG",IF(COUNTBLANK(P132:R132)=10,"","OK")))</f>
        <v>NG</v>
      </c>
    </row>
    <row r="133" s="3" customFormat="1" ht="33" customHeight="1" outlineLevel="1" spans="1:20">
      <c r="A133" s="59"/>
      <c r="B133" s="54"/>
      <c r="C133" s="54"/>
      <c r="D133" s="64" t="s">
        <v>206</v>
      </c>
      <c r="E133" s="65" t="s">
        <v>97</v>
      </c>
      <c r="F133" s="65" t="s">
        <v>58</v>
      </c>
      <c r="G133" s="66"/>
      <c r="H133" s="67">
        <v>19.5</v>
      </c>
      <c r="I133" s="67">
        <v>20.5</v>
      </c>
      <c r="J133" s="65" t="s">
        <v>98</v>
      </c>
      <c r="K133" s="65"/>
      <c r="L133" s="111" t="s">
        <v>60</v>
      </c>
      <c r="M133" s="112" t="s">
        <v>61</v>
      </c>
      <c r="N133" s="90"/>
      <c r="O133" s="113"/>
      <c r="P133" s="114"/>
      <c r="Q133" s="140"/>
      <c r="R133" s="140"/>
      <c r="S133" s="114">
        <v>20.037</v>
      </c>
      <c r="T133" s="141" t="str">
        <f>(IF(OR((MIN(P133:R133)&lt;(G133+H133)),(MAX(P133:R133)&gt;(G133+I133))),"NG",IF(COUNTBLANK(P133:R133)=10,"","OK")))</f>
        <v>NG</v>
      </c>
    </row>
    <row r="134" s="3" customFormat="1" ht="33" customHeight="1" outlineLevel="1" spans="1:20">
      <c r="A134" s="59"/>
      <c r="B134" s="54"/>
      <c r="C134" s="54"/>
      <c r="D134" s="64" t="s">
        <v>207</v>
      </c>
      <c r="E134" s="65" t="s">
        <v>88</v>
      </c>
      <c r="F134" s="65" t="s">
        <v>89</v>
      </c>
      <c r="G134" s="66">
        <v>61</v>
      </c>
      <c r="H134" s="67">
        <v>-0.25</v>
      </c>
      <c r="I134" s="67">
        <v>0.25</v>
      </c>
      <c r="J134" s="65" t="s">
        <v>59</v>
      </c>
      <c r="K134" s="65"/>
      <c r="L134" s="111"/>
      <c r="M134" s="112" t="s">
        <v>61</v>
      </c>
      <c r="N134" s="90"/>
      <c r="O134" s="113"/>
      <c r="P134" s="114"/>
      <c r="Q134" s="140"/>
      <c r="R134" s="140"/>
      <c r="S134" s="114">
        <v>60.935</v>
      </c>
      <c r="T134" s="141" t="str">
        <f>IF(F134="Basic dimension","∆","")</f>
        <v>∆</v>
      </c>
    </row>
    <row r="135" s="3" customFormat="1" ht="33" customHeight="1" outlineLevel="1" spans="1:20">
      <c r="A135" s="59"/>
      <c r="B135" s="54"/>
      <c r="C135" s="54"/>
      <c r="D135" s="64" t="s">
        <v>208</v>
      </c>
      <c r="E135" s="65" t="s">
        <v>88</v>
      </c>
      <c r="F135" s="65" t="s">
        <v>89</v>
      </c>
      <c r="G135" s="66">
        <v>22</v>
      </c>
      <c r="H135" s="67">
        <v>-0.25</v>
      </c>
      <c r="I135" s="67">
        <v>0.25</v>
      </c>
      <c r="J135" s="65" t="s">
        <v>59</v>
      </c>
      <c r="K135" s="65"/>
      <c r="L135" s="111" t="s">
        <v>60</v>
      </c>
      <c r="M135" s="112" t="s">
        <v>61</v>
      </c>
      <c r="N135" s="90"/>
      <c r="O135" s="113"/>
      <c r="P135" s="114"/>
      <c r="Q135" s="140"/>
      <c r="R135" s="140"/>
      <c r="S135" s="114">
        <v>-21.94</v>
      </c>
      <c r="T135" s="141" t="str">
        <f>IF(F135="Basic dimension","∆","")</f>
        <v>∆</v>
      </c>
    </row>
    <row r="136" s="3" customFormat="1" ht="33" customHeight="1" outlineLevel="1" spans="1:20">
      <c r="A136" s="59"/>
      <c r="B136" s="54"/>
      <c r="C136" s="54"/>
      <c r="D136" s="64" t="s">
        <v>209</v>
      </c>
      <c r="E136" s="65" t="s">
        <v>88</v>
      </c>
      <c r="F136" s="65" t="s">
        <v>89</v>
      </c>
      <c r="G136" s="66">
        <v>22</v>
      </c>
      <c r="H136" s="67">
        <v>-0.25</v>
      </c>
      <c r="I136" s="67">
        <v>0.25</v>
      </c>
      <c r="J136" s="65" t="s">
        <v>59</v>
      </c>
      <c r="K136" s="65"/>
      <c r="L136" s="111" t="s">
        <v>60</v>
      </c>
      <c r="M136" s="112" t="s">
        <v>61</v>
      </c>
      <c r="N136" s="90"/>
      <c r="O136" s="113"/>
      <c r="P136" s="114"/>
      <c r="Q136" s="140"/>
      <c r="R136" s="140"/>
      <c r="S136" s="114">
        <v>-21.955</v>
      </c>
      <c r="T136" s="141" t="str">
        <f>IF(F136="Basic dimension","∆","")</f>
        <v>∆</v>
      </c>
    </row>
    <row r="137" s="3" customFormat="1" ht="33" customHeight="1" outlineLevel="1" spans="1:20">
      <c r="A137" s="59"/>
      <c r="B137" s="54"/>
      <c r="C137" s="54"/>
      <c r="D137" s="64" t="s">
        <v>210</v>
      </c>
      <c r="E137" s="65" t="s">
        <v>88</v>
      </c>
      <c r="F137" s="65" t="s">
        <v>89</v>
      </c>
      <c r="G137" s="66">
        <v>56.53</v>
      </c>
      <c r="H137" s="67">
        <v>-0.25</v>
      </c>
      <c r="I137" s="67">
        <v>0.25</v>
      </c>
      <c r="J137" s="65" t="s">
        <v>59</v>
      </c>
      <c r="K137" s="65"/>
      <c r="L137" s="111"/>
      <c r="M137" s="112" t="s">
        <v>61</v>
      </c>
      <c r="N137" s="90"/>
      <c r="O137" s="113"/>
      <c r="P137" s="114"/>
      <c r="Q137" s="140"/>
      <c r="R137" s="140"/>
      <c r="S137" s="114">
        <v>-56.574</v>
      </c>
      <c r="T137" s="141" t="str">
        <f>IF(F137="Basic dimension","∆","")</f>
        <v>∆</v>
      </c>
    </row>
    <row r="138" s="3" customFormat="1" ht="33" customHeight="1" outlineLevel="1" spans="1:20">
      <c r="A138" s="59"/>
      <c r="B138" s="54"/>
      <c r="C138" s="54"/>
      <c r="D138" s="64" t="s">
        <v>211</v>
      </c>
      <c r="E138" s="65" t="s">
        <v>88</v>
      </c>
      <c r="F138" s="65" t="s">
        <v>130</v>
      </c>
      <c r="G138" s="66"/>
      <c r="H138" s="67">
        <v>17.9</v>
      </c>
      <c r="I138" s="67">
        <f>1.5*H138</f>
        <v>26.85</v>
      </c>
      <c r="J138" s="65" t="s">
        <v>59</v>
      </c>
      <c r="K138" s="65"/>
      <c r="L138" s="111" t="s">
        <v>60</v>
      </c>
      <c r="M138" s="112" t="s">
        <v>131</v>
      </c>
      <c r="N138" s="90"/>
      <c r="O138" s="113"/>
      <c r="P138" s="118"/>
      <c r="Q138" s="144"/>
      <c r="R138" s="144"/>
      <c r="S138" s="118"/>
      <c r="T138" s="141" t="str">
        <f>(IF(OR((MIN(P138:R138)&lt;(G138+H138)),(MAX(P138:R138)&gt;(G138+I138))),"NG",IF(COUNTBLANK(P138:R138)=10,"","OK")))</f>
        <v>NG</v>
      </c>
    </row>
    <row r="139" s="3" customFormat="1" ht="33" customHeight="1" outlineLevel="1" spans="1:20">
      <c r="A139" s="59"/>
      <c r="B139" s="54"/>
      <c r="C139" s="54"/>
      <c r="D139" s="64" t="s">
        <v>212</v>
      </c>
      <c r="E139" s="65" t="s">
        <v>88</v>
      </c>
      <c r="F139" s="65" t="s">
        <v>89</v>
      </c>
      <c r="G139" s="66">
        <v>71</v>
      </c>
      <c r="H139" s="67">
        <v>-0.25</v>
      </c>
      <c r="I139" s="67">
        <v>0.25</v>
      </c>
      <c r="J139" s="65" t="s">
        <v>59</v>
      </c>
      <c r="K139" s="65"/>
      <c r="L139" s="111"/>
      <c r="M139" s="112" t="s">
        <v>61</v>
      </c>
      <c r="N139" s="90"/>
      <c r="O139" s="113"/>
      <c r="P139" s="114"/>
      <c r="Q139" s="140"/>
      <c r="R139" s="140"/>
      <c r="S139" s="114">
        <v>71.068</v>
      </c>
      <c r="T139" s="141" t="str">
        <f>IF(F139="Basic dimension","∆","")</f>
        <v>∆</v>
      </c>
    </row>
    <row r="140" s="3" customFormat="1" ht="33" customHeight="1" outlineLevel="1" spans="1:20">
      <c r="A140" s="59"/>
      <c r="B140" s="54"/>
      <c r="C140" s="54"/>
      <c r="D140" s="64" t="s">
        <v>213</v>
      </c>
      <c r="E140" s="65" t="s">
        <v>101</v>
      </c>
      <c r="F140" s="65" t="s">
        <v>58</v>
      </c>
      <c r="G140" s="66"/>
      <c r="H140" s="67">
        <v>0.8</v>
      </c>
      <c r="I140" s="67">
        <v>1.2</v>
      </c>
      <c r="J140" s="65" t="s">
        <v>59</v>
      </c>
      <c r="K140" s="65"/>
      <c r="L140" s="111"/>
      <c r="M140" s="112" t="s">
        <v>99</v>
      </c>
      <c r="N140" s="90"/>
      <c r="O140" s="113"/>
      <c r="P140" s="115"/>
      <c r="Q140" s="144"/>
      <c r="R140" s="144"/>
      <c r="S140" s="115"/>
      <c r="T140" s="141" t="str">
        <f t="shared" ref="T140:T155" si="5">(IF(OR((MIN(P140:R140)&lt;(G140+H140)),(MAX(P140:R140)&gt;(G140+I140))),"NG",IF(COUNTBLANK(P140:R140)=10,"","OK")))</f>
        <v>NG</v>
      </c>
    </row>
    <row r="141" s="3" customFormat="1" ht="33" customHeight="1" outlineLevel="1" spans="1:20">
      <c r="A141" s="59"/>
      <c r="B141" s="54"/>
      <c r="C141" s="54"/>
      <c r="D141" s="64" t="s">
        <v>214</v>
      </c>
      <c r="E141" s="65" t="s">
        <v>101</v>
      </c>
      <c r="F141" s="65" t="s">
        <v>58</v>
      </c>
      <c r="G141" s="66">
        <v>45</v>
      </c>
      <c r="H141" s="67">
        <v>-1</v>
      </c>
      <c r="I141" s="67">
        <v>1</v>
      </c>
      <c r="J141" s="65" t="s">
        <v>98</v>
      </c>
      <c r="K141" s="65"/>
      <c r="L141" s="111"/>
      <c r="M141" s="112" t="s">
        <v>99</v>
      </c>
      <c r="N141" s="90"/>
      <c r="O141" s="113"/>
      <c r="P141" s="115"/>
      <c r="Q141" s="144"/>
      <c r="R141" s="144"/>
      <c r="S141" s="115"/>
      <c r="T141" s="141" t="str">
        <f t="shared" si="5"/>
        <v>NG</v>
      </c>
    </row>
    <row r="142" s="3" customFormat="1" ht="33" customHeight="1" outlineLevel="1" spans="1:20">
      <c r="A142" s="59"/>
      <c r="B142" s="54"/>
      <c r="C142" s="54"/>
      <c r="D142" s="64" t="s">
        <v>215</v>
      </c>
      <c r="E142" s="65" t="s">
        <v>184</v>
      </c>
      <c r="F142" s="65" t="s">
        <v>130</v>
      </c>
      <c r="G142" s="66"/>
      <c r="H142" s="67">
        <v>15</v>
      </c>
      <c r="I142" s="67">
        <f>1.5*H142</f>
        <v>22.5</v>
      </c>
      <c r="J142" s="65"/>
      <c r="K142" s="65"/>
      <c r="L142" s="111" t="s">
        <v>60</v>
      </c>
      <c r="M142" s="112" t="s">
        <v>188</v>
      </c>
      <c r="N142" s="90"/>
      <c r="O142" s="113"/>
      <c r="P142" s="118"/>
      <c r="Q142" s="144"/>
      <c r="R142" s="144"/>
      <c r="S142" s="118"/>
      <c r="T142" s="141" t="str">
        <f t="shared" si="5"/>
        <v>NG</v>
      </c>
    </row>
    <row r="143" s="3" customFormat="1" ht="33" customHeight="1" outlineLevel="1" spans="1:20">
      <c r="A143" s="59"/>
      <c r="B143" s="54"/>
      <c r="C143" s="54"/>
      <c r="D143" s="64" t="s">
        <v>216</v>
      </c>
      <c r="E143" s="65" t="s">
        <v>184</v>
      </c>
      <c r="F143" s="65" t="s">
        <v>130</v>
      </c>
      <c r="G143" s="66"/>
      <c r="H143" s="67">
        <v>15</v>
      </c>
      <c r="I143" s="67">
        <f>1.5*H143</f>
        <v>22.5</v>
      </c>
      <c r="J143" s="65"/>
      <c r="K143" s="65"/>
      <c r="L143" s="111" t="s">
        <v>60</v>
      </c>
      <c r="M143" s="112" t="s">
        <v>188</v>
      </c>
      <c r="N143" s="90"/>
      <c r="O143" s="113"/>
      <c r="P143" s="118"/>
      <c r="Q143" s="144"/>
      <c r="R143" s="144"/>
      <c r="S143" s="118"/>
      <c r="T143" s="141" t="str">
        <f t="shared" si="5"/>
        <v>NG</v>
      </c>
    </row>
    <row r="144" s="3" customFormat="1" ht="33" customHeight="1" outlineLevel="1" spans="1:20">
      <c r="A144" s="59"/>
      <c r="B144" s="54"/>
      <c r="C144" s="54"/>
      <c r="D144" s="64" t="s">
        <v>217</v>
      </c>
      <c r="E144" s="65" t="s">
        <v>104</v>
      </c>
      <c r="F144" s="65" t="s">
        <v>107</v>
      </c>
      <c r="G144" s="66"/>
      <c r="H144" s="67">
        <v>0</v>
      </c>
      <c r="I144" s="67">
        <v>20</v>
      </c>
      <c r="J144" s="65" t="s">
        <v>59</v>
      </c>
      <c r="K144" s="65"/>
      <c r="L144" s="111" t="s">
        <v>60</v>
      </c>
      <c r="M144" s="112" t="s">
        <v>218</v>
      </c>
      <c r="N144" s="90"/>
      <c r="O144" s="113"/>
      <c r="P144" s="118"/>
      <c r="Q144" s="144"/>
      <c r="R144" s="144"/>
      <c r="S144" s="118"/>
      <c r="T144" s="141" t="str">
        <f t="shared" si="5"/>
        <v>OK</v>
      </c>
    </row>
    <row r="145" s="3" customFormat="1" ht="33" customHeight="1" outlineLevel="1" spans="1:20">
      <c r="A145" s="59"/>
      <c r="B145" s="54"/>
      <c r="C145" s="54"/>
      <c r="D145" s="64" t="s">
        <v>219</v>
      </c>
      <c r="E145" s="65" t="s">
        <v>104</v>
      </c>
      <c r="F145" s="65" t="s">
        <v>107</v>
      </c>
      <c r="G145" s="66"/>
      <c r="H145" s="67">
        <v>0</v>
      </c>
      <c r="I145" s="67">
        <v>20</v>
      </c>
      <c r="J145" s="65" t="s">
        <v>59</v>
      </c>
      <c r="K145" s="65"/>
      <c r="L145" s="111" t="s">
        <v>60</v>
      </c>
      <c r="M145" s="112" t="s">
        <v>218</v>
      </c>
      <c r="N145" s="90"/>
      <c r="O145" s="113"/>
      <c r="P145" s="118"/>
      <c r="Q145" s="144"/>
      <c r="R145" s="144"/>
      <c r="S145" s="118"/>
      <c r="T145" s="141" t="str">
        <f t="shared" si="5"/>
        <v>OK</v>
      </c>
    </row>
    <row r="146" s="3" customFormat="1" ht="33" customHeight="1" outlineLevel="1" spans="1:20">
      <c r="A146" s="59"/>
      <c r="B146" s="54"/>
      <c r="C146" s="54"/>
      <c r="D146" s="64" t="s">
        <v>220</v>
      </c>
      <c r="E146" s="65" t="s">
        <v>101</v>
      </c>
      <c r="F146" s="65" t="s">
        <v>58</v>
      </c>
      <c r="G146" s="66"/>
      <c r="H146" s="67">
        <v>0.8</v>
      </c>
      <c r="I146" s="67">
        <v>1.2</v>
      </c>
      <c r="J146" s="65" t="s">
        <v>59</v>
      </c>
      <c r="K146" s="65"/>
      <c r="L146" s="111"/>
      <c r="M146" s="112" t="s">
        <v>99</v>
      </c>
      <c r="N146" s="90"/>
      <c r="O146" s="113"/>
      <c r="P146" s="115"/>
      <c r="Q146" s="144"/>
      <c r="R146" s="144"/>
      <c r="S146" s="115"/>
      <c r="T146" s="141" t="str">
        <f t="shared" si="5"/>
        <v>NG</v>
      </c>
    </row>
    <row r="147" s="3" customFormat="1" ht="33" customHeight="1" outlineLevel="1" spans="1:20">
      <c r="A147" s="59"/>
      <c r="B147" s="54"/>
      <c r="C147" s="54"/>
      <c r="D147" s="64" t="s">
        <v>221</v>
      </c>
      <c r="E147" s="65" t="s">
        <v>101</v>
      </c>
      <c r="F147" s="65" t="s">
        <v>58</v>
      </c>
      <c r="G147" s="66">
        <v>45</v>
      </c>
      <c r="H147" s="67">
        <v>-1</v>
      </c>
      <c r="I147" s="67">
        <v>1</v>
      </c>
      <c r="J147" s="65" t="s">
        <v>98</v>
      </c>
      <c r="K147" s="65"/>
      <c r="L147" s="111"/>
      <c r="M147" s="112" t="s">
        <v>99</v>
      </c>
      <c r="N147" s="90"/>
      <c r="O147" s="113"/>
      <c r="P147" s="115"/>
      <c r="Q147" s="144"/>
      <c r="R147" s="144"/>
      <c r="S147" s="115"/>
      <c r="T147" s="141" t="str">
        <f t="shared" si="5"/>
        <v>NG</v>
      </c>
    </row>
    <row r="148" s="3" customFormat="1" ht="33" customHeight="1" outlineLevel="1" spans="1:20">
      <c r="A148" s="59"/>
      <c r="B148" s="54"/>
      <c r="C148" s="54"/>
      <c r="D148" s="64" t="s">
        <v>222</v>
      </c>
      <c r="E148" s="65" t="s">
        <v>184</v>
      </c>
      <c r="F148" s="65" t="s">
        <v>130</v>
      </c>
      <c r="G148" s="66"/>
      <c r="H148" s="67">
        <v>9.5</v>
      </c>
      <c r="I148" s="67">
        <f>1.5*H148</f>
        <v>14.25</v>
      </c>
      <c r="J148" s="65" t="s">
        <v>59</v>
      </c>
      <c r="K148" s="65"/>
      <c r="L148" s="147" t="s">
        <v>187</v>
      </c>
      <c r="M148" s="112" t="s">
        <v>188</v>
      </c>
      <c r="N148" s="90"/>
      <c r="O148" s="113"/>
      <c r="P148" s="118"/>
      <c r="Q148" s="144"/>
      <c r="R148" s="144"/>
      <c r="S148" s="118"/>
      <c r="T148" s="141" t="str">
        <f t="shared" si="5"/>
        <v>NG</v>
      </c>
    </row>
    <row r="149" s="3" customFormat="1" ht="33" customHeight="1" outlineLevel="1" spans="1:20">
      <c r="A149" s="59"/>
      <c r="B149" s="54"/>
      <c r="C149" s="54"/>
      <c r="D149" s="64" t="s">
        <v>223</v>
      </c>
      <c r="E149" s="65" t="s">
        <v>184</v>
      </c>
      <c r="F149" s="65" t="s">
        <v>130</v>
      </c>
      <c r="G149" s="66"/>
      <c r="H149" s="67">
        <v>9.5</v>
      </c>
      <c r="I149" s="67">
        <f>1.5*H149</f>
        <v>14.25</v>
      </c>
      <c r="J149" s="65" t="s">
        <v>59</v>
      </c>
      <c r="K149" s="65"/>
      <c r="L149" s="147" t="s">
        <v>187</v>
      </c>
      <c r="M149" s="112" t="s">
        <v>188</v>
      </c>
      <c r="N149" s="90"/>
      <c r="O149" s="113"/>
      <c r="P149" s="118"/>
      <c r="Q149" s="144"/>
      <c r="R149" s="144"/>
      <c r="S149" s="118"/>
      <c r="T149" s="141" t="str">
        <f t="shared" si="5"/>
        <v>NG</v>
      </c>
    </row>
    <row r="150" s="3" customFormat="1" ht="33" customHeight="1" outlineLevel="1" spans="1:20">
      <c r="A150" s="59"/>
      <c r="B150" s="54"/>
      <c r="C150" s="54"/>
      <c r="D150" s="64" t="s">
        <v>224</v>
      </c>
      <c r="E150" s="65" t="s">
        <v>184</v>
      </c>
      <c r="F150" s="65" t="s">
        <v>130</v>
      </c>
      <c r="G150" s="66"/>
      <c r="H150" s="67">
        <v>9.5</v>
      </c>
      <c r="I150" s="67">
        <f>1.5*H150</f>
        <v>14.25</v>
      </c>
      <c r="J150" s="65" t="s">
        <v>59</v>
      </c>
      <c r="K150" s="65"/>
      <c r="L150" s="147" t="s">
        <v>187</v>
      </c>
      <c r="M150" s="112" t="s">
        <v>188</v>
      </c>
      <c r="N150" s="90"/>
      <c r="O150" s="113"/>
      <c r="P150" s="118"/>
      <c r="Q150" s="144"/>
      <c r="R150" s="144"/>
      <c r="S150" s="118"/>
      <c r="T150" s="141" t="str">
        <f t="shared" si="5"/>
        <v>NG</v>
      </c>
    </row>
    <row r="151" s="3" customFormat="1" ht="33" customHeight="1" outlineLevel="1" spans="1:20">
      <c r="A151" s="59"/>
      <c r="B151" s="54"/>
      <c r="C151" s="54"/>
      <c r="D151" s="64" t="s">
        <v>225</v>
      </c>
      <c r="E151" s="65" t="s">
        <v>104</v>
      </c>
      <c r="F151" s="65" t="s">
        <v>107</v>
      </c>
      <c r="G151" s="66"/>
      <c r="H151" s="67">
        <v>0</v>
      </c>
      <c r="I151" s="67">
        <v>13</v>
      </c>
      <c r="J151" s="65" t="s">
        <v>59</v>
      </c>
      <c r="K151" s="65"/>
      <c r="L151" s="111"/>
      <c r="M151" s="112" t="s">
        <v>218</v>
      </c>
      <c r="N151" s="90"/>
      <c r="O151" s="113"/>
      <c r="P151" s="118"/>
      <c r="Q151" s="144"/>
      <c r="R151" s="144"/>
      <c r="S151" s="118"/>
      <c r="T151" s="141" t="str">
        <f t="shared" si="5"/>
        <v>OK</v>
      </c>
    </row>
    <row r="152" s="3" customFormat="1" ht="33" customHeight="1" outlineLevel="1" spans="1:20">
      <c r="A152" s="59"/>
      <c r="B152" s="54"/>
      <c r="C152" s="54"/>
      <c r="D152" s="64" t="s">
        <v>226</v>
      </c>
      <c r="E152" s="65" t="s">
        <v>104</v>
      </c>
      <c r="F152" s="65" t="s">
        <v>107</v>
      </c>
      <c r="G152" s="66"/>
      <c r="H152" s="67">
        <v>0</v>
      </c>
      <c r="I152" s="67">
        <v>13</v>
      </c>
      <c r="J152" s="65" t="s">
        <v>59</v>
      </c>
      <c r="K152" s="65"/>
      <c r="L152" s="111"/>
      <c r="M152" s="112" t="s">
        <v>218</v>
      </c>
      <c r="N152" s="90"/>
      <c r="O152" s="113"/>
      <c r="P152" s="118"/>
      <c r="Q152" s="144"/>
      <c r="R152" s="144"/>
      <c r="S152" s="118"/>
      <c r="T152" s="141" t="str">
        <f t="shared" si="5"/>
        <v>OK</v>
      </c>
    </row>
    <row r="153" s="3" customFormat="1" ht="33" customHeight="1" outlineLevel="1" spans="1:20">
      <c r="A153" s="59"/>
      <c r="B153" s="54"/>
      <c r="C153" s="54"/>
      <c r="D153" s="64" t="s">
        <v>227</v>
      </c>
      <c r="E153" s="65" t="s">
        <v>104</v>
      </c>
      <c r="F153" s="65" t="s">
        <v>107</v>
      </c>
      <c r="G153" s="66"/>
      <c r="H153" s="67">
        <v>0</v>
      </c>
      <c r="I153" s="67">
        <v>13</v>
      </c>
      <c r="J153" s="65" t="s">
        <v>59</v>
      </c>
      <c r="K153" s="65"/>
      <c r="L153" s="111"/>
      <c r="M153" s="112" t="s">
        <v>218</v>
      </c>
      <c r="N153" s="90"/>
      <c r="O153" s="113"/>
      <c r="P153" s="118"/>
      <c r="Q153" s="144"/>
      <c r="R153" s="144"/>
      <c r="S153" s="118"/>
      <c r="T153" s="141" t="str">
        <f t="shared" si="5"/>
        <v>OK</v>
      </c>
    </row>
    <row r="154" s="3" customFormat="1" ht="33" customHeight="1" outlineLevel="1" spans="1:20">
      <c r="A154" s="59"/>
      <c r="B154" s="54"/>
      <c r="C154" s="54"/>
      <c r="D154" s="64" t="s">
        <v>228</v>
      </c>
      <c r="E154" s="65" t="s">
        <v>88</v>
      </c>
      <c r="F154" s="65" t="s">
        <v>107</v>
      </c>
      <c r="G154" s="66"/>
      <c r="H154" s="67">
        <v>0</v>
      </c>
      <c r="I154" s="67">
        <v>0.7</v>
      </c>
      <c r="J154" s="65" t="s">
        <v>59</v>
      </c>
      <c r="K154" s="65"/>
      <c r="L154" s="111"/>
      <c r="M154" s="112" t="s">
        <v>229</v>
      </c>
      <c r="N154" s="90"/>
      <c r="O154" s="113"/>
      <c r="P154" s="118"/>
      <c r="Q154" s="144"/>
      <c r="R154" s="144"/>
      <c r="S154" s="118"/>
      <c r="T154" s="141" t="str">
        <f t="shared" si="5"/>
        <v>OK</v>
      </c>
    </row>
    <row r="155" s="3" customFormat="1" ht="33" customHeight="1" outlineLevel="1" spans="1:20">
      <c r="A155" s="59"/>
      <c r="B155" s="54"/>
      <c r="C155" s="54"/>
      <c r="D155" s="64" t="s">
        <v>230</v>
      </c>
      <c r="E155" s="65" t="s">
        <v>88</v>
      </c>
      <c r="F155" s="65" t="s">
        <v>130</v>
      </c>
      <c r="G155" s="66"/>
      <c r="H155" s="67">
        <v>29</v>
      </c>
      <c r="I155" s="67">
        <f>1.5*H155</f>
        <v>43.5</v>
      </c>
      <c r="J155" s="65" t="s">
        <v>59</v>
      </c>
      <c r="K155" s="65"/>
      <c r="L155" s="111"/>
      <c r="M155" s="112" t="s">
        <v>61</v>
      </c>
      <c r="N155" s="90"/>
      <c r="O155" s="113"/>
      <c r="P155" s="114"/>
      <c r="Q155" s="140"/>
      <c r="R155" s="140"/>
      <c r="S155" s="114">
        <v>29.499</v>
      </c>
      <c r="T155" s="141" t="str">
        <f t="shared" si="5"/>
        <v>NG</v>
      </c>
    </row>
    <row r="156" s="3" customFormat="1" ht="33" customHeight="1" outlineLevel="1" spans="1:20">
      <c r="A156" s="59"/>
      <c r="B156" s="54"/>
      <c r="C156" s="54"/>
      <c r="D156" s="64" t="s">
        <v>231</v>
      </c>
      <c r="E156" s="65" t="s">
        <v>97</v>
      </c>
      <c r="F156" s="65" t="s">
        <v>89</v>
      </c>
      <c r="G156" s="66">
        <v>120</v>
      </c>
      <c r="H156" s="67">
        <v>-1</v>
      </c>
      <c r="I156" s="67">
        <v>1</v>
      </c>
      <c r="J156" s="65" t="s">
        <v>98</v>
      </c>
      <c r="K156" s="65"/>
      <c r="L156" s="111"/>
      <c r="M156" s="112" t="s">
        <v>61</v>
      </c>
      <c r="N156" s="90"/>
      <c r="O156" s="113"/>
      <c r="P156" s="114"/>
      <c r="Q156" s="140"/>
      <c r="R156" s="140"/>
      <c r="S156" s="114">
        <v>119.931</v>
      </c>
      <c r="T156" s="141" t="str">
        <f>IF(F156="Basic dimension","∆","")</f>
        <v>∆</v>
      </c>
    </row>
    <row r="157" s="3" customFormat="1" ht="33" customHeight="1" outlineLevel="1" spans="1:20">
      <c r="A157" s="59"/>
      <c r="B157" s="54"/>
      <c r="C157" s="54"/>
      <c r="D157" s="64" t="s">
        <v>232</v>
      </c>
      <c r="E157" s="65" t="s">
        <v>88</v>
      </c>
      <c r="F157" s="65" t="s">
        <v>58</v>
      </c>
      <c r="G157" s="66"/>
      <c r="H157" s="67">
        <v>4</v>
      </c>
      <c r="I157" s="67">
        <v>4.1</v>
      </c>
      <c r="J157" s="65" t="s">
        <v>59</v>
      </c>
      <c r="K157" s="65"/>
      <c r="L157" s="111" t="s">
        <v>233</v>
      </c>
      <c r="M157" s="112" t="s">
        <v>61</v>
      </c>
      <c r="N157" s="90"/>
      <c r="O157" s="113"/>
      <c r="P157" s="114"/>
      <c r="Q157" s="140"/>
      <c r="R157" s="140"/>
      <c r="S157" s="114">
        <v>4.034</v>
      </c>
      <c r="T157" s="141" t="str">
        <f>(IF(OR((MIN(P157:R157)&lt;(G157+H157)),(MAX(P157:R157)&gt;(G157+I157))),"NG",IF(COUNTBLANK(P157:R157)=10,"","OK")))</f>
        <v>NG</v>
      </c>
    </row>
    <row r="158" s="3" customFormat="1" ht="33" customHeight="1" outlineLevel="1" spans="1:20">
      <c r="A158" s="59"/>
      <c r="B158" s="54"/>
      <c r="C158" s="54"/>
      <c r="D158" s="64" t="s">
        <v>234</v>
      </c>
      <c r="E158" s="65" t="s">
        <v>65</v>
      </c>
      <c r="F158" s="65"/>
      <c r="G158" s="66"/>
      <c r="H158" s="67">
        <v>0</v>
      </c>
      <c r="I158" s="67">
        <v>0.1</v>
      </c>
      <c r="J158" s="65" t="s">
        <v>59</v>
      </c>
      <c r="K158" s="65"/>
      <c r="L158" s="111" t="s">
        <v>60</v>
      </c>
      <c r="M158" s="112" t="s">
        <v>61</v>
      </c>
      <c r="N158" s="90"/>
      <c r="O158" s="113"/>
      <c r="P158" s="114"/>
      <c r="Q158" s="140"/>
      <c r="R158" s="140"/>
      <c r="S158" s="114">
        <v>0.028</v>
      </c>
      <c r="T158" s="141" t="str">
        <f>(IF(OR((MIN(P158:R158)&lt;(G158+H158)),(MAX(P158:R158)&gt;(G158+I158))),"NG",IF(COUNTBLANK(P158:R158)=10,"","OK")))</f>
        <v>OK</v>
      </c>
    </row>
    <row r="159" s="3" customFormat="1" ht="28.5" customHeight="1" outlineLevel="1" spans="1:20">
      <c r="A159" s="59"/>
      <c r="B159" s="54"/>
      <c r="C159" s="54"/>
      <c r="D159" s="68" t="s">
        <v>235</v>
      </c>
      <c r="E159" s="69" t="s">
        <v>236</v>
      </c>
      <c r="F159" s="69" t="s">
        <v>68</v>
      </c>
      <c r="G159" s="70">
        <v>29.673</v>
      </c>
      <c r="H159" s="70"/>
      <c r="I159" s="70"/>
      <c r="J159" s="69" t="s">
        <v>59</v>
      </c>
      <c r="K159" s="69"/>
      <c r="L159" s="69"/>
      <c r="M159" s="116" t="s">
        <v>69</v>
      </c>
      <c r="N159" s="90"/>
      <c r="O159" s="113"/>
      <c r="P159" s="117"/>
      <c r="Q159" s="142"/>
      <c r="R159" s="142"/>
      <c r="S159" s="117">
        <v>29.511</v>
      </c>
      <c r="T159" s="143"/>
    </row>
    <row r="160" s="3" customFormat="1" ht="28.5" customHeight="1" outlineLevel="1" spans="1:20">
      <c r="A160" s="59"/>
      <c r="B160" s="54"/>
      <c r="C160" s="54"/>
      <c r="D160" s="68" t="s">
        <v>237</v>
      </c>
      <c r="E160" s="69" t="s">
        <v>238</v>
      </c>
      <c r="F160" s="69" t="s">
        <v>68</v>
      </c>
      <c r="G160" s="70">
        <v>40</v>
      </c>
      <c r="H160" s="70"/>
      <c r="I160" s="70"/>
      <c r="J160" s="69" t="s">
        <v>59</v>
      </c>
      <c r="K160" s="69"/>
      <c r="L160" s="69"/>
      <c r="M160" s="116" t="s">
        <v>69</v>
      </c>
      <c r="N160" s="90"/>
      <c r="O160" s="113"/>
      <c r="P160" s="117"/>
      <c r="Q160" s="142"/>
      <c r="R160" s="142"/>
      <c r="S160" s="117">
        <v>40.007</v>
      </c>
      <c r="T160" s="143"/>
    </row>
    <row r="161" s="3" customFormat="1" ht="33" customHeight="1" outlineLevel="1" spans="1:20">
      <c r="A161" s="59"/>
      <c r="B161" s="54"/>
      <c r="C161" s="54"/>
      <c r="D161" s="64" t="s">
        <v>239</v>
      </c>
      <c r="E161" s="65" t="s">
        <v>57</v>
      </c>
      <c r="F161" s="65" t="s">
        <v>58</v>
      </c>
      <c r="G161" s="66"/>
      <c r="H161" s="67">
        <v>51.28</v>
      </c>
      <c r="I161" s="67">
        <v>51.38</v>
      </c>
      <c r="J161" s="65" t="s">
        <v>59</v>
      </c>
      <c r="K161" s="65"/>
      <c r="L161" s="111" t="s">
        <v>233</v>
      </c>
      <c r="M161" s="112" t="s">
        <v>61</v>
      </c>
      <c r="N161" s="90"/>
      <c r="O161" s="113"/>
      <c r="P161" s="114"/>
      <c r="Q161" s="140"/>
      <c r="R161" s="140"/>
      <c r="S161" s="114">
        <v>51.331</v>
      </c>
      <c r="T161" s="141" t="str">
        <f>(IF(OR((MIN(P161:R161)&lt;(G161+H161)),(MAX(P161:R161)&gt;(G161+I161))),"NG",IF(COUNTBLANK(P161:R161)=10,"","OK")))</f>
        <v>NG</v>
      </c>
    </row>
    <row r="162" s="3" customFormat="1" ht="33" customHeight="1" outlineLevel="1" spans="1:20">
      <c r="A162" s="59"/>
      <c r="B162" s="54"/>
      <c r="C162" s="54"/>
      <c r="D162" s="64" t="s">
        <v>240</v>
      </c>
      <c r="E162" s="65" t="s">
        <v>65</v>
      </c>
      <c r="F162" s="65"/>
      <c r="G162" s="66"/>
      <c r="H162" s="67">
        <v>0</v>
      </c>
      <c r="I162" s="67">
        <v>0.1</v>
      </c>
      <c r="J162" s="65" t="s">
        <v>59</v>
      </c>
      <c r="K162" s="65"/>
      <c r="L162" s="111" t="s">
        <v>60</v>
      </c>
      <c r="M162" s="112" t="s">
        <v>61</v>
      </c>
      <c r="N162" s="90"/>
      <c r="O162" s="113"/>
      <c r="P162" s="114"/>
      <c r="Q162" s="140"/>
      <c r="R162" s="140"/>
      <c r="S162" s="114">
        <v>0.037</v>
      </c>
      <c r="T162" s="141" t="str">
        <f>(IF(OR((MIN(P162:R162)&lt;(G162+H162)),(MAX(P162:R162)&gt;(G162+I162))),"NG",IF(COUNTBLANK(P162:R162)=10,"","OK")))</f>
        <v>OK</v>
      </c>
    </row>
    <row r="163" s="3" customFormat="1" ht="28.5" customHeight="1" outlineLevel="1" spans="1:20">
      <c r="A163" s="59"/>
      <c r="B163" s="54"/>
      <c r="C163" s="54"/>
      <c r="D163" s="68" t="s">
        <v>241</v>
      </c>
      <c r="E163" s="69" t="s">
        <v>71</v>
      </c>
      <c r="F163" s="69" t="s">
        <v>68</v>
      </c>
      <c r="G163" s="70"/>
      <c r="H163" s="70">
        <v>0</v>
      </c>
      <c r="I163" s="70">
        <f>1.5*H163</f>
        <v>0</v>
      </c>
      <c r="J163" s="69" t="s">
        <v>59</v>
      </c>
      <c r="K163" s="69"/>
      <c r="L163" s="69"/>
      <c r="M163" s="116" t="s">
        <v>69</v>
      </c>
      <c r="N163" s="90"/>
      <c r="O163" s="113"/>
      <c r="P163" s="117"/>
      <c r="Q163" s="142"/>
      <c r="R163" s="142"/>
      <c r="S163" s="117">
        <v>-0.018</v>
      </c>
      <c r="T163" s="143"/>
    </row>
    <row r="164" s="3" customFormat="1" ht="28.5" customHeight="1" outlineLevel="1" spans="1:20">
      <c r="A164" s="59"/>
      <c r="B164" s="54"/>
      <c r="C164" s="54"/>
      <c r="D164" s="68" t="s">
        <v>242</v>
      </c>
      <c r="E164" s="69" t="s">
        <v>123</v>
      </c>
      <c r="F164" s="69" t="s">
        <v>68</v>
      </c>
      <c r="G164" s="70"/>
      <c r="H164" s="70">
        <v>0</v>
      </c>
      <c r="I164" s="70">
        <f>1.5*H164</f>
        <v>0</v>
      </c>
      <c r="J164" s="69" t="s">
        <v>59</v>
      </c>
      <c r="K164" s="69"/>
      <c r="L164" s="69"/>
      <c r="M164" s="116" t="s">
        <v>69</v>
      </c>
      <c r="N164" s="90"/>
      <c r="O164" s="113"/>
      <c r="P164" s="117"/>
      <c r="Q164" s="142"/>
      <c r="R164" s="142"/>
      <c r="S164" s="117">
        <v>0.001</v>
      </c>
      <c r="T164" s="143"/>
    </row>
    <row r="165" s="3" customFormat="1" ht="33" customHeight="1" outlineLevel="1" spans="1:20">
      <c r="A165" s="59"/>
      <c r="B165" s="54"/>
      <c r="C165" s="54"/>
      <c r="D165" s="64" t="s">
        <v>243</v>
      </c>
      <c r="E165" s="65" t="s">
        <v>97</v>
      </c>
      <c r="F165" s="65" t="s">
        <v>89</v>
      </c>
      <c r="G165" s="66">
        <v>40</v>
      </c>
      <c r="H165" s="67">
        <v>-1</v>
      </c>
      <c r="I165" s="67">
        <v>1</v>
      </c>
      <c r="J165" s="65" t="s">
        <v>98</v>
      </c>
      <c r="K165" s="65"/>
      <c r="L165" s="111"/>
      <c r="M165" s="112" t="s">
        <v>61</v>
      </c>
      <c r="N165" s="90"/>
      <c r="O165" s="113"/>
      <c r="P165" s="114"/>
      <c r="Q165" s="140"/>
      <c r="R165" s="140"/>
      <c r="S165" s="114">
        <v>40.032</v>
      </c>
      <c r="T165" s="141" t="str">
        <f>IF(F165="Basic dimension","∆","")</f>
        <v>∆</v>
      </c>
    </row>
    <row r="166" s="3" customFormat="1" ht="33" customHeight="1" outlineLevel="1" spans="1:20">
      <c r="A166" s="59"/>
      <c r="B166" s="54"/>
      <c r="C166" s="54"/>
      <c r="D166" s="64" t="s">
        <v>244</v>
      </c>
      <c r="E166" s="65" t="s">
        <v>184</v>
      </c>
      <c r="F166" s="65" t="s">
        <v>245</v>
      </c>
      <c r="G166" s="66" t="s">
        <v>186</v>
      </c>
      <c r="H166" s="67"/>
      <c r="I166" s="67"/>
      <c r="J166" s="65" t="s">
        <v>59</v>
      </c>
      <c r="K166" s="65"/>
      <c r="L166" s="111" t="s">
        <v>187</v>
      </c>
      <c r="M166" s="112" t="s">
        <v>246</v>
      </c>
      <c r="N166" s="90"/>
      <c r="O166" s="113"/>
      <c r="P166" s="115"/>
      <c r="Q166" s="144"/>
      <c r="R166" s="144"/>
      <c r="S166" s="115"/>
      <c r="T166" s="141" t="s">
        <v>116</v>
      </c>
    </row>
    <row r="167" s="3" customFormat="1" ht="33" customHeight="1" outlineLevel="1" spans="1:20">
      <c r="A167" s="59"/>
      <c r="B167" s="54"/>
      <c r="C167" s="54"/>
      <c r="D167" s="64" t="s">
        <v>247</v>
      </c>
      <c r="E167" s="65" t="s">
        <v>184</v>
      </c>
      <c r="F167" s="65" t="s">
        <v>245</v>
      </c>
      <c r="G167" s="66" t="s">
        <v>186</v>
      </c>
      <c r="H167" s="67"/>
      <c r="I167" s="67"/>
      <c r="J167" s="65" t="s">
        <v>59</v>
      </c>
      <c r="K167" s="65"/>
      <c r="L167" s="111" t="s">
        <v>187</v>
      </c>
      <c r="M167" s="112" t="s">
        <v>246</v>
      </c>
      <c r="N167" s="90"/>
      <c r="O167" s="113"/>
      <c r="P167" s="115"/>
      <c r="Q167" s="144"/>
      <c r="R167" s="144"/>
      <c r="S167" s="115"/>
      <c r="T167" s="141" t="s">
        <v>116</v>
      </c>
    </row>
    <row r="168" s="3" customFormat="1" ht="33" customHeight="1" outlineLevel="1" spans="1:20">
      <c r="A168" s="59"/>
      <c r="B168" s="54"/>
      <c r="C168" s="54"/>
      <c r="D168" s="64" t="s">
        <v>248</v>
      </c>
      <c r="E168" s="65" t="s">
        <v>184</v>
      </c>
      <c r="F168" s="65" t="s">
        <v>245</v>
      </c>
      <c r="G168" s="66" t="s">
        <v>186</v>
      </c>
      <c r="H168" s="67"/>
      <c r="I168" s="67"/>
      <c r="J168" s="65" t="s">
        <v>59</v>
      </c>
      <c r="K168" s="65"/>
      <c r="L168" s="111" t="s">
        <v>187</v>
      </c>
      <c r="M168" s="112" t="s">
        <v>246</v>
      </c>
      <c r="N168" s="90"/>
      <c r="O168" s="113"/>
      <c r="P168" s="115"/>
      <c r="Q168" s="144"/>
      <c r="R168" s="144"/>
      <c r="S168" s="115"/>
      <c r="T168" s="141" t="s">
        <v>116</v>
      </c>
    </row>
    <row r="169" s="3" customFormat="1" ht="33" customHeight="1" outlineLevel="1" spans="1:20">
      <c r="A169" s="59"/>
      <c r="B169" s="54"/>
      <c r="C169" s="54"/>
      <c r="D169" s="64" t="s">
        <v>249</v>
      </c>
      <c r="E169" s="65" t="s">
        <v>57</v>
      </c>
      <c r="F169" s="146" t="s">
        <v>250</v>
      </c>
      <c r="G169" s="66" t="s">
        <v>186</v>
      </c>
      <c r="H169" s="67"/>
      <c r="I169" s="67"/>
      <c r="J169" s="65" t="s">
        <v>59</v>
      </c>
      <c r="K169" s="65"/>
      <c r="L169" s="111"/>
      <c r="M169" s="112" t="s">
        <v>115</v>
      </c>
      <c r="N169" s="90"/>
      <c r="O169" s="113"/>
      <c r="P169" s="115"/>
      <c r="Q169" s="144"/>
      <c r="R169" s="144"/>
      <c r="S169" s="115"/>
      <c r="T169" s="141" t="s">
        <v>116</v>
      </c>
    </row>
    <row r="170" s="3" customFormat="1" ht="33" customHeight="1" outlineLevel="1" spans="1:20">
      <c r="A170" s="59"/>
      <c r="B170" s="54"/>
      <c r="C170" s="54"/>
      <c r="D170" s="64" t="s">
        <v>251</v>
      </c>
      <c r="E170" s="65" t="s">
        <v>57</v>
      </c>
      <c r="F170" s="65" t="s">
        <v>250</v>
      </c>
      <c r="G170" s="66" t="s">
        <v>186</v>
      </c>
      <c r="H170" s="67"/>
      <c r="I170" s="67"/>
      <c r="J170" s="65" t="s">
        <v>59</v>
      </c>
      <c r="K170" s="65"/>
      <c r="L170" s="111"/>
      <c r="M170" s="112" t="s">
        <v>115</v>
      </c>
      <c r="N170" s="90"/>
      <c r="O170" s="113"/>
      <c r="P170" s="115"/>
      <c r="Q170" s="144"/>
      <c r="R170" s="144"/>
      <c r="S170" s="115"/>
      <c r="T170" s="141" t="s">
        <v>116</v>
      </c>
    </row>
    <row r="171" s="3" customFormat="1" ht="33" customHeight="1" outlineLevel="1" spans="1:20">
      <c r="A171" s="59"/>
      <c r="B171" s="54"/>
      <c r="C171" s="54"/>
      <c r="D171" s="64" t="s">
        <v>252</v>
      </c>
      <c r="E171" s="65" t="s">
        <v>57</v>
      </c>
      <c r="F171" s="65" t="s">
        <v>250</v>
      </c>
      <c r="G171" s="66" t="s">
        <v>186</v>
      </c>
      <c r="H171" s="67"/>
      <c r="I171" s="67"/>
      <c r="J171" s="65" t="s">
        <v>59</v>
      </c>
      <c r="K171" s="65"/>
      <c r="L171" s="111"/>
      <c r="M171" s="112" t="s">
        <v>115</v>
      </c>
      <c r="N171" s="90"/>
      <c r="O171" s="113"/>
      <c r="P171" s="115"/>
      <c r="Q171" s="144"/>
      <c r="R171" s="144"/>
      <c r="S171" s="115"/>
      <c r="T171" s="141" t="s">
        <v>116</v>
      </c>
    </row>
    <row r="172" s="3" customFormat="1" ht="33" customHeight="1" outlineLevel="1" spans="1:20">
      <c r="A172" s="59"/>
      <c r="B172" s="54"/>
      <c r="C172" s="54"/>
      <c r="D172" s="64" t="s">
        <v>253</v>
      </c>
      <c r="E172" s="65" t="s">
        <v>65</v>
      </c>
      <c r="F172" s="65"/>
      <c r="G172" s="66"/>
      <c r="H172" s="67">
        <v>0</v>
      </c>
      <c r="I172" s="67">
        <v>0.2</v>
      </c>
      <c r="J172" s="65" t="s">
        <v>59</v>
      </c>
      <c r="K172" s="65"/>
      <c r="L172" s="111"/>
      <c r="M172" s="112" t="s">
        <v>61</v>
      </c>
      <c r="N172" s="90"/>
      <c r="O172" s="113"/>
      <c r="P172" s="114"/>
      <c r="Q172" s="140"/>
      <c r="R172" s="140"/>
      <c r="S172" s="114">
        <v>0.068</v>
      </c>
      <c r="T172" s="145" t="s">
        <v>116</v>
      </c>
    </row>
    <row r="173" s="3" customFormat="1" ht="28.5" customHeight="1" outlineLevel="1" spans="1:20">
      <c r="A173" s="59"/>
      <c r="B173" s="54"/>
      <c r="C173" s="54"/>
      <c r="D173" s="68" t="s">
        <v>254</v>
      </c>
      <c r="E173" s="69" t="s">
        <v>236</v>
      </c>
      <c r="F173" s="69" t="s">
        <v>68</v>
      </c>
      <c r="G173" s="70">
        <v>21.5</v>
      </c>
      <c r="H173" s="70"/>
      <c r="I173" s="70"/>
      <c r="J173" s="69" t="s">
        <v>59</v>
      </c>
      <c r="K173" s="69"/>
      <c r="L173" s="69"/>
      <c r="M173" s="116" t="s">
        <v>69</v>
      </c>
      <c r="N173" s="90"/>
      <c r="O173" s="113"/>
      <c r="P173" s="117"/>
      <c r="Q173" s="142"/>
      <c r="R173" s="142"/>
      <c r="S173" s="117">
        <v>21.496</v>
      </c>
      <c r="T173" s="143"/>
    </row>
    <row r="174" s="3" customFormat="1" ht="28.5" customHeight="1" outlineLevel="1" spans="1:20">
      <c r="A174" s="59"/>
      <c r="B174" s="54"/>
      <c r="C174" s="54"/>
      <c r="D174" s="68" t="s">
        <v>255</v>
      </c>
      <c r="E174" s="69" t="s">
        <v>238</v>
      </c>
      <c r="F174" s="69" t="s">
        <v>68</v>
      </c>
      <c r="G174" s="70">
        <v>360</v>
      </c>
      <c r="H174" s="70"/>
      <c r="I174" s="70"/>
      <c r="J174" s="69" t="s">
        <v>59</v>
      </c>
      <c r="K174" s="69"/>
      <c r="L174" s="69"/>
      <c r="M174" s="116" t="s">
        <v>69</v>
      </c>
      <c r="N174" s="90"/>
      <c r="O174" s="113"/>
      <c r="P174" s="117"/>
      <c r="Q174" s="142"/>
      <c r="R174" s="142"/>
      <c r="S174" s="117">
        <v>0.09</v>
      </c>
      <c r="T174" s="143"/>
    </row>
    <row r="175" s="3" customFormat="1" ht="33" customHeight="1" outlineLevel="1" spans="1:20">
      <c r="A175" s="59"/>
      <c r="B175" s="54"/>
      <c r="C175" s="54"/>
      <c r="D175" s="64" t="s">
        <v>256</v>
      </c>
      <c r="E175" s="65" t="s">
        <v>65</v>
      </c>
      <c r="F175" s="65"/>
      <c r="G175" s="66"/>
      <c r="H175" s="67"/>
      <c r="I175" s="67">
        <v>0.2</v>
      </c>
      <c r="J175" s="65" t="s">
        <v>59</v>
      </c>
      <c r="K175" s="65"/>
      <c r="L175" s="111"/>
      <c r="M175" s="112" t="s">
        <v>61</v>
      </c>
      <c r="N175" s="90"/>
      <c r="O175" s="113"/>
      <c r="P175" s="114"/>
      <c r="Q175" s="140"/>
      <c r="R175" s="140"/>
      <c r="S175" s="114">
        <v>0.114</v>
      </c>
      <c r="T175" s="141" t="str">
        <f>(IF(OR((MIN(P175:R175)&lt;(G175+H175)),(MAX(P175:R175)&gt;(G175+I175))),"NG",IF(COUNTBLANK(P175:R175)=10,"","OK")))</f>
        <v>OK</v>
      </c>
    </row>
    <row r="176" s="3" customFormat="1" ht="28.5" customHeight="1" outlineLevel="1" spans="1:20">
      <c r="A176" s="59"/>
      <c r="B176" s="54"/>
      <c r="C176" s="54"/>
      <c r="D176" s="68" t="s">
        <v>257</v>
      </c>
      <c r="E176" s="69" t="s">
        <v>236</v>
      </c>
      <c r="F176" s="69" t="s">
        <v>68</v>
      </c>
      <c r="G176" s="70">
        <v>21.5</v>
      </c>
      <c r="H176" s="70"/>
      <c r="I176" s="70"/>
      <c r="J176" s="69" t="s">
        <v>59</v>
      </c>
      <c r="K176" s="69"/>
      <c r="L176" s="69"/>
      <c r="M176" s="116" t="s">
        <v>69</v>
      </c>
      <c r="N176" s="90"/>
      <c r="O176" s="113"/>
      <c r="P176" s="117"/>
      <c r="Q176" s="142"/>
      <c r="R176" s="142"/>
      <c r="S176" s="117">
        <v>21.543</v>
      </c>
      <c r="T176" s="143"/>
    </row>
    <row r="177" s="3" customFormat="1" ht="28.5" customHeight="1" outlineLevel="1" spans="1:20">
      <c r="A177" s="59"/>
      <c r="B177" s="54"/>
      <c r="C177" s="54"/>
      <c r="D177" s="68" t="s">
        <v>258</v>
      </c>
      <c r="E177" s="69" t="s">
        <v>238</v>
      </c>
      <c r="F177" s="69" t="s">
        <v>68</v>
      </c>
      <c r="G177" s="70">
        <v>120</v>
      </c>
      <c r="H177" s="70"/>
      <c r="I177" s="70"/>
      <c r="J177" s="69" t="s">
        <v>59</v>
      </c>
      <c r="K177" s="69"/>
      <c r="L177" s="69"/>
      <c r="M177" s="116" t="s">
        <v>69</v>
      </c>
      <c r="N177" s="90"/>
      <c r="O177" s="113"/>
      <c r="P177" s="117"/>
      <c r="Q177" s="142"/>
      <c r="R177" s="142"/>
      <c r="S177" s="117">
        <v>119.9</v>
      </c>
      <c r="T177" s="143"/>
    </row>
    <row r="178" s="3" customFormat="1" ht="33" customHeight="1" outlineLevel="1" spans="1:20">
      <c r="A178" s="59"/>
      <c r="B178" s="54"/>
      <c r="C178" s="54"/>
      <c r="D178" s="64" t="s">
        <v>259</v>
      </c>
      <c r="E178" s="65" t="s">
        <v>65</v>
      </c>
      <c r="F178" s="65"/>
      <c r="G178" s="66"/>
      <c r="H178" s="67"/>
      <c r="I178" s="67">
        <v>0.2</v>
      </c>
      <c r="J178" s="65" t="s">
        <v>59</v>
      </c>
      <c r="K178" s="65"/>
      <c r="L178" s="111"/>
      <c r="M178" s="112" t="s">
        <v>61</v>
      </c>
      <c r="N178" s="90"/>
      <c r="O178" s="113"/>
      <c r="P178" s="114"/>
      <c r="Q178" s="140"/>
      <c r="R178" s="140"/>
      <c r="S178" s="114">
        <v>0.191</v>
      </c>
      <c r="T178" s="141" t="str">
        <f>(IF(OR((MIN(P178:R178)&lt;(G178+H178)),(MAX(P178:R178)&gt;(G178+I178))),"NG",IF(COUNTBLANK(P178:R178)=10,"","OK")))</f>
        <v>OK</v>
      </c>
    </row>
    <row r="179" s="3" customFormat="1" ht="28.5" customHeight="1" outlineLevel="1" spans="1:20">
      <c r="A179" s="59"/>
      <c r="B179" s="54"/>
      <c r="C179" s="54"/>
      <c r="D179" s="68" t="s">
        <v>260</v>
      </c>
      <c r="E179" s="69" t="s">
        <v>236</v>
      </c>
      <c r="F179" s="69" t="s">
        <v>68</v>
      </c>
      <c r="G179" s="70">
        <v>21.5</v>
      </c>
      <c r="H179" s="70"/>
      <c r="I179" s="70"/>
      <c r="J179" s="69" t="s">
        <v>59</v>
      </c>
      <c r="K179" s="69"/>
      <c r="L179" s="69"/>
      <c r="M179" s="116" t="s">
        <v>69</v>
      </c>
      <c r="N179" s="90"/>
      <c r="O179" s="113"/>
      <c r="P179" s="117"/>
      <c r="Q179" s="142"/>
      <c r="R179" s="142"/>
      <c r="S179" s="117">
        <v>21.424</v>
      </c>
      <c r="T179" s="143"/>
    </row>
    <row r="180" s="3" customFormat="1" ht="28.5" customHeight="1" outlineLevel="1" spans="1:20">
      <c r="A180" s="59"/>
      <c r="B180" s="54"/>
      <c r="C180" s="54"/>
      <c r="D180" s="68" t="s">
        <v>261</v>
      </c>
      <c r="E180" s="69" t="s">
        <v>238</v>
      </c>
      <c r="F180" s="69" t="s">
        <v>68</v>
      </c>
      <c r="G180" s="70">
        <v>240</v>
      </c>
      <c r="H180" s="70"/>
      <c r="I180" s="70"/>
      <c r="J180" s="69" t="s">
        <v>59</v>
      </c>
      <c r="K180" s="69"/>
      <c r="L180" s="69"/>
      <c r="M180" s="116" t="s">
        <v>69</v>
      </c>
      <c r="N180" s="90"/>
      <c r="O180" s="113"/>
      <c r="P180" s="117"/>
      <c r="Q180" s="142"/>
      <c r="R180" s="142"/>
      <c r="S180" s="117">
        <v>119.9</v>
      </c>
      <c r="T180" s="143"/>
    </row>
    <row r="181" s="3" customFormat="1" ht="33" customHeight="1" outlineLevel="1" spans="1:20">
      <c r="A181" s="59"/>
      <c r="B181" s="54"/>
      <c r="C181" s="54"/>
      <c r="D181" s="64" t="s">
        <v>262</v>
      </c>
      <c r="E181" s="65" t="s">
        <v>57</v>
      </c>
      <c r="F181" s="65"/>
      <c r="G181" s="66">
        <v>43</v>
      </c>
      <c r="H181" s="67">
        <v>-0.25</v>
      </c>
      <c r="I181" s="67">
        <v>0.25</v>
      </c>
      <c r="J181" s="65" t="s">
        <v>59</v>
      </c>
      <c r="K181" s="65"/>
      <c r="L181" s="111"/>
      <c r="M181" s="112" t="s">
        <v>61</v>
      </c>
      <c r="N181" s="90"/>
      <c r="O181" s="113"/>
      <c r="P181" s="114"/>
      <c r="Q181" s="140"/>
      <c r="R181" s="140"/>
      <c r="S181" s="114">
        <v>42.976</v>
      </c>
      <c r="T181" s="141" t="str">
        <f>(IF(OR((MIN(P181:R181)&lt;(G181+H181)),(MAX(P181:R181)&gt;(G181+I181))),"NG",IF(COUNTBLANK(P181:R181)=10,"","OK")))</f>
        <v>NG</v>
      </c>
    </row>
    <row r="182" s="3" customFormat="1" ht="33" customHeight="1" outlineLevel="1" spans="1:20">
      <c r="A182" s="59"/>
      <c r="B182" s="54"/>
      <c r="C182" s="54"/>
      <c r="D182" s="64" t="s">
        <v>263</v>
      </c>
      <c r="E182" s="65" t="s">
        <v>97</v>
      </c>
      <c r="F182" s="65" t="s">
        <v>89</v>
      </c>
      <c r="G182" s="66">
        <v>120</v>
      </c>
      <c r="H182" s="67">
        <v>-1</v>
      </c>
      <c r="I182" s="67">
        <v>1</v>
      </c>
      <c r="J182" s="65" t="s">
        <v>98</v>
      </c>
      <c r="K182" s="65"/>
      <c r="L182" s="111"/>
      <c r="M182" s="112" t="s">
        <v>61</v>
      </c>
      <c r="N182" s="90"/>
      <c r="O182" s="113"/>
      <c r="P182" s="114"/>
      <c r="Q182" s="140"/>
      <c r="R182" s="140"/>
      <c r="S182" s="114">
        <v>119.881</v>
      </c>
      <c r="T182" s="141" t="str">
        <f>IF(F182="Basic dimension","∆","")</f>
        <v>∆</v>
      </c>
    </row>
    <row r="183" s="3" customFormat="1" ht="33" customHeight="1" outlineLevel="1" spans="1:20">
      <c r="A183" s="59"/>
      <c r="B183" s="54"/>
      <c r="C183" s="54"/>
      <c r="D183" s="64" t="s">
        <v>264</v>
      </c>
      <c r="E183" s="65" t="s">
        <v>127</v>
      </c>
      <c r="F183" s="65" t="s">
        <v>58</v>
      </c>
      <c r="G183" s="66"/>
      <c r="H183" s="67">
        <v>3.2</v>
      </c>
      <c r="I183" s="67">
        <v>4.8</v>
      </c>
      <c r="J183" s="65" t="s">
        <v>59</v>
      </c>
      <c r="K183" s="65"/>
      <c r="L183" s="111" t="s">
        <v>60</v>
      </c>
      <c r="M183" s="112" t="s">
        <v>99</v>
      </c>
      <c r="N183" s="90"/>
      <c r="O183" s="113"/>
      <c r="P183" s="115"/>
      <c r="Q183" s="144"/>
      <c r="R183" s="144"/>
      <c r="S183" s="115"/>
      <c r="T183" s="141" t="str">
        <f t="shared" ref="T183:T192" si="6">(IF(OR((MIN(P183:R183)&lt;(G183+H183)),(MAX(P183:R183)&gt;(G183+I183))),"NG",IF(COUNTBLANK(P183:R183)=10,"","OK")))</f>
        <v>NG</v>
      </c>
    </row>
    <row r="184" s="3" customFormat="1" ht="33" customHeight="1" outlineLevel="1" spans="1:20">
      <c r="A184" s="59"/>
      <c r="B184" s="54"/>
      <c r="C184" s="54"/>
      <c r="D184" s="64" t="s">
        <v>265</v>
      </c>
      <c r="E184" s="65" t="s">
        <v>101</v>
      </c>
      <c r="F184" s="65" t="s">
        <v>58</v>
      </c>
      <c r="G184" s="66"/>
      <c r="H184" s="67">
        <v>4.2</v>
      </c>
      <c r="I184" s="67">
        <v>4.8</v>
      </c>
      <c r="J184" s="65" t="s">
        <v>59</v>
      </c>
      <c r="K184" s="65"/>
      <c r="L184" s="111"/>
      <c r="M184" s="112" t="s">
        <v>99</v>
      </c>
      <c r="N184" s="90"/>
      <c r="O184" s="113"/>
      <c r="P184" s="115"/>
      <c r="Q184" s="144"/>
      <c r="R184" s="144"/>
      <c r="S184" s="115"/>
      <c r="T184" s="141" t="str">
        <f t="shared" si="6"/>
        <v>NG</v>
      </c>
    </row>
    <row r="185" s="3" customFormat="1" ht="33" customHeight="1" outlineLevel="1" spans="1:20">
      <c r="A185" s="59"/>
      <c r="B185" s="54"/>
      <c r="C185" s="54"/>
      <c r="D185" s="64" t="s">
        <v>266</v>
      </c>
      <c r="E185" s="65" t="s">
        <v>88</v>
      </c>
      <c r="F185" s="65" t="s">
        <v>58</v>
      </c>
      <c r="G185" s="66"/>
      <c r="H185" s="67">
        <v>6.15</v>
      </c>
      <c r="I185" s="67">
        <v>6.65</v>
      </c>
      <c r="J185" s="65" t="s">
        <v>59</v>
      </c>
      <c r="K185" s="65"/>
      <c r="L185" s="111" t="s">
        <v>60</v>
      </c>
      <c r="M185" s="112" t="s">
        <v>99</v>
      </c>
      <c r="N185" s="90"/>
      <c r="O185" s="113"/>
      <c r="P185" s="115"/>
      <c r="Q185" s="144"/>
      <c r="R185" s="144"/>
      <c r="S185" s="115"/>
      <c r="T185" s="141" t="str">
        <f t="shared" si="6"/>
        <v>NG</v>
      </c>
    </row>
    <row r="186" s="3" customFormat="1" ht="33" customHeight="1" outlineLevel="1" spans="1:20">
      <c r="A186" s="59"/>
      <c r="B186" s="54"/>
      <c r="C186" s="54"/>
      <c r="D186" s="64" t="s">
        <v>267</v>
      </c>
      <c r="E186" s="65" t="s">
        <v>97</v>
      </c>
      <c r="F186" s="65" t="s">
        <v>58</v>
      </c>
      <c r="G186" s="66"/>
      <c r="H186" s="67">
        <v>18</v>
      </c>
      <c r="I186" s="67">
        <v>22</v>
      </c>
      <c r="J186" s="65" t="s">
        <v>98</v>
      </c>
      <c r="K186" s="65"/>
      <c r="L186" s="111"/>
      <c r="M186" s="112" t="s">
        <v>61</v>
      </c>
      <c r="N186" s="90"/>
      <c r="O186" s="113"/>
      <c r="P186" s="114"/>
      <c r="Q186" s="140"/>
      <c r="R186" s="140"/>
      <c r="S186" s="114">
        <v>19.602</v>
      </c>
      <c r="T186" s="141" t="str">
        <f t="shared" si="6"/>
        <v>NG</v>
      </c>
    </row>
    <row r="187" s="3" customFormat="1" ht="33" customHeight="1" outlineLevel="1" spans="1:20">
      <c r="A187" s="59"/>
      <c r="B187" s="54"/>
      <c r="C187" s="54"/>
      <c r="D187" s="64" t="s">
        <v>268</v>
      </c>
      <c r="E187" s="65" t="s">
        <v>97</v>
      </c>
      <c r="F187" s="65" t="s">
        <v>58</v>
      </c>
      <c r="G187" s="66"/>
      <c r="H187" s="67">
        <v>14</v>
      </c>
      <c r="I187" s="67">
        <v>18</v>
      </c>
      <c r="J187" s="65" t="s">
        <v>98</v>
      </c>
      <c r="K187" s="65"/>
      <c r="L187" s="111" t="s">
        <v>60</v>
      </c>
      <c r="M187" s="112" t="s">
        <v>269</v>
      </c>
      <c r="N187" s="90"/>
      <c r="O187" s="113"/>
      <c r="P187" s="114"/>
      <c r="Q187" s="140"/>
      <c r="R187" s="140"/>
      <c r="S187" s="114">
        <v>16.007</v>
      </c>
      <c r="T187" s="141" t="str">
        <f t="shared" si="6"/>
        <v>NG</v>
      </c>
    </row>
    <row r="188" s="3" customFormat="1" ht="33" customHeight="1" outlineLevel="1" spans="1:20">
      <c r="A188" s="59"/>
      <c r="B188" s="54"/>
      <c r="C188" s="54"/>
      <c r="D188" s="64" t="s">
        <v>270</v>
      </c>
      <c r="E188" s="65" t="s">
        <v>127</v>
      </c>
      <c r="F188" s="65" t="s">
        <v>58</v>
      </c>
      <c r="G188" s="66"/>
      <c r="H188" s="67">
        <v>1.2</v>
      </c>
      <c r="I188" s="67">
        <v>2.8</v>
      </c>
      <c r="J188" s="65" t="s">
        <v>59</v>
      </c>
      <c r="K188" s="65"/>
      <c r="L188" s="111" t="s">
        <v>60</v>
      </c>
      <c r="M188" s="112" t="s">
        <v>99</v>
      </c>
      <c r="N188" s="90"/>
      <c r="O188" s="113"/>
      <c r="P188" s="115"/>
      <c r="Q188" s="144"/>
      <c r="R188" s="144"/>
      <c r="S188" s="115"/>
      <c r="T188" s="141" t="str">
        <f t="shared" si="6"/>
        <v>NG</v>
      </c>
    </row>
    <row r="189" s="3" customFormat="1" ht="33" customHeight="1" outlineLevel="1" spans="1:20">
      <c r="A189" s="59"/>
      <c r="B189" s="54"/>
      <c r="C189" s="54"/>
      <c r="D189" s="64" t="s">
        <v>271</v>
      </c>
      <c r="E189" s="65" t="s">
        <v>97</v>
      </c>
      <c r="F189" s="65" t="s">
        <v>58</v>
      </c>
      <c r="G189" s="66"/>
      <c r="H189" s="67">
        <v>13</v>
      </c>
      <c r="I189" s="67">
        <v>17</v>
      </c>
      <c r="J189" s="65" t="s">
        <v>98</v>
      </c>
      <c r="K189" s="65"/>
      <c r="L189" s="111"/>
      <c r="M189" s="112" t="s">
        <v>99</v>
      </c>
      <c r="N189" s="90"/>
      <c r="O189" s="113"/>
      <c r="P189" s="115"/>
      <c r="Q189" s="144"/>
      <c r="R189" s="144"/>
      <c r="S189" s="115"/>
      <c r="T189" s="141" t="str">
        <f t="shared" si="6"/>
        <v>NG</v>
      </c>
    </row>
    <row r="190" s="3" customFormat="1" ht="33" customHeight="1" outlineLevel="1" spans="1:20">
      <c r="A190" s="59"/>
      <c r="B190" s="54"/>
      <c r="C190" s="54"/>
      <c r="D190" s="64" t="s">
        <v>272</v>
      </c>
      <c r="E190" s="65" t="s">
        <v>88</v>
      </c>
      <c r="F190" s="65" t="s">
        <v>58</v>
      </c>
      <c r="G190" s="66"/>
      <c r="H190" s="67">
        <v>0.25</v>
      </c>
      <c r="I190" s="67">
        <v>0.7</v>
      </c>
      <c r="J190" s="65" t="s">
        <v>59</v>
      </c>
      <c r="K190" s="65"/>
      <c r="L190" s="111"/>
      <c r="M190" s="112" t="s">
        <v>131</v>
      </c>
      <c r="N190" s="90"/>
      <c r="O190" s="113"/>
      <c r="P190" s="118"/>
      <c r="Q190" s="144"/>
      <c r="R190" s="144"/>
      <c r="S190" s="118"/>
      <c r="T190" s="141" t="str">
        <f t="shared" si="6"/>
        <v>NG</v>
      </c>
    </row>
    <row r="191" s="3" customFormat="1" ht="33" customHeight="1" outlineLevel="1" spans="1:20">
      <c r="A191" s="59"/>
      <c r="B191" s="54"/>
      <c r="C191" s="54"/>
      <c r="D191" s="64" t="s">
        <v>273</v>
      </c>
      <c r="E191" s="65" t="s">
        <v>127</v>
      </c>
      <c r="F191" s="65" t="s">
        <v>107</v>
      </c>
      <c r="G191" s="66"/>
      <c r="H191" s="67">
        <v>0</v>
      </c>
      <c r="I191" s="67">
        <v>0.4</v>
      </c>
      <c r="J191" s="65" t="s">
        <v>59</v>
      </c>
      <c r="K191" s="65"/>
      <c r="L191" s="111"/>
      <c r="M191" s="112" t="s">
        <v>99</v>
      </c>
      <c r="N191" s="90"/>
      <c r="O191" s="113"/>
      <c r="P191" s="115"/>
      <c r="Q191" s="144"/>
      <c r="R191" s="144"/>
      <c r="S191" s="115"/>
      <c r="T191" s="141" t="str">
        <f t="shared" si="6"/>
        <v>OK</v>
      </c>
    </row>
    <row r="192" s="3" customFormat="1" ht="33" customHeight="1" outlineLevel="1" spans="1:20">
      <c r="A192" s="59"/>
      <c r="B192" s="54"/>
      <c r="C192" s="54"/>
      <c r="D192" s="64" t="s">
        <v>274</v>
      </c>
      <c r="E192" s="65" t="s">
        <v>88</v>
      </c>
      <c r="F192" s="65" t="s">
        <v>58</v>
      </c>
      <c r="G192" s="66">
        <v>46.5</v>
      </c>
      <c r="H192" s="67">
        <v>-0.25</v>
      </c>
      <c r="I192" s="67">
        <v>0.25</v>
      </c>
      <c r="J192" s="65" t="s">
        <v>59</v>
      </c>
      <c r="K192" s="65"/>
      <c r="L192" s="111"/>
      <c r="M192" s="112" t="s">
        <v>61</v>
      </c>
      <c r="N192" s="90"/>
      <c r="O192" s="113"/>
      <c r="P192" s="114"/>
      <c r="Q192" s="140"/>
      <c r="R192" s="140"/>
      <c r="S192" s="114">
        <v>-46.529</v>
      </c>
      <c r="T192" s="141" t="str">
        <f t="shared" si="6"/>
        <v>NG</v>
      </c>
    </row>
    <row r="193" s="3" customFormat="1" ht="33" customHeight="1" outlineLevel="1" spans="1:20">
      <c r="A193" s="59"/>
      <c r="B193" s="54"/>
      <c r="C193" s="54"/>
      <c r="D193" s="64" t="s">
        <v>275</v>
      </c>
      <c r="E193" s="65" t="s">
        <v>276</v>
      </c>
      <c r="F193" s="65"/>
      <c r="G193" s="66" t="s">
        <v>186</v>
      </c>
      <c r="H193" s="67"/>
      <c r="I193" s="67"/>
      <c r="J193" s="65"/>
      <c r="K193" s="65"/>
      <c r="L193" s="111"/>
      <c r="M193" s="112" t="s">
        <v>201</v>
      </c>
      <c r="N193" s="90"/>
      <c r="O193" s="113"/>
      <c r="P193" s="115"/>
      <c r="Q193" s="144"/>
      <c r="R193" s="144"/>
      <c r="S193" s="115"/>
      <c r="T193" s="141" t="s">
        <v>116</v>
      </c>
    </row>
    <row r="194" s="3" customFormat="1" ht="33" customHeight="1" outlineLevel="1" spans="1:20">
      <c r="A194" s="59"/>
      <c r="B194" s="54"/>
      <c r="C194" s="54"/>
      <c r="D194" s="64" t="s">
        <v>277</v>
      </c>
      <c r="E194" s="65" t="s">
        <v>88</v>
      </c>
      <c r="F194" s="65" t="s">
        <v>89</v>
      </c>
      <c r="G194" s="66">
        <v>17</v>
      </c>
      <c r="H194" s="67">
        <v>-0.25</v>
      </c>
      <c r="I194" s="67">
        <v>0.25</v>
      </c>
      <c r="J194" s="65" t="s">
        <v>59</v>
      </c>
      <c r="K194" s="65"/>
      <c r="L194" s="111"/>
      <c r="M194" s="112" t="s">
        <v>61</v>
      </c>
      <c r="N194" s="90"/>
      <c r="O194" s="113"/>
      <c r="P194" s="114"/>
      <c r="Q194" s="140"/>
      <c r="R194" s="140"/>
      <c r="S194" s="114">
        <v>16.947</v>
      </c>
      <c r="T194" s="141" t="str">
        <f>IF(F194="Basic dimension","∆","")</f>
        <v>∆</v>
      </c>
    </row>
    <row r="195" s="3" customFormat="1" ht="33" customHeight="1" outlineLevel="1" spans="1:20">
      <c r="A195" s="59"/>
      <c r="B195" s="54"/>
      <c r="C195" s="54"/>
      <c r="D195" s="64" t="s">
        <v>278</v>
      </c>
      <c r="E195" s="65" t="s">
        <v>141</v>
      </c>
      <c r="F195" s="65"/>
      <c r="G195" s="66"/>
      <c r="H195" s="67"/>
      <c r="I195" s="67">
        <v>0.3</v>
      </c>
      <c r="J195" s="65" t="s">
        <v>59</v>
      </c>
      <c r="K195" s="65"/>
      <c r="L195" s="111"/>
      <c r="M195" s="112" t="s">
        <v>61</v>
      </c>
      <c r="N195" s="90"/>
      <c r="O195" s="113"/>
      <c r="P195" s="114"/>
      <c r="Q195" s="144"/>
      <c r="R195" s="140"/>
      <c r="S195" s="114">
        <v>0.128</v>
      </c>
      <c r="T195" s="141" t="str">
        <f>(IF(OR((MIN(P195:R195)&lt;(G195+H195)),(MAX(P195:R195)&gt;(G195+I195))),"NG",IF(COUNTBLANK(P195:R195)=10,"","OK")))</f>
        <v>OK</v>
      </c>
    </row>
    <row r="196" s="3" customFormat="1" ht="33" customHeight="1" outlineLevel="1" spans="1:20">
      <c r="A196" s="59"/>
      <c r="B196" s="54"/>
      <c r="C196" s="54"/>
      <c r="D196" s="64" t="s">
        <v>279</v>
      </c>
      <c r="E196" s="65" t="s">
        <v>141</v>
      </c>
      <c r="F196" s="65"/>
      <c r="G196" s="66"/>
      <c r="H196" s="67"/>
      <c r="I196" s="67">
        <v>0.08</v>
      </c>
      <c r="J196" s="65" t="s">
        <v>59</v>
      </c>
      <c r="K196" s="65"/>
      <c r="L196" s="111"/>
      <c r="M196" s="112" t="s">
        <v>61</v>
      </c>
      <c r="N196" s="90"/>
      <c r="O196" s="113"/>
      <c r="P196" s="114"/>
      <c r="Q196" s="144"/>
      <c r="R196" s="140"/>
      <c r="S196" s="114">
        <v>0.012</v>
      </c>
      <c r="T196" s="141" t="str">
        <f>(IF(OR((MIN(P196:R196)&lt;(G196+H196)),(MAX(P196:R196)&gt;(G196+I196))),"NG",IF(COUNTBLANK(P196:R196)=10,"","OK")))</f>
        <v>OK</v>
      </c>
    </row>
    <row r="197" s="3" customFormat="1" ht="33" customHeight="1" outlineLevel="1" spans="1:20">
      <c r="A197" s="59"/>
      <c r="B197" s="54"/>
      <c r="C197" s="54"/>
      <c r="D197" s="64" t="s">
        <v>280</v>
      </c>
      <c r="E197" s="65" t="s">
        <v>88</v>
      </c>
      <c r="F197" s="65" t="s">
        <v>89</v>
      </c>
      <c r="G197" s="66">
        <v>139.5</v>
      </c>
      <c r="H197" s="67">
        <v>-0.25</v>
      </c>
      <c r="I197" s="67">
        <v>0.25</v>
      </c>
      <c r="J197" s="65" t="s">
        <v>59</v>
      </c>
      <c r="K197" s="65"/>
      <c r="L197" s="111"/>
      <c r="M197" s="112" t="s">
        <v>61</v>
      </c>
      <c r="N197" s="90"/>
      <c r="O197" s="113"/>
      <c r="P197" s="114"/>
      <c r="Q197" s="144"/>
      <c r="R197" s="140"/>
      <c r="S197" s="114">
        <v>139.045</v>
      </c>
      <c r="T197" s="141" t="str">
        <f t="shared" ref="T197:T206" si="7">IF(F197="Basic dimension","∆","")</f>
        <v>∆</v>
      </c>
    </row>
    <row r="198" s="3" customFormat="1" ht="33" customHeight="1" outlineLevel="1" spans="1:20">
      <c r="A198" s="59"/>
      <c r="B198" s="54"/>
      <c r="C198" s="54"/>
      <c r="D198" s="64" t="s">
        <v>281</v>
      </c>
      <c r="E198" s="65" t="s">
        <v>88</v>
      </c>
      <c r="F198" s="65" t="s">
        <v>89</v>
      </c>
      <c r="G198" s="66">
        <v>74.386</v>
      </c>
      <c r="H198" s="67">
        <v>-0.1</v>
      </c>
      <c r="I198" s="67">
        <v>0.1</v>
      </c>
      <c r="J198" s="65" t="s">
        <v>59</v>
      </c>
      <c r="K198" s="65"/>
      <c r="L198" s="111"/>
      <c r="M198" s="112" t="s">
        <v>61</v>
      </c>
      <c r="N198" s="90"/>
      <c r="O198" s="113"/>
      <c r="P198" s="114"/>
      <c r="Q198" s="144"/>
      <c r="R198" s="140"/>
      <c r="S198" s="114">
        <v>74.461</v>
      </c>
      <c r="T198" s="141" t="str">
        <f t="shared" si="7"/>
        <v>∆</v>
      </c>
    </row>
    <row r="199" s="3" customFormat="1" ht="33" customHeight="1" outlineLevel="1" spans="1:20">
      <c r="A199" s="59"/>
      <c r="B199" s="54"/>
      <c r="C199" s="54"/>
      <c r="D199" s="64" t="s">
        <v>282</v>
      </c>
      <c r="E199" s="65" t="s">
        <v>88</v>
      </c>
      <c r="F199" s="65" t="s">
        <v>89</v>
      </c>
      <c r="G199" s="66">
        <v>37.725</v>
      </c>
      <c r="H199" s="67">
        <v>-0.25</v>
      </c>
      <c r="I199" s="67">
        <v>0.25</v>
      </c>
      <c r="J199" s="65" t="s">
        <v>59</v>
      </c>
      <c r="K199" s="65"/>
      <c r="L199" s="111"/>
      <c r="M199" s="112" t="s">
        <v>61</v>
      </c>
      <c r="N199" s="90"/>
      <c r="O199" s="113"/>
      <c r="P199" s="114"/>
      <c r="Q199" s="144"/>
      <c r="R199" s="140"/>
      <c r="S199" s="114">
        <v>37.715</v>
      </c>
      <c r="T199" s="141" t="str">
        <f t="shared" si="7"/>
        <v>∆</v>
      </c>
    </row>
    <row r="200" s="3" customFormat="1" ht="33" customHeight="1" outlineLevel="1" spans="1:20">
      <c r="A200" s="59"/>
      <c r="B200" s="54"/>
      <c r="C200" s="54"/>
      <c r="D200" s="64" t="s">
        <v>283</v>
      </c>
      <c r="E200" s="65" t="s">
        <v>88</v>
      </c>
      <c r="F200" s="65" t="s">
        <v>89</v>
      </c>
      <c r="G200" s="66">
        <v>36.7</v>
      </c>
      <c r="H200" s="67">
        <v>-0.25</v>
      </c>
      <c r="I200" s="67">
        <v>0.25</v>
      </c>
      <c r="J200" s="65" t="s">
        <v>59</v>
      </c>
      <c r="K200" s="65"/>
      <c r="L200" s="111"/>
      <c r="M200" s="112" t="s">
        <v>61</v>
      </c>
      <c r="N200" s="90"/>
      <c r="O200" s="113"/>
      <c r="P200" s="114"/>
      <c r="Q200" s="144"/>
      <c r="R200" s="140"/>
      <c r="S200" s="114">
        <v>36.785</v>
      </c>
      <c r="T200" s="141" t="str">
        <f t="shared" si="7"/>
        <v>∆</v>
      </c>
    </row>
    <row r="201" s="3" customFormat="1" ht="33" customHeight="1" outlineLevel="1" spans="1:20">
      <c r="A201" s="59"/>
      <c r="B201" s="54"/>
      <c r="C201" s="54"/>
      <c r="D201" s="64" t="s">
        <v>284</v>
      </c>
      <c r="E201" s="65" t="s">
        <v>88</v>
      </c>
      <c r="F201" s="65" t="s">
        <v>89</v>
      </c>
      <c r="G201" s="66">
        <v>45</v>
      </c>
      <c r="H201" s="67">
        <v>-0.25</v>
      </c>
      <c r="I201" s="67">
        <v>0.25</v>
      </c>
      <c r="J201" s="65" t="s">
        <v>59</v>
      </c>
      <c r="K201" s="65"/>
      <c r="L201" s="111"/>
      <c r="M201" s="112" t="s">
        <v>61</v>
      </c>
      <c r="N201" s="90"/>
      <c r="O201" s="113"/>
      <c r="P201" s="114"/>
      <c r="Q201" s="144"/>
      <c r="R201" s="140"/>
      <c r="S201" s="114">
        <v>44.721</v>
      </c>
      <c r="T201" s="141" t="str">
        <f t="shared" si="7"/>
        <v>∆</v>
      </c>
    </row>
    <row r="202" s="3" customFormat="1" ht="33" customHeight="1" outlineLevel="1" spans="1:20">
      <c r="A202" s="59"/>
      <c r="B202" s="54"/>
      <c r="C202" s="54"/>
      <c r="D202" s="64" t="s">
        <v>285</v>
      </c>
      <c r="E202" s="65" t="s">
        <v>88</v>
      </c>
      <c r="F202" s="65" t="s">
        <v>89</v>
      </c>
      <c r="G202" s="66">
        <v>90</v>
      </c>
      <c r="H202" s="67">
        <v>-0.25</v>
      </c>
      <c r="I202" s="67">
        <v>0.25</v>
      </c>
      <c r="J202" s="65" t="s">
        <v>59</v>
      </c>
      <c r="K202" s="65"/>
      <c r="L202" s="111"/>
      <c r="M202" s="112" t="s">
        <v>61</v>
      </c>
      <c r="N202" s="90"/>
      <c r="O202" s="113"/>
      <c r="P202" s="114"/>
      <c r="Q202" s="144"/>
      <c r="R202" s="140"/>
      <c r="S202" s="114">
        <v>89.525</v>
      </c>
      <c r="T202" s="141" t="str">
        <f t="shared" si="7"/>
        <v>∆</v>
      </c>
    </row>
    <row r="203" s="3" customFormat="1" ht="33" customHeight="1" outlineLevel="1" spans="1:20">
      <c r="A203" s="59"/>
      <c r="B203" s="54"/>
      <c r="C203" s="54"/>
      <c r="D203" s="64" t="s">
        <v>286</v>
      </c>
      <c r="E203" s="65" t="s">
        <v>127</v>
      </c>
      <c r="F203" s="65" t="s">
        <v>89</v>
      </c>
      <c r="G203" s="66">
        <v>13.4</v>
      </c>
      <c r="H203" s="67">
        <v>-0.25</v>
      </c>
      <c r="I203" s="67">
        <v>0.25</v>
      </c>
      <c r="J203" s="65" t="s">
        <v>59</v>
      </c>
      <c r="K203" s="65"/>
      <c r="L203" s="111"/>
      <c r="M203" s="112" t="s">
        <v>61</v>
      </c>
      <c r="N203" s="90"/>
      <c r="O203" s="113"/>
      <c r="P203" s="114"/>
      <c r="Q203" s="144"/>
      <c r="R203" s="140"/>
      <c r="S203" s="114">
        <v>13.167</v>
      </c>
      <c r="T203" s="141" t="str">
        <f t="shared" si="7"/>
        <v>∆</v>
      </c>
    </row>
    <row r="204" s="3" customFormat="1" ht="33" customHeight="1" outlineLevel="1" spans="1:20">
      <c r="A204" s="59"/>
      <c r="B204" s="54"/>
      <c r="C204" s="54"/>
      <c r="D204" s="64" t="s">
        <v>287</v>
      </c>
      <c r="E204" s="65" t="s">
        <v>127</v>
      </c>
      <c r="F204" s="65" t="s">
        <v>89</v>
      </c>
      <c r="G204" s="66">
        <v>13.4</v>
      </c>
      <c r="H204" s="67">
        <v>-0.25</v>
      </c>
      <c r="I204" s="67">
        <v>0.25</v>
      </c>
      <c r="J204" s="65" t="s">
        <v>59</v>
      </c>
      <c r="K204" s="65"/>
      <c r="L204" s="111"/>
      <c r="M204" s="112" t="s">
        <v>61</v>
      </c>
      <c r="N204" s="90"/>
      <c r="O204" s="113"/>
      <c r="P204" s="114"/>
      <c r="Q204" s="144"/>
      <c r="R204" s="140"/>
      <c r="S204" s="114">
        <v>13.194</v>
      </c>
      <c r="T204" s="141" t="str">
        <f t="shared" si="7"/>
        <v>∆</v>
      </c>
    </row>
    <row r="205" s="3" customFormat="1" ht="33" customHeight="1" outlineLevel="1" spans="1:20">
      <c r="A205" s="59"/>
      <c r="B205" s="54"/>
      <c r="C205" s="54"/>
      <c r="D205" s="64" t="s">
        <v>288</v>
      </c>
      <c r="E205" s="65" t="s">
        <v>127</v>
      </c>
      <c r="F205" s="65" t="s">
        <v>89</v>
      </c>
      <c r="G205" s="66">
        <v>13.4</v>
      </c>
      <c r="H205" s="67">
        <v>-0.25</v>
      </c>
      <c r="I205" s="67">
        <v>0.25</v>
      </c>
      <c r="J205" s="65" t="s">
        <v>59</v>
      </c>
      <c r="K205" s="65"/>
      <c r="L205" s="111"/>
      <c r="M205" s="112" t="s">
        <v>61</v>
      </c>
      <c r="N205" s="90"/>
      <c r="O205" s="113"/>
      <c r="P205" s="114"/>
      <c r="Q205" s="144"/>
      <c r="R205" s="140"/>
      <c r="S205" s="114">
        <v>13.153</v>
      </c>
      <c r="T205" s="141" t="str">
        <f t="shared" si="7"/>
        <v>∆</v>
      </c>
    </row>
    <row r="206" s="3" customFormat="1" ht="33" customHeight="1" outlineLevel="1" spans="1:20">
      <c r="A206" s="59"/>
      <c r="B206" s="54"/>
      <c r="C206" s="54"/>
      <c r="D206" s="64" t="s">
        <v>289</v>
      </c>
      <c r="E206" s="65" t="s">
        <v>127</v>
      </c>
      <c r="F206" s="65" t="s">
        <v>89</v>
      </c>
      <c r="G206" s="66">
        <v>13.4</v>
      </c>
      <c r="H206" s="67">
        <v>-0.25</v>
      </c>
      <c r="I206" s="67">
        <v>0.25</v>
      </c>
      <c r="J206" s="65" t="s">
        <v>59</v>
      </c>
      <c r="K206" s="65"/>
      <c r="L206" s="111"/>
      <c r="M206" s="112" t="s">
        <v>61</v>
      </c>
      <c r="N206" s="90"/>
      <c r="O206" s="113"/>
      <c r="P206" s="114"/>
      <c r="Q206" s="144"/>
      <c r="R206" s="140"/>
      <c r="S206" s="114">
        <v>13.138</v>
      </c>
      <c r="T206" s="141" t="str">
        <f t="shared" si="7"/>
        <v>∆</v>
      </c>
    </row>
    <row r="207" s="3" customFormat="1" ht="33" customHeight="1" outlineLevel="1" spans="1:20">
      <c r="A207" s="59"/>
      <c r="B207" s="54"/>
      <c r="C207" s="54"/>
      <c r="D207" s="64" t="s">
        <v>290</v>
      </c>
      <c r="E207" s="65" t="s">
        <v>291</v>
      </c>
      <c r="F207" s="65" t="s">
        <v>58</v>
      </c>
      <c r="G207" s="66"/>
      <c r="H207" s="67">
        <v>81.4</v>
      </c>
      <c r="I207" s="67">
        <v>81.6</v>
      </c>
      <c r="J207" s="65" t="s">
        <v>59</v>
      </c>
      <c r="K207" s="65"/>
      <c r="L207" s="111" t="s">
        <v>60</v>
      </c>
      <c r="M207" s="112" t="s">
        <v>61</v>
      </c>
      <c r="N207" s="90"/>
      <c r="O207" s="113"/>
      <c r="P207" s="114"/>
      <c r="Q207" s="144"/>
      <c r="R207" s="140"/>
      <c r="S207" s="114">
        <v>81.567</v>
      </c>
      <c r="T207" s="141" t="str">
        <f>(IF(OR((MIN(P207:R207)&lt;(G207+H207)),(MAX(P207:R207)&gt;(G207+I207))),"NG",IF(COUNTBLANK(P207:R207)=10,"","OK")))</f>
        <v>NG</v>
      </c>
    </row>
    <row r="208" s="3" customFormat="1" ht="33" customHeight="1" outlineLevel="1" spans="1:20">
      <c r="A208" s="59"/>
      <c r="B208" s="54"/>
      <c r="C208" s="54"/>
      <c r="D208" s="64" t="s">
        <v>292</v>
      </c>
      <c r="E208" s="65" t="s">
        <v>65</v>
      </c>
      <c r="F208" s="65"/>
      <c r="G208" s="66"/>
      <c r="H208" s="67">
        <v>0</v>
      </c>
      <c r="I208" s="67">
        <v>0.2</v>
      </c>
      <c r="J208" s="65" t="s">
        <v>59</v>
      </c>
      <c r="K208" s="65"/>
      <c r="L208" s="111" t="s">
        <v>60</v>
      </c>
      <c r="M208" s="112" t="s">
        <v>61</v>
      </c>
      <c r="N208" s="90"/>
      <c r="O208" s="113"/>
      <c r="P208" s="114"/>
      <c r="Q208" s="144"/>
      <c r="R208" s="140"/>
      <c r="S208" s="114">
        <v>0.05</v>
      </c>
      <c r="T208" s="141" t="s">
        <v>116</v>
      </c>
    </row>
    <row r="209" s="3" customFormat="1" ht="28.5" customHeight="1" outlineLevel="1" spans="1:20">
      <c r="A209" s="59"/>
      <c r="B209" s="54"/>
      <c r="C209" s="54"/>
      <c r="D209" s="68" t="s">
        <v>293</v>
      </c>
      <c r="E209" s="69" t="s">
        <v>123</v>
      </c>
      <c r="F209" s="69" t="s">
        <v>68</v>
      </c>
      <c r="G209" s="70">
        <v>27.85</v>
      </c>
      <c r="H209" s="70"/>
      <c r="I209" s="70"/>
      <c r="J209" s="69" t="s">
        <v>59</v>
      </c>
      <c r="K209" s="69"/>
      <c r="L209" s="69"/>
      <c r="M209" s="116" t="s">
        <v>69</v>
      </c>
      <c r="N209" s="90"/>
      <c r="O209" s="113"/>
      <c r="P209" s="117"/>
      <c r="Q209" s="144"/>
      <c r="R209" s="142"/>
      <c r="S209" s="117">
        <v>27.862</v>
      </c>
      <c r="T209" s="143"/>
    </row>
    <row r="210" s="3" customFormat="1" ht="28.5" customHeight="1" outlineLevel="1" spans="1:20">
      <c r="A210" s="59"/>
      <c r="B210" s="54"/>
      <c r="C210" s="54"/>
      <c r="D210" s="68" t="s">
        <v>294</v>
      </c>
      <c r="E210" s="69" t="s">
        <v>152</v>
      </c>
      <c r="F210" s="69" t="s">
        <v>68</v>
      </c>
      <c r="G210" s="70">
        <v>45.5</v>
      </c>
      <c r="H210" s="70"/>
      <c r="I210" s="70"/>
      <c r="J210" s="69" t="s">
        <v>59</v>
      </c>
      <c r="K210" s="69"/>
      <c r="L210" s="69"/>
      <c r="M210" s="116" t="s">
        <v>69</v>
      </c>
      <c r="N210" s="90"/>
      <c r="O210" s="113"/>
      <c r="P210" s="117"/>
      <c r="Q210" s="144"/>
      <c r="R210" s="142"/>
      <c r="S210" s="117">
        <v>45.478</v>
      </c>
      <c r="T210" s="143"/>
    </row>
    <row r="211" s="3" customFormat="1" ht="33" customHeight="1" outlineLevel="1" spans="1:20">
      <c r="A211" s="59"/>
      <c r="B211" s="54"/>
      <c r="C211" s="54"/>
      <c r="D211" s="64" t="s">
        <v>295</v>
      </c>
      <c r="E211" s="65" t="s">
        <v>141</v>
      </c>
      <c r="F211" s="65"/>
      <c r="G211" s="66"/>
      <c r="H211" s="67"/>
      <c r="I211" s="67">
        <v>0.15</v>
      </c>
      <c r="J211" s="65" t="s">
        <v>59</v>
      </c>
      <c r="K211" s="65"/>
      <c r="L211" s="111"/>
      <c r="M211" s="112" t="s">
        <v>61</v>
      </c>
      <c r="N211" s="90"/>
      <c r="O211" s="113"/>
      <c r="P211" s="114"/>
      <c r="Q211" s="144"/>
      <c r="R211" s="140"/>
      <c r="S211" s="114">
        <v>0.004</v>
      </c>
      <c r="T211" s="141" t="str">
        <f>(IF(OR((MIN(P211:R211)&lt;(G211+H211)),(MAX(P211:R211)&gt;(G211+I211))),"NG",IF(COUNTBLANK(P211:R211)=10,"","OK")))</f>
        <v>OK</v>
      </c>
    </row>
    <row r="212" s="3" customFormat="1" ht="33" customHeight="1" outlineLevel="1" spans="1:20">
      <c r="A212" s="59"/>
      <c r="B212" s="54"/>
      <c r="C212" s="54"/>
      <c r="D212" s="64" t="s">
        <v>296</v>
      </c>
      <c r="E212" s="65" t="s">
        <v>141</v>
      </c>
      <c r="F212" s="65"/>
      <c r="G212" s="66"/>
      <c r="H212" s="67"/>
      <c r="I212" s="67">
        <v>0.15</v>
      </c>
      <c r="J212" s="65" t="s">
        <v>59</v>
      </c>
      <c r="K212" s="65"/>
      <c r="L212" s="111"/>
      <c r="M212" s="112" t="s">
        <v>61</v>
      </c>
      <c r="N212" s="90"/>
      <c r="O212" s="113"/>
      <c r="P212" s="114"/>
      <c r="Q212" s="144"/>
      <c r="R212" s="140"/>
      <c r="S212" s="114">
        <v>0.005</v>
      </c>
      <c r="T212" s="141" t="str">
        <f>(IF(OR((MIN(P212:R212)&lt;(G212+H212)),(MAX(P212:R212)&gt;(G212+I212))),"NG",IF(COUNTBLANK(P212:R212)=10,"","OK")))</f>
        <v>OK</v>
      </c>
    </row>
    <row r="213" s="3" customFormat="1" ht="33" customHeight="1" outlineLevel="1" spans="1:20">
      <c r="A213" s="59"/>
      <c r="B213" s="54"/>
      <c r="C213" s="54"/>
      <c r="D213" s="64" t="s">
        <v>297</v>
      </c>
      <c r="E213" s="65" t="s">
        <v>141</v>
      </c>
      <c r="F213" s="65"/>
      <c r="G213" s="66"/>
      <c r="H213" s="67"/>
      <c r="I213" s="67">
        <v>0.15</v>
      </c>
      <c r="J213" s="65" t="s">
        <v>59</v>
      </c>
      <c r="K213" s="65"/>
      <c r="L213" s="111"/>
      <c r="M213" s="112" t="s">
        <v>61</v>
      </c>
      <c r="N213" s="90"/>
      <c r="O213" s="113"/>
      <c r="P213" s="114"/>
      <c r="Q213" s="144"/>
      <c r="R213" s="140"/>
      <c r="S213" s="114">
        <v>0.002</v>
      </c>
      <c r="T213" s="141" t="str">
        <f>(IF(OR((MIN(P213:R213)&lt;(G213+H213)),(MAX(P213:R213)&gt;(G213+I213))),"NG",IF(COUNTBLANK(P213:R213)=10,"","OK")))</f>
        <v>OK</v>
      </c>
    </row>
    <row r="214" s="3" customFormat="1" ht="33" customHeight="1" outlineLevel="1" spans="1:20">
      <c r="A214" s="59"/>
      <c r="B214" s="54"/>
      <c r="C214" s="54"/>
      <c r="D214" s="64" t="s">
        <v>298</v>
      </c>
      <c r="E214" s="65" t="s">
        <v>141</v>
      </c>
      <c r="F214" s="65"/>
      <c r="G214" s="66"/>
      <c r="H214" s="67"/>
      <c r="I214" s="67">
        <v>0.15</v>
      </c>
      <c r="J214" s="65" t="s">
        <v>59</v>
      </c>
      <c r="K214" s="65"/>
      <c r="L214" s="111"/>
      <c r="M214" s="112" t="s">
        <v>61</v>
      </c>
      <c r="N214" s="90"/>
      <c r="O214" s="113"/>
      <c r="P214" s="114"/>
      <c r="Q214" s="144"/>
      <c r="R214" s="140"/>
      <c r="S214" s="114">
        <v>0.005</v>
      </c>
      <c r="T214" s="141" t="str">
        <f>(IF(OR((MIN(P214:R214)&lt;(G214+H214)),(MAX(P214:R214)&gt;(G214+I214))),"NG",IF(COUNTBLANK(P214:R214)=10,"","OK")))</f>
        <v>OK</v>
      </c>
    </row>
    <row r="215" s="3" customFormat="1" ht="33" customHeight="1" outlineLevel="1" spans="1:20">
      <c r="A215" s="59"/>
      <c r="B215" s="54"/>
      <c r="C215" s="54"/>
      <c r="D215" s="64" t="s">
        <v>299</v>
      </c>
      <c r="E215" s="65" t="s">
        <v>141</v>
      </c>
      <c r="F215" s="65"/>
      <c r="G215" s="66"/>
      <c r="H215" s="67"/>
      <c r="I215" s="67">
        <v>0.8</v>
      </c>
      <c r="J215" s="65" t="s">
        <v>59</v>
      </c>
      <c r="K215" s="65"/>
      <c r="L215" s="111"/>
      <c r="M215" s="112" t="s">
        <v>61</v>
      </c>
      <c r="N215" s="90"/>
      <c r="O215" s="113"/>
      <c r="P215" s="114"/>
      <c r="Q215" s="144"/>
      <c r="R215" s="140"/>
      <c r="S215" s="114">
        <v>0.737</v>
      </c>
      <c r="T215" s="145" t="s">
        <v>116</v>
      </c>
    </row>
    <row r="216" s="3" customFormat="1" ht="33" customHeight="1" outlineLevel="1" spans="1:20">
      <c r="A216" s="59"/>
      <c r="B216" s="54"/>
      <c r="C216" s="54"/>
      <c r="D216" s="64" t="s">
        <v>300</v>
      </c>
      <c r="E216" s="65" t="s">
        <v>110</v>
      </c>
      <c r="F216" s="65"/>
      <c r="G216" s="66"/>
      <c r="H216" s="67">
        <v>0</v>
      </c>
      <c r="I216" s="67">
        <v>1.6</v>
      </c>
      <c r="J216" s="65" t="s">
        <v>111</v>
      </c>
      <c r="K216" s="65"/>
      <c r="L216" s="111" t="s">
        <v>60</v>
      </c>
      <c r="M216" s="112" t="s">
        <v>118</v>
      </c>
      <c r="N216" s="90"/>
      <c r="O216" s="113"/>
      <c r="P216" s="115"/>
      <c r="Q216" s="144"/>
      <c r="R216" s="144"/>
      <c r="S216" s="115"/>
      <c r="T216" s="141" t="str">
        <f t="shared" ref="T216:T227" si="8">(IF(OR((MIN(P216:R216)&lt;(G216+H216)),(MAX(P216:R216)&gt;(G216+I216))),"NG",IF(COUNTBLANK(P216:R216)=10,"","OK")))</f>
        <v>OK</v>
      </c>
    </row>
    <row r="217" s="3" customFormat="1" ht="33" customHeight="1" outlineLevel="1" spans="1:20">
      <c r="A217" s="59"/>
      <c r="B217" s="54"/>
      <c r="C217" s="54"/>
      <c r="D217" s="64" t="s">
        <v>301</v>
      </c>
      <c r="E217" s="65" t="s">
        <v>110</v>
      </c>
      <c r="F217" s="65"/>
      <c r="G217" s="66"/>
      <c r="H217" s="67">
        <v>0</v>
      </c>
      <c r="I217" s="67">
        <v>1.6</v>
      </c>
      <c r="J217" s="65" t="s">
        <v>111</v>
      </c>
      <c r="K217" s="65"/>
      <c r="L217" s="111" t="s">
        <v>60</v>
      </c>
      <c r="M217" s="112" t="s">
        <v>118</v>
      </c>
      <c r="N217" s="90"/>
      <c r="O217" s="113"/>
      <c r="P217" s="115"/>
      <c r="Q217" s="144"/>
      <c r="R217" s="144"/>
      <c r="S217" s="115"/>
      <c r="T217" s="141" t="str">
        <f t="shared" si="8"/>
        <v>OK</v>
      </c>
    </row>
    <row r="218" s="3" customFormat="1" ht="33" customHeight="1" outlineLevel="1" spans="1:20">
      <c r="A218" s="59"/>
      <c r="B218" s="54"/>
      <c r="C218" s="54"/>
      <c r="D218" s="64" t="s">
        <v>302</v>
      </c>
      <c r="E218" s="65" t="s">
        <v>88</v>
      </c>
      <c r="F218" s="65" t="s">
        <v>58</v>
      </c>
      <c r="G218" s="66"/>
      <c r="H218" s="67">
        <v>4.68</v>
      </c>
      <c r="I218" s="67">
        <v>4.84</v>
      </c>
      <c r="J218" s="65" t="s">
        <v>59</v>
      </c>
      <c r="K218" s="65"/>
      <c r="L218" s="111" t="s">
        <v>60</v>
      </c>
      <c r="M218" s="112" t="s">
        <v>61</v>
      </c>
      <c r="N218" s="90"/>
      <c r="O218" s="113"/>
      <c r="P218" s="114"/>
      <c r="Q218" s="144"/>
      <c r="R218" s="140"/>
      <c r="S218" s="114">
        <v>4.801</v>
      </c>
      <c r="T218" s="141" t="str">
        <f t="shared" si="8"/>
        <v>NG</v>
      </c>
    </row>
    <row r="219" s="3" customFormat="1" ht="33" customHeight="1" outlineLevel="1" spans="1:20">
      <c r="A219" s="59"/>
      <c r="B219" s="54"/>
      <c r="C219" s="54"/>
      <c r="D219" s="64" t="s">
        <v>303</v>
      </c>
      <c r="E219" s="65" t="s">
        <v>88</v>
      </c>
      <c r="F219" s="65" t="s">
        <v>58</v>
      </c>
      <c r="G219" s="66"/>
      <c r="H219" s="67">
        <v>4.68</v>
      </c>
      <c r="I219" s="67">
        <v>4.84</v>
      </c>
      <c r="J219" s="65" t="s">
        <v>59</v>
      </c>
      <c r="K219" s="65"/>
      <c r="L219" s="111" t="s">
        <v>60</v>
      </c>
      <c r="M219" s="112" t="s">
        <v>61</v>
      </c>
      <c r="N219" s="90"/>
      <c r="O219" s="113"/>
      <c r="P219" s="114"/>
      <c r="Q219" s="144"/>
      <c r="R219" s="140"/>
      <c r="S219" s="114">
        <v>4.8</v>
      </c>
      <c r="T219" s="141" t="str">
        <f t="shared" si="8"/>
        <v>NG</v>
      </c>
    </row>
    <row r="220" s="3" customFormat="1" ht="33" customHeight="1" outlineLevel="1" spans="1:20">
      <c r="A220" s="59"/>
      <c r="B220" s="54"/>
      <c r="C220" s="54"/>
      <c r="D220" s="64" t="s">
        <v>304</v>
      </c>
      <c r="E220" s="65" t="s">
        <v>88</v>
      </c>
      <c r="F220" s="65" t="s">
        <v>58</v>
      </c>
      <c r="G220" s="66"/>
      <c r="H220" s="67">
        <v>4.68</v>
      </c>
      <c r="I220" s="67">
        <v>4.84</v>
      </c>
      <c r="J220" s="65" t="s">
        <v>59</v>
      </c>
      <c r="K220" s="65"/>
      <c r="L220" s="111" t="s">
        <v>60</v>
      </c>
      <c r="M220" s="112" t="s">
        <v>61</v>
      </c>
      <c r="N220" s="90"/>
      <c r="O220" s="113"/>
      <c r="P220" s="114"/>
      <c r="Q220" s="144"/>
      <c r="R220" s="140"/>
      <c r="S220" s="114">
        <v>4.81</v>
      </c>
      <c r="T220" s="141" t="str">
        <f t="shared" si="8"/>
        <v>NG</v>
      </c>
    </row>
    <row r="221" s="3" customFormat="1" ht="33" customHeight="1" outlineLevel="1" spans="1:20">
      <c r="A221" s="59"/>
      <c r="B221" s="54"/>
      <c r="C221" s="54"/>
      <c r="D221" s="64" t="s">
        <v>305</v>
      </c>
      <c r="E221" s="65" t="s">
        <v>88</v>
      </c>
      <c r="F221" s="65" t="s">
        <v>58</v>
      </c>
      <c r="G221" s="66"/>
      <c r="H221" s="67">
        <v>4.68</v>
      </c>
      <c r="I221" s="67">
        <v>4.84</v>
      </c>
      <c r="J221" s="65" t="s">
        <v>59</v>
      </c>
      <c r="K221" s="65"/>
      <c r="L221" s="111" t="s">
        <v>60</v>
      </c>
      <c r="M221" s="112" t="s">
        <v>61</v>
      </c>
      <c r="N221" s="90"/>
      <c r="O221" s="113"/>
      <c r="P221" s="114"/>
      <c r="Q221" s="144"/>
      <c r="R221" s="140"/>
      <c r="S221" s="114">
        <v>4.814</v>
      </c>
      <c r="T221" s="141" t="str">
        <f t="shared" si="8"/>
        <v>NG</v>
      </c>
    </row>
    <row r="222" s="3" customFormat="1" ht="33" customHeight="1" outlineLevel="1" spans="1:20">
      <c r="A222" s="59"/>
      <c r="B222" s="54"/>
      <c r="C222" s="54"/>
      <c r="D222" s="64" t="s">
        <v>306</v>
      </c>
      <c r="E222" s="65" t="s">
        <v>110</v>
      </c>
      <c r="F222" s="65"/>
      <c r="G222" s="66"/>
      <c r="H222" s="67">
        <v>0</v>
      </c>
      <c r="I222" s="67">
        <v>3.2</v>
      </c>
      <c r="J222" s="65" t="s">
        <v>111</v>
      </c>
      <c r="K222" s="65"/>
      <c r="L222" s="111" t="s">
        <v>60</v>
      </c>
      <c r="M222" s="112" t="s">
        <v>118</v>
      </c>
      <c r="N222" s="90"/>
      <c r="O222" s="113"/>
      <c r="P222" s="115"/>
      <c r="Q222" s="144"/>
      <c r="R222" s="144"/>
      <c r="S222" s="115"/>
      <c r="T222" s="141" t="str">
        <f t="shared" si="8"/>
        <v>OK</v>
      </c>
    </row>
    <row r="223" s="3" customFormat="1" ht="33" customHeight="1" outlineLevel="1" spans="1:20">
      <c r="A223" s="59"/>
      <c r="B223" s="54"/>
      <c r="C223" s="54"/>
      <c r="D223" s="64" t="s">
        <v>307</v>
      </c>
      <c r="E223" s="65" t="s">
        <v>88</v>
      </c>
      <c r="F223" s="65" t="s">
        <v>58</v>
      </c>
      <c r="G223" s="66"/>
      <c r="H223" s="67">
        <v>69</v>
      </c>
      <c r="I223" s="67">
        <v>69.3</v>
      </c>
      <c r="J223" s="65" t="s">
        <v>59</v>
      </c>
      <c r="K223" s="65"/>
      <c r="L223" s="111" t="s">
        <v>60</v>
      </c>
      <c r="M223" s="112" t="s">
        <v>61</v>
      </c>
      <c r="N223" s="90"/>
      <c r="O223" s="113"/>
      <c r="P223" s="114"/>
      <c r="Q223" s="144"/>
      <c r="R223" s="140"/>
      <c r="S223" s="114">
        <v>69.089</v>
      </c>
      <c r="T223" s="141" t="str">
        <f t="shared" si="8"/>
        <v>NG</v>
      </c>
    </row>
    <row r="224" s="3" customFormat="1" ht="33" customHeight="1" outlineLevel="1" spans="1:20">
      <c r="A224" s="59"/>
      <c r="B224" s="54"/>
      <c r="C224" s="54"/>
      <c r="D224" s="64" t="s">
        <v>308</v>
      </c>
      <c r="E224" s="65" t="s">
        <v>88</v>
      </c>
      <c r="F224" s="65" t="s">
        <v>58</v>
      </c>
      <c r="G224" s="66"/>
      <c r="H224" s="67">
        <v>53</v>
      </c>
      <c r="I224" s="67">
        <v>53.3</v>
      </c>
      <c r="J224" s="65" t="s">
        <v>59</v>
      </c>
      <c r="K224" s="65"/>
      <c r="L224" s="111" t="s">
        <v>60</v>
      </c>
      <c r="M224" s="112" t="s">
        <v>218</v>
      </c>
      <c r="N224" s="90"/>
      <c r="O224" s="113"/>
      <c r="P224" s="114"/>
      <c r="Q224" s="144"/>
      <c r="R224" s="140"/>
      <c r="S224" s="114">
        <v>53.205</v>
      </c>
      <c r="T224" s="141" t="str">
        <f t="shared" si="8"/>
        <v>NG</v>
      </c>
    </row>
    <row r="225" s="3" customFormat="1" ht="33" customHeight="1" outlineLevel="1" spans="1:20">
      <c r="A225" s="59"/>
      <c r="B225" s="54"/>
      <c r="C225" s="54"/>
      <c r="D225" s="64" t="s">
        <v>309</v>
      </c>
      <c r="E225" s="65" t="s">
        <v>88</v>
      </c>
      <c r="F225" s="65" t="s">
        <v>58</v>
      </c>
      <c r="G225" s="66"/>
      <c r="H225" s="67">
        <v>53</v>
      </c>
      <c r="I225" s="67">
        <v>53.3</v>
      </c>
      <c r="J225" s="65" t="s">
        <v>59</v>
      </c>
      <c r="K225" s="65"/>
      <c r="L225" s="111" t="s">
        <v>60</v>
      </c>
      <c r="M225" s="112" t="s">
        <v>218</v>
      </c>
      <c r="N225" s="90"/>
      <c r="O225" s="113"/>
      <c r="P225" s="114"/>
      <c r="Q225" s="144"/>
      <c r="R225" s="140"/>
      <c r="S225" s="114">
        <v>53.132</v>
      </c>
      <c r="T225" s="141" t="str">
        <f t="shared" si="8"/>
        <v>NG</v>
      </c>
    </row>
    <row r="226" s="3" customFormat="1" ht="33" customHeight="1" outlineLevel="1" spans="1:20">
      <c r="A226" s="59"/>
      <c r="B226" s="54"/>
      <c r="C226" s="54"/>
      <c r="D226" s="64" t="s">
        <v>310</v>
      </c>
      <c r="E226" s="65" t="s">
        <v>88</v>
      </c>
      <c r="F226" s="65" t="s">
        <v>58</v>
      </c>
      <c r="G226" s="66"/>
      <c r="H226" s="67">
        <v>27.7</v>
      </c>
      <c r="I226" s="67">
        <v>28</v>
      </c>
      <c r="J226" s="65" t="s">
        <v>59</v>
      </c>
      <c r="K226" s="65"/>
      <c r="L226" s="111" t="s">
        <v>60</v>
      </c>
      <c r="M226" s="112" t="s">
        <v>61</v>
      </c>
      <c r="N226" s="90"/>
      <c r="O226" s="113"/>
      <c r="P226" s="114"/>
      <c r="Q226" s="144"/>
      <c r="R226" s="140"/>
      <c r="S226" s="114">
        <v>27.862</v>
      </c>
      <c r="T226" s="141" t="str">
        <f t="shared" si="8"/>
        <v>NG</v>
      </c>
    </row>
    <row r="227" s="3" customFormat="1" ht="33" customHeight="1" outlineLevel="1" spans="1:20">
      <c r="A227" s="59"/>
      <c r="B227" s="54"/>
      <c r="C227" s="54"/>
      <c r="D227" s="64" t="s">
        <v>311</v>
      </c>
      <c r="E227" s="65" t="s">
        <v>88</v>
      </c>
      <c r="F227" s="65" t="s">
        <v>58</v>
      </c>
      <c r="G227" s="66"/>
      <c r="H227" s="67">
        <v>27.7</v>
      </c>
      <c r="I227" s="67">
        <v>28</v>
      </c>
      <c r="J227" s="65" t="s">
        <v>59</v>
      </c>
      <c r="K227" s="65"/>
      <c r="L227" s="111" t="s">
        <v>60</v>
      </c>
      <c r="M227" s="112" t="s">
        <v>61</v>
      </c>
      <c r="N227" s="90"/>
      <c r="O227" s="113"/>
      <c r="P227" s="114"/>
      <c r="Q227" s="144"/>
      <c r="R227" s="140"/>
      <c r="S227" s="114">
        <v>27.848</v>
      </c>
      <c r="T227" s="141" t="str">
        <f t="shared" si="8"/>
        <v>NG</v>
      </c>
    </row>
    <row r="228" s="3" customFormat="1" ht="33" customHeight="1" outlineLevel="1" spans="1:20">
      <c r="A228" s="59"/>
      <c r="B228" s="54"/>
      <c r="C228" s="54"/>
      <c r="D228" s="64" t="s">
        <v>312</v>
      </c>
      <c r="E228" s="65" t="s">
        <v>88</v>
      </c>
      <c r="F228" s="65" t="s">
        <v>89</v>
      </c>
      <c r="G228" s="66">
        <v>36</v>
      </c>
      <c r="H228" s="67">
        <v>-0.25</v>
      </c>
      <c r="I228" s="67">
        <v>0.25</v>
      </c>
      <c r="J228" s="65" t="s">
        <v>59</v>
      </c>
      <c r="K228" s="65"/>
      <c r="L228" s="111"/>
      <c r="M228" s="112" t="s">
        <v>61</v>
      </c>
      <c r="N228" s="90"/>
      <c r="O228" s="113"/>
      <c r="P228" s="114"/>
      <c r="Q228" s="144"/>
      <c r="R228" s="140"/>
      <c r="S228" s="114">
        <v>36.393</v>
      </c>
      <c r="T228" s="141" t="str">
        <f>IF(F228="Basic dimension","∆","")</f>
        <v>∆</v>
      </c>
    </row>
    <row r="229" s="3" customFormat="1" ht="33" customHeight="1" outlineLevel="1" spans="1:20">
      <c r="A229" s="59"/>
      <c r="B229" s="54"/>
      <c r="C229" s="54"/>
      <c r="D229" s="64" t="s">
        <v>313</v>
      </c>
      <c r="E229" s="65" t="s">
        <v>97</v>
      </c>
      <c r="F229" s="65" t="s">
        <v>58</v>
      </c>
      <c r="G229" s="66"/>
      <c r="H229" s="67">
        <v>13</v>
      </c>
      <c r="I229" s="67">
        <v>17</v>
      </c>
      <c r="J229" s="65" t="s">
        <v>98</v>
      </c>
      <c r="K229" s="65"/>
      <c r="L229" s="111"/>
      <c r="M229" s="112" t="s">
        <v>99</v>
      </c>
      <c r="N229" s="90"/>
      <c r="O229" s="113"/>
      <c r="P229" s="115"/>
      <c r="Q229" s="144"/>
      <c r="R229" s="144"/>
      <c r="S229" s="115"/>
      <c r="T229" s="141" t="str">
        <f>(IF(OR((MIN(P229:R229)&lt;(G229+H229)),(MAX(P229:R229)&gt;(G229+I229))),"NG",IF(COUNTBLANK(P229:R229)=10,"","OK")))</f>
        <v>NG</v>
      </c>
    </row>
    <row r="230" s="3" customFormat="1" ht="33" customHeight="1" outlineLevel="1" spans="1:20">
      <c r="A230" s="59"/>
      <c r="B230" s="54"/>
      <c r="C230" s="54"/>
      <c r="D230" s="64" t="s">
        <v>314</v>
      </c>
      <c r="E230" s="65" t="s">
        <v>88</v>
      </c>
      <c r="F230" s="65" t="s">
        <v>58</v>
      </c>
      <c r="G230" s="66"/>
      <c r="H230" s="67">
        <v>1.8</v>
      </c>
      <c r="I230" s="67">
        <v>2.2</v>
      </c>
      <c r="J230" s="65" t="s">
        <v>59</v>
      </c>
      <c r="K230" s="65"/>
      <c r="L230" s="111"/>
      <c r="M230" s="112" t="s">
        <v>99</v>
      </c>
      <c r="N230" s="90"/>
      <c r="O230" s="113"/>
      <c r="P230" s="115"/>
      <c r="Q230" s="144"/>
      <c r="R230" s="144"/>
      <c r="S230" s="115"/>
      <c r="T230" s="141" t="str">
        <f>(IF(OR((MIN(P230:R230)&lt;(G230+H230)),(MAX(P230:R230)&gt;(G230+I230))),"NG",IF(COUNTBLANK(P230:R230)=10,"","OK")))</f>
        <v>NG</v>
      </c>
    </row>
    <row r="231" s="3" customFormat="1" ht="33" customHeight="1" outlineLevel="1" spans="1:20">
      <c r="A231" s="59"/>
      <c r="B231" s="54"/>
      <c r="C231" s="54"/>
      <c r="D231" s="64" t="s">
        <v>315</v>
      </c>
      <c r="E231" s="65" t="s">
        <v>127</v>
      </c>
      <c r="F231" s="65" t="s">
        <v>107</v>
      </c>
      <c r="G231" s="66"/>
      <c r="H231" s="67">
        <v>0</v>
      </c>
      <c r="I231" s="67">
        <v>0.4</v>
      </c>
      <c r="J231" s="65" t="s">
        <v>59</v>
      </c>
      <c r="K231" s="65"/>
      <c r="L231" s="111"/>
      <c r="M231" s="112" t="s">
        <v>99</v>
      </c>
      <c r="N231" s="90"/>
      <c r="O231" s="113"/>
      <c r="P231" s="115"/>
      <c r="Q231" s="144"/>
      <c r="R231" s="144"/>
      <c r="S231" s="115"/>
      <c r="T231" s="141" t="str">
        <f>(IF(OR((MIN(P231:R231)&lt;(G231+H231)),(MAX(P231:R231)&gt;(G231+I231))),"NG",IF(COUNTBLANK(P231:R231)=10,"","OK")))</f>
        <v>OK</v>
      </c>
    </row>
    <row r="232" s="3" customFormat="1" ht="33" customHeight="1" outlineLevel="1" spans="1:20">
      <c r="A232" s="59"/>
      <c r="B232" s="54"/>
      <c r="C232" s="54"/>
      <c r="D232" s="64" t="s">
        <v>316</v>
      </c>
      <c r="E232" s="65" t="s">
        <v>88</v>
      </c>
      <c r="F232" s="65" t="s">
        <v>89</v>
      </c>
      <c r="G232" s="66">
        <v>24</v>
      </c>
      <c r="H232" s="67">
        <v>-0.25</v>
      </c>
      <c r="I232" s="67">
        <v>0.25</v>
      </c>
      <c r="J232" s="65" t="s">
        <v>59</v>
      </c>
      <c r="K232" s="65"/>
      <c r="L232" s="147"/>
      <c r="M232" s="112" t="s">
        <v>61</v>
      </c>
      <c r="N232" s="90"/>
      <c r="O232" s="113"/>
      <c r="P232" s="114"/>
      <c r="Q232" s="140"/>
      <c r="R232" s="140"/>
      <c r="S232" s="114">
        <v>-24.01</v>
      </c>
      <c r="T232" s="141" t="str">
        <f>IF(F232="Basic dimension","∆","")</f>
        <v>∆</v>
      </c>
    </row>
    <row r="233" s="3" customFormat="1" ht="33" customHeight="1" outlineLevel="1" spans="1:20">
      <c r="A233" s="59"/>
      <c r="B233" s="54"/>
      <c r="C233" s="54"/>
      <c r="D233" s="64" t="s">
        <v>317</v>
      </c>
      <c r="E233" s="65" t="s">
        <v>88</v>
      </c>
      <c r="F233" s="65" t="s">
        <v>89</v>
      </c>
      <c r="G233" s="66">
        <v>12</v>
      </c>
      <c r="H233" s="67">
        <v>-0.25</v>
      </c>
      <c r="I233" s="67">
        <v>0.25</v>
      </c>
      <c r="J233" s="65" t="s">
        <v>59</v>
      </c>
      <c r="K233" s="65"/>
      <c r="L233" s="147"/>
      <c r="M233" s="112" t="s">
        <v>61</v>
      </c>
      <c r="N233" s="90"/>
      <c r="O233" s="113"/>
      <c r="P233" s="115"/>
      <c r="Q233" s="142"/>
      <c r="R233" s="142"/>
      <c r="S233" s="115">
        <v>12.005</v>
      </c>
      <c r="T233" s="141" t="str">
        <f>IF(F233="Basic dimension","∆","")</f>
        <v>∆</v>
      </c>
    </row>
    <row r="234" s="3" customFormat="1" ht="33" customHeight="1" outlineLevel="1" spans="1:20">
      <c r="A234" s="59"/>
      <c r="B234" s="54"/>
      <c r="C234" s="54"/>
      <c r="D234" s="64" t="s">
        <v>318</v>
      </c>
      <c r="E234" s="65" t="s">
        <v>88</v>
      </c>
      <c r="F234" s="65" t="s">
        <v>89</v>
      </c>
      <c r="G234" s="66">
        <v>11</v>
      </c>
      <c r="H234" s="67">
        <v>-0.25</v>
      </c>
      <c r="I234" s="67">
        <v>0.25</v>
      </c>
      <c r="J234" s="65" t="s">
        <v>59</v>
      </c>
      <c r="K234" s="65"/>
      <c r="L234" s="111"/>
      <c r="M234" s="112" t="s">
        <v>61</v>
      </c>
      <c r="N234" s="90"/>
      <c r="O234" s="113"/>
      <c r="P234" s="115"/>
      <c r="Q234" s="142"/>
      <c r="R234" s="142"/>
      <c r="S234" s="115">
        <v>11.031</v>
      </c>
      <c r="T234" s="141" t="str">
        <f>IF(F234="Basic dimension","∆","")</f>
        <v>∆</v>
      </c>
    </row>
    <row r="235" s="3" customFormat="1" ht="33" customHeight="1" outlineLevel="1" spans="1:20">
      <c r="A235" s="59"/>
      <c r="B235" s="54"/>
      <c r="C235" s="54"/>
      <c r="D235" s="64" t="s">
        <v>319</v>
      </c>
      <c r="E235" s="65" t="s">
        <v>184</v>
      </c>
      <c r="F235" s="65" t="s">
        <v>245</v>
      </c>
      <c r="G235" s="66" t="s">
        <v>186</v>
      </c>
      <c r="H235" s="67"/>
      <c r="I235" s="67"/>
      <c r="J235" s="65" t="s">
        <v>59</v>
      </c>
      <c r="K235" s="65"/>
      <c r="L235" s="147" t="s">
        <v>187</v>
      </c>
      <c r="M235" s="112" t="s">
        <v>246</v>
      </c>
      <c r="N235" s="90"/>
      <c r="O235" s="113"/>
      <c r="P235" s="115"/>
      <c r="Q235" s="144"/>
      <c r="R235" s="144"/>
      <c r="S235" s="115"/>
      <c r="T235" s="141" t="s">
        <v>116</v>
      </c>
    </row>
    <row r="236" s="3" customFormat="1" ht="33" customHeight="1" outlineLevel="1" spans="1:20">
      <c r="A236" s="59"/>
      <c r="B236" s="54"/>
      <c r="C236" s="54"/>
      <c r="D236" s="64" t="s">
        <v>320</v>
      </c>
      <c r="E236" s="65" t="s">
        <v>184</v>
      </c>
      <c r="F236" s="65" t="s">
        <v>245</v>
      </c>
      <c r="G236" s="66" t="s">
        <v>186</v>
      </c>
      <c r="H236" s="67"/>
      <c r="I236" s="67"/>
      <c r="J236" s="65" t="s">
        <v>59</v>
      </c>
      <c r="K236" s="65"/>
      <c r="L236" s="147" t="s">
        <v>187</v>
      </c>
      <c r="M236" s="112" t="s">
        <v>246</v>
      </c>
      <c r="N236" s="90"/>
      <c r="O236" s="113"/>
      <c r="P236" s="115"/>
      <c r="Q236" s="144"/>
      <c r="R236" s="144"/>
      <c r="S236" s="115"/>
      <c r="T236" s="141" t="s">
        <v>116</v>
      </c>
    </row>
    <row r="237" s="3" customFormat="1" ht="33" customHeight="1" outlineLevel="1" spans="1:20">
      <c r="A237" s="59"/>
      <c r="B237" s="54"/>
      <c r="C237" s="54"/>
      <c r="D237" s="64" t="s">
        <v>321</v>
      </c>
      <c r="E237" s="65" t="s">
        <v>65</v>
      </c>
      <c r="F237" s="65"/>
      <c r="G237" s="66"/>
      <c r="H237" s="67">
        <v>0</v>
      </c>
      <c r="I237" s="67">
        <v>0.15</v>
      </c>
      <c r="J237" s="65" t="s">
        <v>59</v>
      </c>
      <c r="K237" s="65"/>
      <c r="L237" s="111"/>
      <c r="M237" s="112" t="s">
        <v>61</v>
      </c>
      <c r="N237" s="90"/>
      <c r="O237" s="113"/>
      <c r="P237" s="114"/>
      <c r="Q237" s="140"/>
      <c r="R237" s="140"/>
      <c r="S237" s="114">
        <v>0.063</v>
      </c>
      <c r="T237" s="141" t="str">
        <f>(IF(OR((MIN(P237:R237)&lt;(G237+H237)),(MAX(P237:R237)&gt;(G237+I237))),"NG",IF(COUNTBLANK(P237:R237)=10,"","OK")))</f>
        <v>OK</v>
      </c>
    </row>
    <row r="238" s="3" customFormat="1" ht="28.5" customHeight="1" outlineLevel="1" spans="1:20">
      <c r="A238" s="59"/>
      <c r="B238" s="54"/>
      <c r="C238" s="54"/>
      <c r="D238" s="68" t="s">
        <v>322</v>
      </c>
      <c r="E238" s="69" t="s">
        <v>152</v>
      </c>
      <c r="F238" s="69" t="s">
        <v>68</v>
      </c>
      <c r="G238" s="70">
        <v>12</v>
      </c>
      <c r="H238" s="70"/>
      <c r="I238" s="70"/>
      <c r="J238" s="69" t="s">
        <v>59</v>
      </c>
      <c r="K238" s="69"/>
      <c r="L238" s="69"/>
      <c r="M238" s="116" t="s">
        <v>69</v>
      </c>
      <c r="N238" s="90"/>
      <c r="O238" s="113"/>
      <c r="P238" s="117"/>
      <c r="Q238" s="142"/>
      <c r="R238" s="142"/>
      <c r="S238" s="117">
        <v>12.005</v>
      </c>
      <c r="T238" s="143"/>
    </row>
    <row r="239" s="3" customFormat="1" ht="28.5" customHeight="1" outlineLevel="1" spans="1:20">
      <c r="A239" s="59"/>
      <c r="B239" s="54"/>
      <c r="C239" s="54"/>
      <c r="D239" s="68" t="s">
        <v>323</v>
      </c>
      <c r="E239" s="69" t="s">
        <v>71</v>
      </c>
      <c r="F239" s="69" t="s">
        <v>68</v>
      </c>
      <c r="G239" s="70">
        <v>11</v>
      </c>
      <c r="H239" s="70"/>
      <c r="I239" s="70"/>
      <c r="J239" s="69" t="s">
        <v>59</v>
      </c>
      <c r="K239" s="69"/>
      <c r="L239" s="69"/>
      <c r="M239" s="116" t="s">
        <v>69</v>
      </c>
      <c r="N239" s="90"/>
      <c r="O239" s="113"/>
      <c r="P239" s="117"/>
      <c r="Q239" s="142"/>
      <c r="R239" s="142"/>
      <c r="S239" s="117">
        <v>11.031</v>
      </c>
      <c r="T239" s="143"/>
    </row>
    <row r="240" s="3" customFormat="1" ht="33" customHeight="1" outlineLevel="1" spans="1:20">
      <c r="A240" s="59"/>
      <c r="B240" s="54"/>
      <c r="C240" s="54"/>
      <c r="D240" s="168" t="s">
        <v>324</v>
      </c>
      <c r="E240" s="65" t="s">
        <v>65</v>
      </c>
      <c r="F240" s="65"/>
      <c r="G240" s="66"/>
      <c r="H240" s="67">
        <v>0</v>
      </c>
      <c r="I240" s="67">
        <v>0.15</v>
      </c>
      <c r="J240" s="65" t="s">
        <v>59</v>
      </c>
      <c r="K240" s="65"/>
      <c r="L240" s="111"/>
      <c r="M240" s="112" t="s">
        <v>61</v>
      </c>
      <c r="N240" s="90"/>
      <c r="O240" s="113"/>
      <c r="P240" s="115"/>
      <c r="Q240" s="140"/>
      <c r="R240" s="142"/>
      <c r="S240" s="115">
        <v>0.155</v>
      </c>
      <c r="T240" s="141" t="str">
        <f>(IF(OR((MIN(P240:R240)&lt;(G240+H240)),(MAX(P240:R240)&gt;(G240+I240))),"NG",IF(COUNTBLANK(P240:R240)=10,"","OK")))</f>
        <v>OK</v>
      </c>
    </row>
    <row r="241" s="3" customFormat="1" ht="28.5" customHeight="1" outlineLevel="1" spans="1:20">
      <c r="A241" s="59"/>
      <c r="B241" s="54"/>
      <c r="C241" s="54"/>
      <c r="D241" s="68" t="s">
        <v>325</v>
      </c>
      <c r="E241" s="69" t="s">
        <v>152</v>
      </c>
      <c r="F241" s="69" t="s">
        <v>68</v>
      </c>
      <c r="G241" s="70">
        <v>-12</v>
      </c>
      <c r="H241" s="70"/>
      <c r="I241" s="70"/>
      <c r="J241" s="69" t="s">
        <v>59</v>
      </c>
      <c r="K241" s="69"/>
      <c r="L241" s="69"/>
      <c r="M241" s="116" t="s">
        <v>69</v>
      </c>
      <c r="N241" s="90"/>
      <c r="O241" s="113"/>
      <c r="P241" s="117"/>
      <c r="Q241" s="142"/>
      <c r="R241" s="142"/>
      <c r="S241" s="117">
        <v>-12.005</v>
      </c>
      <c r="T241" s="143"/>
    </row>
    <row r="242" s="3" customFormat="1" ht="28.5" customHeight="1" outlineLevel="1" spans="1:20">
      <c r="A242" s="59"/>
      <c r="B242" s="54"/>
      <c r="C242" s="54"/>
      <c r="D242" s="167" t="s">
        <v>326</v>
      </c>
      <c r="E242" s="69" t="s">
        <v>71</v>
      </c>
      <c r="F242" s="69" t="s">
        <v>68</v>
      </c>
      <c r="G242" s="70">
        <v>11</v>
      </c>
      <c r="H242" s="70"/>
      <c r="I242" s="70"/>
      <c r="J242" s="69" t="s">
        <v>59</v>
      </c>
      <c r="K242" s="69"/>
      <c r="L242" s="69"/>
      <c r="M242" s="116" t="s">
        <v>69</v>
      </c>
      <c r="N242" s="90"/>
      <c r="O242" s="113"/>
      <c r="P242" s="117"/>
      <c r="Q242" s="142"/>
      <c r="R242" s="142"/>
      <c r="S242" s="117">
        <v>10.923</v>
      </c>
      <c r="T242" s="143"/>
    </row>
    <row r="243" s="3" customFormat="1" ht="33" customHeight="1" outlineLevel="1" spans="1:20">
      <c r="A243" s="59"/>
      <c r="B243" s="54"/>
      <c r="C243" s="54"/>
      <c r="D243" s="64" t="s">
        <v>327</v>
      </c>
      <c r="E243" s="65" t="s">
        <v>57</v>
      </c>
      <c r="F243" s="65" t="s">
        <v>250</v>
      </c>
      <c r="G243" s="66" t="s">
        <v>328</v>
      </c>
      <c r="H243" s="67"/>
      <c r="I243" s="67"/>
      <c r="J243" s="65" t="s">
        <v>59</v>
      </c>
      <c r="K243" s="65"/>
      <c r="L243" s="111"/>
      <c r="M243" s="112" t="s">
        <v>115</v>
      </c>
      <c r="N243" s="90"/>
      <c r="O243" s="113"/>
      <c r="P243" s="115"/>
      <c r="Q243" s="144"/>
      <c r="R243" s="144"/>
      <c r="S243" s="115"/>
      <c r="T243" s="141" t="s">
        <v>116</v>
      </c>
    </row>
    <row r="244" s="3" customFormat="1" ht="33" customHeight="1" outlineLevel="1" spans="1:20">
      <c r="A244" s="59"/>
      <c r="B244" s="54"/>
      <c r="C244" s="54"/>
      <c r="D244" s="64" t="s">
        <v>329</v>
      </c>
      <c r="E244" s="65" t="s">
        <v>57</v>
      </c>
      <c r="F244" s="65" t="s">
        <v>250</v>
      </c>
      <c r="G244" s="66" t="s">
        <v>328</v>
      </c>
      <c r="H244" s="67"/>
      <c r="I244" s="67"/>
      <c r="J244" s="65" t="s">
        <v>59</v>
      </c>
      <c r="K244" s="65"/>
      <c r="L244" s="111"/>
      <c r="M244" s="112" t="s">
        <v>115</v>
      </c>
      <c r="N244" s="90"/>
      <c r="O244" s="113"/>
      <c r="P244" s="115"/>
      <c r="Q244" s="144"/>
      <c r="R244" s="144"/>
      <c r="S244" s="115"/>
      <c r="T244" s="141" t="s">
        <v>116</v>
      </c>
    </row>
    <row r="245" s="3" customFormat="1" ht="33" customHeight="1" outlineLevel="1" spans="1:20">
      <c r="A245" s="59"/>
      <c r="B245" s="54"/>
      <c r="C245" s="54"/>
      <c r="D245" s="64" t="s">
        <v>330</v>
      </c>
      <c r="E245" s="65" t="s">
        <v>331</v>
      </c>
      <c r="F245" s="65" t="s">
        <v>130</v>
      </c>
      <c r="G245" s="66"/>
      <c r="H245" s="67">
        <v>6</v>
      </c>
      <c r="I245" s="67">
        <f>1.5*H245</f>
        <v>9</v>
      </c>
      <c r="J245" s="65" t="s">
        <v>59</v>
      </c>
      <c r="K245" s="65"/>
      <c r="L245" s="147" t="s">
        <v>187</v>
      </c>
      <c r="M245" s="112" t="s">
        <v>246</v>
      </c>
      <c r="N245" s="90"/>
      <c r="O245" s="113"/>
      <c r="P245" s="115"/>
      <c r="Q245" s="144"/>
      <c r="R245" s="144"/>
      <c r="S245" s="115"/>
      <c r="T245" s="141" t="str">
        <f t="shared" ref="T245:T252" si="9">(IF(OR((MIN(P245:R245)&lt;(G245+H245)),(MAX(P245:R245)&gt;(G245+I245))),"NG",IF(COUNTBLANK(P245:R245)=10,"","OK")))</f>
        <v>NG</v>
      </c>
    </row>
    <row r="246" s="3" customFormat="1" ht="33" customHeight="1" outlineLevel="1" spans="1:20">
      <c r="A246" s="59"/>
      <c r="B246" s="54"/>
      <c r="C246" s="54"/>
      <c r="D246" s="64" t="s">
        <v>332</v>
      </c>
      <c r="E246" s="65" t="s">
        <v>331</v>
      </c>
      <c r="F246" s="65" t="s">
        <v>130</v>
      </c>
      <c r="G246" s="66"/>
      <c r="H246" s="67">
        <v>6</v>
      </c>
      <c r="I246" s="67">
        <f>1.5*H246</f>
        <v>9</v>
      </c>
      <c r="J246" s="65" t="s">
        <v>59</v>
      </c>
      <c r="K246" s="65"/>
      <c r="L246" s="147" t="s">
        <v>187</v>
      </c>
      <c r="M246" s="112" t="s">
        <v>246</v>
      </c>
      <c r="N246" s="90"/>
      <c r="O246" s="113"/>
      <c r="P246" s="115"/>
      <c r="Q246" s="144"/>
      <c r="R246" s="144"/>
      <c r="S246" s="115"/>
      <c r="T246" s="141" t="str">
        <f t="shared" si="9"/>
        <v>NG</v>
      </c>
    </row>
    <row r="247" s="3" customFormat="1" ht="33" customHeight="1" outlineLevel="1" spans="1:20">
      <c r="A247" s="59"/>
      <c r="B247" s="54"/>
      <c r="C247" s="54"/>
      <c r="D247" s="64" t="s">
        <v>333</v>
      </c>
      <c r="E247" s="65" t="s">
        <v>101</v>
      </c>
      <c r="F247" s="65" t="s">
        <v>58</v>
      </c>
      <c r="G247" s="66"/>
      <c r="H247" s="67">
        <v>0.8</v>
      </c>
      <c r="I247" s="67">
        <v>1.2</v>
      </c>
      <c r="J247" s="65" t="s">
        <v>59</v>
      </c>
      <c r="K247" s="65"/>
      <c r="L247" s="111"/>
      <c r="M247" s="112" t="s">
        <v>99</v>
      </c>
      <c r="N247" s="90"/>
      <c r="O247" s="113"/>
      <c r="P247" s="115"/>
      <c r="Q247" s="144"/>
      <c r="R247" s="144"/>
      <c r="S247" s="115"/>
      <c r="T247" s="141" t="str">
        <f t="shared" si="9"/>
        <v>NG</v>
      </c>
    </row>
    <row r="248" s="3" customFormat="1" ht="33" customHeight="1" outlineLevel="1" spans="1:20">
      <c r="A248" s="59"/>
      <c r="B248" s="54"/>
      <c r="C248" s="54"/>
      <c r="D248" s="64" t="s">
        <v>334</v>
      </c>
      <c r="E248" s="65" t="s">
        <v>101</v>
      </c>
      <c r="F248" s="65" t="s">
        <v>58</v>
      </c>
      <c r="G248" s="66">
        <v>45</v>
      </c>
      <c r="H248" s="67">
        <v>-1</v>
      </c>
      <c r="I248" s="67">
        <v>1</v>
      </c>
      <c r="J248" s="65" t="s">
        <v>98</v>
      </c>
      <c r="K248" s="65"/>
      <c r="L248" s="111"/>
      <c r="M248" s="112" t="s">
        <v>99</v>
      </c>
      <c r="N248" s="90"/>
      <c r="O248" s="113"/>
      <c r="P248" s="115"/>
      <c r="Q248" s="144"/>
      <c r="R248" s="144"/>
      <c r="S248" s="115"/>
      <c r="T248" s="141" t="str">
        <f t="shared" si="9"/>
        <v>NG</v>
      </c>
    </row>
    <row r="249" s="3" customFormat="1" ht="33" customHeight="1" outlineLevel="1" spans="1:20">
      <c r="A249" s="59"/>
      <c r="B249" s="54"/>
      <c r="C249" s="54"/>
      <c r="D249" s="64" t="s">
        <v>335</v>
      </c>
      <c r="E249" s="65" t="s">
        <v>104</v>
      </c>
      <c r="F249" s="65" t="s">
        <v>58</v>
      </c>
      <c r="G249" s="66"/>
      <c r="H249" s="67">
        <v>9.5</v>
      </c>
      <c r="I249" s="67">
        <v>10</v>
      </c>
      <c r="J249" s="65" t="s">
        <v>59</v>
      </c>
      <c r="K249" s="65"/>
      <c r="L249" s="111"/>
      <c r="M249" s="112" t="s">
        <v>218</v>
      </c>
      <c r="N249" s="90"/>
      <c r="O249" s="113"/>
      <c r="P249" s="118"/>
      <c r="Q249" s="144"/>
      <c r="R249" s="144"/>
      <c r="S249" s="118"/>
      <c r="T249" s="141" t="str">
        <f t="shared" si="9"/>
        <v>NG</v>
      </c>
    </row>
    <row r="250" s="3" customFormat="1" ht="33" customHeight="1" outlineLevel="1" spans="1:20">
      <c r="A250" s="59"/>
      <c r="B250" s="54"/>
      <c r="C250" s="54"/>
      <c r="D250" s="64" t="s">
        <v>336</v>
      </c>
      <c r="E250" s="65" t="s">
        <v>104</v>
      </c>
      <c r="F250" s="65" t="s">
        <v>58</v>
      </c>
      <c r="G250" s="66"/>
      <c r="H250" s="67">
        <v>9.5</v>
      </c>
      <c r="I250" s="67">
        <v>10</v>
      </c>
      <c r="J250" s="65" t="s">
        <v>59</v>
      </c>
      <c r="K250" s="65"/>
      <c r="L250" s="111"/>
      <c r="M250" s="112" t="s">
        <v>218</v>
      </c>
      <c r="N250" s="90"/>
      <c r="O250" s="113"/>
      <c r="P250" s="118"/>
      <c r="Q250" s="144"/>
      <c r="R250" s="144"/>
      <c r="S250" s="118"/>
      <c r="T250" s="141" t="str">
        <f t="shared" si="9"/>
        <v>NG</v>
      </c>
    </row>
    <row r="251" s="3" customFormat="1" ht="33" customHeight="1" outlineLevel="1" spans="1:20">
      <c r="A251" s="59"/>
      <c r="B251" s="54"/>
      <c r="C251" s="54"/>
      <c r="D251" s="64" t="s">
        <v>337</v>
      </c>
      <c r="E251" s="65" t="s">
        <v>57</v>
      </c>
      <c r="F251" s="65" t="s">
        <v>58</v>
      </c>
      <c r="G251" s="66"/>
      <c r="H251" s="67">
        <v>13.01</v>
      </c>
      <c r="I251" s="67">
        <v>13.03</v>
      </c>
      <c r="J251" s="65" t="s">
        <v>59</v>
      </c>
      <c r="K251" s="65"/>
      <c r="L251" s="111" t="s">
        <v>233</v>
      </c>
      <c r="M251" s="112" t="s">
        <v>61</v>
      </c>
      <c r="N251" s="90"/>
      <c r="O251" s="113"/>
      <c r="P251" s="114"/>
      <c r="Q251" s="144"/>
      <c r="R251" s="140"/>
      <c r="S251" s="114">
        <v>13.022</v>
      </c>
      <c r="T251" s="141" t="str">
        <f t="shared" si="9"/>
        <v>NG</v>
      </c>
    </row>
    <row r="252" s="3" customFormat="1" ht="33" customHeight="1" outlineLevel="1" spans="1:20">
      <c r="A252" s="59"/>
      <c r="B252" s="54"/>
      <c r="C252" s="54"/>
      <c r="D252" s="64" t="s">
        <v>338</v>
      </c>
      <c r="E252" s="65" t="s">
        <v>65</v>
      </c>
      <c r="F252" s="65"/>
      <c r="G252" s="66"/>
      <c r="H252" s="67">
        <v>0</v>
      </c>
      <c r="I252" s="67">
        <v>0.075</v>
      </c>
      <c r="J252" s="65" t="s">
        <v>59</v>
      </c>
      <c r="K252" s="65"/>
      <c r="L252" s="111" t="s">
        <v>60</v>
      </c>
      <c r="M252" s="112" t="s">
        <v>61</v>
      </c>
      <c r="N252" s="90"/>
      <c r="O252" s="113"/>
      <c r="P252" s="114"/>
      <c r="Q252" s="144"/>
      <c r="R252" s="142"/>
      <c r="S252" s="114">
        <v>0.067</v>
      </c>
      <c r="T252" s="141" t="str">
        <f t="shared" si="9"/>
        <v>OK</v>
      </c>
    </row>
    <row r="253" s="3" customFormat="1" ht="28.5" customHeight="1" outlineLevel="1" spans="1:20">
      <c r="A253" s="59"/>
      <c r="B253" s="54"/>
      <c r="C253" s="54"/>
      <c r="D253" s="68" t="s">
        <v>339</v>
      </c>
      <c r="E253" s="69" t="s">
        <v>71</v>
      </c>
      <c r="F253" s="69" t="s">
        <v>68</v>
      </c>
      <c r="G253" s="70">
        <v>-37.706</v>
      </c>
      <c r="H253" s="70"/>
      <c r="I253" s="70"/>
      <c r="J253" s="69" t="s">
        <v>59</v>
      </c>
      <c r="K253" s="69"/>
      <c r="L253" s="69"/>
      <c r="M253" s="116" t="s">
        <v>69</v>
      </c>
      <c r="N253" s="90"/>
      <c r="O253" s="113"/>
      <c r="P253" s="117"/>
      <c r="Q253" s="144"/>
      <c r="R253" s="142"/>
      <c r="S253" s="117">
        <v>-37.675</v>
      </c>
      <c r="T253" s="143"/>
    </row>
    <row r="254" s="3" customFormat="1" ht="28.5" customHeight="1" outlineLevel="1" spans="1:20">
      <c r="A254" s="59"/>
      <c r="B254" s="54"/>
      <c r="C254" s="54"/>
      <c r="D254" s="68" t="s">
        <v>340</v>
      </c>
      <c r="E254" s="69" t="s">
        <v>123</v>
      </c>
      <c r="F254" s="69" t="s">
        <v>68</v>
      </c>
      <c r="G254" s="70">
        <v>-1.198</v>
      </c>
      <c r="H254" s="70"/>
      <c r="I254" s="70"/>
      <c r="J254" s="69" t="s">
        <v>59</v>
      </c>
      <c r="K254" s="69"/>
      <c r="L254" s="69"/>
      <c r="M254" s="116" t="s">
        <v>69</v>
      </c>
      <c r="N254" s="90"/>
      <c r="O254" s="113"/>
      <c r="P254" s="117"/>
      <c r="Q254" s="144"/>
      <c r="R254" s="142"/>
      <c r="S254" s="117">
        <v>-1.211</v>
      </c>
      <c r="T254" s="143"/>
    </row>
    <row r="255" s="3" customFormat="1" ht="33" customHeight="1" outlineLevel="1" spans="1:20">
      <c r="A255" s="59"/>
      <c r="B255" s="54"/>
      <c r="C255" s="54"/>
      <c r="D255" s="64" t="s">
        <v>341</v>
      </c>
      <c r="E255" s="65" t="s">
        <v>57</v>
      </c>
      <c r="F255" s="65" t="s">
        <v>58</v>
      </c>
      <c r="G255" s="66"/>
      <c r="H255" s="67">
        <v>5.99</v>
      </c>
      <c r="I255" s="67">
        <v>6.01</v>
      </c>
      <c r="J255" s="65" t="s">
        <v>59</v>
      </c>
      <c r="K255" s="65"/>
      <c r="L255" s="111" t="s">
        <v>233</v>
      </c>
      <c r="M255" s="112" t="s">
        <v>61</v>
      </c>
      <c r="N255" s="90"/>
      <c r="O255" s="113"/>
      <c r="P255" s="114"/>
      <c r="Q255" s="144"/>
      <c r="R255" s="140"/>
      <c r="S255" s="114">
        <v>6</v>
      </c>
      <c r="T255" s="141" t="str">
        <f>(IF(OR((MIN(P255:R255)&lt;(G255+H255)),(MAX(P255:R255)&gt;(G255+I255))),"NG",IF(COUNTBLANK(P255:R255)=10,"","OK")))</f>
        <v>NG</v>
      </c>
    </row>
    <row r="256" s="3" customFormat="1" ht="33" customHeight="1" outlineLevel="1" spans="1:20">
      <c r="A256" s="59"/>
      <c r="B256" s="54"/>
      <c r="C256" s="54"/>
      <c r="D256" s="64" t="s">
        <v>342</v>
      </c>
      <c r="E256" s="65" t="s">
        <v>65</v>
      </c>
      <c r="F256" s="65"/>
      <c r="G256" s="66"/>
      <c r="H256" s="67">
        <v>0</v>
      </c>
      <c r="I256" s="67">
        <v>0.075</v>
      </c>
      <c r="J256" s="65" t="s">
        <v>59</v>
      </c>
      <c r="K256" s="65"/>
      <c r="L256" s="111" t="s">
        <v>60</v>
      </c>
      <c r="M256" s="112" t="s">
        <v>61</v>
      </c>
      <c r="N256" s="90"/>
      <c r="O256" s="113"/>
      <c r="P256" s="115"/>
      <c r="Q256" s="144"/>
      <c r="R256" s="142"/>
      <c r="S256" s="115">
        <v>0.282</v>
      </c>
      <c r="T256" s="145" t="s">
        <v>116</v>
      </c>
    </row>
    <row r="257" s="3" customFormat="1" ht="28.5" customHeight="1" outlineLevel="1" spans="1:20">
      <c r="A257" s="59"/>
      <c r="B257" s="54"/>
      <c r="C257" s="54"/>
      <c r="D257" s="68" t="s">
        <v>343</v>
      </c>
      <c r="E257" s="69" t="s">
        <v>71</v>
      </c>
      <c r="F257" s="69" t="s">
        <v>68</v>
      </c>
      <c r="G257" s="70">
        <v>-36.68</v>
      </c>
      <c r="H257" s="70"/>
      <c r="I257" s="70"/>
      <c r="J257" s="69" t="s">
        <v>59</v>
      </c>
      <c r="K257" s="69"/>
      <c r="L257" s="69"/>
      <c r="M257" s="116" t="s">
        <v>69</v>
      </c>
      <c r="N257" s="90"/>
      <c r="O257" s="113"/>
      <c r="P257" s="117"/>
      <c r="Q257" s="144"/>
      <c r="R257" s="142"/>
      <c r="S257" s="117">
        <v>-36.815</v>
      </c>
      <c r="T257" s="143"/>
    </row>
    <row r="258" s="3" customFormat="1" ht="28.5" customHeight="1" outlineLevel="1" spans="1:20">
      <c r="A258" s="59"/>
      <c r="B258" s="54"/>
      <c r="C258" s="54"/>
      <c r="D258" s="68" t="s">
        <v>344</v>
      </c>
      <c r="E258" s="69" t="s">
        <v>123</v>
      </c>
      <c r="F258" s="69" t="s">
        <v>68</v>
      </c>
      <c r="G258" s="70">
        <v>1.198</v>
      </c>
      <c r="H258" s="70"/>
      <c r="I258" s="70"/>
      <c r="J258" s="69" t="s">
        <v>59</v>
      </c>
      <c r="K258" s="69"/>
      <c r="L258" s="69"/>
      <c r="M258" s="116" t="s">
        <v>69</v>
      </c>
      <c r="N258" s="90"/>
      <c r="O258" s="113"/>
      <c r="P258" s="117"/>
      <c r="Q258" s="144"/>
      <c r="R258" s="142"/>
      <c r="S258" s="117">
        <v>1.239</v>
      </c>
      <c r="T258" s="143"/>
    </row>
    <row r="259" s="3" customFormat="1" ht="33" customHeight="1" outlineLevel="1" spans="1:20">
      <c r="A259" s="59"/>
      <c r="B259" s="54"/>
      <c r="C259" s="54"/>
      <c r="D259" s="64" t="s">
        <v>345</v>
      </c>
      <c r="E259" s="65" t="s">
        <v>110</v>
      </c>
      <c r="F259" s="65"/>
      <c r="G259" s="66"/>
      <c r="H259" s="67">
        <v>0</v>
      </c>
      <c r="I259" s="67">
        <v>1.6</v>
      </c>
      <c r="J259" s="65" t="s">
        <v>111</v>
      </c>
      <c r="K259" s="65"/>
      <c r="L259" s="111"/>
      <c r="M259" s="112" t="s">
        <v>118</v>
      </c>
      <c r="N259" s="90"/>
      <c r="O259" s="113"/>
      <c r="P259" s="115"/>
      <c r="Q259" s="144"/>
      <c r="R259" s="144"/>
      <c r="S259" s="115"/>
      <c r="T259" s="141" t="str">
        <f>(IF(OR((MIN(P259:R259)&lt;(G259+H259)),(MAX(P259:R259)&gt;(G259+I259))),"NG",IF(COUNTBLANK(P259:R259)=10,"","OK")))</f>
        <v>OK</v>
      </c>
    </row>
    <row r="260" s="3" customFormat="1" ht="33" customHeight="1" outlineLevel="1" spans="1:20">
      <c r="A260" s="59"/>
      <c r="B260" s="54"/>
      <c r="C260" s="54"/>
      <c r="D260" s="64" t="s">
        <v>346</v>
      </c>
      <c r="E260" s="65" t="s">
        <v>88</v>
      </c>
      <c r="F260" s="65" t="s">
        <v>58</v>
      </c>
      <c r="G260" s="66"/>
      <c r="H260" s="67">
        <v>35.95</v>
      </c>
      <c r="I260" s="67">
        <v>36.15</v>
      </c>
      <c r="J260" s="65" t="s">
        <v>59</v>
      </c>
      <c r="K260" s="65"/>
      <c r="L260" s="111"/>
      <c r="M260" s="112" t="s">
        <v>61</v>
      </c>
      <c r="N260" s="90"/>
      <c r="O260" s="113"/>
      <c r="P260" s="114"/>
      <c r="Q260" s="144"/>
      <c r="R260" s="140"/>
      <c r="S260" s="114">
        <v>-36.04</v>
      </c>
      <c r="T260" s="141" t="str">
        <f>(IF(OR((MIN(P260:R260)&lt;(G260+H260)),(MAX(P260:R260)&gt;(G260+I260))),"NG",IF(COUNTBLANK(P260:R260)=10,"","OK")))</f>
        <v>NG</v>
      </c>
    </row>
    <row r="261" s="3" customFormat="1" ht="33" customHeight="1" outlineLevel="1" spans="1:20">
      <c r="A261" s="59"/>
      <c r="B261" s="54"/>
      <c r="C261" s="54"/>
      <c r="D261" s="64" t="s">
        <v>347</v>
      </c>
      <c r="E261" s="65" t="s">
        <v>88</v>
      </c>
      <c r="F261" s="65" t="s">
        <v>89</v>
      </c>
      <c r="G261" s="66">
        <v>89.09</v>
      </c>
      <c r="H261" s="67">
        <v>-0.25</v>
      </c>
      <c r="I261" s="67">
        <v>0.25</v>
      </c>
      <c r="J261" s="65" t="s">
        <v>59</v>
      </c>
      <c r="K261" s="65"/>
      <c r="L261" s="111"/>
      <c r="M261" s="112" t="s">
        <v>61</v>
      </c>
      <c r="N261" s="90"/>
      <c r="O261" s="113"/>
      <c r="P261" s="114"/>
      <c r="Q261" s="144"/>
      <c r="R261" s="140"/>
      <c r="S261" s="114">
        <v>89.059</v>
      </c>
      <c r="T261" s="141" t="str">
        <f>IF(F261="Basic dimension","∆","")</f>
        <v>∆</v>
      </c>
    </row>
    <row r="262" s="3" customFormat="1" ht="33" customHeight="1" outlineLevel="1" spans="1:20">
      <c r="A262" s="59"/>
      <c r="B262" s="54"/>
      <c r="C262" s="54"/>
      <c r="D262" s="64" t="s">
        <v>348</v>
      </c>
      <c r="E262" s="65" t="s">
        <v>88</v>
      </c>
      <c r="F262" s="65" t="s">
        <v>58</v>
      </c>
      <c r="G262" s="66"/>
      <c r="H262" s="67">
        <v>59.8</v>
      </c>
      <c r="I262" s="67">
        <v>60.8</v>
      </c>
      <c r="J262" s="65" t="s">
        <v>59</v>
      </c>
      <c r="K262" s="65"/>
      <c r="L262" s="111" t="s">
        <v>60</v>
      </c>
      <c r="M262" s="112" t="s">
        <v>61</v>
      </c>
      <c r="N262" s="90"/>
      <c r="O262" s="113"/>
      <c r="P262" s="114"/>
      <c r="Q262" s="144"/>
      <c r="R262" s="140"/>
      <c r="S262" s="114">
        <v>60.473</v>
      </c>
      <c r="T262" s="141" t="str">
        <f>(IF(OR((MIN(P262:R262)&lt;(G262+H262)),(MAX(P262:R262)&gt;(G262+I262))),"NG",IF(COUNTBLANK(P262:R262)=10,"","OK")))</f>
        <v>NG</v>
      </c>
    </row>
    <row r="263" s="3" customFormat="1" ht="33" customHeight="1" outlineLevel="1" spans="1:20">
      <c r="A263" s="59"/>
      <c r="B263" s="54"/>
      <c r="C263" s="54"/>
      <c r="D263" s="64" t="s">
        <v>349</v>
      </c>
      <c r="E263" s="65" t="s">
        <v>110</v>
      </c>
      <c r="F263" s="65"/>
      <c r="G263" s="66"/>
      <c r="H263" s="67">
        <v>0</v>
      </c>
      <c r="I263" s="67">
        <v>3.2</v>
      </c>
      <c r="J263" s="65" t="s">
        <v>111</v>
      </c>
      <c r="K263" s="65"/>
      <c r="L263" s="111"/>
      <c r="M263" s="112" t="s">
        <v>118</v>
      </c>
      <c r="N263" s="90"/>
      <c r="O263" s="113"/>
      <c r="P263" s="115"/>
      <c r="Q263" s="144"/>
      <c r="R263" s="144"/>
      <c r="S263" s="115"/>
      <c r="T263" s="141" t="str">
        <f>(IF(OR((MIN(P263:R263)&lt;(G263+H263)),(MAX(P263:R263)&gt;(G263+I263))),"NG",IF(COUNTBLANK(P263:R263)=10,"","OK")))</f>
        <v>OK</v>
      </c>
    </row>
    <row r="264" s="3" customFormat="1" ht="33" customHeight="1" outlineLevel="1" spans="1:20">
      <c r="A264" s="59"/>
      <c r="B264" s="54"/>
      <c r="C264" s="54"/>
      <c r="D264" s="64" t="s">
        <v>350</v>
      </c>
      <c r="E264" s="65" t="s">
        <v>291</v>
      </c>
      <c r="F264" s="65" t="s">
        <v>58</v>
      </c>
      <c r="G264" s="66"/>
      <c r="H264" s="67">
        <v>64.56</v>
      </c>
      <c r="I264" s="67">
        <v>65.56</v>
      </c>
      <c r="J264" s="65" t="s">
        <v>59</v>
      </c>
      <c r="K264" s="65"/>
      <c r="L264" s="111" t="s">
        <v>60</v>
      </c>
      <c r="M264" s="112" t="s">
        <v>61</v>
      </c>
      <c r="N264" s="90"/>
      <c r="O264" s="113"/>
      <c r="P264" s="114"/>
      <c r="Q264" s="144"/>
      <c r="R264" s="140"/>
      <c r="S264" s="114">
        <v>65.212</v>
      </c>
      <c r="T264" s="141" t="str">
        <f>(IF(OR((MIN(P264:R264)&lt;(G264+H264)),(MAX(P264:R264)&gt;(G264+I264))),"NG",IF(COUNTBLANK(P264:R264)=10,"","OK")))</f>
        <v>NG</v>
      </c>
    </row>
    <row r="265" s="3" customFormat="1" ht="33" customHeight="1" outlineLevel="1" spans="1:20">
      <c r="A265" s="59"/>
      <c r="B265" s="54"/>
      <c r="C265" s="54"/>
      <c r="D265" s="64" t="s">
        <v>351</v>
      </c>
      <c r="E265" s="65" t="s">
        <v>65</v>
      </c>
      <c r="F265" s="65"/>
      <c r="G265" s="66"/>
      <c r="H265" s="67">
        <v>0</v>
      </c>
      <c r="I265" s="67">
        <v>0.7</v>
      </c>
      <c r="J265" s="65" t="s">
        <v>59</v>
      </c>
      <c r="K265" s="65"/>
      <c r="L265" s="111" t="s">
        <v>60</v>
      </c>
      <c r="M265" s="112" t="s">
        <v>61</v>
      </c>
      <c r="N265" s="90"/>
      <c r="O265" s="113"/>
      <c r="P265" s="114"/>
      <c r="Q265" s="144"/>
      <c r="R265" s="140"/>
      <c r="S265" s="114">
        <v>0.086</v>
      </c>
      <c r="T265" s="141" t="str">
        <f>(IF(OR((MIN(P265:R265)&lt;(G265+H265)),(MAX(P265:R265)&gt;(G265+I265))),"NG",IF(COUNTBLANK(P265:R265)=10,"","OK")))</f>
        <v>OK</v>
      </c>
    </row>
    <row r="266" s="3" customFormat="1" ht="28.5" customHeight="1" outlineLevel="1" spans="1:20">
      <c r="A266" s="59"/>
      <c r="B266" s="54"/>
      <c r="C266" s="54"/>
      <c r="D266" s="68" t="s">
        <v>352</v>
      </c>
      <c r="E266" s="69" t="s">
        <v>123</v>
      </c>
      <c r="F266" s="69" t="s">
        <v>68</v>
      </c>
      <c r="G266" s="70">
        <v>27.85</v>
      </c>
      <c r="H266" s="70"/>
      <c r="I266" s="70"/>
      <c r="J266" s="69" t="s">
        <v>59</v>
      </c>
      <c r="K266" s="69"/>
      <c r="L266" s="69"/>
      <c r="M266" s="116" t="s">
        <v>69</v>
      </c>
      <c r="N266" s="90"/>
      <c r="O266" s="113"/>
      <c r="P266" s="117"/>
      <c r="Q266" s="144"/>
      <c r="R266" s="142"/>
      <c r="S266" s="117">
        <v>27.848</v>
      </c>
      <c r="T266" s="143"/>
    </row>
    <row r="267" s="3" customFormat="1" ht="28.5" customHeight="1" outlineLevel="1" spans="1:20">
      <c r="A267" s="59"/>
      <c r="B267" s="54"/>
      <c r="C267" s="54"/>
      <c r="D267" s="68" t="s">
        <v>353</v>
      </c>
      <c r="E267" s="69" t="s">
        <v>152</v>
      </c>
      <c r="F267" s="69" t="s">
        <v>68</v>
      </c>
      <c r="G267" s="70">
        <v>45.5</v>
      </c>
      <c r="H267" s="70"/>
      <c r="I267" s="70"/>
      <c r="J267" s="69" t="s">
        <v>59</v>
      </c>
      <c r="K267" s="69"/>
      <c r="L267" s="69"/>
      <c r="M267" s="116" t="s">
        <v>69</v>
      </c>
      <c r="N267" s="90"/>
      <c r="O267" s="113"/>
      <c r="P267" s="117"/>
      <c r="Q267" s="144"/>
      <c r="R267" s="142"/>
      <c r="S267" s="117">
        <v>45.543</v>
      </c>
      <c r="T267" s="143"/>
    </row>
    <row r="268" s="3" customFormat="1" ht="33" customHeight="1" outlineLevel="1" spans="1:20">
      <c r="A268" s="59"/>
      <c r="B268" s="54"/>
      <c r="C268" s="54"/>
      <c r="D268" s="64" t="s">
        <v>354</v>
      </c>
      <c r="E268" s="65" t="s">
        <v>57</v>
      </c>
      <c r="F268" s="65" t="s">
        <v>58</v>
      </c>
      <c r="G268" s="66"/>
      <c r="H268" s="67">
        <v>54.7</v>
      </c>
      <c r="I268" s="67">
        <v>55.7</v>
      </c>
      <c r="J268" s="65" t="s">
        <v>59</v>
      </c>
      <c r="K268" s="65"/>
      <c r="L268" s="111"/>
      <c r="M268" s="112" t="s">
        <v>61</v>
      </c>
      <c r="N268" s="90"/>
      <c r="O268" s="113"/>
      <c r="P268" s="114"/>
      <c r="Q268" s="144"/>
      <c r="R268" s="140"/>
      <c r="S268" s="114">
        <v>55.422</v>
      </c>
      <c r="T268" s="141" t="str">
        <f>(IF(OR((MIN(P268:R268)&lt;(G268+H268)),(MAX(P268:R268)&gt;(G268+I268))),"NG",IF(COUNTBLANK(P268:R268)=10,"","OK")))</f>
        <v>NG</v>
      </c>
    </row>
    <row r="269" s="3" customFormat="1" ht="33" customHeight="1" outlineLevel="1" spans="1:20">
      <c r="A269" s="59"/>
      <c r="B269" s="54"/>
      <c r="C269" s="54"/>
      <c r="D269" s="64" t="s">
        <v>355</v>
      </c>
      <c r="E269" s="65" t="s">
        <v>57</v>
      </c>
      <c r="F269" s="65" t="s">
        <v>89</v>
      </c>
      <c r="G269" s="66">
        <v>55</v>
      </c>
      <c r="H269" s="67">
        <v>-0.25</v>
      </c>
      <c r="I269" s="67">
        <v>0.25</v>
      </c>
      <c r="J269" s="65" t="s">
        <v>59</v>
      </c>
      <c r="K269" s="65"/>
      <c r="L269" s="111"/>
      <c r="M269" s="112" t="s">
        <v>61</v>
      </c>
      <c r="N269" s="90"/>
      <c r="O269" s="113"/>
      <c r="P269" s="119"/>
      <c r="Q269" s="144"/>
      <c r="R269" s="144"/>
      <c r="S269" s="119"/>
      <c r="T269" s="141" t="str">
        <f>IF(F269="Basic dimension","∆","")</f>
        <v>∆</v>
      </c>
    </row>
    <row r="270" s="3" customFormat="1" ht="33" customHeight="1" outlineLevel="1" spans="1:20">
      <c r="A270" s="59"/>
      <c r="B270" s="54"/>
      <c r="C270" s="54"/>
      <c r="D270" s="64" t="s">
        <v>356</v>
      </c>
      <c r="E270" s="65" t="s">
        <v>110</v>
      </c>
      <c r="F270" s="65"/>
      <c r="G270" s="66"/>
      <c r="H270" s="67">
        <v>0</v>
      </c>
      <c r="I270" s="67">
        <v>0.8</v>
      </c>
      <c r="J270" s="65" t="s">
        <v>111</v>
      </c>
      <c r="K270" s="65"/>
      <c r="L270" s="111"/>
      <c r="M270" s="112" t="s">
        <v>118</v>
      </c>
      <c r="N270" s="90"/>
      <c r="O270" s="113"/>
      <c r="P270" s="115"/>
      <c r="Q270" s="144"/>
      <c r="R270" s="144"/>
      <c r="S270" s="115"/>
      <c r="T270" s="141" t="str">
        <f>(IF(OR((MIN(P270:R270)&lt;(G270+H270)),(MAX(P270:R270)&gt;(G270+I270))),"NG",IF(COUNTBLANK(P270:R270)=10,"","OK")))</f>
        <v>OK</v>
      </c>
    </row>
    <row r="271" s="3" customFormat="1" ht="33" customHeight="1" outlineLevel="1" spans="1:20">
      <c r="A271" s="59"/>
      <c r="B271" s="54"/>
      <c r="C271" s="54"/>
      <c r="D271" s="64" t="s">
        <v>357</v>
      </c>
      <c r="E271" s="65" t="s">
        <v>57</v>
      </c>
      <c r="F271" s="65" t="s">
        <v>58</v>
      </c>
      <c r="G271" s="66"/>
      <c r="H271" s="67">
        <v>52.98</v>
      </c>
      <c r="I271" s="67">
        <v>53.01</v>
      </c>
      <c r="J271" s="65" t="s">
        <v>59</v>
      </c>
      <c r="K271" s="65"/>
      <c r="L271" s="111" t="s">
        <v>233</v>
      </c>
      <c r="M271" s="112" t="s">
        <v>61</v>
      </c>
      <c r="N271" s="90"/>
      <c r="O271" s="113"/>
      <c r="P271" s="114"/>
      <c r="Q271" s="140"/>
      <c r="R271" s="140"/>
      <c r="S271" s="114">
        <v>52.992</v>
      </c>
      <c r="T271" s="141" t="str">
        <f>(IF(OR((MIN(P271:R271)&lt;(G271+H271)),(MAX(P271:R271)&gt;(G271+I271))),"NG",IF(COUNTBLANK(P271:R271)=10,"","OK")))</f>
        <v>NG</v>
      </c>
    </row>
    <row r="272" s="3" customFormat="1" ht="33" customHeight="1" outlineLevel="1" spans="1:20">
      <c r="A272" s="59"/>
      <c r="B272" s="54"/>
      <c r="C272" s="54"/>
      <c r="D272" s="64" t="s">
        <v>358</v>
      </c>
      <c r="E272" s="65" t="s">
        <v>65</v>
      </c>
      <c r="F272" s="65"/>
      <c r="G272" s="66"/>
      <c r="H272" s="67">
        <v>0</v>
      </c>
      <c r="I272" s="67">
        <v>0.1</v>
      </c>
      <c r="J272" s="65" t="s">
        <v>59</v>
      </c>
      <c r="K272" s="65"/>
      <c r="L272" s="111" t="s">
        <v>60</v>
      </c>
      <c r="M272" s="112" t="s">
        <v>61</v>
      </c>
      <c r="N272" s="90"/>
      <c r="O272" s="113"/>
      <c r="P272" s="114"/>
      <c r="Q272" s="140"/>
      <c r="R272" s="140"/>
      <c r="S272" s="114">
        <v>0.099</v>
      </c>
      <c r="T272" s="141" t="str">
        <f>(IF(OR((MIN(P272:R272)&lt;(G272+H272)),(MAX(P272:R272)&gt;(G272+I272))),"NG",IF(COUNTBLANK(P272:R272)=10,"","OK")))</f>
        <v>OK</v>
      </c>
    </row>
    <row r="273" s="3" customFormat="1" ht="28.5" customHeight="1" outlineLevel="1" spans="1:20">
      <c r="A273" s="59"/>
      <c r="B273" s="54"/>
      <c r="C273" s="54"/>
      <c r="D273" s="68" t="s">
        <v>359</v>
      </c>
      <c r="E273" s="69" t="s">
        <v>123</v>
      </c>
      <c r="F273" s="69" t="s">
        <v>68</v>
      </c>
      <c r="G273" s="70">
        <v>45.5</v>
      </c>
      <c r="H273" s="70"/>
      <c r="I273" s="70"/>
      <c r="J273" s="69" t="s">
        <v>59</v>
      </c>
      <c r="K273" s="69"/>
      <c r="L273" s="69"/>
      <c r="M273" s="116" t="s">
        <v>69</v>
      </c>
      <c r="N273" s="90"/>
      <c r="O273" s="113"/>
      <c r="P273" s="117"/>
      <c r="Q273" s="142"/>
      <c r="R273" s="142"/>
      <c r="S273" s="117">
        <v>45.546</v>
      </c>
      <c r="T273" s="143"/>
    </row>
    <row r="274" s="3" customFormat="1" ht="28.5" customHeight="1" outlineLevel="1" spans="1:20">
      <c r="A274" s="59"/>
      <c r="B274" s="54"/>
      <c r="C274" s="54"/>
      <c r="D274" s="68" t="s">
        <v>360</v>
      </c>
      <c r="E274" s="69" t="s">
        <v>152</v>
      </c>
      <c r="F274" s="69" t="s">
        <v>68</v>
      </c>
      <c r="G274" s="70">
        <v>-27.85</v>
      </c>
      <c r="H274" s="70"/>
      <c r="I274" s="70"/>
      <c r="J274" s="69" t="s">
        <v>59</v>
      </c>
      <c r="K274" s="69"/>
      <c r="L274" s="69"/>
      <c r="M274" s="116" t="s">
        <v>69</v>
      </c>
      <c r="N274" s="90"/>
      <c r="O274" s="113"/>
      <c r="P274" s="117"/>
      <c r="Q274" s="142"/>
      <c r="R274" s="142"/>
      <c r="S274" s="117">
        <v>-27.831</v>
      </c>
      <c r="T274" s="143"/>
    </row>
    <row r="275" s="3" customFormat="1" ht="33" customHeight="1" outlineLevel="1" spans="1:20">
      <c r="A275" s="59"/>
      <c r="B275" s="54"/>
      <c r="C275" s="54"/>
      <c r="D275" s="64" t="s">
        <v>361</v>
      </c>
      <c r="E275" s="65" t="s">
        <v>141</v>
      </c>
      <c r="F275" s="65"/>
      <c r="G275" s="66"/>
      <c r="H275" s="67"/>
      <c r="I275" s="67">
        <v>0.5</v>
      </c>
      <c r="J275" s="65" t="s">
        <v>59</v>
      </c>
      <c r="K275" s="65"/>
      <c r="L275" s="111" t="s">
        <v>60</v>
      </c>
      <c r="M275" s="112" t="s">
        <v>61</v>
      </c>
      <c r="N275" s="90"/>
      <c r="O275" s="113"/>
      <c r="P275" s="114"/>
      <c r="Q275" s="144"/>
      <c r="R275" s="140"/>
      <c r="S275" s="114">
        <v>0.189</v>
      </c>
      <c r="T275" s="141" t="str">
        <f>(IF(OR((MIN(P275:R275)&lt;(G275+H275)),(MAX(P275:R275)&gt;(G275+I275))),"NG",IF(COUNTBLANK(P275:R275)=10,"","OK")))</f>
        <v>OK</v>
      </c>
    </row>
    <row r="276" s="3" customFormat="1" ht="33" customHeight="1" outlineLevel="1" spans="1:20">
      <c r="A276" s="59"/>
      <c r="B276" s="54"/>
      <c r="C276" s="54"/>
      <c r="D276" s="148" t="s">
        <v>362</v>
      </c>
      <c r="E276" s="65" t="s">
        <v>88</v>
      </c>
      <c r="F276" s="65" t="s">
        <v>130</v>
      </c>
      <c r="G276" s="66"/>
      <c r="H276" s="67">
        <v>28.5</v>
      </c>
      <c r="I276" s="67">
        <f>1.5*H276</f>
        <v>42.75</v>
      </c>
      <c r="J276" s="65" t="s">
        <v>59</v>
      </c>
      <c r="K276" s="65"/>
      <c r="L276" s="111"/>
      <c r="M276" s="112" t="s">
        <v>131</v>
      </c>
      <c r="N276" s="90"/>
      <c r="O276" s="113"/>
      <c r="P276" s="118"/>
      <c r="Q276" s="144"/>
      <c r="R276" s="144"/>
      <c r="S276" s="118"/>
      <c r="T276" s="141" t="str">
        <f>(IF(OR((MIN(P276:R276)&lt;(G276+H276)),(MAX(P276:R276)&gt;(G276+I276))),"NG",IF(COUNTBLANK(P276:R276)=10,"","OK")))</f>
        <v>NG</v>
      </c>
    </row>
    <row r="277" s="3" customFormat="1" ht="33" customHeight="1" outlineLevel="1" spans="1:20">
      <c r="A277" s="59"/>
      <c r="B277" s="54"/>
      <c r="C277" s="54"/>
      <c r="D277" s="64" t="s">
        <v>363</v>
      </c>
      <c r="E277" s="65" t="s">
        <v>88</v>
      </c>
      <c r="F277" s="65" t="s">
        <v>89</v>
      </c>
      <c r="G277" s="66">
        <v>188</v>
      </c>
      <c r="H277" s="67">
        <v>-0.25</v>
      </c>
      <c r="I277" s="67">
        <v>0.25</v>
      </c>
      <c r="J277" s="65" t="s">
        <v>59</v>
      </c>
      <c r="K277" s="65"/>
      <c r="L277" s="111"/>
      <c r="M277" s="112" t="s">
        <v>61</v>
      </c>
      <c r="N277" s="90"/>
      <c r="O277" s="113"/>
      <c r="P277" s="114"/>
      <c r="Q277" s="144"/>
      <c r="R277" s="140"/>
      <c r="S277" s="114">
        <v>188.28</v>
      </c>
      <c r="T277" s="141" t="str">
        <f>IF(F277="Basic dimension","∆","")</f>
        <v>∆</v>
      </c>
    </row>
    <row r="278" s="3" customFormat="1" ht="33" customHeight="1" outlineLevel="1" spans="1:20">
      <c r="A278" s="59"/>
      <c r="B278" s="54"/>
      <c r="C278" s="54"/>
      <c r="D278" s="64" t="s">
        <v>364</v>
      </c>
      <c r="E278" s="65" t="s">
        <v>88</v>
      </c>
      <c r="F278" s="65" t="s">
        <v>89</v>
      </c>
      <c r="G278" s="66">
        <v>181</v>
      </c>
      <c r="H278" s="67">
        <v>-0.25</v>
      </c>
      <c r="I278" s="67">
        <v>0.25</v>
      </c>
      <c r="J278" s="65" t="s">
        <v>59</v>
      </c>
      <c r="K278" s="65"/>
      <c r="L278" s="111"/>
      <c r="M278" s="169" t="s">
        <v>365</v>
      </c>
      <c r="N278" s="90"/>
      <c r="O278" s="113"/>
      <c r="P278" s="115"/>
      <c r="Q278" s="144"/>
      <c r="R278" s="144"/>
      <c r="S278" s="115"/>
      <c r="T278" s="141" t="str">
        <f>IF(F278="Basic dimension","∆","")</f>
        <v>∆</v>
      </c>
    </row>
    <row r="279" s="3" customFormat="1" ht="33" customHeight="1" outlineLevel="1" spans="1:20">
      <c r="A279" s="59"/>
      <c r="B279" s="54"/>
      <c r="C279" s="54"/>
      <c r="D279" s="64" t="s">
        <v>366</v>
      </c>
      <c r="E279" s="65" t="s">
        <v>88</v>
      </c>
      <c r="F279" s="65" t="s">
        <v>89</v>
      </c>
      <c r="G279" s="66">
        <v>49</v>
      </c>
      <c r="H279" s="67">
        <v>-0.25</v>
      </c>
      <c r="I279" s="67">
        <v>0.25</v>
      </c>
      <c r="J279" s="65" t="s">
        <v>59</v>
      </c>
      <c r="K279" s="65"/>
      <c r="L279" s="111"/>
      <c r="M279" s="112" t="s">
        <v>367</v>
      </c>
      <c r="N279" s="90"/>
      <c r="O279" s="113"/>
      <c r="P279" s="115"/>
      <c r="Q279" s="144"/>
      <c r="R279" s="144"/>
      <c r="S279" s="115"/>
      <c r="T279" s="141" t="s">
        <v>116</v>
      </c>
    </row>
    <row r="280" s="3" customFormat="1" ht="33" customHeight="1" outlineLevel="1" spans="1:20">
      <c r="A280" s="59"/>
      <c r="B280" s="54"/>
      <c r="C280" s="54"/>
      <c r="D280" s="64" t="s">
        <v>368</v>
      </c>
      <c r="E280" s="65" t="s">
        <v>88</v>
      </c>
      <c r="F280" s="65" t="s">
        <v>58</v>
      </c>
      <c r="G280" s="66"/>
      <c r="H280" s="67">
        <v>26.5</v>
      </c>
      <c r="I280" s="67">
        <v>27.5</v>
      </c>
      <c r="J280" s="65" t="s">
        <v>59</v>
      </c>
      <c r="K280" s="65"/>
      <c r="L280" s="111"/>
      <c r="M280" s="112" t="s">
        <v>367</v>
      </c>
      <c r="N280" s="90"/>
      <c r="O280" s="113"/>
      <c r="P280" s="115"/>
      <c r="Q280" s="144"/>
      <c r="R280" s="144"/>
      <c r="S280" s="115"/>
      <c r="T280" s="141" t="s">
        <v>116</v>
      </c>
    </row>
    <row r="281" s="3" customFormat="1" ht="33" customHeight="1" outlineLevel="1" spans="1:20">
      <c r="A281" s="59"/>
      <c r="B281" s="54"/>
      <c r="C281" s="54"/>
      <c r="D281" s="64" t="s">
        <v>369</v>
      </c>
      <c r="E281" s="149" t="s">
        <v>88</v>
      </c>
      <c r="F281" s="65" t="s">
        <v>89</v>
      </c>
      <c r="G281" s="150">
        <v>129</v>
      </c>
      <c r="H281" s="67">
        <v>-0.1</v>
      </c>
      <c r="I281" s="67">
        <v>0.1</v>
      </c>
      <c r="J281" s="65" t="s">
        <v>59</v>
      </c>
      <c r="K281" s="65"/>
      <c r="L281" s="111"/>
      <c r="M281" s="112" t="s">
        <v>61</v>
      </c>
      <c r="N281" s="90"/>
      <c r="O281" s="113"/>
      <c r="P281" s="115"/>
      <c r="Q281" s="142"/>
      <c r="R281" s="140"/>
      <c r="S281" s="115">
        <v>129.192</v>
      </c>
      <c r="T281" s="141" t="str">
        <f>IF(F281="Basic dimension","∆","")</f>
        <v>∆</v>
      </c>
    </row>
    <row r="282" s="3" customFormat="1" ht="33" customHeight="1" outlineLevel="1" spans="1:20">
      <c r="A282" s="59"/>
      <c r="B282" s="54"/>
      <c r="C282" s="54"/>
      <c r="D282" s="64" t="s">
        <v>370</v>
      </c>
      <c r="E282" s="149" t="s">
        <v>88</v>
      </c>
      <c r="F282" s="65" t="s">
        <v>89</v>
      </c>
      <c r="G282" s="150">
        <v>129</v>
      </c>
      <c r="H282" s="67">
        <v>-0.1</v>
      </c>
      <c r="I282" s="67">
        <v>0.1</v>
      </c>
      <c r="J282" s="65" t="s">
        <v>59</v>
      </c>
      <c r="K282" s="65"/>
      <c r="L282" s="111"/>
      <c r="M282" s="112" t="s">
        <v>61</v>
      </c>
      <c r="N282" s="90"/>
      <c r="O282" s="113"/>
      <c r="P282" s="115"/>
      <c r="Q282" s="142"/>
      <c r="R282" s="140"/>
      <c r="S282" s="115">
        <v>129.146</v>
      </c>
      <c r="T282" s="141" t="str">
        <f>IF(F282="Basic dimension","∆","")</f>
        <v>∆</v>
      </c>
    </row>
    <row r="283" s="3" customFormat="1" ht="33" customHeight="1" outlineLevel="1" spans="1:20">
      <c r="A283" s="59"/>
      <c r="B283" s="54"/>
      <c r="C283" s="54"/>
      <c r="D283" s="64" t="s">
        <v>371</v>
      </c>
      <c r="E283" s="149" t="s">
        <v>88</v>
      </c>
      <c r="F283" s="65" t="s">
        <v>58</v>
      </c>
      <c r="G283" s="150"/>
      <c r="H283" s="67">
        <v>23.5</v>
      </c>
      <c r="I283" s="67">
        <v>25.5</v>
      </c>
      <c r="J283" s="65" t="s">
        <v>59</v>
      </c>
      <c r="K283" s="65"/>
      <c r="L283" s="111"/>
      <c r="M283" s="112" t="s">
        <v>367</v>
      </c>
      <c r="N283" s="90"/>
      <c r="O283" s="113"/>
      <c r="P283" s="115"/>
      <c r="Q283" s="144"/>
      <c r="R283" s="144"/>
      <c r="S283" s="115"/>
      <c r="T283" s="141" t="s">
        <v>116</v>
      </c>
    </row>
    <row r="284" s="3" customFormat="1" ht="33" customHeight="1" outlineLevel="1" spans="1:20">
      <c r="A284" s="59"/>
      <c r="B284" s="54"/>
      <c r="C284" s="54"/>
      <c r="D284" s="64" t="s">
        <v>372</v>
      </c>
      <c r="E284" s="149" t="s">
        <v>127</v>
      </c>
      <c r="F284" s="65" t="s">
        <v>58</v>
      </c>
      <c r="G284" s="150"/>
      <c r="H284" s="67">
        <v>1.3</v>
      </c>
      <c r="I284" s="67">
        <v>1.7</v>
      </c>
      <c r="J284" s="65" t="s">
        <v>59</v>
      </c>
      <c r="K284" s="65"/>
      <c r="L284" s="111" t="s">
        <v>60</v>
      </c>
      <c r="M284" s="112" t="s">
        <v>99</v>
      </c>
      <c r="N284" s="90"/>
      <c r="O284" s="113"/>
      <c r="P284" s="115"/>
      <c r="Q284" s="144"/>
      <c r="R284" s="144"/>
      <c r="S284" s="115"/>
      <c r="T284" s="141" t="str">
        <f>(IF(OR((MIN(P284:R284)&lt;(G284+H284)),(MAX(P284:R284)&gt;(G284+I284))),"NG",IF(COUNTBLANK(P284:R284)=10,"","OK")))</f>
        <v>NG</v>
      </c>
    </row>
    <row r="285" s="3" customFormat="1" ht="33" customHeight="1" outlineLevel="1" spans="1:20">
      <c r="A285" s="59"/>
      <c r="B285" s="54"/>
      <c r="C285" s="54"/>
      <c r="D285" s="64" t="s">
        <v>373</v>
      </c>
      <c r="E285" s="149" t="s">
        <v>88</v>
      </c>
      <c r="F285" s="65" t="s">
        <v>58</v>
      </c>
      <c r="G285" s="66"/>
      <c r="H285" s="67">
        <v>3.125</v>
      </c>
      <c r="I285" s="67">
        <v>3.375</v>
      </c>
      <c r="J285" s="65" t="s">
        <v>59</v>
      </c>
      <c r="K285" s="65"/>
      <c r="L285" s="111" t="s">
        <v>60</v>
      </c>
      <c r="M285" s="112" t="s">
        <v>61</v>
      </c>
      <c r="N285" s="90"/>
      <c r="O285" s="113"/>
      <c r="P285" s="114"/>
      <c r="Q285" s="144"/>
      <c r="R285" s="140"/>
      <c r="S285" s="114">
        <v>3.253</v>
      </c>
      <c r="T285" s="141" t="str">
        <f>(IF(OR((MIN(P285:R285)&lt;(G285+H285)),(MAX(P285:R285)&gt;(G285+I285))),"NG",IF(COUNTBLANK(P285:R285)=10,"","OK")))</f>
        <v>NG</v>
      </c>
    </row>
    <row r="286" s="3" customFormat="1" ht="33" customHeight="1" outlineLevel="1" spans="1:20">
      <c r="A286" s="59"/>
      <c r="B286" s="54"/>
      <c r="C286" s="54"/>
      <c r="D286" s="64" t="s">
        <v>374</v>
      </c>
      <c r="E286" s="65" t="s">
        <v>57</v>
      </c>
      <c r="F286" s="65" t="s">
        <v>58</v>
      </c>
      <c r="G286" s="66"/>
      <c r="H286" s="67">
        <v>67.75</v>
      </c>
      <c r="I286" s="67">
        <v>67.95</v>
      </c>
      <c r="J286" s="65" t="s">
        <v>59</v>
      </c>
      <c r="K286" s="65"/>
      <c r="L286" s="111" t="s">
        <v>375</v>
      </c>
      <c r="M286" s="112" t="s">
        <v>61</v>
      </c>
      <c r="N286" s="90"/>
      <c r="O286" s="113"/>
      <c r="P286" s="114"/>
      <c r="Q286" s="144"/>
      <c r="R286" s="140"/>
      <c r="S286" s="114">
        <v>67.826</v>
      </c>
      <c r="T286" s="141" t="str">
        <f>(IF(OR((MIN(P286:R286)&lt;(G286+H286)),(MAX(P286:R286)&gt;(G286+I286))),"NG",IF(COUNTBLANK(P286:R286)=10,"","OK")))</f>
        <v>NG</v>
      </c>
    </row>
    <row r="287" s="3" customFormat="1" ht="33" customHeight="1" outlineLevel="1" spans="1:20">
      <c r="A287" s="59"/>
      <c r="B287" s="54"/>
      <c r="C287" s="54"/>
      <c r="D287" s="64" t="s">
        <v>376</v>
      </c>
      <c r="E287" s="149" t="s">
        <v>65</v>
      </c>
      <c r="F287" s="65"/>
      <c r="G287" s="66"/>
      <c r="H287" s="67">
        <v>0</v>
      </c>
      <c r="I287" s="67">
        <v>0.2</v>
      </c>
      <c r="J287" s="65" t="s">
        <v>59</v>
      </c>
      <c r="K287" s="65"/>
      <c r="L287" s="111" t="s">
        <v>60</v>
      </c>
      <c r="M287" s="112" t="s">
        <v>61</v>
      </c>
      <c r="N287" s="90"/>
      <c r="O287" s="113"/>
      <c r="P287" s="114"/>
      <c r="Q287" s="144"/>
      <c r="R287" s="140"/>
      <c r="S287" s="114">
        <v>0.061</v>
      </c>
      <c r="T287" s="141" t="s">
        <v>116</v>
      </c>
    </row>
    <row r="288" s="3" customFormat="1" ht="28.5" customHeight="1" outlineLevel="1" spans="1:20">
      <c r="A288" s="59"/>
      <c r="B288" s="54"/>
      <c r="C288" s="54"/>
      <c r="D288" s="68" t="s">
        <v>377</v>
      </c>
      <c r="E288" s="69" t="s">
        <v>123</v>
      </c>
      <c r="F288" s="69" t="s">
        <v>68</v>
      </c>
      <c r="G288" s="70">
        <v>27.85</v>
      </c>
      <c r="H288" s="70"/>
      <c r="I288" s="70"/>
      <c r="J288" s="69" t="s">
        <v>59</v>
      </c>
      <c r="K288" s="69"/>
      <c r="L288" s="69"/>
      <c r="M288" s="116" t="s">
        <v>69</v>
      </c>
      <c r="N288" s="90"/>
      <c r="O288" s="113"/>
      <c r="P288" s="117"/>
      <c r="Q288" s="144"/>
      <c r="R288" s="142"/>
      <c r="S288" s="117">
        <v>27.866</v>
      </c>
      <c r="T288" s="143"/>
    </row>
    <row r="289" s="3" customFormat="1" ht="28.5" customHeight="1" outlineLevel="1" spans="1:20">
      <c r="A289" s="59"/>
      <c r="B289" s="54"/>
      <c r="C289" s="54"/>
      <c r="D289" s="68" t="s">
        <v>378</v>
      </c>
      <c r="E289" s="69" t="s">
        <v>152</v>
      </c>
      <c r="F289" s="69" t="s">
        <v>68</v>
      </c>
      <c r="G289" s="70">
        <v>45.5</v>
      </c>
      <c r="H289" s="70"/>
      <c r="I289" s="70"/>
      <c r="J289" s="69" t="s">
        <v>59</v>
      </c>
      <c r="K289" s="69"/>
      <c r="L289" s="69"/>
      <c r="M289" s="116" t="s">
        <v>69</v>
      </c>
      <c r="N289" s="90"/>
      <c r="O289" s="113"/>
      <c r="P289" s="117"/>
      <c r="Q289" s="144"/>
      <c r="R289" s="142"/>
      <c r="S289" s="117">
        <v>45.474</v>
      </c>
      <c r="T289" s="143"/>
    </row>
    <row r="290" s="3" customFormat="1" ht="33" customHeight="1" outlineLevel="1" spans="1:20">
      <c r="A290" s="59"/>
      <c r="B290" s="54"/>
      <c r="C290" s="54"/>
      <c r="D290" s="64" t="s">
        <v>379</v>
      </c>
      <c r="E290" s="65" t="s">
        <v>110</v>
      </c>
      <c r="F290" s="65"/>
      <c r="G290" s="66"/>
      <c r="H290" s="67">
        <v>0</v>
      </c>
      <c r="I290" s="67">
        <v>1.6</v>
      </c>
      <c r="J290" s="65" t="s">
        <v>111</v>
      </c>
      <c r="K290" s="65"/>
      <c r="L290" s="111" t="s">
        <v>60</v>
      </c>
      <c r="M290" s="112" t="s">
        <v>118</v>
      </c>
      <c r="N290" s="90"/>
      <c r="O290" s="113"/>
      <c r="P290" s="115"/>
      <c r="Q290" s="144"/>
      <c r="R290" s="144"/>
      <c r="S290" s="115"/>
      <c r="T290" s="141" t="str">
        <f t="shared" ref="T290:T310" si="10">(IF(OR((MIN(P290:R290)&lt;(G290+H290)),(MAX(P290:R290)&gt;(G290+I290))),"NG",IF(COUNTBLANK(P290:R290)=10,"","OK")))</f>
        <v>OK</v>
      </c>
    </row>
    <row r="291" s="3" customFormat="1" ht="33" customHeight="1" outlineLevel="1" spans="1:20">
      <c r="A291" s="59"/>
      <c r="B291" s="54"/>
      <c r="C291" s="54"/>
      <c r="D291" s="64" t="s">
        <v>380</v>
      </c>
      <c r="E291" s="65" t="s">
        <v>110</v>
      </c>
      <c r="F291" s="65"/>
      <c r="G291" s="66"/>
      <c r="H291" s="67">
        <v>0</v>
      </c>
      <c r="I291" s="67">
        <v>1.6</v>
      </c>
      <c r="J291" s="65" t="s">
        <v>111</v>
      </c>
      <c r="K291" s="65"/>
      <c r="L291" s="111"/>
      <c r="M291" s="112" t="s">
        <v>381</v>
      </c>
      <c r="N291" s="90"/>
      <c r="O291" s="113"/>
      <c r="P291" s="115"/>
      <c r="Q291" s="144"/>
      <c r="R291" s="144"/>
      <c r="S291" s="115"/>
      <c r="T291" s="141" t="str">
        <f t="shared" si="10"/>
        <v>OK</v>
      </c>
    </row>
    <row r="292" s="3" customFormat="1" ht="33" customHeight="1" outlineLevel="1" spans="1:20">
      <c r="A292" s="59"/>
      <c r="B292" s="54"/>
      <c r="C292" s="54"/>
      <c r="D292" s="64" t="s">
        <v>382</v>
      </c>
      <c r="E292" s="65" t="s">
        <v>127</v>
      </c>
      <c r="F292" s="65" t="s">
        <v>107</v>
      </c>
      <c r="G292" s="66"/>
      <c r="H292" s="67">
        <v>0</v>
      </c>
      <c r="I292" s="67">
        <v>0.5</v>
      </c>
      <c r="J292" s="65" t="s">
        <v>59</v>
      </c>
      <c r="K292" s="65"/>
      <c r="L292" s="111" t="s">
        <v>60</v>
      </c>
      <c r="M292" s="112" t="s">
        <v>99</v>
      </c>
      <c r="N292" s="90"/>
      <c r="O292" s="113"/>
      <c r="P292" s="115"/>
      <c r="Q292" s="144"/>
      <c r="R292" s="144"/>
      <c r="S292" s="115"/>
      <c r="T292" s="141" t="str">
        <f t="shared" si="10"/>
        <v>OK</v>
      </c>
    </row>
    <row r="293" s="3" customFormat="1" ht="33" customHeight="1" outlineLevel="1" spans="1:20">
      <c r="A293" s="59"/>
      <c r="B293" s="54"/>
      <c r="C293" s="54"/>
      <c r="D293" s="64" t="s">
        <v>383</v>
      </c>
      <c r="E293" s="65" t="s">
        <v>291</v>
      </c>
      <c r="F293" s="65" t="s">
        <v>58</v>
      </c>
      <c r="G293" s="66"/>
      <c r="H293" s="67">
        <v>64</v>
      </c>
      <c r="I293" s="67">
        <v>65</v>
      </c>
      <c r="J293" s="65" t="s">
        <v>59</v>
      </c>
      <c r="K293" s="65"/>
      <c r="L293" s="111" t="s">
        <v>60</v>
      </c>
      <c r="M293" s="112" t="s">
        <v>61</v>
      </c>
      <c r="N293" s="90"/>
      <c r="O293" s="113"/>
      <c r="P293" s="114"/>
      <c r="Q293" s="144"/>
      <c r="R293" s="140"/>
      <c r="S293" s="114">
        <v>64.567</v>
      </c>
      <c r="T293" s="141" t="str">
        <f t="shared" si="10"/>
        <v>NG</v>
      </c>
    </row>
    <row r="294" s="3" customFormat="1" ht="33" customHeight="1" outlineLevel="1" spans="1:20">
      <c r="A294" s="59"/>
      <c r="B294" s="54"/>
      <c r="C294" s="54"/>
      <c r="D294" s="64" t="s">
        <v>384</v>
      </c>
      <c r="E294" s="65" t="s">
        <v>65</v>
      </c>
      <c r="F294" s="65"/>
      <c r="G294" s="66"/>
      <c r="H294" s="67">
        <v>0</v>
      </c>
      <c r="I294" s="67">
        <v>0.4</v>
      </c>
      <c r="J294" s="65" t="s">
        <v>59</v>
      </c>
      <c r="K294" s="65"/>
      <c r="L294" s="111" t="s">
        <v>60</v>
      </c>
      <c r="M294" s="112" t="s">
        <v>61</v>
      </c>
      <c r="N294" s="90"/>
      <c r="O294" s="113"/>
      <c r="P294" s="114"/>
      <c r="Q294" s="144"/>
      <c r="R294" s="140"/>
      <c r="S294" s="114">
        <v>0.057</v>
      </c>
      <c r="T294" s="141" t="str">
        <f t="shared" si="10"/>
        <v>OK</v>
      </c>
    </row>
    <row r="295" s="3" customFormat="1" ht="33" customHeight="1" outlineLevel="1" spans="1:20">
      <c r="A295" s="59"/>
      <c r="B295" s="54"/>
      <c r="C295" s="54"/>
      <c r="D295" s="64" t="s">
        <v>385</v>
      </c>
      <c r="E295" s="65" t="s">
        <v>141</v>
      </c>
      <c r="F295" s="65"/>
      <c r="G295" s="66"/>
      <c r="H295" s="67">
        <v>0</v>
      </c>
      <c r="I295" s="67">
        <v>0.5</v>
      </c>
      <c r="J295" s="65" t="s">
        <v>59</v>
      </c>
      <c r="K295" s="65"/>
      <c r="L295" s="111" t="s">
        <v>60</v>
      </c>
      <c r="M295" s="112" t="s">
        <v>61</v>
      </c>
      <c r="N295" s="90"/>
      <c r="O295" s="113"/>
      <c r="P295" s="114"/>
      <c r="Q295" s="144"/>
      <c r="R295" s="140"/>
      <c r="S295" s="114">
        <v>0.402</v>
      </c>
      <c r="T295" s="141" t="str">
        <f t="shared" si="10"/>
        <v>OK</v>
      </c>
    </row>
    <row r="296" s="3" customFormat="1" ht="33" customHeight="1" outlineLevel="1" spans="1:20">
      <c r="A296" s="59"/>
      <c r="B296" s="54"/>
      <c r="C296" s="54"/>
      <c r="D296" s="64" t="s">
        <v>386</v>
      </c>
      <c r="E296" s="65" t="s">
        <v>387</v>
      </c>
      <c r="F296" s="65" t="s">
        <v>58</v>
      </c>
      <c r="G296" s="66"/>
      <c r="H296" s="67">
        <v>0</v>
      </c>
      <c r="I296" s="67">
        <v>0.05</v>
      </c>
      <c r="J296" s="65" t="s">
        <v>59</v>
      </c>
      <c r="K296" s="65"/>
      <c r="L296" s="111" t="s">
        <v>60</v>
      </c>
      <c r="M296" s="112" t="s">
        <v>61</v>
      </c>
      <c r="N296" s="90"/>
      <c r="O296" s="113"/>
      <c r="P296" s="114"/>
      <c r="Q296" s="144"/>
      <c r="R296" s="140"/>
      <c r="S296" s="114">
        <v>0.004</v>
      </c>
      <c r="T296" s="141" t="str">
        <f t="shared" si="10"/>
        <v>OK</v>
      </c>
    </row>
    <row r="297" s="3" customFormat="1" ht="33" customHeight="1" outlineLevel="1" spans="1:20">
      <c r="A297" s="59"/>
      <c r="B297" s="54"/>
      <c r="C297" s="54"/>
      <c r="D297" s="64" t="s">
        <v>388</v>
      </c>
      <c r="E297" s="65" t="s">
        <v>127</v>
      </c>
      <c r="F297" s="65" t="s">
        <v>107</v>
      </c>
      <c r="G297" s="66"/>
      <c r="H297" s="67">
        <v>0</v>
      </c>
      <c r="I297" s="67">
        <v>1.5</v>
      </c>
      <c r="J297" s="65" t="s">
        <v>59</v>
      </c>
      <c r="K297" s="65"/>
      <c r="L297" s="111"/>
      <c r="M297" s="112" t="s">
        <v>99</v>
      </c>
      <c r="N297" s="90"/>
      <c r="O297" s="113"/>
      <c r="P297" s="115"/>
      <c r="Q297" s="144"/>
      <c r="R297" s="144"/>
      <c r="S297" s="115"/>
      <c r="T297" s="141" t="str">
        <f t="shared" si="10"/>
        <v>OK</v>
      </c>
    </row>
    <row r="298" s="3" customFormat="1" ht="33" customHeight="1" outlineLevel="1" spans="1:20">
      <c r="A298" s="59"/>
      <c r="B298" s="54"/>
      <c r="C298" s="54"/>
      <c r="D298" s="64" t="s">
        <v>389</v>
      </c>
      <c r="E298" s="65" t="s">
        <v>88</v>
      </c>
      <c r="F298" s="65" t="s">
        <v>58</v>
      </c>
      <c r="G298" s="66"/>
      <c r="H298" s="67">
        <v>1.79</v>
      </c>
      <c r="I298" s="67">
        <v>1.99</v>
      </c>
      <c r="J298" s="65" t="s">
        <v>59</v>
      </c>
      <c r="K298" s="65"/>
      <c r="L298" s="111"/>
      <c r="M298" s="112" t="s">
        <v>390</v>
      </c>
      <c r="N298" s="90"/>
      <c r="O298" s="113"/>
      <c r="P298" s="114"/>
      <c r="Q298" s="144"/>
      <c r="R298" s="140"/>
      <c r="S298" s="114">
        <v>-1.886</v>
      </c>
      <c r="T298" s="141" t="str">
        <f t="shared" si="10"/>
        <v>NG</v>
      </c>
    </row>
    <row r="299" s="3" customFormat="1" ht="33" customHeight="1" outlineLevel="1" spans="1:20">
      <c r="A299" s="59"/>
      <c r="B299" s="54"/>
      <c r="C299" s="54"/>
      <c r="D299" s="64" t="s">
        <v>391</v>
      </c>
      <c r="E299" s="65" t="s">
        <v>88</v>
      </c>
      <c r="F299" s="65" t="s">
        <v>58</v>
      </c>
      <c r="G299" s="66"/>
      <c r="H299" s="67">
        <v>11.75</v>
      </c>
      <c r="I299" s="67">
        <v>11.95</v>
      </c>
      <c r="J299" s="65" t="s">
        <v>59</v>
      </c>
      <c r="K299" s="65"/>
      <c r="L299" s="111"/>
      <c r="M299" s="112" t="s">
        <v>390</v>
      </c>
      <c r="N299" s="90"/>
      <c r="O299" s="113"/>
      <c r="P299" s="114"/>
      <c r="Q299" s="144"/>
      <c r="R299" s="140"/>
      <c r="S299" s="114">
        <v>-11.892</v>
      </c>
      <c r="T299" s="141" t="str">
        <f t="shared" si="10"/>
        <v>NG</v>
      </c>
    </row>
    <row r="300" s="3" customFormat="1" ht="33" customHeight="1" outlineLevel="1" spans="1:20">
      <c r="A300" s="59"/>
      <c r="B300" s="54"/>
      <c r="C300" s="54"/>
      <c r="D300" s="64" t="s">
        <v>392</v>
      </c>
      <c r="E300" s="65" t="s">
        <v>88</v>
      </c>
      <c r="F300" s="65" t="s">
        <v>58</v>
      </c>
      <c r="G300" s="66"/>
      <c r="H300" s="67">
        <v>37.07</v>
      </c>
      <c r="I300" s="67">
        <v>37.27</v>
      </c>
      <c r="J300" s="65" t="s">
        <v>59</v>
      </c>
      <c r="K300" s="65"/>
      <c r="L300" s="111"/>
      <c r="M300" s="112" t="s">
        <v>390</v>
      </c>
      <c r="N300" s="90"/>
      <c r="O300" s="113"/>
      <c r="P300" s="114"/>
      <c r="Q300" s="144"/>
      <c r="R300" s="140"/>
      <c r="S300" s="114">
        <v>-37.088</v>
      </c>
      <c r="T300" s="141" t="str">
        <f t="shared" si="10"/>
        <v>NG</v>
      </c>
    </row>
    <row r="301" s="3" customFormat="1" ht="33" customHeight="1" outlineLevel="1" spans="1:20">
      <c r="A301" s="59"/>
      <c r="B301" s="54"/>
      <c r="C301" s="54"/>
      <c r="D301" s="64" t="s">
        <v>393</v>
      </c>
      <c r="E301" s="65" t="s">
        <v>88</v>
      </c>
      <c r="F301" s="65" t="s">
        <v>58</v>
      </c>
      <c r="G301" s="66"/>
      <c r="H301" s="67">
        <v>37.07</v>
      </c>
      <c r="I301" s="67">
        <v>37.27</v>
      </c>
      <c r="J301" s="65" t="s">
        <v>59</v>
      </c>
      <c r="K301" s="65"/>
      <c r="L301" s="111"/>
      <c r="M301" s="112" t="s">
        <v>390</v>
      </c>
      <c r="N301" s="90"/>
      <c r="O301" s="113"/>
      <c r="P301" s="118"/>
      <c r="Q301" s="144"/>
      <c r="R301" s="144"/>
      <c r="S301" s="118"/>
      <c r="T301" s="141" t="str">
        <f t="shared" si="10"/>
        <v>NG</v>
      </c>
    </row>
    <row r="302" s="3" customFormat="1" ht="33" customHeight="1" outlineLevel="1" spans="1:20">
      <c r="A302" s="59"/>
      <c r="B302" s="54"/>
      <c r="C302" s="54"/>
      <c r="D302" s="64" t="s">
        <v>394</v>
      </c>
      <c r="E302" s="65" t="s">
        <v>88</v>
      </c>
      <c r="F302" s="65" t="s">
        <v>58</v>
      </c>
      <c r="G302" s="66"/>
      <c r="H302" s="67">
        <v>37.07</v>
      </c>
      <c r="I302" s="67">
        <v>37.27</v>
      </c>
      <c r="J302" s="65" t="s">
        <v>59</v>
      </c>
      <c r="K302" s="65"/>
      <c r="L302" s="111"/>
      <c r="M302" s="112" t="s">
        <v>390</v>
      </c>
      <c r="N302" s="90"/>
      <c r="O302" s="113"/>
      <c r="P302" s="118"/>
      <c r="Q302" s="144"/>
      <c r="R302" s="144"/>
      <c r="S302" s="118"/>
      <c r="T302" s="141" t="str">
        <f t="shared" si="10"/>
        <v>NG</v>
      </c>
    </row>
    <row r="303" s="3" customFormat="1" ht="33" customHeight="1" outlineLevel="1" spans="1:20">
      <c r="A303" s="59"/>
      <c r="B303" s="54"/>
      <c r="C303" s="54"/>
      <c r="D303" s="64" t="s">
        <v>395</v>
      </c>
      <c r="E303" s="65" t="s">
        <v>88</v>
      </c>
      <c r="F303" s="65" t="s">
        <v>58</v>
      </c>
      <c r="G303" s="66"/>
      <c r="H303" s="67">
        <v>17.4</v>
      </c>
      <c r="I303" s="67">
        <v>17.6</v>
      </c>
      <c r="J303" s="65" t="s">
        <v>59</v>
      </c>
      <c r="K303" s="65"/>
      <c r="L303" s="111"/>
      <c r="M303" s="112" t="s">
        <v>61</v>
      </c>
      <c r="N303" s="90"/>
      <c r="O303" s="113"/>
      <c r="P303" s="114"/>
      <c r="Q303" s="144"/>
      <c r="R303" s="140"/>
      <c r="S303" s="114">
        <v>-17.471</v>
      </c>
      <c r="T303" s="141" t="str">
        <f t="shared" si="10"/>
        <v>NG</v>
      </c>
    </row>
    <row r="304" s="3" customFormat="1" ht="33" customHeight="1" outlineLevel="1" spans="1:20">
      <c r="A304" s="59"/>
      <c r="B304" s="54"/>
      <c r="C304" s="54"/>
      <c r="D304" s="64" t="s">
        <v>396</v>
      </c>
      <c r="E304" s="65" t="s">
        <v>141</v>
      </c>
      <c r="F304" s="65"/>
      <c r="G304" s="66"/>
      <c r="H304" s="67">
        <v>0</v>
      </c>
      <c r="I304" s="67">
        <v>0.05</v>
      </c>
      <c r="J304" s="65" t="s">
        <v>59</v>
      </c>
      <c r="K304" s="65"/>
      <c r="L304" s="111"/>
      <c r="M304" s="112" t="s">
        <v>61</v>
      </c>
      <c r="N304" s="90"/>
      <c r="O304" s="113"/>
      <c r="P304" s="114"/>
      <c r="Q304" s="144"/>
      <c r="R304" s="140"/>
      <c r="S304" s="114">
        <v>0.002</v>
      </c>
      <c r="T304" s="141" t="str">
        <f t="shared" si="10"/>
        <v>OK</v>
      </c>
    </row>
    <row r="305" s="3" customFormat="1" ht="33" customHeight="1" outlineLevel="1" spans="1:20">
      <c r="A305" s="59"/>
      <c r="B305" s="54"/>
      <c r="C305" s="54"/>
      <c r="D305" s="64" t="s">
        <v>397</v>
      </c>
      <c r="E305" s="65" t="s">
        <v>141</v>
      </c>
      <c r="F305" s="65"/>
      <c r="G305" s="66"/>
      <c r="H305" s="67">
        <v>0</v>
      </c>
      <c r="I305" s="67">
        <v>0.3</v>
      </c>
      <c r="J305" s="65" t="s">
        <v>59</v>
      </c>
      <c r="K305" s="65"/>
      <c r="L305" s="111"/>
      <c r="M305" s="112" t="s">
        <v>61</v>
      </c>
      <c r="N305" s="90"/>
      <c r="O305" s="113"/>
      <c r="P305" s="114"/>
      <c r="Q305" s="144"/>
      <c r="R305" s="140"/>
      <c r="S305" s="114">
        <v>0.012</v>
      </c>
      <c r="T305" s="141" t="str">
        <f t="shared" si="10"/>
        <v>OK</v>
      </c>
    </row>
    <row r="306" s="3" customFormat="1" ht="33" customHeight="1" outlineLevel="1" spans="1:20">
      <c r="A306" s="59"/>
      <c r="B306" s="54"/>
      <c r="C306" s="54"/>
      <c r="D306" s="64" t="s">
        <v>398</v>
      </c>
      <c r="E306" s="65" t="s">
        <v>387</v>
      </c>
      <c r="F306" s="65" t="s">
        <v>58</v>
      </c>
      <c r="G306" s="66"/>
      <c r="H306" s="67">
        <v>0</v>
      </c>
      <c r="I306" s="67">
        <v>0.05</v>
      </c>
      <c r="J306" s="65" t="s">
        <v>59</v>
      </c>
      <c r="K306" s="65"/>
      <c r="L306" s="111"/>
      <c r="M306" s="112" t="s">
        <v>61</v>
      </c>
      <c r="N306" s="90"/>
      <c r="O306" s="113"/>
      <c r="P306" s="114"/>
      <c r="Q306" s="144"/>
      <c r="R306" s="142"/>
      <c r="S306" s="114">
        <v>0.134</v>
      </c>
      <c r="T306" s="141" t="str">
        <f t="shared" si="10"/>
        <v>OK</v>
      </c>
    </row>
    <row r="307" s="3" customFormat="1" ht="33" customHeight="1" outlineLevel="1" spans="1:20">
      <c r="A307" s="59"/>
      <c r="B307" s="54"/>
      <c r="C307" s="54"/>
      <c r="D307" s="64" t="s">
        <v>399</v>
      </c>
      <c r="E307" s="65" t="s">
        <v>97</v>
      </c>
      <c r="F307" s="65" t="s">
        <v>58</v>
      </c>
      <c r="G307" s="66"/>
      <c r="H307" s="67">
        <v>27</v>
      </c>
      <c r="I307" s="67">
        <v>33</v>
      </c>
      <c r="J307" s="65" t="s">
        <v>98</v>
      </c>
      <c r="K307" s="65"/>
      <c r="L307" s="111"/>
      <c r="M307" s="112" t="s">
        <v>99</v>
      </c>
      <c r="N307" s="90"/>
      <c r="O307" s="113"/>
      <c r="P307" s="115"/>
      <c r="Q307" s="144"/>
      <c r="R307" s="144"/>
      <c r="S307" s="115"/>
      <c r="T307" s="141" t="str">
        <f t="shared" si="10"/>
        <v>NG</v>
      </c>
    </row>
    <row r="308" s="3" customFormat="1" ht="33" customHeight="1" outlineLevel="1" spans="1:20">
      <c r="A308" s="59"/>
      <c r="B308" s="54"/>
      <c r="C308" s="54"/>
      <c r="D308" s="64" t="s">
        <v>400</v>
      </c>
      <c r="E308" s="65" t="s">
        <v>101</v>
      </c>
      <c r="F308" s="65" t="s">
        <v>58</v>
      </c>
      <c r="G308" s="66"/>
      <c r="H308" s="67">
        <v>0.8</v>
      </c>
      <c r="I308" s="67">
        <v>1.2</v>
      </c>
      <c r="J308" s="65" t="s">
        <v>59</v>
      </c>
      <c r="K308" s="65"/>
      <c r="L308" s="111"/>
      <c r="M308" s="112" t="s">
        <v>99</v>
      </c>
      <c r="N308" s="90"/>
      <c r="O308" s="113"/>
      <c r="P308" s="115"/>
      <c r="Q308" s="144"/>
      <c r="R308" s="144"/>
      <c r="S308" s="115"/>
      <c r="T308" s="141" t="str">
        <f t="shared" si="10"/>
        <v>NG</v>
      </c>
    </row>
    <row r="309" s="3" customFormat="1" ht="33" customHeight="1" outlineLevel="1" spans="1:20">
      <c r="A309" s="59"/>
      <c r="B309" s="54"/>
      <c r="C309" s="54"/>
      <c r="D309" s="64" t="s">
        <v>401</v>
      </c>
      <c r="E309" s="65" t="s">
        <v>110</v>
      </c>
      <c r="F309" s="65"/>
      <c r="G309" s="66"/>
      <c r="H309" s="67">
        <v>0</v>
      </c>
      <c r="I309" s="67">
        <v>1.6</v>
      </c>
      <c r="J309" s="65" t="s">
        <v>111</v>
      </c>
      <c r="K309" s="65"/>
      <c r="L309" s="111"/>
      <c r="M309" s="112" t="s">
        <v>118</v>
      </c>
      <c r="N309" s="90"/>
      <c r="O309" s="113"/>
      <c r="P309" s="115"/>
      <c r="Q309" s="144"/>
      <c r="R309" s="144"/>
      <c r="S309" s="115"/>
      <c r="T309" s="141" t="str">
        <f t="shared" si="10"/>
        <v>OK</v>
      </c>
    </row>
    <row r="310" s="3" customFormat="1" ht="33" customHeight="1" outlineLevel="1" spans="1:20">
      <c r="A310" s="59"/>
      <c r="B310" s="54"/>
      <c r="C310" s="54"/>
      <c r="D310" s="64" t="s">
        <v>402</v>
      </c>
      <c r="E310" s="65" t="s">
        <v>88</v>
      </c>
      <c r="F310" s="65" t="s">
        <v>107</v>
      </c>
      <c r="G310" s="66"/>
      <c r="H310" s="67">
        <v>0</v>
      </c>
      <c r="I310" s="67">
        <v>1</v>
      </c>
      <c r="J310" s="65" t="s">
        <v>59</v>
      </c>
      <c r="K310" s="65"/>
      <c r="L310" s="111"/>
      <c r="M310" s="112" t="s">
        <v>390</v>
      </c>
      <c r="N310" s="90"/>
      <c r="O310" s="113"/>
      <c r="P310" s="118"/>
      <c r="Q310" s="144"/>
      <c r="R310" s="144"/>
      <c r="S310" s="118"/>
      <c r="T310" s="141" t="str">
        <f t="shared" si="10"/>
        <v>OK</v>
      </c>
    </row>
    <row r="311" s="3" customFormat="1" ht="33" customHeight="1" outlineLevel="1" spans="1:20">
      <c r="A311" s="59"/>
      <c r="B311" s="54"/>
      <c r="C311" s="54"/>
      <c r="D311" s="64" t="s">
        <v>403</v>
      </c>
      <c r="E311" s="65" t="s">
        <v>88</v>
      </c>
      <c r="F311" s="65" t="s">
        <v>89</v>
      </c>
      <c r="G311" s="66">
        <v>39.69</v>
      </c>
      <c r="H311" s="67">
        <v>-0.25</v>
      </c>
      <c r="I311" s="67">
        <v>0.25</v>
      </c>
      <c r="J311" s="65" t="s">
        <v>59</v>
      </c>
      <c r="K311" s="65"/>
      <c r="L311" s="111"/>
      <c r="M311" s="112" t="s">
        <v>61</v>
      </c>
      <c r="N311" s="90"/>
      <c r="O311" s="113"/>
      <c r="P311" s="114"/>
      <c r="Q311" s="144"/>
      <c r="R311" s="140"/>
      <c r="S311" s="114">
        <v>40.096</v>
      </c>
      <c r="T311" s="141" t="str">
        <f>IF(F311="Basic dimension","∆","")</f>
        <v>∆</v>
      </c>
    </row>
    <row r="312" s="3" customFormat="1" ht="33" customHeight="1" outlineLevel="1" spans="1:20">
      <c r="A312" s="59"/>
      <c r="B312" s="54"/>
      <c r="C312" s="54"/>
      <c r="D312" s="64" t="s">
        <v>404</v>
      </c>
      <c r="E312" s="65" t="s">
        <v>97</v>
      </c>
      <c r="F312" s="65" t="s">
        <v>89</v>
      </c>
      <c r="G312" s="66">
        <v>45</v>
      </c>
      <c r="H312" s="67">
        <v>-1</v>
      </c>
      <c r="I312" s="67">
        <v>1</v>
      </c>
      <c r="J312" s="65" t="s">
        <v>98</v>
      </c>
      <c r="K312" s="65"/>
      <c r="L312" s="111"/>
      <c r="M312" s="112" t="s">
        <v>61</v>
      </c>
      <c r="N312" s="90"/>
      <c r="O312" s="113"/>
      <c r="P312" s="114"/>
      <c r="Q312" s="144"/>
      <c r="R312" s="140"/>
      <c r="S312" s="114">
        <v>45.3</v>
      </c>
      <c r="T312" s="141" t="str">
        <f>IF(F312="Basic dimension","∆","")</f>
        <v>∆</v>
      </c>
    </row>
    <row r="313" s="3" customFormat="1" ht="33" customHeight="1" outlineLevel="1" spans="1:20">
      <c r="A313" s="59"/>
      <c r="B313" s="54"/>
      <c r="C313" s="54"/>
      <c r="D313" s="64" t="s">
        <v>405</v>
      </c>
      <c r="E313" s="65" t="s">
        <v>101</v>
      </c>
      <c r="F313" s="65" t="s">
        <v>107</v>
      </c>
      <c r="G313" s="66"/>
      <c r="H313" s="67">
        <v>0</v>
      </c>
      <c r="I313" s="67">
        <v>1</v>
      </c>
      <c r="J313" s="65"/>
      <c r="K313" s="65"/>
      <c r="L313" s="111"/>
      <c r="M313" s="112" t="s">
        <v>201</v>
      </c>
      <c r="N313" s="90"/>
      <c r="O313" s="113"/>
      <c r="P313" s="115"/>
      <c r="Q313" s="144"/>
      <c r="R313" s="144"/>
      <c r="S313" s="115"/>
      <c r="T313" s="141" t="str">
        <f>(IF(OR((MIN(P313:R313)&lt;(G313+H313)),(MAX(P313:R313)&gt;(G313+I313))),"NG",IF(COUNTBLANK(P313:R313)=10,"","OK")))</f>
        <v>OK</v>
      </c>
    </row>
    <row r="314" s="3" customFormat="1" ht="33" customHeight="1" outlineLevel="1" spans="1:20">
      <c r="A314" s="59"/>
      <c r="B314" s="54"/>
      <c r="C314" s="54"/>
      <c r="D314" s="64" t="s">
        <v>406</v>
      </c>
      <c r="E314" s="65" t="s">
        <v>101</v>
      </c>
      <c r="F314" s="65" t="s">
        <v>107</v>
      </c>
      <c r="G314" s="66"/>
      <c r="H314" s="67">
        <v>0</v>
      </c>
      <c r="I314" s="67">
        <v>0.5</v>
      </c>
      <c r="J314" s="65" t="s">
        <v>59</v>
      </c>
      <c r="K314" s="65"/>
      <c r="L314" s="111"/>
      <c r="M314" s="112" t="s">
        <v>99</v>
      </c>
      <c r="N314" s="90"/>
      <c r="O314" s="113"/>
      <c r="P314" s="115"/>
      <c r="Q314" s="144"/>
      <c r="R314" s="144"/>
      <c r="S314" s="115"/>
      <c r="T314" s="141" t="str">
        <f>(IF(OR((MIN(P314:R314)&lt;(G314+H314)),(MAX(P314:R314)&gt;(G314+I314))),"NG",IF(COUNTBLANK(P314:R314)=10,"","OK")))</f>
        <v>OK</v>
      </c>
    </row>
    <row r="315" s="3" customFormat="1" ht="33" customHeight="1" outlineLevel="1" spans="1:20">
      <c r="A315" s="59"/>
      <c r="B315" s="54"/>
      <c r="C315" s="54"/>
      <c r="D315" s="64" t="s">
        <v>407</v>
      </c>
      <c r="E315" s="65" t="s">
        <v>57</v>
      </c>
      <c r="F315" s="65" t="s">
        <v>58</v>
      </c>
      <c r="G315" s="66"/>
      <c r="H315" s="67">
        <v>30.6</v>
      </c>
      <c r="I315" s="67">
        <v>30.8</v>
      </c>
      <c r="J315" s="65" t="s">
        <v>59</v>
      </c>
      <c r="K315" s="65"/>
      <c r="L315" s="111"/>
      <c r="M315" s="112" t="s">
        <v>61</v>
      </c>
      <c r="N315" s="90"/>
      <c r="O315" s="113"/>
      <c r="P315" s="114"/>
      <c r="Q315" s="140"/>
      <c r="R315" s="140"/>
      <c r="S315" s="114">
        <v>30.752</v>
      </c>
      <c r="T315" s="141" t="str">
        <f>(IF(OR((MIN(P315:R315)&lt;(G315+H315)),(MAX(P315:R315)&gt;(G315+I315))),"NG",IF(COUNTBLANK(P315:R315)=10,"","OK")))</f>
        <v>NG</v>
      </c>
    </row>
    <row r="316" s="3" customFormat="1" ht="33" customHeight="1" outlineLevel="1" spans="1:20">
      <c r="A316" s="59"/>
      <c r="B316" s="54"/>
      <c r="C316" s="54"/>
      <c r="D316" s="64" t="s">
        <v>408</v>
      </c>
      <c r="E316" s="65" t="s">
        <v>65</v>
      </c>
      <c r="F316" s="65"/>
      <c r="G316" s="66"/>
      <c r="H316" s="67">
        <v>0</v>
      </c>
      <c r="I316" s="67">
        <v>0.05</v>
      </c>
      <c r="J316" s="65" t="s">
        <v>59</v>
      </c>
      <c r="K316" s="65"/>
      <c r="L316" s="111"/>
      <c r="M316" s="112" t="s">
        <v>61</v>
      </c>
      <c r="N316" s="90"/>
      <c r="O316" s="113"/>
      <c r="P316" s="114"/>
      <c r="Q316" s="140"/>
      <c r="R316" s="140"/>
      <c r="S316" s="114">
        <v>0.005</v>
      </c>
      <c r="T316" s="145" t="s">
        <v>191</v>
      </c>
    </row>
    <row r="317" s="3" customFormat="1" ht="28.5" customHeight="1" outlineLevel="1" spans="1:20">
      <c r="A317" s="59"/>
      <c r="B317" s="54"/>
      <c r="C317" s="54"/>
      <c r="D317" s="68" t="s">
        <v>409</v>
      </c>
      <c r="E317" s="69" t="s">
        <v>152</v>
      </c>
      <c r="F317" s="69" t="s">
        <v>68</v>
      </c>
      <c r="G317" s="70">
        <v>0</v>
      </c>
      <c r="H317" s="70"/>
      <c r="I317" s="70"/>
      <c r="J317" s="69" t="s">
        <v>59</v>
      </c>
      <c r="K317" s="69"/>
      <c r="L317" s="69"/>
      <c r="M317" s="116" t="s">
        <v>69</v>
      </c>
      <c r="N317" s="90"/>
      <c r="O317" s="113"/>
      <c r="P317" s="117"/>
      <c r="Q317" s="142"/>
      <c r="R317" s="142"/>
      <c r="S317" s="117">
        <v>-0.002</v>
      </c>
      <c r="T317" s="143"/>
    </row>
    <row r="318" s="3" customFormat="1" ht="28.5" customHeight="1" outlineLevel="1" spans="1:20">
      <c r="A318" s="59"/>
      <c r="B318" s="54"/>
      <c r="C318" s="54"/>
      <c r="D318" s="68" t="s">
        <v>410</v>
      </c>
      <c r="E318" s="69" t="s">
        <v>71</v>
      </c>
      <c r="F318" s="69" t="s">
        <v>68</v>
      </c>
      <c r="G318" s="70">
        <v>0</v>
      </c>
      <c r="H318" s="70"/>
      <c r="I318" s="70"/>
      <c r="J318" s="69" t="s">
        <v>59</v>
      </c>
      <c r="K318" s="69"/>
      <c r="L318" s="69"/>
      <c r="M318" s="116" t="s">
        <v>69</v>
      </c>
      <c r="N318" s="90"/>
      <c r="O318" s="113"/>
      <c r="P318" s="117"/>
      <c r="Q318" s="142"/>
      <c r="R318" s="142"/>
      <c r="S318" s="117">
        <v>0.002</v>
      </c>
      <c r="T318" s="143"/>
    </row>
    <row r="319" s="3" customFormat="1" ht="33" customHeight="1" outlineLevel="1" spans="1:20">
      <c r="A319" s="59"/>
      <c r="B319" s="54"/>
      <c r="C319" s="54"/>
      <c r="D319" s="64" t="s">
        <v>411</v>
      </c>
      <c r="E319" s="65" t="s">
        <v>57</v>
      </c>
      <c r="F319" s="65" t="s">
        <v>58</v>
      </c>
      <c r="G319" s="66"/>
      <c r="H319" s="67">
        <v>21</v>
      </c>
      <c r="I319" s="67">
        <v>21.033</v>
      </c>
      <c r="J319" s="65" t="s">
        <v>59</v>
      </c>
      <c r="K319" s="65"/>
      <c r="L319" s="111"/>
      <c r="M319" s="112" t="s">
        <v>61</v>
      </c>
      <c r="N319" s="90"/>
      <c r="O319" s="113"/>
      <c r="P319" s="114"/>
      <c r="Q319" s="140"/>
      <c r="R319" s="140"/>
      <c r="S319" s="114">
        <v>21.016</v>
      </c>
      <c r="T319" s="141" t="str">
        <f>(IF(OR((MIN(P319:R319)&lt;(G319+H319)),(MAX(P319:R319)&gt;(G319+I319))),"NG",IF(COUNTBLANK(P319:R319)=10,"","OK")))</f>
        <v>NG</v>
      </c>
    </row>
    <row r="320" s="3" customFormat="1" ht="33" customHeight="1" outlineLevel="1" spans="1:20">
      <c r="A320" s="59"/>
      <c r="B320" s="54"/>
      <c r="C320" s="54"/>
      <c r="D320" s="64" t="s">
        <v>412</v>
      </c>
      <c r="E320" s="65" t="s">
        <v>65</v>
      </c>
      <c r="F320" s="65"/>
      <c r="G320" s="66"/>
      <c r="H320" s="67">
        <v>0</v>
      </c>
      <c r="I320" s="67">
        <v>0.05</v>
      </c>
      <c r="J320" s="65" t="s">
        <v>59</v>
      </c>
      <c r="K320" s="65"/>
      <c r="L320" s="111"/>
      <c r="M320" s="112" t="s">
        <v>61</v>
      </c>
      <c r="N320" s="90"/>
      <c r="O320" s="113"/>
      <c r="P320" s="114"/>
      <c r="Q320" s="140"/>
      <c r="R320" s="140"/>
      <c r="S320" s="114">
        <v>0.011</v>
      </c>
      <c r="T320" s="141" t="str">
        <f>(IF(OR((MIN(P320:R320)&lt;(G320+H320)),(MAX(P320:R320)&gt;(G320+I320))),"NG",IF(COUNTBLANK(P320:R320)=10,"","OK")))</f>
        <v>OK</v>
      </c>
    </row>
    <row r="321" s="3" customFormat="1" ht="28.5" customHeight="1" outlineLevel="1" spans="1:20">
      <c r="A321" s="59"/>
      <c r="B321" s="54"/>
      <c r="C321" s="54"/>
      <c r="D321" s="68" t="s">
        <v>413</v>
      </c>
      <c r="E321" s="69" t="s">
        <v>152</v>
      </c>
      <c r="F321" s="69" t="s">
        <v>68</v>
      </c>
      <c r="G321" s="70">
        <v>0</v>
      </c>
      <c r="H321" s="70"/>
      <c r="I321" s="70"/>
      <c r="J321" s="69" t="s">
        <v>59</v>
      </c>
      <c r="K321" s="69"/>
      <c r="L321" s="69"/>
      <c r="M321" s="116" t="s">
        <v>69</v>
      </c>
      <c r="N321" s="90"/>
      <c r="O321" s="113"/>
      <c r="P321" s="117"/>
      <c r="Q321" s="142"/>
      <c r="R321" s="142"/>
      <c r="S321" s="117">
        <v>-0.004</v>
      </c>
      <c r="T321" s="143"/>
    </row>
    <row r="322" s="3" customFormat="1" ht="28.5" customHeight="1" outlineLevel="1" spans="1:20">
      <c r="A322" s="59"/>
      <c r="B322" s="54"/>
      <c r="C322" s="54"/>
      <c r="D322" s="68" t="s">
        <v>414</v>
      </c>
      <c r="E322" s="69" t="s">
        <v>71</v>
      </c>
      <c r="F322" s="69" t="s">
        <v>68</v>
      </c>
      <c r="G322" s="70">
        <v>0</v>
      </c>
      <c r="H322" s="70"/>
      <c r="I322" s="70"/>
      <c r="J322" s="69" t="s">
        <v>59</v>
      </c>
      <c r="K322" s="69"/>
      <c r="L322" s="69"/>
      <c r="M322" s="116" t="s">
        <v>69</v>
      </c>
      <c r="N322" s="90"/>
      <c r="O322" s="113"/>
      <c r="P322" s="117"/>
      <c r="Q322" s="142"/>
      <c r="R322" s="142"/>
      <c r="S322" s="117">
        <v>0.004</v>
      </c>
      <c r="T322" s="143"/>
    </row>
    <row r="323" s="3" customFormat="1" ht="33" customHeight="1" outlineLevel="1" spans="1:20">
      <c r="A323" s="59"/>
      <c r="B323" s="54"/>
      <c r="C323" s="54"/>
      <c r="D323" s="64" t="s">
        <v>415</v>
      </c>
      <c r="E323" s="65" t="s">
        <v>57</v>
      </c>
      <c r="F323" s="65" t="s">
        <v>58</v>
      </c>
      <c r="G323" s="66"/>
      <c r="H323" s="67">
        <v>19.13</v>
      </c>
      <c r="I323" s="67">
        <v>19.23</v>
      </c>
      <c r="J323" s="65" t="s">
        <v>59</v>
      </c>
      <c r="K323" s="65"/>
      <c r="L323" s="111"/>
      <c r="M323" s="112" t="s">
        <v>61</v>
      </c>
      <c r="N323" s="90"/>
      <c r="O323" s="113"/>
      <c r="P323" s="114"/>
      <c r="Q323" s="140"/>
      <c r="R323" s="140"/>
      <c r="S323" s="114">
        <v>19.169</v>
      </c>
      <c r="T323" s="141" t="str">
        <f>(IF(OR((MIN(P323:R323)&lt;(G323+H323)),(MAX(P323:R323)&gt;(G323+I323))),"NG",IF(COUNTBLANK(P323:R323)=10,"","OK")))</f>
        <v>NG</v>
      </c>
    </row>
    <row r="324" s="3" customFormat="1" ht="33" customHeight="1" outlineLevel="1" spans="1:20">
      <c r="A324" s="59"/>
      <c r="B324" s="54"/>
      <c r="C324" s="54"/>
      <c r="D324" s="64" t="s">
        <v>416</v>
      </c>
      <c r="E324" s="65" t="s">
        <v>65</v>
      </c>
      <c r="F324" s="65"/>
      <c r="G324" s="66"/>
      <c r="H324" s="67">
        <v>0</v>
      </c>
      <c r="I324" s="67">
        <v>0.05</v>
      </c>
      <c r="J324" s="65" t="s">
        <v>59</v>
      </c>
      <c r="K324" s="65"/>
      <c r="L324" s="111"/>
      <c r="M324" s="112" t="s">
        <v>61</v>
      </c>
      <c r="N324" s="90"/>
      <c r="O324" s="113"/>
      <c r="P324" s="114"/>
      <c r="Q324" s="140"/>
      <c r="R324" s="140"/>
      <c r="S324" s="114">
        <v>0.008</v>
      </c>
      <c r="T324" s="141" t="str">
        <f>(IF(OR((MIN(P324:R324)&lt;(G324+H324)),(MAX(P324:R324)&gt;(G324+I324))),"NG",IF(COUNTBLANK(P324:R324)=10,"","OK")))</f>
        <v>OK</v>
      </c>
    </row>
    <row r="325" s="3" customFormat="1" ht="28.5" customHeight="1" outlineLevel="1" spans="1:20">
      <c r="A325" s="59"/>
      <c r="B325" s="54"/>
      <c r="C325" s="54"/>
      <c r="D325" s="68" t="s">
        <v>417</v>
      </c>
      <c r="E325" s="69" t="s">
        <v>152</v>
      </c>
      <c r="F325" s="69" t="s">
        <v>68</v>
      </c>
      <c r="G325" s="70">
        <v>0</v>
      </c>
      <c r="H325" s="70"/>
      <c r="I325" s="70"/>
      <c r="J325" s="69" t="s">
        <v>59</v>
      </c>
      <c r="K325" s="69"/>
      <c r="L325" s="69"/>
      <c r="M325" s="116" t="s">
        <v>69</v>
      </c>
      <c r="N325" s="90"/>
      <c r="O325" s="113"/>
      <c r="P325" s="117"/>
      <c r="Q325" s="142"/>
      <c r="R325" s="142"/>
      <c r="S325" s="117">
        <v>-0.004</v>
      </c>
      <c r="T325" s="143"/>
    </row>
    <row r="326" s="3" customFormat="1" ht="28.5" customHeight="1" outlineLevel="1" spans="1:20">
      <c r="A326" s="59"/>
      <c r="B326" s="54"/>
      <c r="C326" s="54"/>
      <c r="D326" s="68" t="s">
        <v>418</v>
      </c>
      <c r="E326" s="69" t="s">
        <v>71</v>
      </c>
      <c r="F326" s="69" t="s">
        <v>68</v>
      </c>
      <c r="G326" s="70">
        <v>0</v>
      </c>
      <c r="H326" s="70"/>
      <c r="I326" s="70"/>
      <c r="J326" s="69" t="s">
        <v>59</v>
      </c>
      <c r="K326" s="69"/>
      <c r="L326" s="69"/>
      <c r="M326" s="116" t="s">
        <v>69</v>
      </c>
      <c r="N326" s="90"/>
      <c r="O326" s="113"/>
      <c r="P326" s="117"/>
      <c r="Q326" s="142"/>
      <c r="R326" s="142"/>
      <c r="S326" s="117">
        <v>0.002</v>
      </c>
      <c r="T326" s="143"/>
    </row>
    <row r="327" s="3" customFormat="1" ht="33" customHeight="1" outlineLevel="1" spans="1:20">
      <c r="A327" s="59"/>
      <c r="B327" s="54"/>
      <c r="C327" s="54"/>
      <c r="D327" s="64" t="s">
        <v>419</v>
      </c>
      <c r="E327" s="65" t="s">
        <v>101</v>
      </c>
      <c r="F327" s="65" t="s">
        <v>58</v>
      </c>
      <c r="G327" s="66"/>
      <c r="H327" s="67">
        <v>0.4</v>
      </c>
      <c r="I327" s="67">
        <v>0.6</v>
      </c>
      <c r="J327" s="65" t="s">
        <v>59</v>
      </c>
      <c r="K327" s="65"/>
      <c r="L327" s="111"/>
      <c r="M327" s="112" t="s">
        <v>99</v>
      </c>
      <c r="N327" s="90"/>
      <c r="O327" s="113"/>
      <c r="P327" s="115"/>
      <c r="Q327" s="144"/>
      <c r="R327" s="144"/>
      <c r="S327" s="115"/>
      <c r="T327" s="141" t="str">
        <f>(IF(OR((MIN(P327:R327)&lt;(G327+H327)),(MAX(P327:R327)&gt;(G327+I327))),"NG",IF(COUNTBLANK(P327:R327)=10,"","OK")))</f>
        <v>NG</v>
      </c>
    </row>
    <row r="328" s="3" customFormat="1" ht="33" customHeight="1" outlineLevel="1" spans="1:20">
      <c r="A328" s="59"/>
      <c r="B328" s="54"/>
      <c r="C328" s="54"/>
      <c r="D328" s="64" t="s">
        <v>419</v>
      </c>
      <c r="E328" s="65" t="s">
        <v>101</v>
      </c>
      <c r="F328" s="65" t="s">
        <v>58</v>
      </c>
      <c r="G328" s="66">
        <v>45</v>
      </c>
      <c r="H328" s="67">
        <v>-1</v>
      </c>
      <c r="I328" s="67">
        <v>1</v>
      </c>
      <c r="J328" s="65" t="s">
        <v>98</v>
      </c>
      <c r="K328" s="65"/>
      <c r="L328" s="111"/>
      <c r="M328" s="112" t="s">
        <v>99</v>
      </c>
      <c r="N328" s="90"/>
      <c r="O328" s="113"/>
      <c r="P328" s="115"/>
      <c r="Q328" s="144"/>
      <c r="R328" s="144"/>
      <c r="S328" s="115"/>
      <c r="T328" s="141" t="str">
        <f>(IF(OR((MIN(P328:R328)&lt;(G328+H328)),(MAX(P328:R328)&gt;(G328+I328))),"NG",IF(COUNTBLANK(P328:R328)=10,"","OK")))</f>
        <v>NG</v>
      </c>
    </row>
    <row r="329" s="3" customFormat="1" ht="33" customHeight="1" outlineLevel="1" spans="1:20">
      <c r="A329" s="59"/>
      <c r="B329" s="54"/>
      <c r="C329" s="54"/>
      <c r="D329" s="64" t="s">
        <v>420</v>
      </c>
      <c r="E329" s="65" t="s">
        <v>57</v>
      </c>
      <c r="F329" s="65" t="s">
        <v>58</v>
      </c>
      <c r="G329" s="66"/>
      <c r="H329" s="67">
        <v>18.965</v>
      </c>
      <c r="I329" s="67">
        <v>18.986</v>
      </c>
      <c r="J329" s="65" t="s">
        <v>59</v>
      </c>
      <c r="K329" s="65"/>
      <c r="L329" s="111" t="s">
        <v>233</v>
      </c>
      <c r="M329" s="112" t="s">
        <v>61</v>
      </c>
      <c r="N329" s="90"/>
      <c r="O329" s="113"/>
      <c r="P329" s="114"/>
      <c r="Q329" s="140"/>
      <c r="R329" s="140"/>
      <c r="S329" s="114">
        <v>18.978</v>
      </c>
      <c r="T329" s="141" t="str">
        <f>(IF(OR((MIN(P329:R329)&lt;(G329+H329)),(MAX(P329:R329)&gt;(G329+I329))),"NG",IF(COUNTBLANK(P329:R329)=10,"","OK")))</f>
        <v>NG</v>
      </c>
    </row>
    <row r="330" s="3" customFormat="1" ht="33" customHeight="1" outlineLevel="1" spans="1:20">
      <c r="A330" s="59"/>
      <c r="B330" s="54"/>
      <c r="C330" s="54"/>
      <c r="D330" s="64" t="s">
        <v>421</v>
      </c>
      <c r="E330" s="65" t="s">
        <v>65</v>
      </c>
      <c r="F330" s="65"/>
      <c r="G330" s="150"/>
      <c r="H330" s="67"/>
      <c r="I330" s="67">
        <v>0.2</v>
      </c>
      <c r="J330" s="65" t="s">
        <v>59</v>
      </c>
      <c r="K330" s="65"/>
      <c r="L330" s="111"/>
      <c r="M330" s="112" t="s">
        <v>61</v>
      </c>
      <c r="N330" s="90"/>
      <c r="O330" s="113"/>
      <c r="P330" s="114"/>
      <c r="Q330" s="140"/>
      <c r="R330" s="140"/>
      <c r="S330" s="114">
        <v>0.189</v>
      </c>
      <c r="T330" s="141" t="str">
        <f>(IF(OR((MIN(P330:R330)&lt;(G330+H330)),(MAX(P330:R330)&gt;(G330+I330))),"NG",IF(COUNTBLANK(P330:R330)=10,"","OK")))</f>
        <v>OK</v>
      </c>
    </row>
    <row r="331" s="4" customFormat="1" ht="28.5" customHeight="1" spans="1:20">
      <c r="A331" s="59"/>
      <c r="B331" s="54"/>
      <c r="C331" s="54"/>
      <c r="D331" s="68" t="s">
        <v>422</v>
      </c>
      <c r="E331" s="151" t="s">
        <v>152</v>
      </c>
      <c r="F331" s="69" t="s">
        <v>68</v>
      </c>
      <c r="G331" s="152">
        <v>-27.85</v>
      </c>
      <c r="H331" s="70"/>
      <c r="I331" s="70"/>
      <c r="J331" s="69" t="s">
        <v>59</v>
      </c>
      <c r="K331" s="69"/>
      <c r="L331" s="69"/>
      <c r="M331" s="116" t="s">
        <v>69</v>
      </c>
      <c r="N331" s="90"/>
      <c r="O331" s="113"/>
      <c r="P331" s="117"/>
      <c r="Q331" s="142"/>
      <c r="R331" s="142"/>
      <c r="S331" s="117">
        <v>-27.757</v>
      </c>
      <c r="T331" s="143"/>
    </row>
    <row r="332" s="4" customFormat="1" ht="28.5" customHeight="1" spans="1:20">
      <c r="A332" s="59"/>
      <c r="B332" s="54"/>
      <c r="C332" s="54"/>
      <c r="D332" s="68" t="s">
        <v>423</v>
      </c>
      <c r="E332" s="151" t="s">
        <v>71</v>
      </c>
      <c r="F332" s="69" t="s">
        <v>68</v>
      </c>
      <c r="G332" s="152">
        <v>95</v>
      </c>
      <c r="H332" s="70"/>
      <c r="I332" s="70"/>
      <c r="J332" s="69" t="s">
        <v>59</v>
      </c>
      <c r="K332" s="69"/>
      <c r="L332" s="69"/>
      <c r="M332" s="116" t="s">
        <v>69</v>
      </c>
      <c r="N332" s="90"/>
      <c r="O332" s="113"/>
      <c r="P332" s="117"/>
      <c r="Q332" s="142"/>
      <c r="R332" s="142"/>
      <c r="S332" s="117">
        <v>95.019</v>
      </c>
      <c r="T332" s="143"/>
    </row>
    <row r="333" s="3" customFormat="1" ht="33" customHeight="1" outlineLevel="1" spans="1:20">
      <c r="A333" s="59"/>
      <c r="B333" s="54"/>
      <c r="C333" s="54"/>
      <c r="D333" s="64" t="s">
        <v>424</v>
      </c>
      <c r="E333" s="149" t="s">
        <v>65</v>
      </c>
      <c r="F333" s="65"/>
      <c r="G333" s="66"/>
      <c r="H333" s="67"/>
      <c r="I333" s="67">
        <v>0.075</v>
      </c>
      <c r="J333" s="65" t="s">
        <v>59</v>
      </c>
      <c r="K333" s="65"/>
      <c r="L333" s="111" t="s">
        <v>60</v>
      </c>
      <c r="M333" s="112" t="s">
        <v>61</v>
      </c>
      <c r="N333" s="90"/>
      <c r="O333" s="113"/>
      <c r="P333" s="114"/>
      <c r="Q333" s="142"/>
      <c r="R333" s="142"/>
      <c r="S333" s="114">
        <v>0.067</v>
      </c>
      <c r="T333" s="141" t="str">
        <f>(IF(OR((MIN(P333:R333)&lt;(G333+H333)),(MAX(P333:R333)&gt;(G333+I333))),"NG",IF(COUNTBLANK(P333:R333)=10,"","OK")))</f>
        <v>OK</v>
      </c>
    </row>
    <row r="334" s="4" customFormat="1" ht="28.5" customHeight="1" spans="1:20">
      <c r="A334" s="59"/>
      <c r="B334" s="54"/>
      <c r="C334" s="54"/>
      <c r="D334" s="68" t="s">
        <v>425</v>
      </c>
      <c r="E334" s="69" t="s">
        <v>152</v>
      </c>
      <c r="F334" s="69" t="s">
        <v>68</v>
      </c>
      <c r="G334" s="70">
        <v>0</v>
      </c>
      <c r="H334" s="70"/>
      <c r="I334" s="70"/>
      <c r="J334" s="69" t="s">
        <v>59</v>
      </c>
      <c r="K334" s="69"/>
      <c r="L334" s="69"/>
      <c r="M334" s="116" t="s">
        <v>69</v>
      </c>
      <c r="N334" s="90"/>
      <c r="O334" s="113"/>
      <c r="P334" s="117"/>
      <c r="Q334" s="142"/>
      <c r="R334" s="142"/>
      <c r="S334" s="117">
        <v>0.033</v>
      </c>
      <c r="T334" s="143"/>
    </row>
    <row r="335" s="4" customFormat="1" ht="28.5" customHeight="1" spans="1:20">
      <c r="A335" s="59"/>
      <c r="B335" s="54"/>
      <c r="C335" s="54"/>
      <c r="D335" s="68" t="s">
        <v>426</v>
      </c>
      <c r="E335" s="151" t="s">
        <v>71</v>
      </c>
      <c r="F335" s="69" t="s">
        <v>68</v>
      </c>
      <c r="G335" s="70">
        <v>0</v>
      </c>
      <c r="H335" s="70"/>
      <c r="I335" s="70"/>
      <c r="J335" s="69" t="s">
        <v>59</v>
      </c>
      <c r="K335" s="69"/>
      <c r="L335" s="69"/>
      <c r="M335" s="116" t="s">
        <v>69</v>
      </c>
      <c r="N335" s="90"/>
      <c r="O335" s="113"/>
      <c r="P335" s="117"/>
      <c r="Q335" s="142"/>
      <c r="R335" s="142"/>
      <c r="S335" s="117">
        <v>0.002</v>
      </c>
      <c r="T335" s="143"/>
    </row>
    <row r="336" s="3" customFormat="1" ht="33" customHeight="1" outlineLevel="1" spans="1:20">
      <c r="A336" s="59"/>
      <c r="B336" s="54"/>
      <c r="C336" s="54"/>
      <c r="D336" s="153" t="s">
        <v>427</v>
      </c>
      <c r="E336" s="149" t="s">
        <v>65</v>
      </c>
      <c r="F336" s="65"/>
      <c r="G336" s="66"/>
      <c r="H336" s="67"/>
      <c r="I336" s="67">
        <v>0.075</v>
      </c>
      <c r="J336" s="65" t="s">
        <v>59</v>
      </c>
      <c r="K336" s="65"/>
      <c r="L336" s="111" t="s">
        <v>60</v>
      </c>
      <c r="M336" s="112" t="s">
        <v>61</v>
      </c>
      <c r="N336" s="90"/>
      <c r="O336" s="113"/>
      <c r="P336" s="114"/>
      <c r="Q336" s="142"/>
      <c r="R336" s="142"/>
      <c r="S336" s="114">
        <v>0.067</v>
      </c>
      <c r="T336" s="141" t="str">
        <f>(IF(OR((MIN(P336:R336)&lt;(G336+H336)),(MAX(P336:R336)&gt;(G336+I336))),"NG",IF(COUNTBLANK(P336:R336)=10,"","OK")))</f>
        <v>OK</v>
      </c>
    </row>
    <row r="337" s="4" customFormat="1" ht="28.5" customHeight="1" spans="1:20">
      <c r="A337" s="59"/>
      <c r="B337" s="54"/>
      <c r="C337" s="54"/>
      <c r="D337" s="154" t="s">
        <v>425</v>
      </c>
      <c r="E337" s="69" t="s">
        <v>152</v>
      </c>
      <c r="F337" s="69" t="s">
        <v>68</v>
      </c>
      <c r="G337" s="70">
        <v>0</v>
      </c>
      <c r="H337" s="70"/>
      <c r="I337" s="70"/>
      <c r="J337" s="69" t="s">
        <v>59</v>
      </c>
      <c r="K337" s="69"/>
      <c r="L337" s="69"/>
      <c r="M337" s="116" t="s">
        <v>69</v>
      </c>
      <c r="N337" s="90"/>
      <c r="O337" s="113"/>
      <c r="P337" s="117"/>
      <c r="Q337" s="142"/>
      <c r="R337" s="142"/>
      <c r="S337" s="117">
        <v>0.033</v>
      </c>
      <c r="T337" s="143"/>
    </row>
    <row r="338" s="4" customFormat="1" ht="28.5" customHeight="1" spans="1:20">
      <c r="A338" s="59"/>
      <c r="B338" s="54"/>
      <c r="C338" s="54"/>
      <c r="D338" s="154" t="s">
        <v>426</v>
      </c>
      <c r="E338" s="151" t="s">
        <v>71</v>
      </c>
      <c r="F338" s="69" t="s">
        <v>68</v>
      </c>
      <c r="G338" s="70">
        <v>0</v>
      </c>
      <c r="H338" s="70"/>
      <c r="I338" s="70"/>
      <c r="J338" s="69" t="s">
        <v>59</v>
      </c>
      <c r="K338" s="69"/>
      <c r="L338" s="69"/>
      <c r="M338" s="116" t="s">
        <v>69</v>
      </c>
      <c r="N338" s="90"/>
      <c r="O338" s="113"/>
      <c r="P338" s="117"/>
      <c r="Q338" s="142"/>
      <c r="R338" s="142"/>
      <c r="S338" s="117">
        <v>0.002</v>
      </c>
      <c r="T338" s="143"/>
    </row>
    <row r="339" s="3" customFormat="1" ht="33" customHeight="1" outlineLevel="1" spans="1:20">
      <c r="A339" s="59"/>
      <c r="B339" s="54"/>
      <c r="C339" s="54"/>
      <c r="D339" s="153" t="s">
        <v>428</v>
      </c>
      <c r="E339" s="149" t="s">
        <v>65</v>
      </c>
      <c r="F339" s="65"/>
      <c r="G339" s="66"/>
      <c r="H339" s="67"/>
      <c r="I339" s="67">
        <v>0.075</v>
      </c>
      <c r="J339" s="65" t="s">
        <v>59</v>
      </c>
      <c r="K339" s="65"/>
      <c r="L339" s="111" t="s">
        <v>60</v>
      </c>
      <c r="M339" s="112" t="s">
        <v>61</v>
      </c>
      <c r="N339" s="90"/>
      <c r="O339" s="113"/>
      <c r="P339" s="114"/>
      <c r="Q339" s="142"/>
      <c r="R339" s="142"/>
      <c r="S339" s="114">
        <v>0.067</v>
      </c>
      <c r="T339" s="141" t="str">
        <f>(IF(OR((MIN(P339:R339)&lt;(G339+H339)),(MAX(P339:R339)&gt;(G339+I339))),"NG",IF(COUNTBLANK(P339:R339)=10,"","OK")))</f>
        <v>OK</v>
      </c>
    </row>
    <row r="340" s="4" customFormat="1" ht="28.5" customHeight="1" spans="1:20">
      <c r="A340" s="59"/>
      <c r="B340" s="54"/>
      <c r="C340" s="54"/>
      <c r="D340" s="154" t="s">
        <v>425</v>
      </c>
      <c r="E340" s="69" t="s">
        <v>152</v>
      </c>
      <c r="F340" s="69" t="s">
        <v>68</v>
      </c>
      <c r="G340" s="70">
        <v>0</v>
      </c>
      <c r="H340" s="70"/>
      <c r="I340" s="70"/>
      <c r="J340" s="69" t="s">
        <v>59</v>
      </c>
      <c r="K340" s="69"/>
      <c r="L340" s="69"/>
      <c r="M340" s="116" t="s">
        <v>69</v>
      </c>
      <c r="N340" s="90"/>
      <c r="O340" s="113"/>
      <c r="P340" s="117"/>
      <c r="Q340" s="142"/>
      <c r="R340" s="142"/>
      <c r="S340" s="117">
        <v>0.033</v>
      </c>
      <c r="T340" s="143"/>
    </row>
    <row r="341" s="4" customFormat="1" ht="28.5" customHeight="1" spans="1:20">
      <c r="A341" s="59"/>
      <c r="B341" s="54"/>
      <c r="C341" s="54"/>
      <c r="D341" s="154" t="s">
        <v>426</v>
      </c>
      <c r="E341" s="151" t="s">
        <v>71</v>
      </c>
      <c r="F341" s="69" t="s">
        <v>68</v>
      </c>
      <c r="G341" s="70">
        <v>0</v>
      </c>
      <c r="H341" s="70"/>
      <c r="I341" s="70"/>
      <c r="J341" s="69" t="s">
        <v>59</v>
      </c>
      <c r="K341" s="69"/>
      <c r="L341" s="69"/>
      <c r="M341" s="116" t="s">
        <v>69</v>
      </c>
      <c r="N341" s="90"/>
      <c r="O341" s="113"/>
      <c r="P341" s="117"/>
      <c r="Q341" s="142"/>
      <c r="R341" s="142"/>
      <c r="S341" s="117">
        <v>0.002</v>
      </c>
      <c r="T341" s="143"/>
    </row>
    <row r="342" s="3" customFormat="1" ht="33" customHeight="1" outlineLevel="1" spans="1:20">
      <c r="A342" s="59"/>
      <c r="B342" s="54"/>
      <c r="C342" s="54"/>
      <c r="D342" s="153" t="s">
        <v>429</v>
      </c>
      <c r="E342" s="149" t="s">
        <v>65</v>
      </c>
      <c r="F342" s="65"/>
      <c r="G342" s="66"/>
      <c r="H342" s="67"/>
      <c r="I342" s="67">
        <v>0.075</v>
      </c>
      <c r="J342" s="65" t="s">
        <v>59</v>
      </c>
      <c r="K342" s="65"/>
      <c r="L342" s="111" t="s">
        <v>60</v>
      </c>
      <c r="M342" s="112" t="s">
        <v>61</v>
      </c>
      <c r="N342" s="90"/>
      <c r="O342" s="113"/>
      <c r="P342" s="114"/>
      <c r="Q342" s="142"/>
      <c r="R342" s="142"/>
      <c r="S342" s="114">
        <v>0.067</v>
      </c>
      <c r="T342" s="141" t="str">
        <f>(IF(OR((MIN(P342:R342)&lt;(G342+H342)),(MAX(P342:R342)&gt;(G342+I342))),"NG",IF(COUNTBLANK(P342:R342)=10,"","OK")))</f>
        <v>OK</v>
      </c>
    </row>
    <row r="343" s="4" customFormat="1" ht="28.5" customHeight="1" spans="1:20">
      <c r="A343" s="59"/>
      <c r="B343" s="54"/>
      <c r="C343" s="54"/>
      <c r="D343" s="154" t="s">
        <v>425</v>
      </c>
      <c r="E343" s="69" t="s">
        <v>152</v>
      </c>
      <c r="F343" s="69" t="s">
        <v>68</v>
      </c>
      <c r="G343" s="70">
        <v>0</v>
      </c>
      <c r="H343" s="70"/>
      <c r="I343" s="70"/>
      <c r="J343" s="69" t="s">
        <v>59</v>
      </c>
      <c r="K343" s="69"/>
      <c r="L343" s="69"/>
      <c r="M343" s="116" t="s">
        <v>69</v>
      </c>
      <c r="N343" s="90"/>
      <c r="O343" s="113"/>
      <c r="P343" s="117"/>
      <c r="Q343" s="142"/>
      <c r="R343" s="142"/>
      <c r="S343" s="117">
        <v>0.033</v>
      </c>
      <c r="T343" s="143"/>
    </row>
    <row r="344" s="4" customFormat="1" ht="28.5" customHeight="1" spans="1:20">
      <c r="A344" s="59"/>
      <c r="B344" s="54"/>
      <c r="C344" s="54"/>
      <c r="D344" s="68" t="s">
        <v>426</v>
      </c>
      <c r="E344" s="151" t="s">
        <v>71</v>
      </c>
      <c r="F344" s="69" t="s">
        <v>68</v>
      </c>
      <c r="G344" s="70">
        <v>0</v>
      </c>
      <c r="H344" s="70"/>
      <c r="I344" s="70"/>
      <c r="J344" s="69" t="s">
        <v>59</v>
      </c>
      <c r="K344" s="69"/>
      <c r="L344" s="69"/>
      <c r="M344" s="116" t="s">
        <v>69</v>
      </c>
      <c r="N344" s="90"/>
      <c r="O344" s="113"/>
      <c r="P344" s="117"/>
      <c r="Q344" s="142"/>
      <c r="R344" s="142"/>
      <c r="S344" s="117">
        <v>0.002</v>
      </c>
      <c r="T344" s="143"/>
    </row>
    <row r="345" s="3" customFormat="1" ht="33" customHeight="1" outlineLevel="1" spans="1:20">
      <c r="A345" s="59"/>
      <c r="B345" s="54"/>
      <c r="C345" s="54"/>
      <c r="D345" s="64" t="s">
        <v>430</v>
      </c>
      <c r="E345" s="65" t="s">
        <v>57</v>
      </c>
      <c r="F345" s="65" t="s">
        <v>58</v>
      </c>
      <c r="G345" s="66"/>
      <c r="H345" s="67">
        <v>18.75</v>
      </c>
      <c r="I345" s="67">
        <v>18.8</v>
      </c>
      <c r="J345" s="65" t="s">
        <v>59</v>
      </c>
      <c r="K345" s="65"/>
      <c r="L345" s="111"/>
      <c r="M345" s="112" t="s">
        <v>61</v>
      </c>
      <c r="N345" s="90"/>
      <c r="O345" s="113"/>
      <c r="P345" s="114"/>
      <c r="Q345" s="140"/>
      <c r="R345" s="140"/>
      <c r="S345" s="114">
        <v>18.769</v>
      </c>
      <c r="T345" s="141" t="str">
        <f>(IF(OR((MIN(P345:R345)&lt;(G345+H345)),(MAX(P345:R345)&gt;(G345+I345))),"NG",IF(COUNTBLANK(P345:R345)=10,"","OK")))</f>
        <v>NG</v>
      </c>
    </row>
    <row r="346" s="3" customFormat="1" ht="33" customHeight="1" outlineLevel="1" spans="1:20">
      <c r="A346" s="59"/>
      <c r="B346" s="54"/>
      <c r="C346" s="54"/>
      <c r="D346" s="64" t="s">
        <v>431</v>
      </c>
      <c r="E346" s="65" t="s">
        <v>65</v>
      </c>
      <c r="F346" s="65"/>
      <c r="G346" s="66"/>
      <c r="H346" s="67"/>
      <c r="I346" s="67">
        <v>0.03</v>
      </c>
      <c r="J346" s="65" t="s">
        <v>59</v>
      </c>
      <c r="K346" s="65"/>
      <c r="L346" s="111"/>
      <c r="M346" s="112" t="s">
        <v>61</v>
      </c>
      <c r="N346" s="90"/>
      <c r="O346" s="113"/>
      <c r="P346" s="114"/>
      <c r="Q346" s="140"/>
      <c r="R346" s="140"/>
      <c r="S346" s="114">
        <v>0.009</v>
      </c>
      <c r="T346" s="141" t="str">
        <f>(IF(OR((MIN(P346:R346)&lt;(G346+H346)),(MAX(P346:R346)&gt;(G346+I346))),"NG",IF(COUNTBLANK(P346:R346)=10,"","OK")))</f>
        <v>OK</v>
      </c>
    </row>
    <row r="347" s="4" customFormat="1" ht="28.5" customHeight="1" spans="1:20">
      <c r="A347" s="59"/>
      <c r="B347" s="54"/>
      <c r="C347" s="54"/>
      <c r="D347" s="68" t="s">
        <v>432</v>
      </c>
      <c r="E347" s="69" t="s">
        <v>152</v>
      </c>
      <c r="F347" s="69" t="s">
        <v>68</v>
      </c>
      <c r="G347" s="70">
        <v>0</v>
      </c>
      <c r="H347" s="70"/>
      <c r="I347" s="70"/>
      <c r="J347" s="69" t="s">
        <v>59</v>
      </c>
      <c r="K347" s="69"/>
      <c r="L347" s="69"/>
      <c r="M347" s="116" t="s">
        <v>69</v>
      </c>
      <c r="N347" s="90"/>
      <c r="O347" s="113"/>
      <c r="P347" s="117"/>
      <c r="Q347" s="142"/>
      <c r="R347" s="142"/>
      <c r="S347" s="117">
        <v>-0.004</v>
      </c>
      <c r="T347" s="143"/>
    </row>
    <row r="348" s="4" customFormat="1" ht="28.5" customHeight="1" spans="1:20">
      <c r="A348" s="59"/>
      <c r="B348" s="54"/>
      <c r="C348" s="54"/>
      <c r="D348" s="68" t="s">
        <v>433</v>
      </c>
      <c r="E348" s="69" t="s">
        <v>71</v>
      </c>
      <c r="F348" s="69" t="s">
        <v>68</v>
      </c>
      <c r="G348" s="70">
        <v>0</v>
      </c>
      <c r="H348" s="70"/>
      <c r="I348" s="70"/>
      <c r="J348" s="69" t="s">
        <v>59</v>
      </c>
      <c r="K348" s="69"/>
      <c r="L348" s="69"/>
      <c r="M348" s="116" t="s">
        <v>69</v>
      </c>
      <c r="N348" s="90"/>
      <c r="O348" s="113"/>
      <c r="P348" s="117"/>
      <c r="Q348" s="142"/>
      <c r="R348" s="142"/>
      <c r="S348" s="117">
        <v>0</v>
      </c>
      <c r="T348" s="143"/>
    </row>
    <row r="349" s="3" customFormat="1" ht="33" customHeight="1" outlineLevel="1" spans="1:20">
      <c r="A349" s="59"/>
      <c r="B349" s="54"/>
      <c r="C349" s="54"/>
      <c r="D349" s="64" t="s">
        <v>434</v>
      </c>
      <c r="E349" s="65" t="s">
        <v>127</v>
      </c>
      <c r="F349" s="65" t="s">
        <v>107</v>
      </c>
      <c r="G349" s="66"/>
      <c r="H349" s="67">
        <v>0</v>
      </c>
      <c r="I349" s="67">
        <v>0.4</v>
      </c>
      <c r="J349" s="65" t="s">
        <v>59</v>
      </c>
      <c r="K349" s="65"/>
      <c r="L349" s="111"/>
      <c r="M349" s="112" t="s">
        <v>99</v>
      </c>
      <c r="N349" s="90"/>
      <c r="O349" s="113"/>
      <c r="P349" s="115"/>
      <c r="Q349" s="144"/>
      <c r="R349" s="144"/>
      <c r="S349" s="115"/>
      <c r="T349" s="141" t="str">
        <f>(IF(OR((MIN(P349:R349)&lt;(G349+H349)),(MAX(P349:R349)&gt;(G349+I349))),"NG",IF(COUNTBLANK(P349:R349)=10,"","OK")))</f>
        <v>OK</v>
      </c>
    </row>
    <row r="350" s="3" customFormat="1" ht="33" customHeight="1" outlineLevel="1" spans="1:20">
      <c r="A350" s="59"/>
      <c r="B350" s="54"/>
      <c r="C350" s="54"/>
      <c r="D350" s="64" t="s">
        <v>435</v>
      </c>
      <c r="E350" s="65" t="s">
        <v>101</v>
      </c>
      <c r="F350" s="65" t="s">
        <v>58</v>
      </c>
      <c r="G350" s="66"/>
      <c r="H350" s="67">
        <v>0.2</v>
      </c>
      <c r="I350" s="67">
        <v>0.8</v>
      </c>
      <c r="J350" s="65" t="s">
        <v>59</v>
      </c>
      <c r="K350" s="65"/>
      <c r="L350" s="111"/>
      <c r="M350" s="112" t="s">
        <v>99</v>
      </c>
      <c r="N350" s="90"/>
      <c r="O350" s="113"/>
      <c r="P350" s="115"/>
      <c r="Q350" s="144"/>
      <c r="R350" s="144"/>
      <c r="S350" s="115"/>
      <c r="T350" s="141" t="str">
        <f>(IF(OR((MIN(P350:R350)&lt;(G350+H350)),(MAX(P350:R350)&gt;(G350+I350))),"NG",IF(COUNTBLANK(P350:R350)=10,"","OK")))</f>
        <v>NG</v>
      </c>
    </row>
    <row r="351" s="3" customFormat="1" ht="33" customHeight="1" outlineLevel="1" spans="1:20">
      <c r="A351" s="59"/>
      <c r="B351" s="54"/>
      <c r="C351" s="54"/>
      <c r="D351" s="64" t="s">
        <v>435</v>
      </c>
      <c r="E351" s="65" t="s">
        <v>101</v>
      </c>
      <c r="F351" s="65" t="s">
        <v>58</v>
      </c>
      <c r="G351" s="66">
        <v>45</v>
      </c>
      <c r="H351" s="67">
        <v>-1</v>
      </c>
      <c r="I351" s="67">
        <v>1</v>
      </c>
      <c r="J351" s="65" t="s">
        <v>59</v>
      </c>
      <c r="K351" s="65"/>
      <c r="L351" s="111"/>
      <c r="M351" s="112" t="s">
        <v>99</v>
      </c>
      <c r="N351" s="90"/>
      <c r="O351" s="113"/>
      <c r="P351" s="115"/>
      <c r="Q351" s="144"/>
      <c r="R351" s="144"/>
      <c r="S351" s="115"/>
      <c r="T351" s="141" t="str">
        <f>(IF(OR((MIN(P351:R351)&lt;(G351+H351)),(MAX(P351:R351)&gt;(G351+I351))),"NG",IF(COUNTBLANK(P351:R351)=10,"","OK")))</f>
        <v>NG</v>
      </c>
    </row>
    <row r="352" s="3" customFormat="1" ht="33" customHeight="1" outlineLevel="1" spans="1:20">
      <c r="A352" s="59"/>
      <c r="B352" s="54"/>
      <c r="C352" s="54"/>
      <c r="D352" s="64" t="s">
        <v>436</v>
      </c>
      <c r="E352" s="65" t="s">
        <v>57</v>
      </c>
      <c r="F352" s="65" t="s">
        <v>58</v>
      </c>
      <c r="G352" s="66"/>
      <c r="H352" s="67">
        <v>10.14</v>
      </c>
      <c r="I352" s="67">
        <v>10.19</v>
      </c>
      <c r="J352" s="65" t="s">
        <v>59</v>
      </c>
      <c r="K352" s="65"/>
      <c r="L352" s="111" t="s">
        <v>60</v>
      </c>
      <c r="M352" s="112" t="s">
        <v>61</v>
      </c>
      <c r="N352" s="90"/>
      <c r="O352" s="113"/>
      <c r="P352" s="114"/>
      <c r="Q352" s="140"/>
      <c r="R352" s="140"/>
      <c r="S352" s="114">
        <v>10.172</v>
      </c>
      <c r="T352" s="141" t="str">
        <f>(IF(OR((MIN(P352:R352)&lt;(G352+H352)),(MAX(P352:R352)&gt;(G352+I352))),"NG",IF(COUNTBLANK(P352:R352)=10,"","OK")))</f>
        <v>NG</v>
      </c>
    </row>
    <row r="353" s="3" customFormat="1" ht="33" customHeight="1" outlineLevel="1" spans="1:20">
      <c r="A353" s="59"/>
      <c r="B353" s="54"/>
      <c r="C353" s="54"/>
      <c r="D353" s="64" t="s">
        <v>437</v>
      </c>
      <c r="E353" s="65" t="s">
        <v>65</v>
      </c>
      <c r="F353" s="65"/>
      <c r="G353" s="66"/>
      <c r="H353" s="67">
        <v>0</v>
      </c>
      <c r="I353" s="67">
        <v>0.03</v>
      </c>
      <c r="J353" s="65" t="s">
        <v>59</v>
      </c>
      <c r="K353" s="65"/>
      <c r="L353" s="111"/>
      <c r="M353" s="112" t="s">
        <v>61</v>
      </c>
      <c r="N353" s="90"/>
      <c r="O353" s="113"/>
      <c r="P353" s="114"/>
      <c r="Q353" s="140"/>
      <c r="R353" s="140"/>
      <c r="S353" s="114">
        <v>0.015</v>
      </c>
      <c r="T353" s="145" t="s">
        <v>191</v>
      </c>
    </row>
    <row r="354" s="4" customFormat="1" ht="28.5" customHeight="1" spans="1:20">
      <c r="A354" s="59"/>
      <c r="B354" s="54"/>
      <c r="C354" s="54"/>
      <c r="D354" s="68" t="s">
        <v>438</v>
      </c>
      <c r="E354" s="69" t="s">
        <v>152</v>
      </c>
      <c r="F354" s="69" t="s">
        <v>68</v>
      </c>
      <c r="G354" s="70">
        <v>0</v>
      </c>
      <c r="H354" s="70"/>
      <c r="I354" s="70"/>
      <c r="J354" s="69" t="s">
        <v>59</v>
      </c>
      <c r="K354" s="69"/>
      <c r="L354" s="69"/>
      <c r="M354" s="155" t="s">
        <v>69</v>
      </c>
      <c r="N354" s="156"/>
      <c r="O354" s="157"/>
      <c r="P354" s="117"/>
      <c r="Q354" s="142"/>
      <c r="R354" s="142"/>
      <c r="S354" s="117">
        <v>0.001</v>
      </c>
      <c r="T354" s="143"/>
    </row>
    <row r="355" s="4" customFormat="1" ht="28.5" customHeight="1" spans="1:20">
      <c r="A355" s="59"/>
      <c r="B355" s="54"/>
      <c r="C355" s="54"/>
      <c r="D355" s="68" t="s">
        <v>439</v>
      </c>
      <c r="E355" s="69" t="s">
        <v>71</v>
      </c>
      <c r="F355" s="69" t="s">
        <v>68</v>
      </c>
      <c r="G355" s="70">
        <v>0</v>
      </c>
      <c r="H355" s="70"/>
      <c r="I355" s="70"/>
      <c r="J355" s="69" t="s">
        <v>59</v>
      </c>
      <c r="K355" s="69"/>
      <c r="L355" s="69"/>
      <c r="M355" s="155" t="s">
        <v>69</v>
      </c>
      <c r="N355" s="156"/>
      <c r="O355" s="157"/>
      <c r="P355" s="117"/>
      <c r="Q355" s="142"/>
      <c r="R355" s="142"/>
      <c r="S355" s="117">
        <v>-0.007</v>
      </c>
      <c r="T355" s="143"/>
    </row>
    <row r="356" s="3" customFormat="1" ht="33" customHeight="1" outlineLevel="1" spans="1:20">
      <c r="A356" s="59"/>
      <c r="B356" s="54"/>
      <c r="C356" s="54"/>
      <c r="D356" s="64" t="s">
        <v>440</v>
      </c>
      <c r="E356" s="65" t="s">
        <v>57</v>
      </c>
      <c r="F356" s="65" t="s">
        <v>58</v>
      </c>
      <c r="G356" s="66"/>
      <c r="H356" s="67">
        <v>15.95</v>
      </c>
      <c r="I356" s="67">
        <v>16.05</v>
      </c>
      <c r="J356" s="65" t="s">
        <v>59</v>
      </c>
      <c r="K356" s="65"/>
      <c r="L356" s="111"/>
      <c r="M356" s="112" t="s">
        <v>61</v>
      </c>
      <c r="N356" s="90"/>
      <c r="O356" s="113"/>
      <c r="P356" s="114"/>
      <c r="Q356" s="140"/>
      <c r="R356" s="140"/>
      <c r="S356" s="114">
        <v>15.972</v>
      </c>
      <c r="T356" s="141" t="str">
        <f>(IF(OR((MIN(P356:R356)&lt;(G356+H356)),(MAX(P356:R356)&gt;(G356+I356))),"NG",IF(COUNTBLANK(P356:R356)=10,"","OK")))</f>
        <v>NG</v>
      </c>
    </row>
    <row r="357" s="3" customFormat="1" ht="33" customHeight="1" outlineLevel="1" spans="1:20">
      <c r="A357" s="59"/>
      <c r="B357" s="54"/>
      <c r="C357" s="54"/>
      <c r="D357" s="64" t="s">
        <v>441</v>
      </c>
      <c r="E357" s="65" t="s">
        <v>65</v>
      </c>
      <c r="F357" s="65"/>
      <c r="G357" s="66"/>
      <c r="H357" s="67">
        <v>0</v>
      </c>
      <c r="I357" s="67">
        <v>0.03</v>
      </c>
      <c r="J357" s="65" t="s">
        <v>59</v>
      </c>
      <c r="K357" s="65"/>
      <c r="L357" s="111"/>
      <c r="M357" s="112" t="s">
        <v>61</v>
      </c>
      <c r="N357" s="90"/>
      <c r="O357" s="113"/>
      <c r="P357" s="114"/>
      <c r="Q357" s="140"/>
      <c r="R357" s="140"/>
      <c r="S357" s="114">
        <v>0.012</v>
      </c>
      <c r="T357" s="141" t="str">
        <f>(IF(OR((MIN(P357:R357)&lt;(G357+H357)),(MAX(P357:R357)&gt;(G357+I357))),"NG",IF(COUNTBLANK(P357:R357)=10,"","OK")))</f>
        <v>OK</v>
      </c>
    </row>
    <row r="358" s="4" customFormat="1" ht="28.5" customHeight="1" spans="1:20">
      <c r="A358" s="59"/>
      <c r="B358" s="54"/>
      <c r="C358" s="54"/>
      <c r="D358" s="68" t="s">
        <v>442</v>
      </c>
      <c r="E358" s="69" t="s">
        <v>152</v>
      </c>
      <c r="F358" s="69" t="s">
        <v>68</v>
      </c>
      <c r="G358" s="70">
        <v>0</v>
      </c>
      <c r="H358" s="70"/>
      <c r="I358" s="70"/>
      <c r="J358" s="69" t="s">
        <v>59</v>
      </c>
      <c r="K358" s="69"/>
      <c r="L358" s="69"/>
      <c r="M358" s="155" t="s">
        <v>69</v>
      </c>
      <c r="N358" s="156"/>
      <c r="O358" s="157"/>
      <c r="P358" s="117"/>
      <c r="Q358" s="142"/>
      <c r="R358" s="142"/>
      <c r="S358" s="117">
        <v>-0.006</v>
      </c>
      <c r="T358" s="143"/>
    </row>
    <row r="359" s="4" customFormat="1" ht="28.5" customHeight="1" spans="1:20">
      <c r="A359" s="59"/>
      <c r="B359" s="54"/>
      <c r="C359" s="54"/>
      <c r="D359" s="68" t="s">
        <v>443</v>
      </c>
      <c r="E359" s="69" t="s">
        <v>71</v>
      </c>
      <c r="F359" s="69" t="s">
        <v>68</v>
      </c>
      <c r="G359" s="70">
        <v>0</v>
      </c>
      <c r="H359" s="70"/>
      <c r="I359" s="70"/>
      <c r="J359" s="69" t="s">
        <v>59</v>
      </c>
      <c r="K359" s="69"/>
      <c r="L359" s="69"/>
      <c r="M359" s="155" t="s">
        <v>69</v>
      </c>
      <c r="N359" s="156"/>
      <c r="O359" s="157"/>
      <c r="P359" s="117"/>
      <c r="Q359" s="142"/>
      <c r="R359" s="142"/>
      <c r="S359" s="117">
        <v>-0.002</v>
      </c>
      <c r="T359" s="143"/>
    </row>
    <row r="360" s="3" customFormat="1" ht="33" customHeight="1" outlineLevel="1" spans="1:20">
      <c r="A360" s="59"/>
      <c r="B360" s="54"/>
      <c r="C360" s="54"/>
      <c r="D360" s="64" t="s">
        <v>444</v>
      </c>
      <c r="E360" s="65" t="s">
        <v>65</v>
      </c>
      <c r="F360" s="65"/>
      <c r="G360" s="66"/>
      <c r="H360" s="67"/>
      <c r="I360" s="67">
        <v>0.05</v>
      </c>
      <c r="J360" s="65" t="s">
        <v>59</v>
      </c>
      <c r="K360" s="65"/>
      <c r="L360" s="111"/>
      <c r="M360" s="112" t="s">
        <v>61</v>
      </c>
      <c r="N360" s="90"/>
      <c r="O360" s="113"/>
      <c r="P360" s="114"/>
      <c r="Q360" s="140"/>
      <c r="R360" s="140"/>
      <c r="S360" s="114">
        <v>0.001</v>
      </c>
      <c r="T360" s="141" t="str">
        <f>(IF(OR((MIN(P360:R360)&lt;(G360+H360)),(MAX(P360:R360)&gt;(G360+I360))),"NG",IF(COUNTBLANK(P360:R360)=10,"","OK")))</f>
        <v>OK</v>
      </c>
    </row>
    <row r="361" s="4" customFormat="1" ht="28.5" customHeight="1" spans="1:20">
      <c r="A361" s="59"/>
      <c r="B361" s="54"/>
      <c r="C361" s="54"/>
      <c r="D361" s="68" t="s">
        <v>445</v>
      </c>
      <c r="E361" s="69" t="s">
        <v>152</v>
      </c>
      <c r="F361" s="69" t="s">
        <v>68</v>
      </c>
      <c r="G361" s="70">
        <v>0</v>
      </c>
      <c r="H361" s="70"/>
      <c r="I361" s="70"/>
      <c r="J361" s="69" t="s">
        <v>59</v>
      </c>
      <c r="K361" s="69"/>
      <c r="L361" s="69"/>
      <c r="M361" s="155" t="s">
        <v>69</v>
      </c>
      <c r="N361" s="156"/>
      <c r="O361" s="157"/>
      <c r="P361" s="117"/>
      <c r="Q361" s="142"/>
      <c r="R361" s="142"/>
      <c r="S361" s="117">
        <v>0.001</v>
      </c>
      <c r="T361" s="143"/>
    </row>
    <row r="362" s="4" customFormat="1" ht="28.5" customHeight="1" spans="1:20">
      <c r="A362" s="59"/>
      <c r="B362" s="54"/>
      <c r="C362" s="54"/>
      <c r="D362" s="68" t="s">
        <v>446</v>
      </c>
      <c r="E362" s="69" t="s">
        <v>71</v>
      </c>
      <c r="F362" s="69" t="s">
        <v>68</v>
      </c>
      <c r="G362" s="70">
        <v>0</v>
      </c>
      <c r="H362" s="70"/>
      <c r="I362" s="70"/>
      <c r="J362" s="69" t="s">
        <v>59</v>
      </c>
      <c r="K362" s="69"/>
      <c r="L362" s="69"/>
      <c r="M362" s="155" t="s">
        <v>69</v>
      </c>
      <c r="N362" s="156"/>
      <c r="O362" s="157"/>
      <c r="P362" s="117"/>
      <c r="Q362" s="142"/>
      <c r="R362" s="142"/>
      <c r="S362" s="117">
        <v>0</v>
      </c>
      <c r="T362" s="143"/>
    </row>
    <row r="363" s="3" customFormat="1" ht="33" customHeight="1" outlineLevel="1" spans="1:20">
      <c r="A363" s="59"/>
      <c r="B363" s="54"/>
      <c r="C363" s="54"/>
      <c r="D363" s="64" t="s">
        <v>447</v>
      </c>
      <c r="E363" s="65" t="s">
        <v>57</v>
      </c>
      <c r="F363" s="65" t="s">
        <v>58</v>
      </c>
      <c r="G363" s="66"/>
      <c r="H363" s="67">
        <v>17.73</v>
      </c>
      <c r="I363" s="67">
        <v>17.83</v>
      </c>
      <c r="J363" s="65" t="s">
        <v>59</v>
      </c>
      <c r="K363" s="65"/>
      <c r="L363" s="111"/>
      <c r="M363" s="112" t="s">
        <v>61</v>
      </c>
      <c r="N363" s="90"/>
      <c r="O363" s="113"/>
      <c r="P363" s="114"/>
      <c r="Q363" s="140"/>
      <c r="R363" s="140"/>
      <c r="S363" s="114">
        <v>17.781</v>
      </c>
      <c r="T363" s="141" t="str">
        <f>(IF(OR((MIN(P363:R363)&lt;(G363+H363)),(MAX(P363:R363)&gt;(G363+I363))),"NG",IF(COUNTBLANK(P363:R363)=10,"","OK")))</f>
        <v>NG</v>
      </c>
    </row>
    <row r="364" s="3" customFormat="1" ht="33" customHeight="1" outlineLevel="1" spans="1:20">
      <c r="A364" s="59"/>
      <c r="B364" s="54"/>
      <c r="C364" s="54"/>
      <c r="D364" s="64" t="s">
        <v>448</v>
      </c>
      <c r="E364" s="65" t="s">
        <v>65</v>
      </c>
      <c r="F364" s="65"/>
      <c r="G364" s="66"/>
      <c r="H364" s="67">
        <v>0</v>
      </c>
      <c r="I364" s="67">
        <v>0.03</v>
      </c>
      <c r="J364" s="65" t="s">
        <v>59</v>
      </c>
      <c r="K364" s="65"/>
      <c r="L364" s="111"/>
      <c r="M364" s="112" t="s">
        <v>61</v>
      </c>
      <c r="N364" s="90"/>
      <c r="O364" s="113"/>
      <c r="P364" s="114"/>
      <c r="Q364" s="140"/>
      <c r="R364" s="140"/>
      <c r="S364" s="114">
        <v>0.007</v>
      </c>
      <c r="T364" s="141" t="str">
        <f>(IF(OR((MIN(P364:R364)&lt;(G364+H364)),(MAX(P364:R364)&gt;(G364+I364))),"NG",IF(COUNTBLANK(P364:R364)=10,"","OK")))</f>
        <v>OK</v>
      </c>
    </row>
    <row r="365" s="4" customFormat="1" ht="28.5" customHeight="1" spans="1:20">
      <c r="A365" s="59"/>
      <c r="B365" s="54"/>
      <c r="C365" s="54"/>
      <c r="D365" s="68" t="s">
        <v>449</v>
      </c>
      <c r="E365" s="69" t="s">
        <v>152</v>
      </c>
      <c r="F365" s="69" t="s">
        <v>68</v>
      </c>
      <c r="G365" s="70">
        <v>0</v>
      </c>
      <c r="H365" s="70"/>
      <c r="I365" s="70"/>
      <c r="J365" s="69" t="s">
        <v>59</v>
      </c>
      <c r="K365" s="69"/>
      <c r="L365" s="69"/>
      <c r="M365" s="155" t="s">
        <v>69</v>
      </c>
      <c r="N365" s="156"/>
      <c r="O365" s="157"/>
      <c r="P365" s="117"/>
      <c r="Q365" s="142"/>
      <c r="R365" s="142"/>
      <c r="S365" s="117">
        <v>-0.001</v>
      </c>
      <c r="T365" s="143"/>
    </row>
    <row r="366" s="4" customFormat="1" ht="28.5" customHeight="1" spans="1:20">
      <c r="A366" s="59"/>
      <c r="B366" s="54"/>
      <c r="C366" s="54"/>
      <c r="D366" s="68" t="s">
        <v>450</v>
      </c>
      <c r="E366" s="69" t="s">
        <v>71</v>
      </c>
      <c r="F366" s="69" t="s">
        <v>68</v>
      </c>
      <c r="G366" s="70">
        <v>0</v>
      </c>
      <c r="H366" s="70"/>
      <c r="I366" s="70"/>
      <c r="J366" s="69" t="s">
        <v>59</v>
      </c>
      <c r="K366" s="69"/>
      <c r="L366" s="69"/>
      <c r="M366" s="155" t="s">
        <v>69</v>
      </c>
      <c r="N366" s="156"/>
      <c r="O366" s="157"/>
      <c r="P366" s="117"/>
      <c r="Q366" s="142"/>
      <c r="R366" s="142"/>
      <c r="S366" s="117">
        <v>-0.004</v>
      </c>
      <c r="T366" s="143"/>
    </row>
    <row r="367" s="3" customFormat="1" ht="33" customHeight="1" outlineLevel="1" spans="1:20">
      <c r="A367" s="59"/>
      <c r="B367" s="54"/>
      <c r="C367" s="54"/>
      <c r="D367" s="64" t="s">
        <v>451</v>
      </c>
      <c r="E367" s="65" t="s">
        <v>57</v>
      </c>
      <c r="F367" s="65" t="s">
        <v>58</v>
      </c>
      <c r="G367" s="66"/>
      <c r="H367" s="67">
        <v>14.2</v>
      </c>
      <c r="I367" s="67">
        <v>14.23</v>
      </c>
      <c r="J367" s="65" t="s">
        <v>59</v>
      </c>
      <c r="K367" s="65"/>
      <c r="L367" s="111"/>
      <c r="M367" s="112" t="s">
        <v>61</v>
      </c>
      <c r="N367" s="90"/>
      <c r="O367" s="113"/>
      <c r="P367" s="114"/>
      <c r="Q367" s="140"/>
      <c r="R367" s="140"/>
      <c r="S367" s="114">
        <v>14.216</v>
      </c>
      <c r="T367" s="141" t="str">
        <f t="shared" ref="T367:T382" si="11">(IF(OR((MIN(P367:R367)&lt;(G367+H367)),(MAX(P367:R367)&gt;(G367+I367))),"NG",IF(COUNTBLANK(P367:R367)=10,"","OK")))</f>
        <v>NG</v>
      </c>
    </row>
    <row r="368" s="3" customFormat="1" ht="33" customHeight="1" outlineLevel="1" spans="1:20">
      <c r="A368" s="59"/>
      <c r="B368" s="54"/>
      <c r="C368" s="54"/>
      <c r="D368" s="64" t="s">
        <v>452</v>
      </c>
      <c r="E368" s="65" t="s">
        <v>88</v>
      </c>
      <c r="F368" s="65" t="s">
        <v>58</v>
      </c>
      <c r="G368" s="66"/>
      <c r="H368" s="67">
        <v>2.35</v>
      </c>
      <c r="I368" s="67">
        <v>2.45</v>
      </c>
      <c r="J368" s="65" t="s">
        <v>59</v>
      </c>
      <c r="K368" s="65"/>
      <c r="L368" s="111" t="s">
        <v>187</v>
      </c>
      <c r="M368" s="112" t="s">
        <v>453</v>
      </c>
      <c r="N368" s="90"/>
      <c r="O368" s="113"/>
      <c r="P368" s="118"/>
      <c r="Q368" s="144"/>
      <c r="R368" s="144"/>
      <c r="S368" s="118"/>
      <c r="T368" s="141" t="str">
        <f t="shared" si="11"/>
        <v>NG</v>
      </c>
    </row>
    <row r="369" s="3" customFormat="1" ht="33" customHeight="1" outlineLevel="1" spans="1:20">
      <c r="A369" s="59"/>
      <c r="B369" s="54"/>
      <c r="C369" s="54"/>
      <c r="D369" s="64" t="s">
        <v>454</v>
      </c>
      <c r="E369" s="65" t="s">
        <v>88</v>
      </c>
      <c r="F369" s="65" t="s">
        <v>58</v>
      </c>
      <c r="G369" s="66"/>
      <c r="H369" s="67">
        <v>1.45</v>
      </c>
      <c r="I369" s="67">
        <v>1.55</v>
      </c>
      <c r="J369" s="65" t="s">
        <v>59</v>
      </c>
      <c r="K369" s="65"/>
      <c r="L369" s="111"/>
      <c r="M369" s="112" t="s">
        <v>99</v>
      </c>
      <c r="N369" s="90"/>
      <c r="O369" s="113"/>
      <c r="P369" s="115"/>
      <c r="Q369" s="144"/>
      <c r="R369" s="144"/>
      <c r="S369" s="115"/>
      <c r="T369" s="141" t="str">
        <f t="shared" si="11"/>
        <v>NG</v>
      </c>
    </row>
    <row r="370" s="3" customFormat="1" ht="33" customHeight="1" outlineLevel="1" spans="1:20">
      <c r="A370" s="59"/>
      <c r="B370" s="54"/>
      <c r="C370" s="54"/>
      <c r="D370" s="64" t="s">
        <v>455</v>
      </c>
      <c r="E370" s="65" t="s">
        <v>88</v>
      </c>
      <c r="F370" s="65" t="s">
        <v>58</v>
      </c>
      <c r="G370" s="66"/>
      <c r="H370" s="67">
        <v>1.35</v>
      </c>
      <c r="I370" s="67">
        <v>1.45</v>
      </c>
      <c r="J370" s="65" t="s">
        <v>59</v>
      </c>
      <c r="K370" s="65"/>
      <c r="L370" s="111"/>
      <c r="M370" s="112" t="s">
        <v>99</v>
      </c>
      <c r="N370" s="90"/>
      <c r="O370" s="113"/>
      <c r="P370" s="115"/>
      <c r="Q370" s="144"/>
      <c r="R370" s="144"/>
      <c r="S370" s="115"/>
      <c r="T370" s="141" t="str">
        <f t="shared" si="11"/>
        <v>NG</v>
      </c>
    </row>
    <row r="371" s="3" customFormat="1" ht="33" customHeight="1" outlineLevel="1" spans="1:20">
      <c r="A371" s="59"/>
      <c r="B371" s="54"/>
      <c r="C371" s="54"/>
      <c r="D371" s="64" t="s">
        <v>456</v>
      </c>
      <c r="E371" s="65" t="s">
        <v>88</v>
      </c>
      <c r="F371" s="65" t="s">
        <v>58</v>
      </c>
      <c r="G371" s="66"/>
      <c r="H371" s="67">
        <v>17.65</v>
      </c>
      <c r="I371" s="67">
        <v>17.75</v>
      </c>
      <c r="J371" s="65" t="s">
        <v>59</v>
      </c>
      <c r="K371" s="65"/>
      <c r="L371" s="111"/>
      <c r="M371" s="112" t="s">
        <v>457</v>
      </c>
      <c r="N371" s="90"/>
      <c r="O371" s="113"/>
      <c r="P371" s="118"/>
      <c r="Q371" s="144"/>
      <c r="R371" s="144"/>
      <c r="S371" s="118"/>
      <c r="T371" s="141" t="str">
        <f t="shared" si="11"/>
        <v>NG</v>
      </c>
    </row>
    <row r="372" s="3" customFormat="1" ht="33" customHeight="1" outlineLevel="1" spans="1:20">
      <c r="A372" s="59"/>
      <c r="B372" s="54"/>
      <c r="C372" s="54"/>
      <c r="D372" s="64" t="s">
        <v>458</v>
      </c>
      <c r="E372" s="65" t="s">
        <v>101</v>
      </c>
      <c r="F372" s="65" t="s">
        <v>107</v>
      </c>
      <c r="G372" s="66"/>
      <c r="H372" s="67">
        <v>0</v>
      </c>
      <c r="I372" s="67">
        <v>0.5</v>
      </c>
      <c r="J372" s="65" t="s">
        <v>59</v>
      </c>
      <c r="K372" s="65"/>
      <c r="L372" s="111"/>
      <c r="M372" s="112" t="s">
        <v>99</v>
      </c>
      <c r="N372" s="90"/>
      <c r="O372" s="113"/>
      <c r="P372" s="115"/>
      <c r="Q372" s="144"/>
      <c r="R372" s="144"/>
      <c r="S372" s="115"/>
      <c r="T372" s="141" t="str">
        <f t="shared" si="11"/>
        <v>OK</v>
      </c>
    </row>
    <row r="373" s="3" customFormat="1" ht="33" customHeight="1" outlineLevel="1" spans="1:20">
      <c r="A373" s="59"/>
      <c r="B373" s="54"/>
      <c r="C373" s="54"/>
      <c r="D373" s="64" t="s">
        <v>459</v>
      </c>
      <c r="E373" s="65" t="s">
        <v>101</v>
      </c>
      <c r="F373" s="65" t="s">
        <v>58</v>
      </c>
      <c r="G373" s="66">
        <v>45</v>
      </c>
      <c r="H373" s="67">
        <v>-1</v>
      </c>
      <c r="I373" s="67">
        <v>1</v>
      </c>
      <c r="J373" s="65" t="s">
        <v>98</v>
      </c>
      <c r="K373" s="65"/>
      <c r="L373" s="111"/>
      <c r="M373" s="112" t="s">
        <v>99</v>
      </c>
      <c r="N373" s="90"/>
      <c r="O373" s="113"/>
      <c r="P373" s="115"/>
      <c r="Q373" s="144"/>
      <c r="R373" s="144"/>
      <c r="S373" s="115"/>
      <c r="T373" s="141" t="str">
        <f t="shared" si="11"/>
        <v>NG</v>
      </c>
    </row>
    <row r="374" s="3" customFormat="1" ht="33" customHeight="1" outlineLevel="1" spans="1:20">
      <c r="A374" s="59"/>
      <c r="B374" s="54"/>
      <c r="C374" s="54"/>
      <c r="D374" s="64" t="s">
        <v>460</v>
      </c>
      <c r="E374" s="65" t="s">
        <v>88</v>
      </c>
      <c r="F374" s="65" t="s">
        <v>58</v>
      </c>
      <c r="G374" s="66"/>
      <c r="H374" s="67">
        <v>11.15</v>
      </c>
      <c r="I374" s="67">
        <v>11.25</v>
      </c>
      <c r="J374" s="65" t="s">
        <v>59</v>
      </c>
      <c r="K374" s="65"/>
      <c r="L374" s="111"/>
      <c r="M374" s="112" t="s">
        <v>99</v>
      </c>
      <c r="N374" s="90"/>
      <c r="O374" s="113"/>
      <c r="P374" s="115"/>
      <c r="Q374" s="144"/>
      <c r="R374" s="144"/>
      <c r="S374" s="115"/>
      <c r="T374" s="141" t="str">
        <f t="shared" si="11"/>
        <v>NG</v>
      </c>
    </row>
    <row r="375" s="3" customFormat="1" ht="33" customHeight="1" outlineLevel="1" spans="1:20">
      <c r="A375" s="59"/>
      <c r="B375" s="54"/>
      <c r="C375" s="54"/>
      <c r="D375" s="64" t="s">
        <v>461</v>
      </c>
      <c r="E375" s="65" t="s">
        <v>88</v>
      </c>
      <c r="F375" s="65" t="s">
        <v>58</v>
      </c>
      <c r="G375" s="66"/>
      <c r="H375" s="67">
        <v>3.95</v>
      </c>
      <c r="I375" s="67">
        <v>4.05</v>
      </c>
      <c r="J375" s="65" t="s">
        <v>59</v>
      </c>
      <c r="K375" s="65"/>
      <c r="L375" s="111"/>
      <c r="M375" s="112" t="s">
        <v>99</v>
      </c>
      <c r="N375" s="90"/>
      <c r="O375" s="113"/>
      <c r="P375" s="115"/>
      <c r="Q375" s="144"/>
      <c r="R375" s="144"/>
      <c r="S375" s="115"/>
      <c r="T375" s="141" t="str">
        <f t="shared" si="11"/>
        <v>NG</v>
      </c>
    </row>
    <row r="376" s="3" customFormat="1" ht="33" customHeight="1" outlineLevel="1" spans="1:20">
      <c r="A376" s="59"/>
      <c r="B376" s="54"/>
      <c r="C376" s="54"/>
      <c r="D376" s="64" t="s">
        <v>462</v>
      </c>
      <c r="E376" s="65" t="s">
        <v>88</v>
      </c>
      <c r="F376" s="65" t="s">
        <v>58</v>
      </c>
      <c r="G376" s="66"/>
      <c r="H376" s="67">
        <v>1.95</v>
      </c>
      <c r="I376" s="67">
        <v>2.05</v>
      </c>
      <c r="J376" s="65" t="s">
        <v>59</v>
      </c>
      <c r="K376" s="65"/>
      <c r="L376" s="111"/>
      <c r="M376" s="112" t="s">
        <v>99</v>
      </c>
      <c r="N376" s="90"/>
      <c r="O376" s="113"/>
      <c r="P376" s="115"/>
      <c r="Q376" s="144"/>
      <c r="R376" s="144"/>
      <c r="S376" s="115"/>
      <c r="T376" s="141" t="str">
        <f t="shared" si="11"/>
        <v>NG</v>
      </c>
    </row>
    <row r="377" s="3" customFormat="1" ht="33" customHeight="1" outlineLevel="1" spans="1:20">
      <c r="A377" s="59"/>
      <c r="B377" s="54"/>
      <c r="C377" s="54"/>
      <c r="D377" s="64" t="s">
        <v>463</v>
      </c>
      <c r="E377" s="65" t="s">
        <v>101</v>
      </c>
      <c r="F377" s="65" t="s">
        <v>58</v>
      </c>
      <c r="G377" s="66"/>
      <c r="H377" s="67">
        <v>0.15</v>
      </c>
      <c r="I377" s="67">
        <v>0.35</v>
      </c>
      <c r="J377" s="65" t="s">
        <v>59</v>
      </c>
      <c r="K377" s="65"/>
      <c r="L377" s="111"/>
      <c r="M377" s="112" t="s">
        <v>99</v>
      </c>
      <c r="N377" s="90"/>
      <c r="O377" s="113"/>
      <c r="P377" s="115"/>
      <c r="Q377" s="144"/>
      <c r="R377" s="144"/>
      <c r="S377" s="115"/>
      <c r="T377" s="141" t="str">
        <f t="shared" si="11"/>
        <v>NG</v>
      </c>
    </row>
    <row r="378" s="3" customFormat="1" ht="33" customHeight="1" outlineLevel="1" spans="1:20">
      <c r="A378" s="59"/>
      <c r="B378" s="54"/>
      <c r="C378" s="54"/>
      <c r="D378" s="64" t="s">
        <v>464</v>
      </c>
      <c r="E378" s="65" t="s">
        <v>101</v>
      </c>
      <c r="F378" s="65" t="s">
        <v>58</v>
      </c>
      <c r="G378" s="66">
        <v>45</v>
      </c>
      <c r="H378" s="67">
        <v>-1</v>
      </c>
      <c r="I378" s="67">
        <v>1</v>
      </c>
      <c r="J378" s="65" t="s">
        <v>98</v>
      </c>
      <c r="K378" s="65"/>
      <c r="L378" s="111"/>
      <c r="M378" s="112" t="s">
        <v>99</v>
      </c>
      <c r="N378" s="90"/>
      <c r="O378" s="113"/>
      <c r="P378" s="115"/>
      <c r="Q378" s="144"/>
      <c r="R378" s="144"/>
      <c r="S378" s="115"/>
      <c r="T378" s="141" t="str">
        <f t="shared" si="11"/>
        <v>NG</v>
      </c>
    </row>
    <row r="379" s="3" customFormat="1" ht="33" customHeight="1" outlineLevel="1" spans="1:20">
      <c r="A379" s="59"/>
      <c r="B379" s="54"/>
      <c r="C379" s="54"/>
      <c r="D379" s="64" t="s">
        <v>465</v>
      </c>
      <c r="E379" s="65" t="s">
        <v>127</v>
      </c>
      <c r="F379" s="65" t="s">
        <v>58</v>
      </c>
      <c r="G379" s="66"/>
      <c r="H379" s="67">
        <v>0.3</v>
      </c>
      <c r="I379" s="67">
        <v>0.7</v>
      </c>
      <c r="J379" s="65" t="s">
        <v>59</v>
      </c>
      <c r="K379" s="65"/>
      <c r="L379" s="111"/>
      <c r="M379" s="112" t="s">
        <v>99</v>
      </c>
      <c r="N379" s="90"/>
      <c r="O379" s="113"/>
      <c r="P379" s="115"/>
      <c r="Q379" s="144"/>
      <c r="R379" s="144"/>
      <c r="S379" s="115"/>
      <c r="T379" s="141" t="str">
        <f t="shared" si="11"/>
        <v>NG</v>
      </c>
    </row>
    <row r="380" s="3" customFormat="1" ht="33" customHeight="1" outlineLevel="1" spans="1:20">
      <c r="A380" s="59"/>
      <c r="B380" s="54"/>
      <c r="C380" s="54"/>
      <c r="D380" s="64" t="s">
        <v>466</v>
      </c>
      <c r="E380" s="65" t="s">
        <v>88</v>
      </c>
      <c r="F380" s="65" t="s">
        <v>58</v>
      </c>
      <c r="G380" s="66"/>
      <c r="H380" s="67">
        <v>45.015</v>
      </c>
      <c r="I380" s="67">
        <v>45.175</v>
      </c>
      <c r="J380" s="65" t="s">
        <v>59</v>
      </c>
      <c r="K380" s="65"/>
      <c r="L380" s="111"/>
      <c r="M380" s="112" t="s">
        <v>61</v>
      </c>
      <c r="N380" s="90"/>
      <c r="O380" s="113"/>
      <c r="P380" s="114"/>
      <c r="Q380" s="140"/>
      <c r="R380" s="142"/>
      <c r="S380" s="115">
        <v>-45.184</v>
      </c>
      <c r="T380" s="141" t="str">
        <f t="shared" si="11"/>
        <v>NG</v>
      </c>
    </row>
    <row r="381" s="3" customFormat="1" ht="33" customHeight="1" outlineLevel="1" spans="1:20">
      <c r="A381" s="59"/>
      <c r="B381" s="54"/>
      <c r="C381" s="54"/>
      <c r="D381" s="64" t="s">
        <v>467</v>
      </c>
      <c r="E381" s="65" t="s">
        <v>88</v>
      </c>
      <c r="F381" s="65" t="s">
        <v>58</v>
      </c>
      <c r="G381" s="66"/>
      <c r="H381" s="67">
        <v>45.015</v>
      </c>
      <c r="I381" s="67">
        <v>45.175</v>
      </c>
      <c r="J381" s="65" t="s">
        <v>59</v>
      </c>
      <c r="K381" s="65"/>
      <c r="L381" s="111"/>
      <c r="M381" s="112" t="s">
        <v>61</v>
      </c>
      <c r="N381" s="90"/>
      <c r="O381" s="113"/>
      <c r="P381" s="115"/>
      <c r="Q381" s="144"/>
      <c r="R381" s="144"/>
      <c r="S381" s="115"/>
      <c r="T381" s="141" t="str">
        <f t="shared" si="11"/>
        <v>NG</v>
      </c>
    </row>
    <row r="382" s="3" customFormat="1" ht="33" customHeight="1" outlineLevel="1" spans="1:20">
      <c r="A382" s="59"/>
      <c r="B382" s="54"/>
      <c r="C382" s="54"/>
      <c r="D382" s="64" t="s">
        <v>468</v>
      </c>
      <c r="E382" s="65" t="s">
        <v>57</v>
      </c>
      <c r="F382" s="65" t="s">
        <v>58</v>
      </c>
      <c r="G382" s="66"/>
      <c r="H382" s="67">
        <v>10.14</v>
      </c>
      <c r="I382" s="67">
        <v>10.19</v>
      </c>
      <c r="J382" s="65" t="s">
        <v>59</v>
      </c>
      <c r="K382" s="65"/>
      <c r="L382" s="111" t="s">
        <v>60</v>
      </c>
      <c r="M382" s="112" t="s">
        <v>61</v>
      </c>
      <c r="N382" s="90"/>
      <c r="O382" s="113"/>
      <c r="P382" s="114"/>
      <c r="Q382" s="140"/>
      <c r="R382" s="140"/>
      <c r="S382" s="114">
        <v>10.176</v>
      </c>
      <c r="T382" s="141" t="str">
        <f t="shared" si="11"/>
        <v>NG</v>
      </c>
    </row>
    <row r="383" s="3" customFormat="1" ht="33" customHeight="1" outlineLevel="1" spans="1:20">
      <c r="A383" s="59"/>
      <c r="B383" s="54"/>
      <c r="C383" s="54"/>
      <c r="D383" s="64" t="s">
        <v>469</v>
      </c>
      <c r="E383" s="65" t="s">
        <v>65</v>
      </c>
      <c r="F383" s="65"/>
      <c r="G383" s="66"/>
      <c r="H383" s="67"/>
      <c r="I383" s="67">
        <v>0.03</v>
      </c>
      <c r="J383" s="65" t="s">
        <v>59</v>
      </c>
      <c r="K383" s="65"/>
      <c r="L383" s="111" t="s">
        <v>60</v>
      </c>
      <c r="M383" s="112" t="s">
        <v>61</v>
      </c>
      <c r="N383" s="90"/>
      <c r="O383" s="113"/>
      <c r="P383" s="114"/>
      <c r="Q383" s="140"/>
      <c r="R383" s="142"/>
      <c r="S383" s="114">
        <v>0.013</v>
      </c>
      <c r="T383" s="145" t="s">
        <v>191</v>
      </c>
    </row>
    <row r="384" s="4" customFormat="1" ht="28.5" customHeight="1" spans="1:20">
      <c r="A384" s="59"/>
      <c r="B384" s="54"/>
      <c r="C384" s="54"/>
      <c r="D384" s="68" t="s">
        <v>470</v>
      </c>
      <c r="E384" s="69" t="s">
        <v>152</v>
      </c>
      <c r="F384" s="69" t="s">
        <v>68</v>
      </c>
      <c r="G384" s="70">
        <v>0</v>
      </c>
      <c r="H384" s="70"/>
      <c r="I384" s="70"/>
      <c r="J384" s="69" t="s">
        <v>59</v>
      </c>
      <c r="K384" s="69"/>
      <c r="L384" s="69"/>
      <c r="M384" s="155" t="s">
        <v>69</v>
      </c>
      <c r="N384" s="156"/>
      <c r="O384" s="157"/>
      <c r="P384" s="117"/>
      <c r="Q384" s="142"/>
      <c r="R384" s="142"/>
      <c r="S384" s="117">
        <v>0.005</v>
      </c>
      <c r="T384" s="143"/>
    </row>
    <row r="385" s="4" customFormat="1" ht="28.5" customHeight="1" spans="1:20">
      <c r="A385" s="59"/>
      <c r="B385" s="54"/>
      <c r="C385" s="54"/>
      <c r="D385" s="68" t="s">
        <v>471</v>
      </c>
      <c r="E385" s="69" t="s">
        <v>71</v>
      </c>
      <c r="F385" s="69" t="s">
        <v>68</v>
      </c>
      <c r="G385" s="70">
        <v>0</v>
      </c>
      <c r="H385" s="70"/>
      <c r="I385" s="70"/>
      <c r="J385" s="69" t="s">
        <v>59</v>
      </c>
      <c r="K385" s="69"/>
      <c r="L385" s="69"/>
      <c r="M385" s="155" t="s">
        <v>69</v>
      </c>
      <c r="N385" s="156"/>
      <c r="O385" s="157"/>
      <c r="P385" s="117"/>
      <c r="Q385" s="142"/>
      <c r="R385" s="142"/>
      <c r="S385" s="117">
        <v>0.004</v>
      </c>
      <c r="T385" s="143"/>
    </row>
    <row r="386" s="3" customFormat="1" ht="33" customHeight="1" outlineLevel="1" spans="1:20">
      <c r="A386" s="59"/>
      <c r="B386" s="54"/>
      <c r="C386" s="54"/>
      <c r="D386" s="64" t="s">
        <v>472</v>
      </c>
      <c r="E386" s="65" t="s">
        <v>101</v>
      </c>
      <c r="F386" s="65" t="s">
        <v>58</v>
      </c>
      <c r="G386" s="66"/>
      <c r="H386" s="67">
        <v>0.2</v>
      </c>
      <c r="I386" s="67">
        <v>0.8</v>
      </c>
      <c r="J386" s="65" t="s">
        <v>59</v>
      </c>
      <c r="K386" s="65"/>
      <c r="L386" s="111"/>
      <c r="M386" s="112" t="s">
        <v>99</v>
      </c>
      <c r="N386" s="90"/>
      <c r="O386" s="113"/>
      <c r="P386" s="115"/>
      <c r="Q386" s="144"/>
      <c r="R386" s="144"/>
      <c r="S386" s="115"/>
      <c r="T386" s="141" t="str">
        <f>(IF(OR((MIN(P386:R386)&lt;(G386+H386)),(MAX(P386:R386)&gt;(G386+I386))),"NG",IF(COUNTBLANK(P386:R386)=10,"","OK")))</f>
        <v>NG</v>
      </c>
    </row>
    <row r="387" s="3" customFormat="1" ht="33" customHeight="1" outlineLevel="1" spans="1:20">
      <c r="A387" s="59"/>
      <c r="B387" s="54"/>
      <c r="C387" s="54"/>
      <c r="D387" s="64" t="s">
        <v>472</v>
      </c>
      <c r="E387" s="65" t="s">
        <v>101</v>
      </c>
      <c r="F387" s="65" t="s">
        <v>58</v>
      </c>
      <c r="G387" s="66">
        <v>45</v>
      </c>
      <c r="H387" s="67">
        <v>-1</v>
      </c>
      <c r="I387" s="67">
        <v>1</v>
      </c>
      <c r="J387" s="65" t="s">
        <v>98</v>
      </c>
      <c r="K387" s="65"/>
      <c r="L387" s="111"/>
      <c r="M387" s="112" t="s">
        <v>99</v>
      </c>
      <c r="N387" s="90"/>
      <c r="O387" s="113"/>
      <c r="P387" s="115"/>
      <c r="Q387" s="144"/>
      <c r="R387" s="144"/>
      <c r="S387" s="115"/>
      <c r="T387" s="141" t="str">
        <f>(IF(OR((MIN(P387:R387)&lt;(G387+H387)),(MAX(P387:R387)&gt;(G387+I387))),"NG",IF(COUNTBLANK(P387:R387)=10,"","OK")))</f>
        <v>NG</v>
      </c>
    </row>
    <row r="388" s="3" customFormat="1" ht="33" customHeight="1" outlineLevel="1" spans="1:20">
      <c r="A388" s="59"/>
      <c r="B388" s="54"/>
      <c r="C388" s="54"/>
      <c r="D388" s="64" t="s">
        <v>473</v>
      </c>
      <c r="E388" s="65" t="s">
        <v>88</v>
      </c>
      <c r="F388" s="65" t="s">
        <v>58</v>
      </c>
      <c r="G388" s="66"/>
      <c r="H388" s="67">
        <v>6.35</v>
      </c>
      <c r="I388" s="67">
        <v>6.45</v>
      </c>
      <c r="J388" s="65" t="s">
        <v>59</v>
      </c>
      <c r="K388" s="65"/>
      <c r="L388" s="111"/>
      <c r="M388" s="112" t="s">
        <v>99</v>
      </c>
      <c r="N388" s="90"/>
      <c r="O388" s="113"/>
      <c r="P388" s="115"/>
      <c r="Q388" s="144"/>
      <c r="R388" s="144"/>
      <c r="S388" s="115"/>
      <c r="T388" s="141" t="str">
        <f>(IF(OR((MIN(P388:R388)&lt;(G388+H388)),(MAX(P388:R388)&gt;(G388+I388))),"NG",IF(COUNTBLANK(P388:R388)=10,"","OK")))</f>
        <v>NG</v>
      </c>
    </row>
    <row r="389" s="3" customFormat="1" ht="33" customHeight="1" outlineLevel="1" spans="1:20">
      <c r="A389" s="59"/>
      <c r="B389" s="54"/>
      <c r="C389" s="54"/>
      <c r="D389" s="64" t="s">
        <v>474</v>
      </c>
      <c r="E389" s="65" t="s">
        <v>57</v>
      </c>
      <c r="F389" s="65" t="s">
        <v>58</v>
      </c>
      <c r="G389" s="66"/>
      <c r="H389" s="67">
        <v>18.965</v>
      </c>
      <c r="I389" s="67">
        <v>18.986</v>
      </c>
      <c r="J389" s="65" t="s">
        <v>59</v>
      </c>
      <c r="K389" s="65"/>
      <c r="L389" s="111" t="s">
        <v>233</v>
      </c>
      <c r="M389" s="112" t="s">
        <v>61</v>
      </c>
      <c r="N389" s="90"/>
      <c r="O389" s="113"/>
      <c r="P389" s="114"/>
      <c r="Q389" s="140"/>
      <c r="R389" s="140"/>
      <c r="S389" s="114">
        <v>18.978</v>
      </c>
      <c r="T389" s="141" t="str">
        <f>(IF(OR((MIN(P389:R389)&lt;(G389+H389)),(MAX(P389:R389)&gt;(G389+I389))),"NG",IF(COUNTBLANK(P389:R389)=10,"","OK")))</f>
        <v>NG</v>
      </c>
    </row>
    <row r="390" s="3" customFormat="1" ht="33" customHeight="1" outlineLevel="1" spans="1:20">
      <c r="A390" s="59"/>
      <c r="B390" s="54"/>
      <c r="C390" s="54"/>
      <c r="D390" s="64" t="s">
        <v>475</v>
      </c>
      <c r="E390" s="65" t="s">
        <v>65</v>
      </c>
      <c r="F390" s="65"/>
      <c r="G390" s="66"/>
      <c r="H390" s="67"/>
      <c r="I390" s="67">
        <v>0.2</v>
      </c>
      <c r="J390" s="65" t="s">
        <v>59</v>
      </c>
      <c r="K390" s="65"/>
      <c r="L390" s="111"/>
      <c r="M390" s="112" t="s">
        <v>61</v>
      </c>
      <c r="N390" s="90"/>
      <c r="O390" s="113"/>
      <c r="P390" s="114"/>
      <c r="Q390" s="140"/>
      <c r="R390" s="140"/>
      <c r="S390" s="114">
        <v>0.056</v>
      </c>
      <c r="T390" s="145" t="s">
        <v>191</v>
      </c>
    </row>
    <row r="391" s="4" customFormat="1" ht="28.5" customHeight="1" spans="1:20">
      <c r="A391" s="59"/>
      <c r="B391" s="54"/>
      <c r="C391" s="54"/>
      <c r="D391" s="68" t="s">
        <v>476</v>
      </c>
      <c r="E391" s="69" t="s">
        <v>152</v>
      </c>
      <c r="F391" s="69" t="s">
        <v>68</v>
      </c>
      <c r="G391" s="70">
        <v>-27.85</v>
      </c>
      <c r="H391" s="70"/>
      <c r="I391" s="70"/>
      <c r="J391" s="69" t="s">
        <v>59</v>
      </c>
      <c r="K391" s="69"/>
      <c r="L391" s="69"/>
      <c r="M391" s="155" t="s">
        <v>69</v>
      </c>
      <c r="N391" s="156"/>
      <c r="O391" s="157"/>
      <c r="P391" s="117"/>
      <c r="Q391" s="142"/>
      <c r="R391" s="142"/>
      <c r="S391" s="117">
        <v>-27.857</v>
      </c>
      <c r="T391" s="143"/>
    </row>
    <row r="392" s="4" customFormat="1" ht="28.5" customHeight="1" spans="1:20">
      <c r="A392" s="59"/>
      <c r="B392" s="54"/>
      <c r="C392" s="54"/>
      <c r="D392" s="68" t="s">
        <v>477</v>
      </c>
      <c r="E392" s="69" t="s">
        <v>71</v>
      </c>
      <c r="F392" s="69" t="s">
        <v>68</v>
      </c>
      <c r="G392" s="70">
        <v>95</v>
      </c>
      <c r="H392" s="70"/>
      <c r="I392" s="70"/>
      <c r="J392" s="69" t="s">
        <v>59</v>
      </c>
      <c r="K392" s="69"/>
      <c r="L392" s="69"/>
      <c r="M392" s="155" t="s">
        <v>69</v>
      </c>
      <c r="N392" s="156"/>
      <c r="O392" s="157"/>
      <c r="P392" s="117"/>
      <c r="Q392" s="142"/>
      <c r="R392" s="142"/>
      <c r="S392" s="117">
        <v>94.973</v>
      </c>
      <c r="T392" s="143"/>
    </row>
    <row r="393" s="3" customFormat="1" ht="33" customHeight="1" outlineLevel="1" spans="1:20">
      <c r="A393" s="59"/>
      <c r="B393" s="54"/>
      <c r="C393" s="54"/>
      <c r="D393" s="64" t="s">
        <v>478</v>
      </c>
      <c r="E393" s="65" t="s">
        <v>65</v>
      </c>
      <c r="F393" s="65"/>
      <c r="G393" s="66"/>
      <c r="H393" s="67"/>
      <c r="I393" s="67">
        <v>0.08</v>
      </c>
      <c r="J393" s="65" t="s">
        <v>59</v>
      </c>
      <c r="K393" s="65"/>
      <c r="L393" s="111"/>
      <c r="M393" s="112" t="s">
        <v>61</v>
      </c>
      <c r="N393" s="90"/>
      <c r="O393" s="113"/>
      <c r="P393" s="114"/>
      <c r="Q393" s="140"/>
      <c r="R393" s="142"/>
      <c r="S393" s="114">
        <v>0.016</v>
      </c>
      <c r="T393" s="141" t="str">
        <f>(IF(OR((MIN(P393:R393)&lt;(G393+H393)),(MAX(P393:R393)&gt;(G393+I393))),"NG",IF(COUNTBLANK(P393:R393)=10,"","OK")))</f>
        <v>OK</v>
      </c>
    </row>
    <row r="394" s="4" customFormat="1" ht="28.5" customHeight="1" spans="1:20">
      <c r="A394" s="59"/>
      <c r="B394" s="54"/>
      <c r="C394" s="54"/>
      <c r="D394" s="68" t="s">
        <v>479</v>
      </c>
      <c r="E394" s="69" t="s">
        <v>152</v>
      </c>
      <c r="F394" s="69" t="s">
        <v>68</v>
      </c>
      <c r="G394" s="70">
        <v>0</v>
      </c>
      <c r="H394" s="70"/>
      <c r="I394" s="70"/>
      <c r="J394" s="69" t="s">
        <v>59</v>
      </c>
      <c r="K394" s="69"/>
      <c r="L394" s="69"/>
      <c r="M394" s="116" t="s">
        <v>69</v>
      </c>
      <c r="N394" s="90"/>
      <c r="O394" s="113"/>
      <c r="P394" s="117"/>
      <c r="Q394" s="144"/>
      <c r="R394" s="144"/>
      <c r="S394" s="117"/>
      <c r="T394" s="143"/>
    </row>
    <row r="395" s="3" customFormat="1" ht="33" customHeight="1" outlineLevel="1" spans="1:20">
      <c r="A395" s="59"/>
      <c r="B395" s="54"/>
      <c r="C395" s="54"/>
      <c r="D395" s="64" t="s">
        <v>480</v>
      </c>
      <c r="E395" s="65" t="s">
        <v>57</v>
      </c>
      <c r="F395" s="65" t="s">
        <v>58</v>
      </c>
      <c r="G395" s="66"/>
      <c r="H395" s="67">
        <v>19.13</v>
      </c>
      <c r="I395" s="67">
        <v>19.23</v>
      </c>
      <c r="J395" s="65" t="s">
        <v>59</v>
      </c>
      <c r="K395" s="65"/>
      <c r="L395" s="111"/>
      <c r="M395" s="112" t="s">
        <v>61</v>
      </c>
      <c r="N395" s="90"/>
      <c r="O395" s="113"/>
      <c r="P395" s="114"/>
      <c r="Q395" s="140"/>
      <c r="R395" s="140"/>
      <c r="S395" s="114">
        <v>19.172</v>
      </c>
      <c r="T395" s="141" t="str">
        <f>(IF(OR((MIN(P395:R395)&lt;(G395+H395)),(MAX(P395:R395)&gt;(G395+I395))),"NG",IF(COUNTBLANK(P395:R395)=10,"","OK")))</f>
        <v>NG</v>
      </c>
    </row>
    <row r="396" s="3" customFormat="1" ht="33" customHeight="1" outlineLevel="1" spans="1:20">
      <c r="A396" s="59"/>
      <c r="B396" s="54"/>
      <c r="C396" s="54"/>
      <c r="D396" s="64" t="s">
        <v>481</v>
      </c>
      <c r="E396" s="65" t="s">
        <v>65</v>
      </c>
      <c r="F396" s="65"/>
      <c r="G396" s="66"/>
      <c r="H396" s="67"/>
      <c r="I396" s="67">
        <v>0.05</v>
      </c>
      <c r="J396" s="65" t="s">
        <v>59</v>
      </c>
      <c r="K396" s="65"/>
      <c r="L396" s="111"/>
      <c r="M396" s="112" t="s">
        <v>61</v>
      </c>
      <c r="N396" s="90"/>
      <c r="O396" s="113"/>
      <c r="P396" s="114"/>
      <c r="Q396" s="140"/>
      <c r="R396" s="140"/>
      <c r="S396" s="114">
        <v>0.003</v>
      </c>
      <c r="T396" s="141" t="str">
        <f>(IF(OR((MIN(P396:R396)&lt;(G396+H396)),(MAX(P396:R396)&gt;(G396+I396))),"NG",IF(COUNTBLANK(P396:R396)=10,"","OK")))</f>
        <v>OK</v>
      </c>
    </row>
    <row r="397" s="4" customFormat="1" ht="28.5" customHeight="1" spans="4:20">
      <c r="D397" s="68" t="s">
        <v>482</v>
      </c>
      <c r="E397" s="69" t="s">
        <v>152</v>
      </c>
      <c r="F397" s="69" t="s">
        <v>68</v>
      </c>
      <c r="G397" s="70">
        <v>0</v>
      </c>
      <c r="H397" s="70"/>
      <c r="I397" s="70"/>
      <c r="J397" s="69" t="s">
        <v>59</v>
      </c>
      <c r="K397" s="69"/>
      <c r="L397" s="69"/>
      <c r="M397" s="155" t="s">
        <v>69</v>
      </c>
      <c r="N397" s="156"/>
      <c r="O397" s="157"/>
      <c r="P397" s="117"/>
      <c r="Q397" s="142"/>
      <c r="R397" s="142"/>
      <c r="S397" s="117">
        <v>0.001</v>
      </c>
      <c r="T397" s="143"/>
    </row>
    <row r="398" s="4" customFormat="1" ht="28.5" customHeight="1" spans="4:20">
      <c r="D398" s="68" t="s">
        <v>483</v>
      </c>
      <c r="E398" s="69" t="s">
        <v>71</v>
      </c>
      <c r="F398" s="69" t="s">
        <v>68</v>
      </c>
      <c r="G398" s="70">
        <v>0</v>
      </c>
      <c r="H398" s="70"/>
      <c r="I398" s="70"/>
      <c r="J398" s="69" t="s">
        <v>59</v>
      </c>
      <c r="K398" s="69"/>
      <c r="L398" s="69"/>
      <c r="M398" s="155" t="s">
        <v>69</v>
      </c>
      <c r="N398" s="156"/>
      <c r="O398" s="157"/>
      <c r="P398" s="117"/>
      <c r="Q398" s="142"/>
      <c r="R398" s="142"/>
      <c r="S398" s="117">
        <v>-0.001</v>
      </c>
      <c r="T398" s="143"/>
    </row>
    <row r="399" s="3" customFormat="1" ht="33" customHeight="1" outlineLevel="1" spans="1:20">
      <c r="A399" s="59"/>
      <c r="B399" s="54"/>
      <c r="C399" s="54"/>
      <c r="D399" s="64" t="s">
        <v>484</v>
      </c>
      <c r="E399" s="65" t="s">
        <v>101</v>
      </c>
      <c r="F399" s="65" t="s">
        <v>107</v>
      </c>
      <c r="G399" s="66"/>
      <c r="H399" s="67">
        <v>0</v>
      </c>
      <c r="I399" s="67">
        <v>0.5</v>
      </c>
      <c r="J399" s="65" t="s">
        <v>59</v>
      </c>
      <c r="K399" s="65"/>
      <c r="L399" s="111"/>
      <c r="M399" s="112" t="s">
        <v>99</v>
      </c>
      <c r="N399" s="90"/>
      <c r="O399" s="113"/>
      <c r="P399" s="115"/>
      <c r="Q399" s="144"/>
      <c r="R399" s="144"/>
      <c r="S399" s="115"/>
      <c r="T399" s="141" t="str">
        <f>(IF(OR((MIN(P399:R399)&lt;(G399+H399)),(MAX(P399:R399)&gt;(G399+I399))),"NG",IF(COUNTBLANK(P399:R399)=10,"","OK")))</f>
        <v>OK</v>
      </c>
    </row>
    <row r="400" s="3" customFormat="1" ht="33" customHeight="1" outlineLevel="1" spans="1:20">
      <c r="A400" s="59"/>
      <c r="B400" s="54"/>
      <c r="C400" s="54"/>
      <c r="D400" s="64" t="s">
        <v>485</v>
      </c>
      <c r="E400" s="65" t="s">
        <v>88</v>
      </c>
      <c r="F400" s="65" t="s">
        <v>58</v>
      </c>
      <c r="G400" s="66"/>
      <c r="H400" s="67">
        <v>5.64</v>
      </c>
      <c r="I400" s="67">
        <v>5.84</v>
      </c>
      <c r="J400" s="65" t="s">
        <v>59</v>
      </c>
      <c r="K400" s="65"/>
      <c r="L400" s="111"/>
      <c r="M400" s="112" t="s">
        <v>99</v>
      </c>
      <c r="N400" s="90"/>
      <c r="O400" s="113"/>
      <c r="P400" s="115"/>
      <c r="Q400" s="144"/>
      <c r="R400" s="144"/>
      <c r="S400" s="115"/>
      <c r="T400" s="141" t="str">
        <f>(IF(OR((MIN(P400:R400)&lt;(G400+H400)),(MAX(P400:R400)&gt;(G400+I400))),"NG",IF(COUNTBLANK(P400:R400)=10,"","OK")))</f>
        <v>NG</v>
      </c>
    </row>
    <row r="401" s="3" customFormat="1" ht="33" customHeight="1" outlineLevel="1" spans="1:20">
      <c r="A401" s="59"/>
      <c r="B401" s="54"/>
      <c r="C401" s="54"/>
      <c r="D401" s="64" t="s">
        <v>486</v>
      </c>
      <c r="E401" s="65" t="s">
        <v>88</v>
      </c>
      <c r="F401" s="65" t="s">
        <v>58</v>
      </c>
      <c r="G401" s="66"/>
      <c r="H401" s="67">
        <v>14.2</v>
      </c>
      <c r="I401" s="67">
        <v>14.3</v>
      </c>
      <c r="J401" s="65" t="s">
        <v>59</v>
      </c>
      <c r="K401" s="65"/>
      <c r="L401" s="111"/>
      <c r="M401" s="112" t="s">
        <v>487</v>
      </c>
      <c r="N401" s="90"/>
      <c r="O401" s="113"/>
      <c r="P401" s="118"/>
      <c r="Q401" s="144"/>
      <c r="R401" s="144"/>
      <c r="S401" s="118"/>
      <c r="T401" s="141" t="str">
        <f>(IF(OR((MIN(P401:R401)&lt;(G401+H401)),(MAX(P401:R401)&gt;(G401+I401))),"NG",IF(COUNTBLANK(P401:R401)=10,"","OK")))</f>
        <v>NG</v>
      </c>
    </row>
    <row r="402" s="3" customFormat="1" ht="33" customHeight="1" outlineLevel="1" spans="1:20">
      <c r="A402" s="59"/>
      <c r="B402" s="54"/>
      <c r="C402" s="54"/>
      <c r="D402" s="64" t="s">
        <v>488</v>
      </c>
      <c r="E402" s="65" t="s">
        <v>65</v>
      </c>
      <c r="F402" s="65"/>
      <c r="G402" s="158"/>
      <c r="H402" s="67"/>
      <c r="I402" s="67">
        <v>0.03</v>
      </c>
      <c r="J402" s="65" t="s">
        <v>59</v>
      </c>
      <c r="K402" s="65"/>
      <c r="L402" s="111"/>
      <c r="M402" s="112" t="s">
        <v>61</v>
      </c>
      <c r="N402" s="90"/>
      <c r="O402" s="113"/>
      <c r="P402" s="114"/>
      <c r="Q402" s="140"/>
      <c r="R402" s="140"/>
      <c r="S402" s="114">
        <v>0.012</v>
      </c>
      <c r="T402" s="141" t="str">
        <f>(IF(OR((MIN(P402:R402)&lt;(G402+H402)),(MAX(P402:R402)&gt;(G402+I402))),"NG",IF(COUNTBLANK(P402:R402)=10,"","OK")))</f>
        <v>OK</v>
      </c>
    </row>
    <row r="403" s="4" customFormat="1" ht="28.5" customHeight="1" spans="4:20">
      <c r="D403" s="68" t="s">
        <v>489</v>
      </c>
      <c r="E403" s="69" t="s">
        <v>152</v>
      </c>
      <c r="F403" s="69" t="s">
        <v>68</v>
      </c>
      <c r="G403" s="70">
        <v>0</v>
      </c>
      <c r="H403" s="70"/>
      <c r="I403" s="70"/>
      <c r="J403" s="69" t="s">
        <v>59</v>
      </c>
      <c r="K403" s="69"/>
      <c r="L403" s="69"/>
      <c r="M403" s="155" t="s">
        <v>69</v>
      </c>
      <c r="N403" s="156"/>
      <c r="O403" s="157"/>
      <c r="P403" s="117"/>
      <c r="Q403" s="142"/>
      <c r="R403" s="142"/>
      <c r="S403" s="117">
        <v>0.005</v>
      </c>
      <c r="T403" s="143"/>
    </row>
    <row r="404" s="4" customFormat="1" ht="28.5" customHeight="1" spans="4:20">
      <c r="D404" s="68" t="s">
        <v>490</v>
      </c>
      <c r="E404" s="69" t="s">
        <v>71</v>
      </c>
      <c r="F404" s="69" t="s">
        <v>68</v>
      </c>
      <c r="G404" s="70">
        <v>0</v>
      </c>
      <c r="H404" s="70"/>
      <c r="I404" s="70"/>
      <c r="J404" s="69" t="s">
        <v>59</v>
      </c>
      <c r="K404" s="69"/>
      <c r="L404" s="69"/>
      <c r="M404" s="155" t="s">
        <v>69</v>
      </c>
      <c r="N404" s="156"/>
      <c r="O404" s="157"/>
      <c r="P404" s="117"/>
      <c r="Q404" s="142"/>
      <c r="R404" s="142"/>
      <c r="S404" s="117">
        <v>0.003</v>
      </c>
      <c r="T404" s="143"/>
    </row>
    <row r="405" s="3" customFormat="1" ht="33" customHeight="1" outlineLevel="1" spans="1:20">
      <c r="A405" s="59"/>
      <c r="B405" s="54"/>
      <c r="C405" s="54"/>
      <c r="D405" s="64" t="s">
        <v>491</v>
      </c>
      <c r="E405" s="65" t="s">
        <v>57</v>
      </c>
      <c r="F405" s="65" t="s">
        <v>58</v>
      </c>
      <c r="G405" s="158"/>
      <c r="H405" s="67">
        <v>16.34</v>
      </c>
      <c r="I405" s="67">
        <v>16.36</v>
      </c>
      <c r="J405" s="65" t="s">
        <v>59</v>
      </c>
      <c r="K405" s="65"/>
      <c r="L405" s="147" t="s">
        <v>187</v>
      </c>
      <c r="M405" s="112" t="s">
        <v>61</v>
      </c>
      <c r="N405" s="90"/>
      <c r="O405" s="113"/>
      <c r="P405" s="114"/>
      <c r="Q405" s="140"/>
      <c r="R405" s="140"/>
      <c r="S405" s="114">
        <v>16.358</v>
      </c>
      <c r="T405" s="141" t="str">
        <f>(IF(OR((MIN(P405:R405)&lt;(G405+H405)),(MAX(P405:R405)&gt;(G405+I405))),"NG",IF(COUNTBLANK(P405:R405)=10,"","OK")))</f>
        <v>NG</v>
      </c>
    </row>
    <row r="406" s="3" customFormat="1" ht="33" customHeight="1" outlineLevel="1" spans="1:20">
      <c r="A406" s="59"/>
      <c r="B406" s="54"/>
      <c r="C406" s="54"/>
      <c r="D406" s="64" t="s">
        <v>492</v>
      </c>
      <c r="E406" s="65" t="s">
        <v>57</v>
      </c>
      <c r="F406" s="65" t="s">
        <v>58</v>
      </c>
      <c r="G406" s="158"/>
      <c r="H406" s="67">
        <v>17.73</v>
      </c>
      <c r="I406" s="67">
        <v>17.83</v>
      </c>
      <c r="J406" s="65" t="s">
        <v>59</v>
      </c>
      <c r="K406" s="65"/>
      <c r="L406" s="111"/>
      <c r="M406" s="112" t="s">
        <v>61</v>
      </c>
      <c r="N406" s="90"/>
      <c r="O406" s="113"/>
      <c r="P406" s="114"/>
      <c r="Q406" s="140"/>
      <c r="R406" s="140"/>
      <c r="S406" s="114">
        <v>17.785</v>
      </c>
      <c r="T406" s="141" t="str">
        <f>(IF(OR((MIN(P406:R406)&lt;(G406+H406)),(MAX(P406:R406)&gt;(G406+I406))),"NG",IF(COUNTBLANK(P406:R406)=10,"","OK")))</f>
        <v>NG</v>
      </c>
    </row>
    <row r="407" s="3" customFormat="1" ht="33" customHeight="1" outlineLevel="1" spans="1:20">
      <c r="A407" s="59"/>
      <c r="B407" s="54"/>
      <c r="C407" s="54"/>
      <c r="D407" s="64" t="s">
        <v>493</v>
      </c>
      <c r="E407" s="65" t="s">
        <v>65</v>
      </c>
      <c r="F407" s="65"/>
      <c r="G407" s="66"/>
      <c r="H407" s="67">
        <v>0</v>
      </c>
      <c r="I407" s="67">
        <v>0.05</v>
      </c>
      <c r="J407" s="65" t="s">
        <v>59</v>
      </c>
      <c r="K407" s="65"/>
      <c r="L407" s="111"/>
      <c r="M407" s="112" t="s">
        <v>61</v>
      </c>
      <c r="N407" s="90"/>
      <c r="O407" s="113"/>
      <c r="P407" s="114"/>
      <c r="Q407" s="140"/>
      <c r="R407" s="140"/>
      <c r="S407" s="114">
        <v>0.006</v>
      </c>
      <c r="T407" s="141" t="str">
        <f>(IF(OR((MIN(P407:R407)&lt;(G407+H407)),(MAX(P407:R407)&gt;(G407+I407))),"NG",IF(COUNTBLANK(P407:R407)=10,"","OK")))</f>
        <v>OK</v>
      </c>
    </row>
    <row r="408" s="4" customFormat="1" ht="28.5" customHeight="1" spans="4:20">
      <c r="D408" s="68" t="s">
        <v>494</v>
      </c>
      <c r="E408" s="69" t="s">
        <v>152</v>
      </c>
      <c r="F408" s="69" t="s">
        <v>68</v>
      </c>
      <c r="G408" s="70">
        <v>0</v>
      </c>
      <c r="H408" s="70"/>
      <c r="I408" s="70"/>
      <c r="J408" s="69" t="s">
        <v>59</v>
      </c>
      <c r="K408" s="69"/>
      <c r="L408" s="69"/>
      <c r="M408" s="155" t="s">
        <v>69</v>
      </c>
      <c r="N408" s="156"/>
      <c r="O408" s="157"/>
      <c r="P408" s="117"/>
      <c r="Q408" s="142"/>
      <c r="R408" s="142"/>
      <c r="S408" s="117">
        <v>0.002</v>
      </c>
      <c r="T408" s="143"/>
    </row>
    <row r="409" s="4" customFormat="1" ht="28.5" customHeight="1" spans="4:20">
      <c r="D409" s="68" t="s">
        <v>495</v>
      </c>
      <c r="E409" s="151" t="s">
        <v>71</v>
      </c>
      <c r="F409" s="69" t="s">
        <v>68</v>
      </c>
      <c r="G409" s="70">
        <v>0</v>
      </c>
      <c r="H409" s="70"/>
      <c r="I409" s="70"/>
      <c r="J409" s="69" t="s">
        <v>59</v>
      </c>
      <c r="K409" s="69"/>
      <c r="L409" s="69"/>
      <c r="M409" s="155" t="s">
        <v>69</v>
      </c>
      <c r="N409" s="156"/>
      <c r="O409" s="157"/>
      <c r="P409" s="117"/>
      <c r="Q409" s="142"/>
      <c r="R409" s="142"/>
      <c r="S409" s="117">
        <v>0.002</v>
      </c>
      <c r="T409" s="143"/>
    </row>
    <row r="410" s="3" customFormat="1" ht="33" customHeight="1" outlineLevel="1" spans="1:20">
      <c r="A410" s="59"/>
      <c r="B410" s="54"/>
      <c r="C410" s="54"/>
      <c r="D410" s="64" t="s">
        <v>496</v>
      </c>
      <c r="E410" s="149" t="s">
        <v>101</v>
      </c>
      <c r="F410" s="65" t="s">
        <v>58</v>
      </c>
      <c r="G410" s="66"/>
      <c r="H410" s="67">
        <v>0.15</v>
      </c>
      <c r="I410" s="67">
        <v>0.35</v>
      </c>
      <c r="J410" s="65" t="s">
        <v>59</v>
      </c>
      <c r="K410" s="65"/>
      <c r="L410" s="111"/>
      <c r="M410" s="112" t="s">
        <v>99</v>
      </c>
      <c r="N410" s="90"/>
      <c r="O410" s="113"/>
      <c r="P410" s="115"/>
      <c r="Q410" s="144"/>
      <c r="R410" s="144"/>
      <c r="S410" s="115"/>
      <c r="T410" s="141" t="str">
        <f>(IF(OR((MIN(P410:R410)&lt;(G410+H410)),(MAX(P410:R410)&gt;(G410+I410))),"NG",IF(COUNTBLANK(P410:R410)=10,"","OK")))</f>
        <v>NG</v>
      </c>
    </row>
    <row r="411" s="3" customFormat="1" ht="33" customHeight="1" outlineLevel="1" spans="1:20">
      <c r="A411" s="59"/>
      <c r="B411" s="54"/>
      <c r="C411" s="54"/>
      <c r="D411" s="64" t="s">
        <v>497</v>
      </c>
      <c r="E411" s="149" t="s">
        <v>101</v>
      </c>
      <c r="F411" s="65" t="s">
        <v>58</v>
      </c>
      <c r="G411" s="66">
        <v>45</v>
      </c>
      <c r="H411" s="67">
        <v>-3</v>
      </c>
      <c r="I411" s="67">
        <v>3</v>
      </c>
      <c r="J411" s="65" t="s">
        <v>98</v>
      </c>
      <c r="K411" s="65"/>
      <c r="L411" s="111"/>
      <c r="M411" s="112" t="s">
        <v>99</v>
      </c>
      <c r="N411" s="90"/>
      <c r="O411" s="113"/>
      <c r="P411" s="115"/>
      <c r="Q411" s="144"/>
      <c r="R411" s="144"/>
      <c r="S411" s="115"/>
      <c r="T411" s="141" t="str">
        <f>(IF(OR((MIN(P411:R411)&lt;(G411+H411)),(MAX(P411:R411)&gt;(G411+I411))),"NG",IF(COUNTBLANK(P411:R411)=10,"","OK")))</f>
        <v>NG</v>
      </c>
    </row>
    <row r="412" s="3" customFormat="1" ht="33" customHeight="1" outlineLevel="1" spans="1:20">
      <c r="A412" s="59"/>
      <c r="B412" s="54"/>
      <c r="C412" s="54"/>
      <c r="D412" s="64" t="s">
        <v>498</v>
      </c>
      <c r="E412" s="149" t="s">
        <v>127</v>
      </c>
      <c r="F412" s="65" t="s">
        <v>58</v>
      </c>
      <c r="G412" s="66"/>
      <c r="H412" s="67">
        <v>0.3</v>
      </c>
      <c r="I412" s="162">
        <v>0.7</v>
      </c>
      <c r="J412" s="163" t="s">
        <v>59</v>
      </c>
      <c r="K412" s="65"/>
      <c r="L412" s="111"/>
      <c r="M412" s="112" t="s">
        <v>99</v>
      </c>
      <c r="N412" s="90"/>
      <c r="O412" s="113"/>
      <c r="P412" s="115"/>
      <c r="Q412" s="144"/>
      <c r="R412" s="144"/>
      <c r="S412" s="115"/>
      <c r="T412" s="141" t="str">
        <f>(IF(OR((MIN(P412:R412)&lt;(G412+H412)),(MAX(P412:R412)&gt;(G412+I412))),"NG",IF(COUNTBLANK(P412:R412)=10,"","OK")))</f>
        <v>NG</v>
      </c>
    </row>
    <row r="413" s="3" customFormat="1" ht="33" customHeight="1" outlineLevel="1" spans="1:20">
      <c r="A413" s="59"/>
      <c r="B413" s="54"/>
      <c r="C413" s="54"/>
      <c r="D413" s="64" t="s">
        <v>499</v>
      </c>
      <c r="E413" s="149" t="s">
        <v>500</v>
      </c>
      <c r="F413" s="65"/>
      <c r="G413" s="158"/>
      <c r="H413" s="159">
        <v>1.38</v>
      </c>
      <c r="I413" s="149"/>
      <c r="J413" s="149" t="s">
        <v>501</v>
      </c>
      <c r="K413" s="164"/>
      <c r="L413" s="111"/>
      <c r="M413" s="112" t="s">
        <v>502</v>
      </c>
      <c r="N413" s="90"/>
      <c r="O413" s="113"/>
      <c r="P413" s="115"/>
      <c r="Q413" s="144"/>
      <c r="R413" s="144"/>
      <c r="S413" s="115"/>
      <c r="T413" s="141" t="s">
        <v>116</v>
      </c>
    </row>
    <row r="414" s="3" customFormat="1" ht="33" customHeight="1" outlineLevel="1" spans="1:20">
      <c r="A414" s="59"/>
      <c r="B414" s="54"/>
      <c r="C414" s="54"/>
      <c r="D414" s="64" t="s">
        <v>503</v>
      </c>
      <c r="E414" s="149" t="s">
        <v>504</v>
      </c>
      <c r="F414" s="65"/>
      <c r="G414" s="158"/>
      <c r="H414" s="160">
        <v>2.5</v>
      </c>
      <c r="I414" s="165"/>
      <c r="J414" s="165" t="s">
        <v>59</v>
      </c>
      <c r="K414" s="65"/>
      <c r="L414" s="111"/>
      <c r="M414" s="112" t="s">
        <v>505</v>
      </c>
      <c r="N414" s="90"/>
      <c r="O414" s="113"/>
      <c r="P414" s="115"/>
      <c r="Q414" s="144"/>
      <c r="R414" s="144"/>
      <c r="S414" s="115"/>
      <c r="T414" s="141" t="s">
        <v>116</v>
      </c>
    </row>
    <row r="415" s="3" customFormat="1" ht="33" customHeight="1" outlineLevel="1" spans="1:20">
      <c r="A415" s="59"/>
      <c r="B415" s="54"/>
      <c r="C415" s="54"/>
      <c r="D415" s="64" t="s">
        <v>506</v>
      </c>
      <c r="E415" s="149" t="s">
        <v>507</v>
      </c>
      <c r="F415" s="65"/>
      <c r="G415" s="158"/>
      <c r="H415" s="161" t="s">
        <v>508</v>
      </c>
      <c r="I415" s="113"/>
      <c r="J415" s="65"/>
      <c r="K415" s="65"/>
      <c r="L415" s="111"/>
      <c r="M415" s="112" t="s">
        <v>201</v>
      </c>
      <c r="N415" s="90"/>
      <c r="O415" s="113"/>
      <c r="P415" s="115"/>
      <c r="Q415" s="144"/>
      <c r="R415" s="144"/>
      <c r="S415" s="115"/>
      <c r="T415" s="141" t="s">
        <v>116</v>
      </c>
    </row>
    <row r="416" s="3" customFormat="1" ht="33" customHeight="1" outlineLevel="1" spans="1:20">
      <c r="A416" s="59"/>
      <c r="B416" s="54"/>
      <c r="C416" s="54"/>
      <c r="D416" s="64" t="s">
        <v>509</v>
      </c>
      <c r="E416" s="149" t="s">
        <v>510</v>
      </c>
      <c r="F416" s="65"/>
      <c r="G416" s="158"/>
      <c r="H416" s="149" t="s">
        <v>511</v>
      </c>
      <c r="I416" s="65"/>
      <c r="J416" s="65"/>
      <c r="K416" s="65"/>
      <c r="L416" s="111"/>
      <c r="M416" s="112" t="s">
        <v>201</v>
      </c>
      <c r="N416" s="90"/>
      <c r="O416" s="113"/>
      <c r="P416" s="115"/>
      <c r="Q416" s="144"/>
      <c r="R416" s="144"/>
      <c r="S416" s="115"/>
      <c r="T416" s="141" t="s">
        <v>116</v>
      </c>
    </row>
    <row r="417" s="3" customFormat="1" ht="33" customHeight="1" outlineLevel="1" spans="1:20">
      <c r="A417" s="59"/>
      <c r="B417" s="54"/>
      <c r="C417" s="54"/>
      <c r="D417" s="64" t="s">
        <v>512</v>
      </c>
      <c r="E417" s="149" t="s">
        <v>513</v>
      </c>
      <c r="F417" s="65"/>
      <c r="G417" s="158"/>
      <c r="H417" s="149" t="s">
        <v>514</v>
      </c>
      <c r="I417" s="65"/>
      <c r="J417" s="65" t="s">
        <v>515</v>
      </c>
      <c r="K417" s="65"/>
      <c r="L417" s="111"/>
      <c r="M417" s="112" t="s">
        <v>516</v>
      </c>
      <c r="N417" s="90"/>
      <c r="O417" s="113"/>
      <c r="P417" s="115"/>
      <c r="Q417" s="144"/>
      <c r="R417" s="144"/>
      <c r="S417" s="115"/>
      <c r="T417" s="141" t="s">
        <v>116</v>
      </c>
    </row>
    <row r="418" s="3" customFormat="1" ht="33" customHeight="1" outlineLevel="1" spans="1:20">
      <c r="A418" s="59"/>
      <c r="B418" s="54"/>
      <c r="C418" s="54"/>
      <c r="D418" s="64" t="s">
        <v>517</v>
      </c>
      <c r="E418" s="149" t="s">
        <v>518</v>
      </c>
      <c r="F418" s="65"/>
      <c r="G418" s="158"/>
      <c r="H418" s="161" t="s">
        <v>519</v>
      </c>
      <c r="I418" s="90"/>
      <c r="J418" s="113"/>
      <c r="K418" s="65"/>
      <c r="L418" s="111"/>
      <c r="M418" s="112"/>
      <c r="N418" s="90"/>
      <c r="O418" s="113"/>
      <c r="P418" s="115"/>
      <c r="Q418" s="144"/>
      <c r="R418" s="144"/>
      <c r="S418" s="115"/>
      <c r="T418" s="141" t="s">
        <v>116</v>
      </c>
    </row>
    <row r="419" s="3" customFormat="1" ht="33" customHeight="1" outlineLevel="1" spans="1:20">
      <c r="A419" s="59"/>
      <c r="B419" s="54"/>
      <c r="C419" s="54"/>
      <c r="D419" s="64" t="s">
        <v>520</v>
      </c>
      <c r="E419" s="149" t="s">
        <v>521</v>
      </c>
      <c r="F419" s="65"/>
      <c r="G419" s="158"/>
      <c r="H419" s="149" t="s">
        <v>522</v>
      </c>
      <c r="I419" s="65"/>
      <c r="J419" s="65"/>
      <c r="K419" s="65"/>
      <c r="L419" s="111"/>
      <c r="M419" s="112" t="s">
        <v>523</v>
      </c>
      <c r="N419" s="90"/>
      <c r="O419" s="113"/>
      <c r="P419" s="115"/>
      <c r="Q419" s="144"/>
      <c r="R419" s="144"/>
      <c r="S419" s="115"/>
      <c r="T419" s="141" t="s">
        <v>116</v>
      </c>
    </row>
    <row r="420" s="3" customFormat="1" ht="33" customHeight="1" outlineLevel="1" spans="1:20">
      <c r="A420" s="59"/>
      <c r="B420" s="54"/>
      <c r="C420" s="54"/>
      <c r="D420" s="64" t="s">
        <v>524</v>
      </c>
      <c r="E420" s="149" t="s">
        <v>525</v>
      </c>
      <c r="F420" s="65"/>
      <c r="G420" s="158"/>
      <c r="H420" s="149"/>
      <c r="I420" s="65"/>
      <c r="J420" s="65"/>
      <c r="K420" s="65"/>
      <c r="L420" s="111"/>
      <c r="M420" s="112" t="s">
        <v>201</v>
      </c>
      <c r="N420" s="90"/>
      <c r="O420" s="113"/>
      <c r="P420" s="115"/>
      <c r="Q420" s="144"/>
      <c r="R420" s="144"/>
      <c r="S420" s="115"/>
      <c r="T420" s="141" t="s">
        <v>116</v>
      </c>
    </row>
    <row r="421" s="3" customFormat="1" ht="33" customHeight="1" outlineLevel="1" spans="1:20">
      <c r="A421" s="59"/>
      <c r="B421" s="54"/>
      <c r="C421" s="54"/>
      <c r="D421" s="64" t="s">
        <v>526</v>
      </c>
      <c r="E421" s="149" t="s">
        <v>527</v>
      </c>
      <c r="F421" s="65"/>
      <c r="G421" s="158"/>
      <c r="H421" s="161" t="s">
        <v>528</v>
      </c>
      <c r="I421" s="90"/>
      <c r="J421" s="113"/>
      <c r="K421" s="65"/>
      <c r="L421" s="111"/>
      <c r="M421" s="112" t="s">
        <v>201</v>
      </c>
      <c r="N421" s="90"/>
      <c r="O421" s="113"/>
      <c r="P421" s="115"/>
      <c r="Q421" s="144"/>
      <c r="R421" s="144"/>
      <c r="S421" s="115"/>
      <c r="T421" s="141" t="s">
        <v>116</v>
      </c>
    </row>
    <row r="422" s="3" customFormat="1" ht="33" customHeight="1" outlineLevel="1" spans="1:20">
      <c r="A422" s="59"/>
      <c r="B422" s="54"/>
      <c r="C422" s="54"/>
      <c r="D422" s="64" t="s">
        <v>529</v>
      </c>
      <c r="E422" s="149" t="s">
        <v>530</v>
      </c>
      <c r="F422" s="65"/>
      <c r="G422" s="158"/>
      <c r="H422" s="65"/>
      <c r="I422" s="65"/>
      <c r="J422" s="65"/>
      <c r="K422" s="65"/>
      <c r="L422" s="111"/>
      <c r="M422" s="112" t="s">
        <v>201</v>
      </c>
      <c r="N422" s="90"/>
      <c r="O422" s="113"/>
      <c r="P422" s="115"/>
      <c r="Q422" s="144"/>
      <c r="R422" s="144"/>
      <c r="S422" s="115"/>
      <c r="T422" s="141" t="s">
        <v>116</v>
      </c>
    </row>
    <row r="423" s="3" customFormat="1" ht="33" customHeight="1" outlineLevel="1" spans="1:20">
      <c r="A423" s="59"/>
      <c r="B423" s="54"/>
      <c r="C423" s="54"/>
      <c r="D423" s="64" t="s">
        <v>531</v>
      </c>
      <c r="E423" s="149" t="s">
        <v>532</v>
      </c>
      <c r="F423" s="65"/>
      <c r="G423" s="158"/>
      <c r="H423" s="149" t="s">
        <v>533</v>
      </c>
      <c r="I423" s="65"/>
      <c r="J423" s="65"/>
      <c r="K423" s="65"/>
      <c r="L423" s="111"/>
      <c r="M423" s="112" t="s">
        <v>201</v>
      </c>
      <c r="N423" s="90"/>
      <c r="O423" s="113"/>
      <c r="P423" s="115"/>
      <c r="Q423" s="144"/>
      <c r="R423" s="144"/>
      <c r="S423" s="115"/>
      <c r="T423" s="141" t="s">
        <v>116</v>
      </c>
    </row>
    <row r="424" s="3" customFormat="1" ht="33" customHeight="1" outlineLevel="1" spans="1:20">
      <c r="A424" s="59"/>
      <c r="B424" s="54"/>
      <c r="C424" s="54"/>
      <c r="D424" s="64" t="s">
        <v>534</v>
      </c>
      <c r="E424" s="65" t="s">
        <v>535</v>
      </c>
      <c r="F424" s="65"/>
      <c r="G424" s="158"/>
      <c r="H424" s="147" t="s">
        <v>536</v>
      </c>
      <c r="I424" s="90"/>
      <c r="J424" s="113"/>
      <c r="K424" s="65"/>
      <c r="L424" s="111"/>
      <c r="M424" s="112" t="s">
        <v>201</v>
      </c>
      <c r="N424" s="90"/>
      <c r="O424" s="113"/>
      <c r="P424" s="115"/>
      <c r="Q424" s="144"/>
      <c r="R424" s="144"/>
      <c r="S424" s="115"/>
      <c r="T424" s="141" t="s">
        <v>116</v>
      </c>
    </row>
    <row r="425" s="3" customFormat="1" ht="33" customHeight="1" outlineLevel="1" spans="1:20">
      <c r="A425" s="59"/>
      <c r="B425" s="54"/>
      <c r="C425" s="54"/>
      <c r="D425" s="64" t="s">
        <v>537</v>
      </c>
      <c r="E425" s="149" t="s">
        <v>538</v>
      </c>
      <c r="F425" s="65"/>
      <c r="G425" s="158"/>
      <c r="H425" s="149"/>
      <c r="I425" s="65" t="s">
        <v>539</v>
      </c>
      <c r="J425" s="65" t="s">
        <v>59</v>
      </c>
      <c r="K425" s="65"/>
      <c r="L425" s="111"/>
      <c r="M425" s="112" t="s">
        <v>99</v>
      </c>
      <c r="N425" s="90"/>
      <c r="O425" s="113"/>
      <c r="P425" s="115"/>
      <c r="Q425" s="144"/>
      <c r="R425" s="144"/>
      <c r="S425" s="115"/>
      <c r="T425" s="141" t="str">
        <f>(IF(OR((MIN(P425:R425)&lt;(G425+H425)),(MAX(P425:R425)&gt;(G425+I425))),"NG",IF(COUNTBLANK(P425:R425)=10,"","OK")))</f>
        <v>OK</v>
      </c>
    </row>
    <row r="426" s="3" customFormat="1" ht="33" customHeight="1" outlineLevel="1" spans="1:20">
      <c r="A426" s="59"/>
      <c r="B426" s="54"/>
      <c r="C426" s="54"/>
      <c r="D426" s="64" t="s">
        <v>540</v>
      </c>
      <c r="E426" s="149" t="s">
        <v>541</v>
      </c>
      <c r="F426" s="65"/>
      <c r="G426" s="158"/>
      <c r="H426" s="149" t="s">
        <v>528</v>
      </c>
      <c r="I426" s="65"/>
      <c r="J426" s="65"/>
      <c r="K426" s="65"/>
      <c r="L426" s="147"/>
      <c r="M426" s="112" t="s">
        <v>201</v>
      </c>
      <c r="N426" s="90"/>
      <c r="O426" s="113"/>
      <c r="P426" s="115"/>
      <c r="Q426" s="144"/>
      <c r="R426" s="144"/>
      <c r="S426" s="115"/>
      <c r="T426" s="141" t="s">
        <v>116</v>
      </c>
    </row>
    <row r="427" s="3" customFormat="1" ht="45.75" customHeight="1" outlineLevel="1" spans="1:20">
      <c r="A427" s="59"/>
      <c r="B427" s="54"/>
      <c r="C427" s="54"/>
      <c r="D427" s="64" t="s">
        <v>542</v>
      </c>
      <c r="E427" s="149" t="s">
        <v>543</v>
      </c>
      <c r="F427" s="65"/>
      <c r="G427" s="158"/>
      <c r="H427" s="147" t="s">
        <v>544</v>
      </c>
      <c r="I427" s="90"/>
      <c r="J427" s="113"/>
      <c r="K427" s="65"/>
      <c r="L427" s="147"/>
      <c r="M427" s="112" t="s">
        <v>201</v>
      </c>
      <c r="N427" s="90"/>
      <c r="O427" s="113"/>
      <c r="P427" s="115"/>
      <c r="Q427" s="144"/>
      <c r="R427" s="144"/>
      <c r="S427" s="115"/>
      <c r="T427" s="141" t="s">
        <v>116</v>
      </c>
    </row>
    <row r="428" s="3" customFormat="1" ht="45.75" customHeight="1" outlineLevel="1" spans="1:20">
      <c r="A428" s="59"/>
      <c r="B428" s="54"/>
      <c r="C428" s="54"/>
      <c r="D428" s="64" t="s">
        <v>545</v>
      </c>
      <c r="E428" s="149" t="s">
        <v>546</v>
      </c>
      <c r="F428" s="65"/>
      <c r="G428" s="158"/>
      <c r="H428" s="158" t="s">
        <v>547</v>
      </c>
      <c r="I428" s="90"/>
      <c r="J428" s="113"/>
      <c r="K428" s="65"/>
      <c r="L428" s="147"/>
      <c r="M428" s="112" t="s">
        <v>201</v>
      </c>
      <c r="N428" s="90"/>
      <c r="O428" s="113"/>
      <c r="P428" s="115"/>
      <c r="Q428" s="144"/>
      <c r="R428" s="144"/>
      <c r="S428" s="115"/>
      <c r="T428" s="141" t="s">
        <v>116</v>
      </c>
    </row>
    <row r="429" s="3" customFormat="1" ht="45.75" customHeight="1" outlineLevel="1" spans="1:20">
      <c r="A429" s="59"/>
      <c r="B429" s="54"/>
      <c r="C429" s="54"/>
      <c r="D429" s="64" t="s">
        <v>548</v>
      </c>
      <c r="E429" s="65" t="s">
        <v>549</v>
      </c>
      <c r="F429" s="65"/>
      <c r="G429" s="158"/>
      <c r="H429" s="158" t="s">
        <v>550</v>
      </c>
      <c r="I429" s="90"/>
      <c r="J429" s="113"/>
      <c r="K429" s="65"/>
      <c r="L429" s="111"/>
      <c r="M429" s="112" t="s">
        <v>201</v>
      </c>
      <c r="N429" s="90"/>
      <c r="O429" s="113"/>
      <c r="P429" s="115"/>
      <c r="Q429" s="144"/>
      <c r="R429" s="144"/>
      <c r="S429" s="115"/>
      <c r="T429" s="141" t="s">
        <v>116</v>
      </c>
    </row>
    <row r="430" spans="16:20">
      <c r="P430" s="5"/>
      <c r="Q430" s="166"/>
      <c r="R430" s="166"/>
      <c r="S430" s="5"/>
      <c r="T430" s="5"/>
    </row>
    <row r="431" spans="16:20">
      <c r="P431" s="5"/>
      <c r="Q431" s="166"/>
      <c r="R431" s="166"/>
      <c r="S431" s="5"/>
      <c r="T431" s="5"/>
    </row>
    <row r="432" spans="16:20">
      <c r="P432" s="5"/>
      <c r="Q432" s="166"/>
      <c r="R432" s="166"/>
      <c r="S432" s="5"/>
      <c r="T432" s="5"/>
    </row>
    <row r="433" spans="16:20">
      <c r="P433" s="5"/>
      <c r="Q433" s="166"/>
      <c r="R433" s="166"/>
      <c r="S433" s="5"/>
      <c r="T433" s="5"/>
    </row>
    <row r="434" spans="16:20">
      <c r="P434" s="5"/>
      <c r="Q434" s="166"/>
      <c r="R434" s="166"/>
      <c r="S434" s="5"/>
      <c r="T434" s="5"/>
    </row>
    <row r="435" spans="16:20">
      <c r="P435" s="5"/>
      <c r="Q435" s="166"/>
      <c r="R435" s="166"/>
      <c r="S435" s="5"/>
      <c r="T435" s="5"/>
    </row>
    <row r="436" spans="16:20">
      <c r="P436" s="5"/>
      <c r="Q436" s="166"/>
      <c r="R436" s="166"/>
      <c r="S436" s="5"/>
      <c r="T436" s="5"/>
    </row>
    <row r="437" spans="16:20">
      <c r="P437" s="5"/>
      <c r="Q437" s="166"/>
      <c r="R437" s="166"/>
      <c r="S437" s="5"/>
      <c r="T437" s="5"/>
    </row>
    <row r="438" spans="16:20">
      <c r="P438" s="5"/>
      <c r="Q438" s="166"/>
      <c r="R438" s="166"/>
      <c r="S438" s="5"/>
      <c r="T438" s="5"/>
    </row>
    <row r="439" spans="16:20">
      <c r="P439" s="5"/>
      <c r="Q439" s="166"/>
      <c r="R439" s="166"/>
      <c r="S439" s="5"/>
      <c r="T439" s="5"/>
    </row>
    <row r="440" spans="16:20">
      <c r="P440" s="5"/>
      <c r="Q440" s="166"/>
      <c r="R440" s="166"/>
      <c r="S440" s="5"/>
      <c r="T440" s="5"/>
    </row>
    <row r="441" spans="16:20">
      <c r="P441" s="5"/>
      <c r="Q441" s="166"/>
      <c r="R441" s="166"/>
      <c r="S441" s="5"/>
      <c r="T441" s="5"/>
    </row>
    <row r="442" spans="16:20">
      <c r="P442" s="5"/>
      <c r="Q442" s="166"/>
      <c r="R442" s="166"/>
      <c r="S442" s="5"/>
      <c r="T442" s="5"/>
    </row>
    <row r="443" spans="16:20">
      <c r="P443" s="5"/>
      <c r="Q443" s="166"/>
      <c r="R443" s="166"/>
      <c r="S443" s="5"/>
      <c r="T443" s="5"/>
    </row>
    <row r="444" spans="16:20">
      <c r="P444" s="5"/>
      <c r="Q444" s="166"/>
      <c r="R444" s="166"/>
      <c r="S444" s="5"/>
      <c r="T444" s="5"/>
    </row>
    <row r="445" spans="16:20">
      <c r="P445" s="5"/>
      <c r="Q445" s="166"/>
      <c r="R445" s="166"/>
      <c r="S445" s="5"/>
      <c r="T445" s="5"/>
    </row>
    <row r="446" spans="16:20">
      <c r="P446" s="5"/>
      <c r="Q446" s="166"/>
      <c r="R446" s="166"/>
      <c r="S446" s="5"/>
      <c r="T446" s="5"/>
    </row>
    <row r="447" spans="16:20">
      <c r="P447" s="5"/>
      <c r="Q447" s="166"/>
      <c r="R447" s="166"/>
      <c r="S447" s="5"/>
      <c r="T447" s="5"/>
    </row>
    <row r="448" spans="16:20">
      <c r="P448" s="5"/>
      <c r="Q448" s="166"/>
      <c r="R448" s="166"/>
      <c r="S448" s="5"/>
      <c r="T448" s="5"/>
    </row>
    <row r="449" spans="16:20">
      <c r="P449" s="5"/>
      <c r="Q449" s="166"/>
      <c r="R449" s="166"/>
      <c r="S449" s="5"/>
      <c r="T449" s="5"/>
    </row>
    <row r="450" spans="16:20">
      <c r="P450" s="5"/>
      <c r="Q450" s="166"/>
      <c r="R450" s="166"/>
      <c r="S450" s="5"/>
      <c r="T450" s="5"/>
    </row>
    <row r="451" spans="16:20">
      <c r="P451" s="5"/>
      <c r="Q451" s="166"/>
      <c r="R451" s="166"/>
      <c r="S451" s="5"/>
      <c r="T451" s="5"/>
    </row>
    <row r="452" spans="16:20">
      <c r="P452" s="5"/>
      <c r="Q452" s="166"/>
      <c r="R452" s="166"/>
      <c r="S452" s="5"/>
      <c r="T452" s="5"/>
    </row>
    <row r="453" spans="16:20">
      <c r="P453" s="5"/>
      <c r="Q453" s="166"/>
      <c r="R453" s="166"/>
      <c r="S453" s="5"/>
      <c r="T453" s="5"/>
    </row>
    <row r="454" spans="16:20">
      <c r="P454" s="5"/>
      <c r="Q454" s="166"/>
      <c r="R454" s="166"/>
      <c r="S454" s="5"/>
      <c r="T454" s="5"/>
    </row>
    <row r="455" spans="16:20">
      <c r="P455" s="5"/>
      <c r="Q455" s="166"/>
      <c r="R455" s="166"/>
      <c r="S455" s="5"/>
      <c r="T455" s="5"/>
    </row>
    <row r="456" spans="16:20">
      <c r="P456" s="5"/>
      <c r="Q456" s="166"/>
      <c r="R456" s="166"/>
      <c r="S456" s="5"/>
      <c r="T456" s="5"/>
    </row>
    <row r="457" spans="16:20">
      <c r="P457" s="5"/>
      <c r="Q457" s="166"/>
      <c r="R457" s="166"/>
      <c r="S457" s="5"/>
      <c r="T457" s="5"/>
    </row>
    <row r="458" spans="16:20">
      <c r="P458" s="5"/>
      <c r="Q458" s="166"/>
      <c r="R458" s="166"/>
      <c r="S458" s="5"/>
      <c r="T458" s="5"/>
    </row>
    <row r="459" spans="16:20">
      <c r="P459" s="5"/>
      <c r="Q459" s="166"/>
      <c r="R459" s="166"/>
      <c r="S459" s="5"/>
      <c r="T459" s="5"/>
    </row>
    <row r="460" spans="16:20">
      <c r="P460" s="5"/>
      <c r="Q460" s="166"/>
      <c r="R460" s="166"/>
      <c r="S460" s="5"/>
      <c r="T460" s="5"/>
    </row>
    <row r="461" spans="16:20">
      <c r="P461" s="5"/>
      <c r="Q461" s="166"/>
      <c r="R461" s="166"/>
      <c r="S461" s="5"/>
      <c r="T461" s="5"/>
    </row>
    <row r="462" spans="16:20">
      <c r="P462" s="5"/>
      <c r="Q462" s="166"/>
      <c r="R462" s="166"/>
      <c r="S462" s="5"/>
      <c r="T462" s="5"/>
    </row>
    <row r="463" spans="16:20">
      <c r="P463" s="5"/>
      <c r="Q463" s="166"/>
      <c r="R463" s="166"/>
      <c r="S463" s="5"/>
      <c r="T463" s="5"/>
    </row>
    <row r="464" spans="16:20">
      <c r="P464" s="5"/>
      <c r="Q464" s="166"/>
      <c r="R464" s="166"/>
      <c r="S464" s="5"/>
      <c r="T464" s="5"/>
    </row>
    <row r="465" spans="16:20">
      <c r="P465" s="5"/>
      <c r="Q465" s="166"/>
      <c r="R465" s="166"/>
      <c r="S465" s="5"/>
      <c r="T465" s="5"/>
    </row>
    <row r="466" spans="16:20">
      <c r="P466" s="5"/>
      <c r="Q466" s="166"/>
      <c r="R466" s="166"/>
      <c r="S466" s="5"/>
      <c r="T466" s="5"/>
    </row>
    <row r="467" spans="16:20">
      <c r="P467" s="5"/>
      <c r="Q467" s="166"/>
      <c r="R467" s="166"/>
      <c r="S467" s="5"/>
      <c r="T467" s="5"/>
    </row>
    <row r="468" spans="16:20">
      <c r="P468" s="5"/>
      <c r="Q468" s="166"/>
      <c r="R468" s="166"/>
      <c r="S468" s="5"/>
      <c r="T468" s="5"/>
    </row>
    <row r="469" spans="16:20">
      <c r="P469" s="5"/>
      <c r="Q469" s="166"/>
      <c r="R469" s="166"/>
      <c r="S469" s="5"/>
      <c r="T469" s="5"/>
    </row>
    <row r="470" spans="16:20">
      <c r="P470" s="5"/>
      <c r="Q470" s="166"/>
      <c r="R470" s="166"/>
      <c r="S470" s="5"/>
      <c r="T470" s="5"/>
    </row>
    <row r="471" spans="16:20">
      <c r="P471" s="5"/>
      <c r="Q471" s="166"/>
      <c r="R471" s="166"/>
      <c r="S471" s="5"/>
      <c r="T471" s="5"/>
    </row>
    <row r="472" spans="16:20">
      <c r="P472" s="5"/>
      <c r="Q472" s="166"/>
      <c r="R472" s="166"/>
      <c r="S472" s="5"/>
      <c r="T472" s="5"/>
    </row>
    <row r="473" spans="16:20">
      <c r="P473" s="5"/>
      <c r="Q473" s="166"/>
      <c r="R473" s="166"/>
      <c r="S473" s="5"/>
      <c r="T473" s="5"/>
    </row>
    <row r="474" spans="16:20">
      <c r="P474" s="5"/>
      <c r="Q474" s="166"/>
      <c r="R474" s="166"/>
      <c r="S474" s="5"/>
      <c r="T474" s="5"/>
    </row>
    <row r="475" spans="16:20">
      <c r="P475" s="5"/>
      <c r="Q475" s="166"/>
      <c r="R475" s="166"/>
      <c r="S475" s="5"/>
      <c r="T475" s="5"/>
    </row>
    <row r="476" spans="16:20">
      <c r="P476" s="5"/>
      <c r="Q476" s="166"/>
      <c r="R476" s="166"/>
      <c r="S476" s="5"/>
      <c r="T476" s="5"/>
    </row>
    <row r="477" spans="16:20">
      <c r="P477" s="5"/>
      <c r="Q477" s="166"/>
      <c r="R477" s="166"/>
      <c r="S477" s="5"/>
      <c r="T477" s="5"/>
    </row>
    <row r="478" spans="16:20">
      <c r="P478" s="5"/>
      <c r="Q478" s="166"/>
      <c r="R478" s="166"/>
      <c r="S478" s="5"/>
      <c r="T478" s="5"/>
    </row>
    <row r="479" spans="16:20">
      <c r="P479" s="5"/>
      <c r="Q479" s="166"/>
      <c r="R479" s="166"/>
      <c r="S479" s="5"/>
      <c r="T479" s="5"/>
    </row>
    <row r="480" spans="16:20">
      <c r="P480" s="5"/>
      <c r="Q480" s="166"/>
      <c r="R480" s="166"/>
      <c r="S480" s="5"/>
      <c r="T480" s="5"/>
    </row>
    <row r="481" spans="16:20">
      <c r="P481" s="5"/>
      <c r="Q481" s="166"/>
      <c r="R481" s="166"/>
      <c r="S481" s="5"/>
      <c r="T481" s="5"/>
    </row>
    <row r="482" spans="16:20">
      <c r="P482" s="5"/>
      <c r="Q482" s="166"/>
      <c r="R482" s="166"/>
      <c r="S482" s="5"/>
      <c r="T482" s="5"/>
    </row>
    <row r="483" spans="16:20">
      <c r="P483" s="5"/>
      <c r="Q483" s="166"/>
      <c r="R483" s="166"/>
      <c r="S483" s="5"/>
      <c r="T483" s="5"/>
    </row>
    <row r="484" spans="16:20">
      <c r="P484" s="5"/>
      <c r="Q484" s="166"/>
      <c r="R484" s="166"/>
      <c r="S484" s="5"/>
      <c r="T484" s="5"/>
    </row>
    <row r="485" spans="16:20">
      <c r="P485" s="5"/>
      <c r="Q485" s="166"/>
      <c r="R485" s="166"/>
      <c r="S485" s="5"/>
      <c r="T485" s="5"/>
    </row>
    <row r="486" spans="16:20">
      <c r="P486" s="5"/>
      <c r="Q486" s="166"/>
      <c r="R486" s="166"/>
      <c r="S486" s="5"/>
      <c r="T486" s="5"/>
    </row>
    <row r="487" spans="16:20">
      <c r="P487" s="5"/>
      <c r="Q487" s="166"/>
      <c r="R487" s="166"/>
      <c r="S487" s="5"/>
      <c r="T487" s="5"/>
    </row>
    <row r="488" spans="16:20">
      <c r="P488" s="5"/>
      <c r="Q488" s="166"/>
      <c r="R488" s="166"/>
      <c r="S488" s="5"/>
      <c r="T488" s="5"/>
    </row>
    <row r="489" spans="16:20">
      <c r="P489" s="5"/>
      <c r="Q489" s="166"/>
      <c r="R489" s="166"/>
      <c r="S489" s="5"/>
      <c r="T489" s="5"/>
    </row>
    <row r="490" spans="16:20">
      <c r="P490" s="5"/>
      <c r="Q490" s="166"/>
      <c r="R490" s="166"/>
      <c r="S490" s="5"/>
      <c r="T490" s="5"/>
    </row>
    <row r="491" spans="16:20">
      <c r="P491" s="5"/>
      <c r="Q491" s="166"/>
      <c r="R491" s="166"/>
      <c r="S491" s="5"/>
      <c r="T491" s="5"/>
    </row>
    <row r="492" spans="16:20">
      <c r="P492" s="5"/>
      <c r="Q492" s="166"/>
      <c r="R492" s="166"/>
      <c r="S492" s="5"/>
      <c r="T492" s="5"/>
    </row>
    <row r="493" spans="16:20">
      <c r="P493" s="5"/>
      <c r="Q493" s="166"/>
      <c r="R493" s="166"/>
      <c r="S493" s="5"/>
      <c r="T493" s="5"/>
    </row>
    <row r="494" spans="16:20">
      <c r="P494" s="5"/>
      <c r="Q494" s="166"/>
      <c r="R494" s="166"/>
      <c r="S494" s="5"/>
      <c r="T494" s="5"/>
    </row>
    <row r="495" spans="16:20">
      <c r="P495" s="5"/>
      <c r="Q495" s="166"/>
      <c r="R495" s="166"/>
      <c r="S495" s="5"/>
      <c r="T495" s="5"/>
    </row>
    <row r="496" spans="16:20">
      <c r="P496" s="5"/>
      <c r="Q496" s="166"/>
      <c r="R496" s="166"/>
      <c r="S496" s="5"/>
      <c r="T496" s="5"/>
    </row>
    <row r="497" spans="16:20">
      <c r="P497" s="5"/>
      <c r="Q497" s="166"/>
      <c r="R497" s="166"/>
      <c r="S497" s="5"/>
      <c r="T497" s="5"/>
    </row>
    <row r="498" spans="16:20">
      <c r="P498" s="5"/>
      <c r="Q498" s="166"/>
      <c r="R498" s="166"/>
      <c r="S498" s="5"/>
      <c r="T498" s="5"/>
    </row>
    <row r="499" spans="16:20">
      <c r="P499" s="5"/>
      <c r="Q499" s="166"/>
      <c r="R499" s="166"/>
      <c r="S499" s="5"/>
      <c r="T499" s="5"/>
    </row>
    <row r="500" spans="16:20">
      <c r="P500" s="5"/>
      <c r="Q500" s="166"/>
      <c r="R500" s="166"/>
      <c r="S500" s="5"/>
      <c r="T500" s="5"/>
    </row>
    <row r="501" spans="16:20">
      <c r="P501" s="5"/>
      <c r="Q501" s="166"/>
      <c r="R501" s="166"/>
      <c r="S501" s="5"/>
      <c r="T501" s="5"/>
    </row>
    <row r="502" spans="16:20">
      <c r="P502" s="5"/>
      <c r="Q502" s="166"/>
      <c r="R502" s="166"/>
      <c r="S502" s="5"/>
      <c r="T502" s="5"/>
    </row>
    <row r="503" spans="16:20">
      <c r="P503" s="5"/>
      <c r="Q503" s="166"/>
      <c r="R503" s="166"/>
      <c r="S503" s="5"/>
      <c r="T503" s="5"/>
    </row>
    <row r="504" spans="16:20">
      <c r="P504" s="5"/>
      <c r="Q504" s="166"/>
      <c r="R504" s="166"/>
      <c r="S504" s="5"/>
      <c r="T504" s="5"/>
    </row>
    <row r="505" spans="16:20">
      <c r="P505" s="5"/>
      <c r="Q505" s="166"/>
      <c r="R505" s="166"/>
      <c r="S505" s="5"/>
      <c r="T505" s="5"/>
    </row>
    <row r="506" spans="16:20">
      <c r="P506" s="5"/>
      <c r="Q506" s="166"/>
      <c r="R506" s="166"/>
      <c r="S506" s="5"/>
      <c r="T506" s="5"/>
    </row>
    <row r="507" spans="16:20">
      <c r="P507" s="5"/>
      <c r="Q507" s="166"/>
      <c r="R507" s="166"/>
      <c r="S507" s="5"/>
      <c r="T507" s="5"/>
    </row>
    <row r="508" spans="16:20">
      <c r="P508" s="5"/>
      <c r="Q508" s="166"/>
      <c r="R508" s="166"/>
      <c r="S508" s="5"/>
      <c r="T508" s="5"/>
    </row>
    <row r="509" spans="16:20">
      <c r="P509" s="5"/>
      <c r="Q509" s="166"/>
      <c r="R509" s="166"/>
      <c r="S509" s="5"/>
      <c r="T509" s="5"/>
    </row>
    <row r="510" spans="16:20">
      <c r="P510" s="5"/>
      <c r="Q510" s="166"/>
      <c r="R510" s="166"/>
      <c r="S510" s="5"/>
      <c r="T510" s="5"/>
    </row>
    <row r="511" spans="16:20">
      <c r="P511" s="5"/>
      <c r="Q511" s="166"/>
      <c r="R511" s="166"/>
      <c r="S511" s="5"/>
      <c r="T511" s="5"/>
    </row>
    <row r="512" spans="16:20">
      <c r="P512" s="5"/>
      <c r="Q512" s="166"/>
      <c r="R512" s="166"/>
      <c r="S512" s="5"/>
      <c r="T512" s="5"/>
    </row>
    <row r="513" spans="16:20">
      <c r="P513" s="5"/>
      <c r="Q513" s="166"/>
      <c r="R513" s="166"/>
      <c r="S513" s="5"/>
      <c r="T513" s="5"/>
    </row>
    <row r="514" spans="16:20">
      <c r="P514" s="5"/>
      <c r="Q514" s="166"/>
      <c r="R514" s="166"/>
      <c r="S514" s="5"/>
      <c r="T514" s="5"/>
    </row>
    <row r="515" spans="16:20">
      <c r="P515" s="5"/>
      <c r="Q515" s="166"/>
      <c r="R515" s="166"/>
      <c r="S515" s="5"/>
      <c r="T515" s="5"/>
    </row>
    <row r="516" spans="16:20">
      <c r="P516" s="5"/>
      <c r="Q516" s="166"/>
      <c r="R516" s="166"/>
      <c r="S516" s="5"/>
      <c r="T516" s="5"/>
    </row>
    <row r="517" spans="16:20">
      <c r="P517" s="5"/>
      <c r="Q517" s="166"/>
      <c r="R517" s="166"/>
      <c r="S517" s="5"/>
      <c r="T517" s="5"/>
    </row>
    <row r="518" spans="16:20">
      <c r="P518" s="5"/>
      <c r="Q518" s="166"/>
      <c r="R518" s="166"/>
      <c r="S518" s="5"/>
      <c r="T518" s="5"/>
    </row>
    <row r="519" spans="16:20">
      <c r="P519" s="5"/>
      <c r="Q519" s="166"/>
      <c r="R519" s="166"/>
      <c r="S519" s="5"/>
      <c r="T519" s="5"/>
    </row>
    <row r="520" spans="16:20">
      <c r="P520" s="5"/>
      <c r="Q520" s="166"/>
      <c r="R520" s="166"/>
      <c r="S520" s="5"/>
      <c r="T520" s="5"/>
    </row>
    <row r="521" spans="16:20">
      <c r="P521" s="5"/>
      <c r="Q521" s="166"/>
      <c r="R521" s="166"/>
      <c r="S521" s="5"/>
      <c r="T521" s="5"/>
    </row>
    <row r="522" spans="16:20">
      <c r="P522" s="5"/>
      <c r="Q522" s="166"/>
      <c r="R522" s="166"/>
      <c r="S522" s="5"/>
      <c r="T522" s="5"/>
    </row>
    <row r="523" spans="16:20">
      <c r="P523" s="5"/>
      <c r="Q523" s="166"/>
      <c r="R523" s="166"/>
      <c r="S523" s="5"/>
      <c r="T523" s="5"/>
    </row>
    <row r="524" spans="16:20">
      <c r="P524" s="5"/>
      <c r="Q524" s="166"/>
      <c r="R524" s="166"/>
      <c r="S524" s="5"/>
      <c r="T524" s="5"/>
    </row>
    <row r="525" spans="16:20">
      <c r="P525" s="5"/>
      <c r="Q525" s="166"/>
      <c r="R525" s="166"/>
      <c r="S525" s="5"/>
      <c r="T525" s="5"/>
    </row>
    <row r="526" spans="16:20">
      <c r="P526" s="5"/>
      <c r="Q526" s="166"/>
      <c r="R526" s="166"/>
      <c r="S526" s="5"/>
      <c r="T526" s="5"/>
    </row>
    <row r="527" spans="16:20">
      <c r="P527" s="5"/>
      <c r="Q527" s="166"/>
      <c r="R527" s="166"/>
      <c r="S527" s="5"/>
      <c r="T527" s="5"/>
    </row>
    <row r="528" spans="16:20">
      <c r="P528" s="5"/>
      <c r="Q528" s="166"/>
      <c r="R528" s="166"/>
      <c r="S528" s="5"/>
      <c r="T528" s="5"/>
    </row>
    <row r="529" spans="16:20">
      <c r="P529" s="5"/>
      <c r="Q529" s="166"/>
      <c r="R529" s="166"/>
      <c r="S529" s="5"/>
      <c r="T529" s="5"/>
    </row>
    <row r="530" spans="16:20">
      <c r="P530" s="5"/>
      <c r="Q530" s="166"/>
      <c r="R530" s="166"/>
      <c r="S530" s="5"/>
      <c r="T530" s="5"/>
    </row>
    <row r="531" spans="16:20">
      <c r="P531" s="5"/>
      <c r="Q531" s="166"/>
      <c r="R531" s="166"/>
      <c r="S531" s="5"/>
      <c r="T531" s="5"/>
    </row>
    <row r="532" spans="16:20">
      <c r="P532" s="5"/>
      <c r="Q532" s="166"/>
      <c r="R532" s="166"/>
      <c r="S532" s="5"/>
      <c r="T532" s="5"/>
    </row>
    <row r="533" spans="16:20">
      <c r="P533" s="5"/>
      <c r="Q533" s="166"/>
      <c r="R533" s="166"/>
      <c r="S533" s="5"/>
      <c r="T533" s="5"/>
    </row>
    <row r="534" spans="16:20">
      <c r="P534" s="5"/>
      <c r="Q534" s="166"/>
      <c r="R534" s="166"/>
      <c r="S534" s="5"/>
      <c r="T534" s="5"/>
    </row>
    <row r="535" spans="16:20">
      <c r="P535" s="5"/>
      <c r="Q535" s="166"/>
      <c r="R535" s="166"/>
      <c r="S535" s="5"/>
      <c r="T535" s="5"/>
    </row>
    <row r="536" spans="16:20">
      <c r="P536" s="5"/>
      <c r="Q536" s="166"/>
      <c r="R536" s="166"/>
      <c r="S536" s="5"/>
      <c r="T536" s="5"/>
    </row>
    <row r="537" spans="16:20">
      <c r="P537" s="5"/>
      <c r="Q537" s="166"/>
      <c r="R537" s="166"/>
      <c r="S537" s="5"/>
      <c r="T537" s="5"/>
    </row>
    <row r="538" spans="16:20">
      <c r="P538" s="5"/>
      <c r="Q538" s="166"/>
      <c r="R538" s="166"/>
      <c r="S538" s="5"/>
      <c r="T538" s="5"/>
    </row>
    <row r="539" spans="16:20">
      <c r="P539" s="5"/>
      <c r="Q539" s="166"/>
      <c r="R539" s="166"/>
      <c r="S539" s="5"/>
      <c r="T539" s="5"/>
    </row>
    <row r="540" spans="16:20">
      <c r="P540" s="5"/>
      <c r="Q540" s="166"/>
      <c r="R540" s="166"/>
      <c r="S540" s="5"/>
      <c r="T540" s="5"/>
    </row>
    <row r="541" spans="16:20">
      <c r="P541" s="5"/>
      <c r="Q541" s="166"/>
      <c r="R541" s="166"/>
      <c r="S541" s="5"/>
      <c r="T541" s="5"/>
    </row>
    <row r="542" spans="16:20">
      <c r="P542" s="5"/>
      <c r="Q542" s="166"/>
      <c r="R542" s="166"/>
      <c r="S542" s="5"/>
      <c r="T542" s="5"/>
    </row>
    <row r="543" spans="16:20">
      <c r="P543" s="5"/>
      <c r="Q543" s="166"/>
      <c r="R543" s="166"/>
      <c r="S543" s="5"/>
      <c r="T543" s="5"/>
    </row>
    <row r="544" spans="16:20">
      <c r="P544" s="5"/>
      <c r="Q544" s="166"/>
      <c r="R544" s="166"/>
      <c r="S544" s="5"/>
      <c r="T544" s="5"/>
    </row>
    <row r="545" spans="16:20">
      <c r="P545" s="5"/>
      <c r="Q545" s="166"/>
      <c r="R545" s="166"/>
      <c r="S545" s="5"/>
      <c r="T545" s="5"/>
    </row>
    <row r="546" spans="16:20">
      <c r="P546" s="5"/>
      <c r="Q546" s="166"/>
      <c r="R546" s="166"/>
      <c r="S546" s="5"/>
      <c r="T546" s="5"/>
    </row>
    <row r="547" spans="16:20">
      <c r="P547" s="5"/>
      <c r="Q547" s="166"/>
      <c r="R547" s="166"/>
      <c r="S547" s="5"/>
      <c r="T547" s="5"/>
    </row>
    <row r="548" spans="16:20">
      <c r="P548" s="5"/>
      <c r="Q548" s="166"/>
      <c r="R548" s="166"/>
      <c r="S548" s="5"/>
      <c r="T548" s="5"/>
    </row>
    <row r="549" spans="16:20">
      <c r="P549" s="5"/>
      <c r="Q549" s="166"/>
      <c r="R549" s="166"/>
      <c r="S549" s="5"/>
      <c r="T549" s="5"/>
    </row>
    <row r="550" spans="16:20">
      <c r="P550" s="5"/>
      <c r="Q550" s="166"/>
      <c r="R550" s="166"/>
      <c r="S550" s="5"/>
      <c r="T550" s="5"/>
    </row>
    <row r="551" spans="16:20">
      <c r="P551" s="5"/>
      <c r="Q551" s="166"/>
      <c r="R551" s="166"/>
      <c r="S551" s="5"/>
      <c r="T551" s="5"/>
    </row>
    <row r="552" spans="16:20">
      <c r="P552" s="5"/>
      <c r="Q552" s="166"/>
      <c r="R552" s="166"/>
      <c r="S552" s="5"/>
      <c r="T552" s="5"/>
    </row>
    <row r="553" spans="16:20">
      <c r="P553" s="5"/>
      <c r="Q553" s="166"/>
      <c r="R553" s="166"/>
      <c r="S553" s="5"/>
      <c r="T553" s="5"/>
    </row>
    <row r="554" spans="16:20">
      <c r="P554" s="5"/>
      <c r="Q554" s="166"/>
      <c r="R554" s="166"/>
      <c r="S554" s="5"/>
      <c r="T554" s="5"/>
    </row>
    <row r="555" spans="16:20">
      <c r="P555" s="5"/>
      <c r="Q555" s="166"/>
      <c r="R555" s="166"/>
      <c r="S555" s="5"/>
      <c r="T555" s="5"/>
    </row>
    <row r="556" spans="16:20">
      <c r="P556" s="5"/>
      <c r="Q556" s="166"/>
      <c r="R556" s="166"/>
      <c r="S556" s="5"/>
      <c r="T556" s="5"/>
    </row>
    <row r="557" spans="16:20">
      <c r="P557" s="5"/>
      <c r="Q557" s="166"/>
      <c r="R557" s="166"/>
      <c r="S557" s="5"/>
      <c r="T557" s="5"/>
    </row>
    <row r="558" spans="16:20">
      <c r="P558" s="5"/>
      <c r="Q558" s="166"/>
      <c r="R558" s="166"/>
      <c r="S558" s="5"/>
      <c r="T558" s="5"/>
    </row>
    <row r="559" spans="16:20">
      <c r="P559" s="5"/>
      <c r="Q559" s="166"/>
      <c r="R559" s="166"/>
      <c r="S559" s="5"/>
      <c r="T559" s="5"/>
    </row>
    <row r="560" spans="16:20">
      <c r="P560" s="5"/>
      <c r="Q560" s="166"/>
      <c r="R560" s="166"/>
      <c r="S560" s="5"/>
      <c r="T560" s="5"/>
    </row>
    <row r="561" spans="16:20">
      <c r="P561" s="5"/>
      <c r="Q561" s="166"/>
      <c r="R561" s="166"/>
      <c r="S561" s="5"/>
      <c r="T561" s="5"/>
    </row>
    <row r="562" spans="16:20">
      <c r="P562" s="5"/>
      <c r="Q562" s="166"/>
      <c r="R562" s="166"/>
      <c r="S562" s="5"/>
      <c r="T562" s="5"/>
    </row>
    <row r="563" spans="16:20">
      <c r="P563" s="5"/>
      <c r="Q563" s="166"/>
      <c r="R563" s="166"/>
      <c r="S563" s="5"/>
      <c r="T563" s="5"/>
    </row>
    <row r="564" spans="16:20">
      <c r="P564" s="5"/>
      <c r="Q564" s="166"/>
      <c r="R564" s="166"/>
      <c r="S564" s="5"/>
      <c r="T564" s="5"/>
    </row>
    <row r="565" spans="16:20">
      <c r="P565" s="5"/>
      <c r="Q565" s="166"/>
      <c r="R565" s="166"/>
      <c r="S565" s="5"/>
      <c r="T565" s="5"/>
    </row>
    <row r="566" spans="16:20">
      <c r="P566" s="5"/>
      <c r="Q566" s="166"/>
      <c r="R566" s="166"/>
      <c r="S566" s="5"/>
      <c r="T566" s="5"/>
    </row>
    <row r="567" spans="16:20">
      <c r="P567" s="5"/>
      <c r="Q567" s="166"/>
      <c r="R567" s="166"/>
      <c r="S567" s="5"/>
      <c r="T567" s="5"/>
    </row>
    <row r="568" spans="16:20">
      <c r="P568" s="5"/>
      <c r="Q568" s="166"/>
      <c r="R568" s="166"/>
      <c r="S568" s="5"/>
      <c r="T568" s="5"/>
    </row>
    <row r="569" spans="16:20">
      <c r="P569" s="5"/>
      <c r="Q569" s="166"/>
      <c r="R569" s="166"/>
      <c r="S569" s="5"/>
      <c r="T569" s="5"/>
    </row>
    <row r="570" spans="16:20">
      <c r="P570" s="5"/>
      <c r="Q570" s="166"/>
      <c r="R570" s="166"/>
      <c r="S570" s="5"/>
      <c r="T570" s="5"/>
    </row>
    <row r="571" spans="16:20">
      <c r="P571" s="5"/>
      <c r="Q571" s="166"/>
      <c r="R571" s="166"/>
      <c r="S571" s="5"/>
      <c r="T571" s="5"/>
    </row>
    <row r="572" spans="16:20">
      <c r="P572" s="5"/>
      <c r="Q572" s="166"/>
      <c r="R572" s="166"/>
      <c r="S572" s="5"/>
      <c r="T572" s="5"/>
    </row>
    <row r="573" spans="16:20">
      <c r="P573" s="5"/>
      <c r="Q573" s="166"/>
      <c r="R573" s="166"/>
      <c r="S573" s="5"/>
      <c r="T573" s="5"/>
    </row>
    <row r="574" spans="16:20">
      <c r="P574" s="5"/>
      <c r="Q574" s="166"/>
      <c r="R574" s="166"/>
      <c r="S574" s="5"/>
      <c r="T574" s="5"/>
    </row>
    <row r="575" spans="16:20">
      <c r="P575" s="5"/>
      <c r="Q575" s="166"/>
      <c r="R575" s="166"/>
      <c r="S575" s="5"/>
      <c r="T575" s="5"/>
    </row>
    <row r="576" spans="16:20">
      <c r="P576" s="5"/>
      <c r="Q576" s="166"/>
      <c r="R576" s="166"/>
      <c r="S576" s="5"/>
      <c r="T576" s="5"/>
    </row>
    <row r="577" spans="16:20">
      <c r="P577" s="5"/>
      <c r="Q577" s="166"/>
      <c r="R577" s="166"/>
      <c r="S577" s="5"/>
      <c r="T577" s="5"/>
    </row>
    <row r="578" spans="16:20">
      <c r="P578" s="5"/>
      <c r="Q578" s="166"/>
      <c r="R578" s="166"/>
      <c r="S578" s="5"/>
      <c r="T578" s="5"/>
    </row>
    <row r="579" spans="16:20">
      <c r="P579" s="5"/>
      <c r="Q579" s="166"/>
      <c r="R579" s="166"/>
      <c r="S579" s="5"/>
      <c r="T579" s="5"/>
    </row>
    <row r="580" spans="16:20">
      <c r="P580" s="5"/>
      <c r="Q580" s="166"/>
      <c r="R580" s="166"/>
      <c r="S580" s="5"/>
      <c r="T580" s="5"/>
    </row>
    <row r="581" spans="16:20">
      <c r="P581" s="5"/>
      <c r="Q581" s="166"/>
      <c r="R581" s="166"/>
      <c r="S581" s="5"/>
      <c r="T581" s="5"/>
    </row>
  </sheetData>
  <autoFilter ref="A22:S429">
    <extLst/>
  </autoFilter>
  <mergeCells count="436">
    <mergeCell ref="D2:E2"/>
    <mergeCell ref="D4:E4"/>
    <mergeCell ref="F4:G4"/>
    <mergeCell ref="H4:K4"/>
    <mergeCell ref="L4:N4"/>
    <mergeCell ref="Q4:R4"/>
    <mergeCell ref="F5:G5"/>
    <mergeCell ref="H5:K5"/>
    <mergeCell ref="F6:G6"/>
    <mergeCell ref="H6:K6"/>
    <mergeCell ref="F7:G7"/>
    <mergeCell ref="H7:K7"/>
    <mergeCell ref="F8:G8"/>
    <mergeCell ref="H8:K8"/>
    <mergeCell ref="F9:G9"/>
    <mergeCell ref="H9:K9"/>
    <mergeCell ref="D10:R10"/>
    <mergeCell ref="O11:R11"/>
    <mergeCell ref="O12:R12"/>
    <mergeCell ref="N13:R13"/>
    <mergeCell ref="O14:R14"/>
    <mergeCell ref="O15:R15"/>
    <mergeCell ref="O16:R16"/>
    <mergeCell ref="N17:R17"/>
    <mergeCell ref="O18:R18"/>
    <mergeCell ref="O19:R19"/>
    <mergeCell ref="O20:R20"/>
    <mergeCell ref="E21:F21"/>
    <mergeCell ref="G21:I21"/>
    <mergeCell ref="M23:O23"/>
    <mergeCell ref="M24:O24"/>
    <mergeCell ref="M25:O25"/>
    <mergeCell ref="M26:O26"/>
    <mergeCell ref="M27:O27"/>
    <mergeCell ref="M28:O28"/>
    <mergeCell ref="M29:O29"/>
    <mergeCell ref="M30:O30"/>
    <mergeCell ref="M31:O31"/>
    <mergeCell ref="M32:O32"/>
    <mergeCell ref="M33:O33"/>
    <mergeCell ref="M34:O34"/>
    <mergeCell ref="M35:O35"/>
    <mergeCell ref="M36:O36"/>
    <mergeCell ref="M37:O37"/>
    <mergeCell ref="M38:O38"/>
    <mergeCell ref="M39:O39"/>
    <mergeCell ref="M40:O40"/>
    <mergeCell ref="M41:O41"/>
    <mergeCell ref="M42:O42"/>
    <mergeCell ref="M43:O43"/>
    <mergeCell ref="M44:O44"/>
    <mergeCell ref="M45:O45"/>
    <mergeCell ref="M46:O46"/>
    <mergeCell ref="M47:O47"/>
    <mergeCell ref="M48:O48"/>
    <mergeCell ref="M49:O49"/>
    <mergeCell ref="M50:O50"/>
    <mergeCell ref="M51:O51"/>
    <mergeCell ref="M52:O52"/>
    <mergeCell ref="M53:O53"/>
    <mergeCell ref="M54:O54"/>
    <mergeCell ref="M55:O55"/>
    <mergeCell ref="M56:O56"/>
    <mergeCell ref="M57:O57"/>
    <mergeCell ref="M58:O58"/>
    <mergeCell ref="M59:O59"/>
    <mergeCell ref="M60:O60"/>
    <mergeCell ref="M61:O61"/>
    <mergeCell ref="M62:O62"/>
    <mergeCell ref="M63:O63"/>
    <mergeCell ref="M64:O64"/>
    <mergeCell ref="M65:O65"/>
    <mergeCell ref="M66:O66"/>
    <mergeCell ref="M67:O67"/>
    <mergeCell ref="M68:O68"/>
    <mergeCell ref="M69:O69"/>
    <mergeCell ref="M70:O70"/>
    <mergeCell ref="M71:O71"/>
    <mergeCell ref="M72:O72"/>
    <mergeCell ref="M73:O73"/>
    <mergeCell ref="M74:O74"/>
    <mergeCell ref="M75:O75"/>
    <mergeCell ref="M76:O76"/>
    <mergeCell ref="M77:O77"/>
    <mergeCell ref="M78:O78"/>
    <mergeCell ref="M79:O79"/>
    <mergeCell ref="M80:O80"/>
    <mergeCell ref="M81:O81"/>
    <mergeCell ref="M82:O82"/>
    <mergeCell ref="M83:O83"/>
    <mergeCell ref="M84:O84"/>
    <mergeCell ref="M85:O85"/>
    <mergeCell ref="M86:O86"/>
    <mergeCell ref="M87:O87"/>
    <mergeCell ref="M88:O88"/>
    <mergeCell ref="M89:O89"/>
    <mergeCell ref="M90:O90"/>
    <mergeCell ref="M91:O91"/>
    <mergeCell ref="M92:O92"/>
    <mergeCell ref="M93:O93"/>
    <mergeCell ref="M94:O94"/>
    <mergeCell ref="M95:O95"/>
    <mergeCell ref="M96:O96"/>
    <mergeCell ref="M97:O97"/>
    <mergeCell ref="M98:O98"/>
    <mergeCell ref="M99:O99"/>
    <mergeCell ref="M100:O100"/>
    <mergeCell ref="M101:O101"/>
    <mergeCell ref="M102:O102"/>
    <mergeCell ref="M103:O103"/>
    <mergeCell ref="M104:O104"/>
    <mergeCell ref="M105:O105"/>
    <mergeCell ref="M106:O106"/>
    <mergeCell ref="M107:O107"/>
    <mergeCell ref="M108:O108"/>
    <mergeCell ref="M109:O109"/>
    <mergeCell ref="M110:O110"/>
    <mergeCell ref="M111:O111"/>
    <mergeCell ref="M112:O112"/>
    <mergeCell ref="M113:O113"/>
    <mergeCell ref="M114:O114"/>
    <mergeCell ref="M115:O115"/>
    <mergeCell ref="M116:O116"/>
    <mergeCell ref="M117:O117"/>
    <mergeCell ref="M118:O118"/>
    <mergeCell ref="M119:O119"/>
    <mergeCell ref="M120:O120"/>
    <mergeCell ref="M121:O121"/>
    <mergeCell ref="M122:O122"/>
    <mergeCell ref="M123:O123"/>
    <mergeCell ref="M124:O124"/>
    <mergeCell ref="M125:O125"/>
    <mergeCell ref="M126:O126"/>
    <mergeCell ref="M127:O127"/>
    <mergeCell ref="M128:O128"/>
    <mergeCell ref="M129:O129"/>
    <mergeCell ref="M130:O130"/>
    <mergeCell ref="M131:O131"/>
    <mergeCell ref="M132:O132"/>
    <mergeCell ref="M133:O133"/>
    <mergeCell ref="M134:O134"/>
    <mergeCell ref="M135:O135"/>
    <mergeCell ref="M136:O136"/>
    <mergeCell ref="M137:O137"/>
    <mergeCell ref="M138:O138"/>
    <mergeCell ref="M139:O139"/>
    <mergeCell ref="M140:O140"/>
    <mergeCell ref="M141:O141"/>
    <mergeCell ref="M142:O142"/>
    <mergeCell ref="M143:O143"/>
    <mergeCell ref="M144:O144"/>
    <mergeCell ref="M145:O145"/>
    <mergeCell ref="M146:O146"/>
    <mergeCell ref="M147:O147"/>
    <mergeCell ref="M148:O148"/>
    <mergeCell ref="M149:O149"/>
    <mergeCell ref="M150:O150"/>
    <mergeCell ref="M151:O151"/>
    <mergeCell ref="M152:O152"/>
    <mergeCell ref="M153:O153"/>
    <mergeCell ref="M154:O154"/>
    <mergeCell ref="M155:O155"/>
    <mergeCell ref="M156:O156"/>
    <mergeCell ref="M157:O157"/>
    <mergeCell ref="M158:O158"/>
    <mergeCell ref="M159:O159"/>
    <mergeCell ref="M160:O160"/>
    <mergeCell ref="M161:O161"/>
    <mergeCell ref="M162:O162"/>
    <mergeCell ref="M163:O163"/>
    <mergeCell ref="M164:O164"/>
    <mergeCell ref="M165:O165"/>
    <mergeCell ref="M166:O166"/>
    <mergeCell ref="M167:O167"/>
    <mergeCell ref="M168:O168"/>
    <mergeCell ref="M169:O169"/>
    <mergeCell ref="M170:O170"/>
    <mergeCell ref="M171:O171"/>
    <mergeCell ref="M172:O172"/>
    <mergeCell ref="M173:O173"/>
    <mergeCell ref="M174:O174"/>
    <mergeCell ref="M175:O175"/>
    <mergeCell ref="M176:O176"/>
    <mergeCell ref="M177:O177"/>
    <mergeCell ref="M178:O178"/>
    <mergeCell ref="M179:O179"/>
    <mergeCell ref="M180:O180"/>
    <mergeCell ref="M181:O181"/>
    <mergeCell ref="M182:O182"/>
    <mergeCell ref="M183:O183"/>
    <mergeCell ref="M184:O184"/>
    <mergeCell ref="M185:O185"/>
    <mergeCell ref="M186:O186"/>
    <mergeCell ref="M187:O187"/>
    <mergeCell ref="M188:O188"/>
    <mergeCell ref="M189:O189"/>
    <mergeCell ref="M190:O190"/>
    <mergeCell ref="M191:O191"/>
    <mergeCell ref="M192:O192"/>
    <mergeCell ref="M193:O193"/>
    <mergeCell ref="M194:O194"/>
    <mergeCell ref="M195:O195"/>
    <mergeCell ref="M196:O196"/>
    <mergeCell ref="M197:O197"/>
    <mergeCell ref="M198:O198"/>
    <mergeCell ref="M199:O199"/>
    <mergeCell ref="M200:O200"/>
    <mergeCell ref="M201:O201"/>
    <mergeCell ref="M202:O202"/>
    <mergeCell ref="M203:O203"/>
    <mergeCell ref="M204:O204"/>
    <mergeCell ref="M205:O205"/>
    <mergeCell ref="M206:O206"/>
    <mergeCell ref="M207:O207"/>
    <mergeCell ref="M208:O208"/>
    <mergeCell ref="M209:O209"/>
    <mergeCell ref="M210:O210"/>
    <mergeCell ref="M211:O211"/>
    <mergeCell ref="M212:O212"/>
    <mergeCell ref="M213:O213"/>
    <mergeCell ref="M214:O214"/>
    <mergeCell ref="M215:O215"/>
    <mergeCell ref="M216:O216"/>
    <mergeCell ref="M217:O217"/>
    <mergeCell ref="M218:O218"/>
    <mergeCell ref="M219:O219"/>
    <mergeCell ref="M220:O220"/>
    <mergeCell ref="M221:O221"/>
    <mergeCell ref="M222:O222"/>
    <mergeCell ref="M223:O223"/>
    <mergeCell ref="M224:O224"/>
    <mergeCell ref="M225:O225"/>
    <mergeCell ref="M226:O226"/>
    <mergeCell ref="M227:O227"/>
    <mergeCell ref="M228:O228"/>
    <mergeCell ref="M229:O229"/>
    <mergeCell ref="M230:O230"/>
    <mergeCell ref="M231:O231"/>
    <mergeCell ref="M232:O232"/>
    <mergeCell ref="M233:O233"/>
    <mergeCell ref="M234:O234"/>
    <mergeCell ref="M235:O235"/>
    <mergeCell ref="M236:O236"/>
    <mergeCell ref="M237:O237"/>
    <mergeCell ref="M238:O238"/>
    <mergeCell ref="M239:O239"/>
    <mergeCell ref="M240:O240"/>
    <mergeCell ref="M241:O241"/>
    <mergeCell ref="M242:O242"/>
    <mergeCell ref="M243:O243"/>
    <mergeCell ref="M244:O244"/>
    <mergeCell ref="M245:O245"/>
    <mergeCell ref="M246:O246"/>
    <mergeCell ref="M247:O247"/>
    <mergeCell ref="M248:O248"/>
    <mergeCell ref="M249:O249"/>
    <mergeCell ref="M250:O250"/>
    <mergeCell ref="M251:O251"/>
    <mergeCell ref="M252:O252"/>
    <mergeCell ref="M253:O253"/>
    <mergeCell ref="M254:O254"/>
    <mergeCell ref="M255:O255"/>
    <mergeCell ref="M256:O256"/>
    <mergeCell ref="M257:O257"/>
    <mergeCell ref="M258:O258"/>
    <mergeCell ref="M259:O259"/>
    <mergeCell ref="M260:O260"/>
    <mergeCell ref="M261:O261"/>
    <mergeCell ref="M262:O262"/>
    <mergeCell ref="M263:O263"/>
    <mergeCell ref="M264:O264"/>
    <mergeCell ref="M265:O265"/>
    <mergeCell ref="M266:O266"/>
    <mergeCell ref="M267:O267"/>
    <mergeCell ref="M268:O268"/>
    <mergeCell ref="M269:O269"/>
    <mergeCell ref="M270:O270"/>
    <mergeCell ref="M271:O271"/>
    <mergeCell ref="M272:O272"/>
    <mergeCell ref="M273:O273"/>
    <mergeCell ref="M274:O274"/>
    <mergeCell ref="M275:O275"/>
    <mergeCell ref="M276:O276"/>
    <mergeCell ref="M277:O277"/>
    <mergeCell ref="M278:O278"/>
    <mergeCell ref="M279:O279"/>
    <mergeCell ref="M280:O280"/>
    <mergeCell ref="M281:O281"/>
    <mergeCell ref="M282:O282"/>
    <mergeCell ref="M283:O283"/>
    <mergeCell ref="M284:O284"/>
    <mergeCell ref="M285:O285"/>
    <mergeCell ref="M286:O286"/>
    <mergeCell ref="M287:O287"/>
    <mergeCell ref="M288:O288"/>
    <mergeCell ref="M289:O289"/>
    <mergeCell ref="M290:O290"/>
    <mergeCell ref="M291:O291"/>
    <mergeCell ref="M292:O292"/>
    <mergeCell ref="M293:O293"/>
    <mergeCell ref="M294:O294"/>
    <mergeCell ref="M295:O295"/>
    <mergeCell ref="M296:O296"/>
    <mergeCell ref="M297:O297"/>
    <mergeCell ref="M298:O298"/>
    <mergeCell ref="M299:O299"/>
    <mergeCell ref="M300:O300"/>
    <mergeCell ref="M301:O301"/>
    <mergeCell ref="M302:O302"/>
    <mergeCell ref="M303:O303"/>
    <mergeCell ref="M304:O304"/>
    <mergeCell ref="M305:O305"/>
    <mergeCell ref="M306:O306"/>
    <mergeCell ref="M307:O307"/>
    <mergeCell ref="M308:O308"/>
    <mergeCell ref="M309:O309"/>
    <mergeCell ref="M310:O310"/>
    <mergeCell ref="M311:O311"/>
    <mergeCell ref="M312:O312"/>
    <mergeCell ref="M313:O313"/>
    <mergeCell ref="M314:O314"/>
    <mergeCell ref="M315:O315"/>
    <mergeCell ref="M316:O316"/>
    <mergeCell ref="M317:O317"/>
    <mergeCell ref="M318:O318"/>
    <mergeCell ref="M319:O319"/>
    <mergeCell ref="M320:O320"/>
    <mergeCell ref="M321:O321"/>
    <mergeCell ref="M322:O322"/>
    <mergeCell ref="M323:O323"/>
    <mergeCell ref="M324:O324"/>
    <mergeCell ref="M325:O325"/>
    <mergeCell ref="M326:O326"/>
    <mergeCell ref="M327:O327"/>
    <mergeCell ref="M328:O328"/>
    <mergeCell ref="M329:O329"/>
    <mergeCell ref="M330:O330"/>
    <mergeCell ref="M331:O331"/>
    <mergeCell ref="M332:O332"/>
    <mergeCell ref="M333:O333"/>
    <mergeCell ref="M334:O334"/>
    <mergeCell ref="M335:O335"/>
    <mergeCell ref="M336:O336"/>
    <mergeCell ref="M337:O337"/>
    <mergeCell ref="M338:O338"/>
    <mergeCell ref="M339:O339"/>
    <mergeCell ref="M340:O340"/>
    <mergeCell ref="M341:O341"/>
    <mergeCell ref="M342:O342"/>
    <mergeCell ref="M343:O343"/>
    <mergeCell ref="M344:O344"/>
    <mergeCell ref="M345:O345"/>
    <mergeCell ref="M346:O346"/>
    <mergeCell ref="M347:O347"/>
    <mergeCell ref="M348:O348"/>
    <mergeCell ref="M349:O349"/>
    <mergeCell ref="M350:O350"/>
    <mergeCell ref="M351:O351"/>
    <mergeCell ref="M352:O352"/>
    <mergeCell ref="M353:O353"/>
    <mergeCell ref="M356:O356"/>
    <mergeCell ref="M357:O357"/>
    <mergeCell ref="M360:O360"/>
    <mergeCell ref="M363:O363"/>
    <mergeCell ref="M364:O364"/>
    <mergeCell ref="M367:O367"/>
    <mergeCell ref="M368:O368"/>
    <mergeCell ref="M369:O369"/>
    <mergeCell ref="M370:O370"/>
    <mergeCell ref="M371:O371"/>
    <mergeCell ref="M372:O372"/>
    <mergeCell ref="M373:O373"/>
    <mergeCell ref="M374:O374"/>
    <mergeCell ref="M375:O375"/>
    <mergeCell ref="M376:O376"/>
    <mergeCell ref="M377:O377"/>
    <mergeCell ref="M378:O378"/>
    <mergeCell ref="M379:O379"/>
    <mergeCell ref="M380:O380"/>
    <mergeCell ref="M381:O381"/>
    <mergeCell ref="M382:O382"/>
    <mergeCell ref="M383:O383"/>
    <mergeCell ref="M386:O386"/>
    <mergeCell ref="M387:O387"/>
    <mergeCell ref="M388:O388"/>
    <mergeCell ref="M389:O389"/>
    <mergeCell ref="M390:O390"/>
    <mergeCell ref="M393:O393"/>
    <mergeCell ref="M394:O394"/>
    <mergeCell ref="M395:O395"/>
    <mergeCell ref="M396:O396"/>
    <mergeCell ref="M399:O399"/>
    <mergeCell ref="M400:O400"/>
    <mergeCell ref="M401:O401"/>
    <mergeCell ref="M402:O402"/>
    <mergeCell ref="M405:O405"/>
    <mergeCell ref="M406:O406"/>
    <mergeCell ref="M407:O407"/>
    <mergeCell ref="M410:O410"/>
    <mergeCell ref="M411:O411"/>
    <mergeCell ref="M412:O412"/>
    <mergeCell ref="M413:O413"/>
    <mergeCell ref="M414:O414"/>
    <mergeCell ref="H415:I415"/>
    <mergeCell ref="M415:O415"/>
    <mergeCell ref="M416:O416"/>
    <mergeCell ref="M417:O417"/>
    <mergeCell ref="H418:J418"/>
    <mergeCell ref="M418:O418"/>
    <mergeCell ref="M419:O419"/>
    <mergeCell ref="M420:O420"/>
    <mergeCell ref="H421:J421"/>
    <mergeCell ref="M421:O421"/>
    <mergeCell ref="M422:O422"/>
    <mergeCell ref="M423:O423"/>
    <mergeCell ref="H424:J424"/>
    <mergeCell ref="M424:O424"/>
    <mergeCell ref="M425:O425"/>
    <mergeCell ref="M426:O426"/>
    <mergeCell ref="H427:J427"/>
    <mergeCell ref="M427:O427"/>
    <mergeCell ref="H428:J428"/>
    <mergeCell ref="M428:O428"/>
    <mergeCell ref="H429:J429"/>
    <mergeCell ref="M429:O429"/>
    <mergeCell ref="D11:D20"/>
    <mergeCell ref="D21:D22"/>
    <mergeCell ref="J21:J22"/>
    <mergeCell ref="K21:K22"/>
    <mergeCell ref="L21:L22"/>
    <mergeCell ref="O5:O9"/>
    <mergeCell ref="P5:P9"/>
    <mergeCell ref="M21:O22"/>
    <mergeCell ref="H2:R3"/>
    <mergeCell ref="L5:N9"/>
    <mergeCell ref="Q5:R9"/>
  </mergeCells>
  <printOptions horizontalCentered="1"/>
  <pageMargins left="0" right="0" top="0.3" bottom="0.738888888888889" header="0.509027777777778" footer="0.238888888888889"/>
  <pageSetup paperSize="9" scale="37" orientation="portrait"/>
  <headerFooter alignWithMargins="0">
    <oddFooter>&amp;L&amp;"Arial,Regular"&amp;14 Ver 2.2 (2018.05.07)&amp;C&amp;"Arial,Regular"&amp;14 VULCAN INDUSTRY CO., LTD 
Page &amp;P of &amp;N&amp;R&amp;"Arial,Regular"&amp;14 VC-QA0033</oddFooter>
  </headerFooter>
  <rowBreaks count="8" manualBreakCount="8">
    <brk id="66" max="19" man="1"/>
    <brk id="125" max="19" man="1"/>
    <brk id="183" max="19" man="1"/>
    <brk id="243" max="19" man="1"/>
    <brk id="302" max="16383" man="1"/>
    <brk id="372" max="19" man="1"/>
    <brk id="429" max="16383" man="1"/>
    <brk id="429" max="101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phuccan sale</dc:creator>
  <cp:lastModifiedBy>qc024</cp:lastModifiedBy>
  <dcterms:created xsi:type="dcterms:W3CDTF">2020-03-03T09:06:00Z</dcterms:created>
  <dcterms:modified xsi:type="dcterms:W3CDTF">2024-04-13T01:11:22Z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1033-12.2.0.13489</vt:lpwstr>
  </property>
  <property fmtid="{D5CDD505-2E9C-101B-9397-08002B2CF9AE}" pid="3" name="ICV">
    <vt:lpwstr>ABDA4409E4DE4F3FB3456435C8678297_13</vt:lpwstr>
  </property>
  <property fmtid="{D5CDD505-2E9C-101B-9397-08002B2CF9AE}" pid="4" name="KSOReadingLayout">
    <vt:bool>false</vt:bool>
  </property>
</Properties>
</file>