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n\Documents\"/>
    </mc:Choice>
  </mc:AlternateContent>
  <xr:revisionPtr revIDLastSave="0" documentId="13_ncr:1_{FCAD7CF0-64EF-4E6B-923F-FE6F43192DBE}" xr6:coauthVersionLast="47" xr6:coauthVersionMax="47" xr10:uidLastSave="{00000000-0000-0000-0000-000000000000}"/>
  <bookViews>
    <workbookView xWindow="-108" yWindow="-108" windowWidth="23256" windowHeight="12456" activeTab="6" xr2:uid="{39ED45AC-4900-4EF1-BC7D-C9AFE1CC3B1F}"/>
  </bookViews>
  <sheets>
    <sheet name="Outubro24" sheetId="1" r:id="rId1"/>
    <sheet name="Novembro24" sheetId="2" r:id="rId2"/>
    <sheet name="Dezembro24" sheetId="3" r:id="rId3"/>
    <sheet name="Janeiro25" sheetId="5" r:id="rId4"/>
    <sheet name="Fevereiro25" sheetId="6" r:id="rId5"/>
    <sheet name="Março25" sheetId="7" r:id="rId6"/>
    <sheet name="Abril25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8" l="1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L31" i="8"/>
  <c r="G31" i="8"/>
  <c r="L30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K1" i="8"/>
  <c r="G6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L31" i="7"/>
  <c r="G31" i="7"/>
  <c r="L30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5" i="7"/>
  <c r="K2" i="7"/>
  <c r="K1" i="7"/>
  <c r="L31" i="6"/>
  <c r="L30" i="6"/>
  <c r="G60" i="6"/>
  <c r="G59" i="6"/>
  <c r="G58" i="6"/>
  <c r="G57" i="6"/>
  <c r="G56" i="6"/>
  <c r="G55" i="6"/>
  <c r="G54" i="6"/>
  <c r="G53" i="6"/>
  <c r="G52" i="6"/>
  <c r="G51" i="6"/>
  <c r="G42" i="6"/>
  <c r="G41" i="6"/>
  <c r="G40" i="6"/>
  <c r="G39" i="6"/>
  <c r="G38" i="6"/>
  <c r="G50" i="6"/>
  <c r="G49" i="6"/>
  <c r="G48" i="6"/>
  <c r="G47" i="6"/>
  <c r="G46" i="6"/>
  <c r="G45" i="6"/>
  <c r="G44" i="6"/>
  <c r="G43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K2" i="6"/>
  <c r="K1" i="6"/>
  <c r="G40" i="5"/>
  <c r="K2" i="5"/>
  <c r="G30" i="5"/>
  <c r="G28" i="5"/>
  <c r="G5" i="5"/>
  <c r="G14" i="5"/>
  <c r="G16" i="5"/>
  <c r="G18" i="5"/>
  <c r="G19" i="5"/>
  <c r="G50" i="5"/>
  <c r="G49" i="5"/>
  <c r="G48" i="5"/>
  <c r="G47" i="5"/>
  <c r="G46" i="5"/>
  <c r="G45" i="5"/>
  <c r="G44" i="5"/>
  <c r="G43" i="5"/>
  <c r="G42" i="5"/>
  <c r="G41" i="5"/>
  <c r="G39" i="5"/>
  <c r="G38" i="5"/>
  <c r="G37" i="5"/>
  <c r="G36" i="5"/>
  <c r="G35" i="5"/>
  <c r="G34" i="5"/>
  <c r="G33" i="5"/>
  <c r="G31" i="5"/>
  <c r="G29" i="5"/>
  <c r="G27" i="5"/>
  <c r="G26" i="5"/>
  <c r="G25" i="5"/>
  <c r="G24" i="5"/>
  <c r="G23" i="5"/>
  <c r="G22" i="5"/>
  <c r="G21" i="5"/>
  <c r="G20" i="5"/>
  <c r="G17" i="5"/>
  <c r="G15" i="5"/>
  <c r="G13" i="5"/>
  <c r="G12" i="5"/>
  <c r="G11" i="5"/>
  <c r="G10" i="5"/>
  <c r="G9" i="5"/>
  <c r="G8" i="5"/>
  <c r="G7" i="5"/>
  <c r="G6" i="5"/>
  <c r="K1" i="5"/>
  <c r="G8" i="3"/>
  <c r="G7" i="3"/>
  <c r="G6" i="3"/>
  <c r="G5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K2" i="3"/>
  <c r="M1" i="3" s="1"/>
  <c r="K1" i="3"/>
  <c r="K2" i="2"/>
  <c r="K1" i="2"/>
  <c r="K1" i="1"/>
  <c r="M1" i="1" s="1"/>
  <c r="K2" i="1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M1" i="8" l="1"/>
  <c r="M1" i="7"/>
  <c r="M1" i="6"/>
  <c r="G32" i="5"/>
  <c r="M1" i="5"/>
  <c r="M1" i="2"/>
</calcChain>
</file>

<file path=xl/sharedStrings.xml><?xml version="1.0" encoding="utf-8"?>
<sst xmlns="http://schemas.openxmlformats.org/spreadsheetml/2006/main" count="722" uniqueCount="145">
  <si>
    <t>Saída</t>
  </si>
  <si>
    <t>Valor</t>
  </si>
  <si>
    <t>Destino</t>
  </si>
  <si>
    <t>De</t>
  </si>
  <si>
    <t>Parc.</t>
  </si>
  <si>
    <t>Data</t>
  </si>
  <si>
    <t>Status</t>
  </si>
  <si>
    <t>Restante</t>
  </si>
  <si>
    <t>Óculos</t>
  </si>
  <si>
    <t>Arlenilda</t>
  </si>
  <si>
    <t>Faculdade</t>
  </si>
  <si>
    <t>Anhanguera</t>
  </si>
  <si>
    <t>Empréstimo</t>
  </si>
  <si>
    <t>Maria</t>
  </si>
  <si>
    <t>Notebook 2</t>
  </si>
  <si>
    <t>Instalação Ar Sala</t>
  </si>
  <si>
    <t>?</t>
  </si>
  <si>
    <t>Passagem Parintins</t>
  </si>
  <si>
    <t>Fatura Vivo</t>
  </si>
  <si>
    <t>Vivo</t>
  </si>
  <si>
    <t>Johrdy</t>
  </si>
  <si>
    <t>Nubank</t>
  </si>
  <si>
    <t>Fatura Nubank</t>
  </si>
  <si>
    <t>Fatura Will</t>
  </si>
  <si>
    <t>Will Bank</t>
  </si>
  <si>
    <t>Fatura Mercado Pago</t>
  </si>
  <si>
    <t>Mercado Pago</t>
  </si>
  <si>
    <t>Caixa de Som</t>
  </si>
  <si>
    <t>Edson</t>
  </si>
  <si>
    <t>Fatura TIM</t>
  </si>
  <si>
    <t>TIM</t>
  </si>
  <si>
    <t>TVs</t>
  </si>
  <si>
    <t>Edilaine</t>
  </si>
  <si>
    <t>Ar Condicionado Sala</t>
  </si>
  <si>
    <t>Carliane</t>
  </si>
  <si>
    <t>Entrada</t>
  </si>
  <si>
    <t>Remet.</t>
  </si>
  <si>
    <t>Salário Dia 15</t>
  </si>
  <si>
    <t>Jabil</t>
  </si>
  <si>
    <t>Salário Dia 25</t>
  </si>
  <si>
    <t>Eldorado</t>
  </si>
  <si>
    <t>Salário Dia 1</t>
  </si>
  <si>
    <t>Salário Dia 10</t>
  </si>
  <si>
    <t>Total Entradas</t>
  </si>
  <si>
    <t>Total Saídas</t>
  </si>
  <si>
    <t>Saldo Esperado</t>
  </si>
  <si>
    <t>Retorno Anhanguera</t>
  </si>
  <si>
    <t>Retorno Bookplay</t>
  </si>
  <si>
    <t>Bookplay</t>
  </si>
  <si>
    <t>Netflix</t>
  </si>
  <si>
    <t>Intlink</t>
  </si>
  <si>
    <t>Internet</t>
  </si>
  <si>
    <t>Luz Outubro</t>
  </si>
  <si>
    <t>Irmãos Batista</t>
  </si>
  <si>
    <t>Colchões</t>
  </si>
  <si>
    <t>Mouse</t>
  </si>
  <si>
    <t>Studio Z</t>
  </si>
  <si>
    <t>Notebook 01</t>
  </si>
  <si>
    <t>Shampoo</t>
  </si>
  <si>
    <t>Banda</t>
  </si>
  <si>
    <t>Talheres</t>
  </si>
  <si>
    <t>Ar Condicionado Caixa</t>
  </si>
  <si>
    <t>TransByShop Joias</t>
  </si>
  <si>
    <t>Skina do Suco</t>
  </si>
  <si>
    <t>Atack Compras</t>
  </si>
  <si>
    <t>Frutaria Polpas</t>
  </si>
  <si>
    <t>Carne Stefane</t>
  </si>
  <si>
    <t>Ar Condicionado Quartos</t>
  </si>
  <si>
    <t>Anderson</t>
  </si>
  <si>
    <t>Santander</t>
  </si>
  <si>
    <t>Dentista</t>
  </si>
  <si>
    <t>Panela</t>
  </si>
  <si>
    <t>Garrafa Stanley</t>
  </si>
  <si>
    <t>TransByShop Roupas</t>
  </si>
  <si>
    <t>Fatura Santander</t>
  </si>
  <si>
    <t>Eliseu</t>
  </si>
  <si>
    <t>Heloísa</t>
  </si>
  <si>
    <t>Notebook 02</t>
  </si>
  <si>
    <t>Fatura Carrefour</t>
  </si>
  <si>
    <t>Carrefour</t>
  </si>
  <si>
    <t>Luz Novembro</t>
  </si>
  <si>
    <t>Iphone</t>
  </si>
  <si>
    <t>Ítalo</t>
  </si>
  <si>
    <t>*6x380</t>
  </si>
  <si>
    <t>PG</t>
  </si>
  <si>
    <t>Restante Conta</t>
  </si>
  <si>
    <t>Carrinhos Bemol</t>
  </si>
  <si>
    <t>Passagem Ida Fortaleza</t>
  </si>
  <si>
    <t>Cartão Manoel</t>
  </si>
  <si>
    <t>Calças TBS</t>
  </si>
  <si>
    <t>Luz Dezembro</t>
  </si>
  <si>
    <t>Mercado Pago 1</t>
  </si>
  <si>
    <t>Mercado Pago 2</t>
  </si>
  <si>
    <t>C&amp;A</t>
  </si>
  <si>
    <t>Calça</t>
  </si>
  <si>
    <t>Fone</t>
  </si>
  <si>
    <t>Carne</t>
  </si>
  <si>
    <t>Tênis</t>
  </si>
  <si>
    <t>Roupa</t>
  </si>
  <si>
    <t>TBShop</t>
  </si>
  <si>
    <t>*192 tot</t>
  </si>
  <si>
    <t>Hidratante Banana</t>
  </si>
  <si>
    <t>Renner</t>
  </si>
  <si>
    <t>First Class</t>
  </si>
  <si>
    <t>*5x 60,80 mãe</t>
  </si>
  <si>
    <t>Amaciantes</t>
  </si>
  <si>
    <t>Tablet</t>
  </si>
  <si>
    <t>AT</t>
  </si>
  <si>
    <t>Luz Janeiro</t>
  </si>
  <si>
    <t>Empréstimo Johrdy</t>
  </si>
  <si>
    <t>Bemol Renner</t>
  </si>
  <si>
    <t>Jogo de Mesa</t>
  </si>
  <si>
    <t>Will</t>
  </si>
  <si>
    <t>Karol</t>
  </si>
  <si>
    <t>Carrinho Bemol</t>
  </si>
  <si>
    <t>Celular Renner</t>
  </si>
  <si>
    <t>Bolsa, Raquete e Mesa Bemol</t>
  </si>
  <si>
    <t>Ar-Condicionado Sala</t>
  </si>
  <si>
    <t>Kazanto</t>
  </si>
  <si>
    <t>Google Keyti</t>
  </si>
  <si>
    <t>Passagem Gol</t>
  </si>
  <si>
    <t>Amazon Music</t>
  </si>
  <si>
    <t>iPhone</t>
  </si>
  <si>
    <t>IntLink</t>
  </si>
  <si>
    <t>Bemol</t>
  </si>
  <si>
    <t>Passagem Azul</t>
  </si>
  <si>
    <t>Controle Xbox</t>
  </si>
  <si>
    <t>Amazon</t>
  </si>
  <si>
    <t>Camisa Garantido</t>
  </si>
  <si>
    <t>Ideal Tecidos</t>
  </si>
  <si>
    <t>Gasolina</t>
  </si>
  <si>
    <t>Boliche</t>
  </si>
  <si>
    <t>iFood</t>
  </si>
  <si>
    <t>Cinema</t>
  </si>
  <si>
    <t>Saque FGTS</t>
  </si>
  <si>
    <t>Lule</t>
  </si>
  <si>
    <t>99Pay</t>
  </si>
  <si>
    <t>Empréstimo Ítalo</t>
  </si>
  <si>
    <t>Dia 03</t>
  </si>
  <si>
    <t>Dia 05</t>
  </si>
  <si>
    <t>TBShop Helo</t>
  </si>
  <si>
    <t>b</t>
  </si>
  <si>
    <t>Luz Fevereiro</t>
  </si>
  <si>
    <t>TransByShop</t>
  </si>
  <si>
    <t>Edilaine Banda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</si>
</sst>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4" fontId="0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" fontId="0" fillId="0" borderId="0" xfId="0" applyNumberFormat="1" applyAlignment="1">
      <alignment horizontal="left" vertical="center"/>
    </xf>
    <xf numFmtId="4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44" fontId="0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" fontId="0" fillId="2" borderId="0" xfId="0" applyNumberFormat="1" applyFill="1" applyAlignment="1">
      <alignment horizontal="left" vertical="center"/>
    </xf>
    <xf numFmtId="44" fontId="0" fillId="0" borderId="0" xfId="1" applyFont="1" applyFill="1" applyAlignment="1">
      <alignment horizontal="center" vertical="center"/>
    </xf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6C3E-5180-4496-B352-F49D0984E1B5}">
  <dimension ref="A1:N50"/>
  <sheetViews>
    <sheetView workbookViewId="0">
      <selection activeCell="A28" sqref="A28"/>
    </sheetView>
  </sheetViews>
  <sheetFormatPr defaultRowHeight="14.4" x14ac:dyDescent="0.3"/>
  <cols>
    <col min="1" max="1" width="35.6640625" style="4" customWidth="1"/>
    <col min="2" max="2" width="11.21875" style="1" customWidth="1"/>
    <col min="3" max="3" width="14.6640625" style="1" customWidth="1"/>
    <col min="4" max="5" width="5.21875" style="1" customWidth="1"/>
    <col min="6" max="6" width="11.33203125" style="1" customWidth="1"/>
    <col min="7" max="7" width="11.88671875" style="1" customWidth="1"/>
    <col min="8" max="8" width="8.88671875" style="1"/>
    <col min="10" max="10" width="26.5546875" style="4" customWidth="1"/>
    <col min="11" max="11" width="12" style="1" customWidth="1"/>
    <col min="12" max="12" width="15.44140625" style="1" customWidth="1"/>
    <col min="13" max="13" width="10.6640625" style="1" customWidth="1"/>
    <col min="14" max="14" width="7.6640625" style="1" customWidth="1"/>
  </cols>
  <sheetData>
    <row r="1" spans="1:14" x14ac:dyDescent="0.3">
      <c r="J1" s="4" t="s">
        <v>43</v>
      </c>
      <c r="K1" s="9">
        <f>SUM(K5:K50)</f>
        <v>1633</v>
      </c>
      <c r="L1" s="18" t="s">
        <v>45</v>
      </c>
      <c r="M1" s="19">
        <f>K1-K2</f>
        <v>-148.63999999999987</v>
      </c>
    </row>
    <row r="2" spans="1:14" x14ac:dyDescent="0.3">
      <c r="J2" s="4" t="s">
        <v>44</v>
      </c>
      <c r="K2" s="5">
        <f>SUM(B5:B50)</f>
        <v>1781.6399999999999</v>
      </c>
      <c r="L2" s="18"/>
      <c r="M2" s="19"/>
    </row>
    <row r="4" spans="1:14" x14ac:dyDescent="0.3">
      <c r="A4" s="6" t="s">
        <v>0</v>
      </c>
      <c r="B4" s="7" t="s">
        <v>1</v>
      </c>
      <c r="C4" s="7" t="s">
        <v>2</v>
      </c>
      <c r="D4" s="7" t="s">
        <v>4</v>
      </c>
      <c r="E4" s="7" t="s">
        <v>3</v>
      </c>
      <c r="F4" s="7" t="s">
        <v>5</v>
      </c>
      <c r="G4" s="7" t="s">
        <v>7</v>
      </c>
      <c r="H4" s="7" t="s">
        <v>6</v>
      </c>
      <c r="J4" s="6" t="s">
        <v>35</v>
      </c>
      <c r="K4" s="7" t="s">
        <v>1</v>
      </c>
      <c r="L4" s="7" t="s">
        <v>36</v>
      </c>
      <c r="M4" s="7" t="s">
        <v>5</v>
      </c>
      <c r="N4" s="7" t="s">
        <v>6</v>
      </c>
    </row>
    <row r="5" spans="1:14" x14ac:dyDescent="0.3">
      <c r="A5" s="10" t="s">
        <v>8</v>
      </c>
      <c r="B5" s="11">
        <v>146.66999999999999</v>
      </c>
      <c r="C5" s="12" t="s">
        <v>9</v>
      </c>
      <c r="D5" s="12">
        <v>5</v>
      </c>
      <c r="E5" s="12">
        <v>6</v>
      </c>
      <c r="F5" s="13">
        <v>45579</v>
      </c>
      <c r="G5" s="14">
        <f>((E5-D5)*B5)</f>
        <v>146.66999999999999</v>
      </c>
      <c r="H5" s="12" t="s">
        <v>84</v>
      </c>
      <c r="J5" s="4" t="s">
        <v>37</v>
      </c>
      <c r="K5" s="5">
        <v>1200</v>
      </c>
      <c r="L5" s="1" t="s">
        <v>38</v>
      </c>
      <c r="M5" s="3">
        <v>45580</v>
      </c>
    </row>
    <row r="6" spans="1:14" x14ac:dyDescent="0.3">
      <c r="A6" s="10" t="s">
        <v>10</v>
      </c>
      <c r="B6" s="11">
        <v>330</v>
      </c>
      <c r="C6" s="12" t="s">
        <v>11</v>
      </c>
      <c r="D6" s="12">
        <v>1</v>
      </c>
      <c r="E6" s="12">
        <v>1</v>
      </c>
      <c r="F6" s="13">
        <v>45580</v>
      </c>
      <c r="G6" s="14">
        <f>((E6-D6)*B6)</f>
        <v>0</v>
      </c>
      <c r="H6" s="12" t="s">
        <v>84</v>
      </c>
      <c r="J6" s="4" t="s">
        <v>85</v>
      </c>
      <c r="K6" s="5">
        <v>433</v>
      </c>
      <c r="M6" s="3"/>
    </row>
    <row r="7" spans="1:14" x14ac:dyDescent="0.3">
      <c r="A7" s="10" t="s">
        <v>12</v>
      </c>
      <c r="B7" s="11">
        <v>272.14</v>
      </c>
      <c r="C7" s="12" t="s">
        <v>13</v>
      </c>
      <c r="D7" s="12">
        <v>5</v>
      </c>
      <c r="E7" s="12">
        <v>7</v>
      </c>
      <c r="F7" s="13">
        <v>45580</v>
      </c>
      <c r="G7" s="14">
        <f>((E7-D7)*B7)</f>
        <v>544.28</v>
      </c>
      <c r="H7" s="12" t="s">
        <v>84</v>
      </c>
      <c r="K7" s="5"/>
      <c r="M7" s="3"/>
    </row>
    <row r="8" spans="1:14" x14ac:dyDescent="0.3">
      <c r="A8" s="10" t="s">
        <v>14</v>
      </c>
      <c r="B8" s="11">
        <v>295.83</v>
      </c>
      <c r="C8" s="12" t="s">
        <v>13</v>
      </c>
      <c r="D8" s="12">
        <v>1</v>
      </c>
      <c r="E8" s="12">
        <v>12</v>
      </c>
      <c r="F8" s="13">
        <v>45580</v>
      </c>
      <c r="G8" s="14">
        <f>((E8-D8)*B8)</f>
        <v>3254.1299999999997</v>
      </c>
      <c r="H8" s="12" t="s">
        <v>84</v>
      </c>
      <c r="K8" s="5"/>
      <c r="M8" s="3"/>
    </row>
    <row r="9" spans="1:14" x14ac:dyDescent="0.3">
      <c r="A9" s="4" t="s">
        <v>15</v>
      </c>
      <c r="B9" s="5">
        <v>300</v>
      </c>
      <c r="C9" s="1" t="s">
        <v>16</v>
      </c>
      <c r="D9" s="1">
        <v>1</v>
      </c>
      <c r="E9" s="1">
        <v>1</v>
      </c>
      <c r="F9" s="3">
        <v>45580</v>
      </c>
      <c r="G9" s="2">
        <f>((E9-D9)*B9)</f>
        <v>0</v>
      </c>
      <c r="K9" s="5"/>
      <c r="M9" s="3"/>
    </row>
    <row r="10" spans="1:14" x14ac:dyDescent="0.3">
      <c r="A10" s="10" t="s">
        <v>17</v>
      </c>
      <c r="B10" s="11">
        <v>200</v>
      </c>
      <c r="C10" s="12" t="s">
        <v>16</v>
      </c>
      <c r="D10" s="12">
        <v>1</v>
      </c>
      <c r="E10" s="12">
        <v>1</v>
      </c>
      <c r="F10" s="13">
        <v>45580</v>
      </c>
      <c r="G10" s="14">
        <f t="shared" ref="G10:G50" si="0">((E10-D10)*B10)</f>
        <v>0</v>
      </c>
      <c r="H10" s="12"/>
      <c r="K10" s="5"/>
      <c r="M10" s="3"/>
    </row>
    <row r="11" spans="1:14" x14ac:dyDescent="0.3">
      <c r="A11" s="10" t="s">
        <v>18</v>
      </c>
      <c r="B11" s="11">
        <v>0</v>
      </c>
      <c r="C11" s="12" t="s">
        <v>19</v>
      </c>
      <c r="D11" s="12">
        <v>1</v>
      </c>
      <c r="E11" s="12">
        <v>1</v>
      </c>
      <c r="F11" s="13">
        <v>45580</v>
      </c>
      <c r="G11" s="14">
        <f t="shared" si="0"/>
        <v>0</v>
      </c>
      <c r="H11" s="12"/>
      <c r="K11" s="5"/>
      <c r="M11" s="3"/>
    </row>
    <row r="12" spans="1:14" x14ac:dyDescent="0.3">
      <c r="A12" s="10" t="s">
        <v>12</v>
      </c>
      <c r="B12" s="11">
        <v>237</v>
      </c>
      <c r="C12" s="12" t="s">
        <v>20</v>
      </c>
      <c r="D12" s="12">
        <v>7</v>
      </c>
      <c r="E12" s="12">
        <v>96</v>
      </c>
      <c r="F12" s="13">
        <v>45585</v>
      </c>
      <c r="G12" s="14">
        <f t="shared" si="0"/>
        <v>21093</v>
      </c>
      <c r="H12" s="12"/>
      <c r="K12" s="5"/>
      <c r="M12" s="3"/>
    </row>
    <row r="13" spans="1:14" x14ac:dyDescent="0.3">
      <c r="B13" s="5"/>
      <c r="F13" s="3"/>
      <c r="G13" s="2">
        <f t="shared" si="0"/>
        <v>0</v>
      </c>
      <c r="K13" s="5"/>
      <c r="M13" s="3"/>
    </row>
    <row r="14" spans="1:14" x14ac:dyDescent="0.3">
      <c r="B14" s="5"/>
      <c r="F14" s="3"/>
      <c r="G14" s="2">
        <f t="shared" si="0"/>
        <v>0</v>
      </c>
      <c r="K14" s="5"/>
      <c r="M14" s="3"/>
    </row>
    <row r="15" spans="1:14" x14ac:dyDescent="0.3">
      <c r="B15" s="5"/>
      <c r="F15" s="3"/>
      <c r="G15" s="2">
        <f t="shared" si="0"/>
        <v>0</v>
      </c>
      <c r="K15" s="5"/>
      <c r="M15" s="3"/>
    </row>
    <row r="16" spans="1:14" x14ac:dyDescent="0.3">
      <c r="B16" s="5"/>
      <c r="F16" s="3"/>
      <c r="G16" s="2">
        <f t="shared" si="0"/>
        <v>0</v>
      </c>
      <c r="K16" s="5"/>
      <c r="M16" s="3"/>
    </row>
    <row r="17" spans="1:13" x14ac:dyDescent="0.3">
      <c r="A17" s="8"/>
      <c r="B17" s="5"/>
      <c r="F17" s="3"/>
      <c r="G17" s="2">
        <f t="shared" si="0"/>
        <v>0</v>
      </c>
      <c r="K17" s="5"/>
      <c r="M17" s="3"/>
    </row>
    <row r="18" spans="1:13" x14ac:dyDescent="0.3">
      <c r="B18" s="5"/>
      <c r="F18" s="3"/>
      <c r="G18" s="2">
        <f t="shared" si="0"/>
        <v>0</v>
      </c>
      <c r="K18" s="5"/>
      <c r="M18" s="3"/>
    </row>
    <row r="19" spans="1:13" x14ac:dyDescent="0.3">
      <c r="B19" s="5"/>
      <c r="F19" s="3"/>
      <c r="G19" s="2">
        <f t="shared" si="0"/>
        <v>0</v>
      </c>
      <c r="K19" s="5"/>
      <c r="M19" s="3"/>
    </row>
    <row r="20" spans="1:13" x14ac:dyDescent="0.3">
      <c r="B20" s="5"/>
      <c r="F20" s="3"/>
      <c r="G20" s="2">
        <f t="shared" si="0"/>
        <v>0</v>
      </c>
      <c r="K20" s="5"/>
      <c r="M20" s="3"/>
    </row>
    <row r="21" spans="1:13" x14ac:dyDescent="0.3">
      <c r="B21" s="5"/>
      <c r="F21" s="3"/>
      <c r="G21" s="2">
        <f t="shared" si="0"/>
        <v>0</v>
      </c>
      <c r="K21" s="5"/>
      <c r="M21" s="3"/>
    </row>
    <row r="22" spans="1:13" x14ac:dyDescent="0.3">
      <c r="B22" s="5"/>
      <c r="F22" s="3"/>
      <c r="G22" s="2">
        <f t="shared" si="0"/>
        <v>0</v>
      </c>
      <c r="K22" s="5"/>
      <c r="M22" s="3"/>
    </row>
    <row r="23" spans="1:13" x14ac:dyDescent="0.3">
      <c r="B23" s="5"/>
      <c r="F23" s="3"/>
      <c r="G23" s="2">
        <f t="shared" si="0"/>
        <v>0</v>
      </c>
      <c r="K23" s="5"/>
      <c r="M23" s="3"/>
    </row>
    <row r="24" spans="1:13" x14ac:dyDescent="0.3">
      <c r="B24" s="5"/>
      <c r="F24" s="3"/>
      <c r="G24" s="2">
        <f t="shared" si="0"/>
        <v>0</v>
      </c>
      <c r="K24" s="5"/>
      <c r="M24" s="3"/>
    </row>
    <row r="25" spans="1:13" x14ac:dyDescent="0.3">
      <c r="B25" s="5"/>
      <c r="F25" s="3"/>
      <c r="G25" s="2">
        <f t="shared" si="0"/>
        <v>0</v>
      </c>
      <c r="K25" s="5"/>
      <c r="M25" s="3"/>
    </row>
    <row r="26" spans="1:13" x14ac:dyDescent="0.3">
      <c r="B26" s="5"/>
      <c r="F26" s="3"/>
      <c r="G26" s="2">
        <f t="shared" si="0"/>
        <v>0</v>
      </c>
      <c r="K26" s="5"/>
      <c r="M26" s="3"/>
    </row>
    <row r="27" spans="1:13" x14ac:dyDescent="0.3">
      <c r="B27" s="5"/>
      <c r="F27" s="3"/>
      <c r="G27" s="2">
        <f t="shared" si="0"/>
        <v>0</v>
      </c>
      <c r="M27" s="3"/>
    </row>
    <row r="28" spans="1:13" x14ac:dyDescent="0.3">
      <c r="B28" s="5"/>
      <c r="F28" s="3"/>
      <c r="G28" s="2">
        <f t="shared" si="0"/>
        <v>0</v>
      </c>
    </row>
    <row r="29" spans="1:13" x14ac:dyDescent="0.3">
      <c r="B29" s="5"/>
      <c r="F29" s="3"/>
      <c r="G29" s="2">
        <f t="shared" si="0"/>
        <v>0</v>
      </c>
    </row>
    <row r="30" spans="1:13" x14ac:dyDescent="0.3">
      <c r="B30" s="5"/>
      <c r="F30" s="3"/>
      <c r="G30" s="2">
        <f t="shared" si="0"/>
        <v>0</v>
      </c>
    </row>
    <row r="31" spans="1:13" x14ac:dyDescent="0.3">
      <c r="B31" s="5"/>
      <c r="F31" s="3"/>
      <c r="G31" s="2">
        <f t="shared" si="0"/>
        <v>0</v>
      </c>
    </row>
    <row r="32" spans="1:13" x14ac:dyDescent="0.3">
      <c r="B32" s="5"/>
      <c r="F32" s="3"/>
      <c r="G32" s="2">
        <f t="shared" si="0"/>
        <v>0</v>
      </c>
    </row>
    <row r="33" spans="2:7" x14ac:dyDescent="0.3">
      <c r="B33" s="5"/>
      <c r="F33" s="3"/>
      <c r="G33" s="2">
        <f t="shared" si="0"/>
        <v>0</v>
      </c>
    </row>
    <row r="34" spans="2:7" x14ac:dyDescent="0.3">
      <c r="B34" s="5"/>
      <c r="F34" s="3"/>
      <c r="G34" s="2">
        <f t="shared" si="0"/>
        <v>0</v>
      </c>
    </row>
    <row r="35" spans="2:7" x14ac:dyDescent="0.3">
      <c r="B35" s="5"/>
      <c r="F35" s="3"/>
      <c r="G35" s="2">
        <f t="shared" si="0"/>
        <v>0</v>
      </c>
    </row>
    <row r="36" spans="2:7" x14ac:dyDescent="0.3">
      <c r="B36" s="5"/>
      <c r="F36" s="3"/>
      <c r="G36" s="2">
        <f t="shared" si="0"/>
        <v>0</v>
      </c>
    </row>
    <row r="37" spans="2:7" x14ac:dyDescent="0.3">
      <c r="B37" s="5"/>
      <c r="F37" s="3"/>
      <c r="G37" s="2">
        <f t="shared" si="0"/>
        <v>0</v>
      </c>
    </row>
    <row r="38" spans="2:7" x14ac:dyDescent="0.3">
      <c r="B38" s="5"/>
      <c r="F38" s="3"/>
      <c r="G38" s="2">
        <f t="shared" si="0"/>
        <v>0</v>
      </c>
    </row>
    <row r="39" spans="2:7" x14ac:dyDescent="0.3">
      <c r="B39" s="5"/>
      <c r="F39" s="3"/>
      <c r="G39" s="2">
        <f t="shared" si="0"/>
        <v>0</v>
      </c>
    </row>
    <row r="40" spans="2:7" x14ac:dyDescent="0.3">
      <c r="B40" s="5"/>
      <c r="F40" s="3"/>
      <c r="G40" s="2">
        <f t="shared" si="0"/>
        <v>0</v>
      </c>
    </row>
    <row r="41" spans="2:7" x14ac:dyDescent="0.3">
      <c r="B41" s="5"/>
      <c r="F41" s="3"/>
      <c r="G41" s="2">
        <f t="shared" si="0"/>
        <v>0</v>
      </c>
    </row>
    <row r="42" spans="2:7" x14ac:dyDescent="0.3">
      <c r="B42" s="5"/>
      <c r="F42" s="3"/>
      <c r="G42" s="2">
        <f t="shared" si="0"/>
        <v>0</v>
      </c>
    </row>
    <row r="43" spans="2:7" x14ac:dyDescent="0.3">
      <c r="B43" s="5"/>
      <c r="F43" s="3"/>
      <c r="G43" s="2">
        <f t="shared" si="0"/>
        <v>0</v>
      </c>
    </row>
    <row r="44" spans="2:7" x14ac:dyDescent="0.3">
      <c r="B44" s="5"/>
      <c r="F44" s="3"/>
      <c r="G44" s="2">
        <f t="shared" si="0"/>
        <v>0</v>
      </c>
    </row>
    <row r="45" spans="2:7" x14ac:dyDescent="0.3">
      <c r="B45" s="5"/>
      <c r="F45" s="3"/>
      <c r="G45" s="2">
        <f t="shared" si="0"/>
        <v>0</v>
      </c>
    </row>
    <row r="46" spans="2:7" x14ac:dyDescent="0.3">
      <c r="B46" s="5"/>
      <c r="F46" s="3"/>
      <c r="G46" s="2">
        <f t="shared" si="0"/>
        <v>0</v>
      </c>
    </row>
    <row r="47" spans="2:7" x14ac:dyDescent="0.3">
      <c r="B47" s="5"/>
      <c r="F47" s="3"/>
      <c r="G47" s="2">
        <f t="shared" si="0"/>
        <v>0</v>
      </c>
    </row>
    <row r="48" spans="2:7" x14ac:dyDescent="0.3">
      <c r="B48" s="5"/>
      <c r="F48" s="3"/>
      <c r="G48" s="2">
        <f t="shared" si="0"/>
        <v>0</v>
      </c>
    </row>
    <row r="49" spans="2:7" x14ac:dyDescent="0.3">
      <c r="B49" s="5"/>
      <c r="F49" s="3"/>
      <c r="G49" s="2">
        <f t="shared" si="0"/>
        <v>0</v>
      </c>
    </row>
    <row r="50" spans="2:7" x14ac:dyDescent="0.3">
      <c r="B50" s="5"/>
      <c r="F50" s="3"/>
      <c r="G50" s="2">
        <f t="shared" si="0"/>
        <v>0</v>
      </c>
    </row>
  </sheetData>
  <mergeCells count="2">
    <mergeCell ref="L1:L2"/>
    <mergeCell ref="M1:M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59E2-B290-4C53-B0A3-E05058A66B7A}">
  <dimension ref="A1:N50"/>
  <sheetViews>
    <sheetView topLeftCell="A9" workbookViewId="0">
      <selection activeCell="A16" sqref="A16"/>
    </sheetView>
  </sheetViews>
  <sheetFormatPr defaultRowHeight="14.4" x14ac:dyDescent="0.3"/>
  <cols>
    <col min="1" max="1" width="35.6640625" style="4" customWidth="1"/>
    <col min="2" max="2" width="11.21875" style="1" customWidth="1"/>
    <col min="3" max="3" width="14.6640625" style="1" customWidth="1"/>
    <col min="4" max="5" width="5.21875" style="1" customWidth="1"/>
    <col min="6" max="6" width="11.33203125" style="1" customWidth="1"/>
    <col min="7" max="7" width="11.88671875" style="1" customWidth="1"/>
    <col min="8" max="8" width="8.88671875" style="1"/>
    <col min="10" max="10" width="26.5546875" style="4" customWidth="1"/>
    <col min="11" max="11" width="12" style="1" customWidth="1"/>
    <col min="12" max="12" width="15.44140625" style="1" customWidth="1"/>
    <col min="13" max="13" width="12.109375" style="1" customWidth="1"/>
    <col min="14" max="14" width="7.6640625" style="1" customWidth="1"/>
  </cols>
  <sheetData>
    <row r="1" spans="1:14" x14ac:dyDescent="0.3">
      <c r="J1" s="4" t="s">
        <v>43</v>
      </c>
      <c r="K1" s="9">
        <f>SUM(K5:K50)</f>
        <v>6350</v>
      </c>
      <c r="L1" s="18" t="s">
        <v>45</v>
      </c>
      <c r="M1" s="19">
        <f>K1-K2</f>
        <v>-1471.3300000000008</v>
      </c>
    </row>
    <row r="2" spans="1:14" x14ac:dyDescent="0.3">
      <c r="J2" s="4" t="s">
        <v>44</v>
      </c>
      <c r="K2" s="5">
        <f>SUM(B5:B50)</f>
        <v>7821.3300000000008</v>
      </c>
      <c r="L2" s="18"/>
      <c r="M2" s="19"/>
    </row>
    <row r="4" spans="1:14" x14ac:dyDescent="0.3">
      <c r="A4" s="6" t="s">
        <v>0</v>
      </c>
      <c r="B4" s="7" t="s">
        <v>1</v>
      </c>
      <c r="C4" s="7" t="s">
        <v>2</v>
      </c>
      <c r="D4" s="7" t="s">
        <v>4</v>
      </c>
      <c r="E4" s="7" t="s">
        <v>3</v>
      </c>
      <c r="F4" s="7" t="s">
        <v>5</v>
      </c>
      <c r="G4" s="7" t="s">
        <v>7</v>
      </c>
      <c r="H4" s="7" t="s">
        <v>6</v>
      </c>
      <c r="J4" s="6" t="s">
        <v>35</v>
      </c>
      <c r="K4" s="7" t="s">
        <v>1</v>
      </c>
      <c r="L4" s="7" t="s">
        <v>36</v>
      </c>
      <c r="M4" s="7" t="s">
        <v>5</v>
      </c>
      <c r="N4" s="7" t="s">
        <v>6</v>
      </c>
    </row>
    <row r="5" spans="1:14" x14ac:dyDescent="0.3">
      <c r="A5" s="10" t="s">
        <v>22</v>
      </c>
      <c r="B5" s="11">
        <v>270</v>
      </c>
      <c r="C5" s="12" t="s">
        <v>21</v>
      </c>
      <c r="D5" s="12">
        <v>2</v>
      </c>
      <c r="E5" s="12">
        <v>6</v>
      </c>
      <c r="F5" s="13">
        <v>45590</v>
      </c>
      <c r="G5" s="14">
        <f>((E5-D5)*B5)</f>
        <v>1080</v>
      </c>
      <c r="J5" s="4" t="s">
        <v>39</v>
      </c>
      <c r="K5" s="5">
        <v>1500</v>
      </c>
      <c r="L5" s="1" t="s">
        <v>40</v>
      </c>
      <c r="M5" s="3">
        <v>45590</v>
      </c>
    </row>
    <row r="6" spans="1:14" x14ac:dyDescent="0.3">
      <c r="A6" s="10" t="s">
        <v>23</v>
      </c>
      <c r="B6" s="11">
        <v>180</v>
      </c>
      <c r="C6" s="12" t="s">
        <v>24</v>
      </c>
      <c r="D6" s="12">
        <v>2</v>
      </c>
      <c r="E6" s="12">
        <v>15</v>
      </c>
      <c r="F6" s="13">
        <v>45590</v>
      </c>
      <c r="G6" s="14">
        <f>((E6-D6)*B6)</f>
        <v>2340</v>
      </c>
      <c r="J6" s="4" t="s">
        <v>41</v>
      </c>
      <c r="K6" s="5">
        <v>1400</v>
      </c>
      <c r="L6" s="1" t="s">
        <v>38</v>
      </c>
      <c r="M6" s="3">
        <v>45597</v>
      </c>
    </row>
    <row r="7" spans="1:14" x14ac:dyDescent="0.3">
      <c r="A7" s="10" t="s">
        <v>25</v>
      </c>
      <c r="B7" s="11">
        <v>160</v>
      </c>
      <c r="C7" s="12" t="s">
        <v>26</v>
      </c>
      <c r="D7" s="12">
        <v>1</v>
      </c>
      <c r="E7" s="12">
        <v>3</v>
      </c>
      <c r="F7" s="13">
        <v>45590</v>
      </c>
      <c r="G7" s="14">
        <f>((E7-D7)*B7)</f>
        <v>320</v>
      </c>
      <c r="J7" s="4" t="s">
        <v>42</v>
      </c>
      <c r="K7" s="5">
        <v>2000</v>
      </c>
      <c r="L7" s="1" t="s">
        <v>40</v>
      </c>
      <c r="M7" s="3">
        <v>45606</v>
      </c>
    </row>
    <row r="8" spans="1:14" x14ac:dyDescent="0.3">
      <c r="A8" s="10" t="s">
        <v>27</v>
      </c>
      <c r="B8" s="11">
        <v>125</v>
      </c>
      <c r="C8" s="12" t="s">
        <v>28</v>
      </c>
      <c r="D8" s="12">
        <v>2</v>
      </c>
      <c r="E8" s="12">
        <v>2</v>
      </c>
      <c r="F8" s="13">
        <v>45590</v>
      </c>
      <c r="G8" s="14">
        <f>((E8-D8)*B8)</f>
        <v>0</v>
      </c>
      <c r="J8" s="4" t="s">
        <v>37</v>
      </c>
      <c r="K8" s="5">
        <v>1200</v>
      </c>
      <c r="L8" s="1" t="s">
        <v>38</v>
      </c>
      <c r="M8" s="3">
        <v>45611</v>
      </c>
    </row>
    <row r="9" spans="1:14" x14ac:dyDescent="0.3">
      <c r="A9" s="15" t="s">
        <v>29</v>
      </c>
      <c r="B9" s="11">
        <v>180</v>
      </c>
      <c r="C9" s="12" t="s">
        <v>30</v>
      </c>
      <c r="D9" s="12">
        <v>1</v>
      </c>
      <c r="E9" s="12">
        <v>1</v>
      </c>
      <c r="F9" s="13">
        <v>45590</v>
      </c>
      <c r="G9" s="14">
        <f>((E9-D9)*B9)</f>
        <v>0</v>
      </c>
      <c r="J9" s="4" t="s">
        <v>46</v>
      </c>
      <c r="K9" s="5">
        <v>150</v>
      </c>
      <c r="L9" s="1" t="s">
        <v>11</v>
      </c>
      <c r="M9" s="3">
        <v>45597</v>
      </c>
    </row>
    <row r="10" spans="1:14" x14ac:dyDescent="0.3">
      <c r="A10" s="10" t="s">
        <v>31</v>
      </c>
      <c r="B10" s="11">
        <v>214.85</v>
      </c>
      <c r="C10" s="12" t="s">
        <v>32</v>
      </c>
      <c r="D10" s="12">
        <v>11</v>
      </c>
      <c r="E10" s="12">
        <v>20</v>
      </c>
      <c r="F10" s="13">
        <v>45591</v>
      </c>
      <c r="G10" s="14">
        <f t="shared" ref="G10:G50" si="0">((E10-D10)*B10)</f>
        <v>1933.6499999999999</v>
      </c>
      <c r="J10" s="4" t="s">
        <v>47</v>
      </c>
      <c r="K10" s="5">
        <v>100</v>
      </c>
      <c r="L10" s="1" t="s">
        <v>48</v>
      </c>
      <c r="M10" s="3">
        <v>45597</v>
      </c>
    </row>
    <row r="11" spans="1:14" x14ac:dyDescent="0.3">
      <c r="A11" s="10" t="s">
        <v>49</v>
      </c>
      <c r="B11" s="11">
        <v>60</v>
      </c>
      <c r="C11" s="12" t="s">
        <v>49</v>
      </c>
      <c r="D11" s="12">
        <v>1</v>
      </c>
      <c r="E11" s="12">
        <v>1</v>
      </c>
      <c r="F11" s="13">
        <v>45592</v>
      </c>
      <c r="G11" s="14">
        <f t="shared" si="0"/>
        <v>0</v>
      </c>
      <c r="K11" s="5"/>
      <c r="M11" s="3"/>
    </row>
    <row r="12" spans="1:14" x14ac:dyDescent="0.3">
      <c r="A12" s="10" t="s">
        <v>33</v>
      </c>
      <c r="B12" s="11">
        <v>214</v>
      </c>
      <c r="C12" s="12" t="s">
        <v>34</v>
      </c>
      <c r="D12" s="12">
        <v>1</v>
      </c>
      <c r="E12" s="12">
        <v>6</v>
      </c>
      <c r="F12" s="13">
        <v>45594</v>
      </c>
      <c r="G12" s="14">
        <f t="shared" si="0"/>
        <v>1070</v>
      </c>
      <c r="H12" s="1">
        <v>369</v>
      </c>
      <c r="K12" s="5"/>
      <c r="M12" s="3"/>
    </row>
    <row r="13" spans="1:14" x14ac:dyDescent="0.3">
      <c r="A13" s="10" t="s">
        <v>81</v>
      </c>
      <c r="B13" s="11">
        <v>380</v>
      </c>
      <c r="C13" s="12" t="s">
        <v>82</v>
      </c>
      <c r="D13" s="12">
        <v>1</v>
      </c>
      <c r="E13" s="12">
        <v>10</v>
      </c>
      <c r="F13" s="13">
        <v>45597</v>
      </c>
      <c r="G13" s="14">
        <f t="shared" si="0"/>
        <v>3420</v>
      </c>
      <c r="K13" s="5"/>
      <c r="M13" s="3"/>
    </row>
    <row r="14" spans="1:14" x14ac:dyDescent="0.3">
      <c r="A14" s="10" t="s">
        <v>51</v>
      </c>
      <c r="B14" s="11">
        <v>144</v>
      </c>
      <c r="C14" s="12" t="s">
        <v>50</v>
      </c>
      <c r="D14" s="12">
        <v>1</v>
      </c>
      <c r="E14" s="12">
        <v>1</v>
      </c>
      <c r="F14" s="13">
        <v>45597</v>
      </c>
      <c r="G14" s="14">
        <f t="shared" si="0"/>
        <v>0</v>
      </c>
      <c r="K14" s="5"/>
      <c r="M14" s="3"/>
    </row>
    <row r="15" spans="1:14" x14ac:dyDescent="0.3">
      <c r="A15" s="10" t="s">
        <v>52</v>
      </c>
      <c r="B15" s="11">
        <v>330</v>
      </c>
      <c r="C15" s="12" t="s">
        <v>53</v>
      </c>
      <c r="D15" s="12">
        <v>1</v>
      </c>
      <c r="E15" s="12">
        <v>1</v>
      </c>
      <c r="F15" s="13">
        <v>45597</v>
      </c>
      <c r="G15" s="14">
        <f t="shared" si="0"/>
        <v>0</v>
      </c>
      <c r="K15" s="5"/>
      <c r="M15" s="3"/>
    </row>
    <row r="16" spans="1:14" x14ac:dyDescent="0.3">
      <c r="A16" s="10" t="s">
        <v>54</v>
      </c>
      <c r="B16" s="11">
        <v>150</v>
      </c>
      <c r="C16" s="12" t="s">
        <v>13</v>
      </c>
      <c r="D16" s="12">
        <v>2</v>
      </c>
      <c r="E16" s="12">
        <v>4</v>
      </c>
      <c r="F16" s="13">
        <v>45597</v>
      </c>
      <c r="G16" s="14">
        <f t="shared" si="0"/>
        <v>300</v>
      </c>
      <c r="K16" s="5"/>
      <c r="M16" s="3"/>
    </row>
    <row r="17" spans="1:13" x14ac:dyDescent="0.3">
      <c r="A17" s="10" t="s">
        <v>55</v>
      </c>
      <c r="B17" s="11">
        <v>75.989999999999995</v>
      </c>
      <c r="C17" s="12" t="s">
        <v>13</v>
      </c>
      <c r="D17" s="12">
        <v>2</v>
      </c>
      <c r="E17" s="12">
        <v>5</v>
      </c>
      <c r="F17" s="13">
        <v>45597</v>
      </c>
      <c r="G17" s="14">
        <f t="shared" si="0"/>
        <v>227.96999999999997</v>
      </c>
      <c r="K17" s="5"/>
      <c r="M17" s="3"/>
    </row>
    <row r="18" spans="1:13" x14ac:dyDescent="0.3">
      <c r="A18" s="15" t="s">
        <v>56</v>
      </c>
      <c r="B18" s="11">
        <v>76.66</v>
      </c>
      <c r="C18" s="12" t="s">
        <v>13</v>
      </c>
      <c r="D18" s="12">
        <v>2</v>
      </c>
      <c r="E18" s="12">
        <v>3</v>
      </c>
      <c r="F18" s="13">
        <v>45597</v>
      </c>
      <c r="G18" s="14">
        <f t="shared" si="0"/>
        <v>76.66</v>
      </c>
      <c r="K18" s="5"/>
      <c r="M18" s="3"/>
    </row>
    <row r="19" spans="1:13" x14ac:dyDescent="0.3">
      <c r="A19" s="10" t="s">
        <v>57</v>
      </c>
      <c r="B19" s="11">
        <v>187.41</v>
      </c>
      <c r="C19" s="12" t="s">
        <v>13</v>
      </c>
      <c r="D19" s="12">
        <v>2</v>
      </c>
      <c r="E19" s="12">
        <v>12</v>
      </c>
      <c r="F19" s="13">
        <v>45597</v>
      </c>
      <c r="G19" s="14">
        <f t="shared" si="0"/>
        <v>1874.1</v>
      </c>
      <c r="K19" s="5"/>
      <c r="M19" s="3"/>
    </row>
    <row r="20" spans="1:13" x14ac:dyDescent="0.3">
      <c r="A20" s="4" t="s">
        <v>58</v>
      </c>
      <c r="B20" s="5">
        <v>165</v>
      </c>
      <c r="C20" s="1" t="s">
        <v>34</v>
      </c>
      <c r="D20" s="1">
        <v>1</v>
      </c>
      <c r="E20" s="1">
        <v>1</v>
      </c>
      <c r="F20" s="3">
        <v>45597</v>
      </c>
      <c r="G20" s="2">
        <f t="shared" si="0"/>
        <v>0</v>
      </c>
      <c r="K20" s="5"/>
      <c r="M20" s="3"/>
    </row>
    <row r="21" spans="1:13" x14ac:dyDescent="0.3">
      <c r="A21" s="4" t="s">
        <v>59</v>
      </c>
      <c r="B21" s="5">
        <v>100</v>
      </c>
      <c r="C21" s="1" t="s">
        <v>32</v>
      </c>
      <c r="D21" s="1">
        <v>1</v>
      </c>
      <c r="E21" s="1">
        <v>4</v>
      </c>
      <c r="F21" s="3">
        <v>45597</v>
      </c>
      <c r="G21" s="2">
        <f t="shared" si="0"/>
        <v>300</v>
      </c>
      <c r="K21" s="5"/>
      <c r="M21" s="3"/>
    </row>
    <row r="22" spans="1:13" x14ac:dyDescent="0.3">
      <c r="A22" s="10" t="s">
        <v>60</v>
      </c>
      <c r="B22" s="11">
        <v>45</v>
      </c>
      <c r="C22" s="12" t="s">
        <v>32</v>
      </c>
      <c r="D22" s="12">
        <v>3</v>
      </c>
      <c r="E22" s="12">
        <v>4</v>
      </c>
      <c r="F22" s="13">
        <v>45599</v>
      </c>
      <c r="G22" s="14">
        <f t="shared" si="0"/>
        <v>45</v>
      </c>
      <c r="K22" s="5"/>
      <c r="M22" s="3"/>
    </row>
    <row r="23" spans="1:13" x14ac:dyDescent="0.3">
      <c r="A23" s="10" t="s">
        <v>61</v>
      </c>
      <c r="B23" s="11">
        <v>180</v>
      </c>
      <c r="C23" s="12" t="s">
        <v>32</v>
      </c>
      <c r="D23" s="12">
        <v>10</v>
      </c>
      <c r="E23" s="12">
        <v>10</v>
      </c>
      <c r="F23" s="13">
        <v>45601</v>
      </c>
      <c r="G23" s="14">
        <f t="shared" si="0"/>
        <v>0</v>
      </c>
      <c r="K23" s="5"/>
      <c r="M23" s="3"/>
    </row>
    <row r="24" spans="1:13" x14ac:dyDescent="0.3">
      <c r="A24" s="10" t="s">
        <v>62</v>
      </c>
      <c r="B24" s="11">
        <v>61.88</v>
      </c>
      <c r="C24" s="12" t="s">
        <v>32</v>
      </c>
      <c r="D24" s="12">
        <v>1</v>
      </c>
      <c r="E24" s="12">
        <v>2</v>
      </c>
      <c r="F24" s="13">
        <v>45601</v>
      </c>
      <c r="G24" s="14">
        <f t="shared" si="0"/>
        <v>61.88</v>
      </c>
      <c r="K24" s="5"/>
      <c r="M24" s="3"/>
    </row>
    <row r="25" spans="1:13" x14ac:dyDescent="0.3">
      <c r="A25" s="10" t="s">
        <v>63</v>
      </c>
      <c r="B25" s="11">
        <v>125</v>
      </c>
      <c r="C25" s="12" t="s">
        <v>32</v>
      </c>
      <c r="D25" s="12">
        <v>1</v>
      </c>
      <c r="E25" s="12">
        <v>1</v>
      </c>
      <c r="F25" s="13">
        <v>45601</v>
      </c>
      <c r="G25" s="14">
        <f t="shared" si="0"/>
        <v>0</v>
      </c>
      <c r="K25" s="5"/>
      <c r="M25" s="3"/>
    </row>
    <row r="26" spans="1:13" x14ac:dyDescent="0.3">
      <c r="A26" s="10" t="s">
        <v>64</v>
      </c>
      <c r="B26" s="11">
        <v>73.31</v>
      </c>
      <c r="C26" s="12" t="s">
        <v>32</v>
      </c>
      <c r="D26" s="12">
        <v>1</v>
      </c>
      <c r="E26" s="12">
        <v>1</v>
      </c>
      <c r="F26" s="13">
        <v>45601</v>
      </c>
      <c r="G26" s="14">
        <f t="shared" si="0"/>
        <v>0</v>
      </c>
      <c r="K26" s="5"/>
      <c r="M26" s="3"/>
    </row>
    <row r="27" spans="1:13" x14ac:dyDescent="0.3">
      <c r="A27" s="10" t="s">
        <v>65</v>
      </c>
      <c r="B27" s="11">
        <v>64</v>
      </c>
      <c r="C27" s="12" t="s">
        <v>32</v>
      </c>
      <c r="D27" s="12">
        <v>1</v>
      </c>
      <c r="E27" s="12">
        <v>1</v>
      </c>
      <c r="F27" s="13">
        <v>45601</v>
      </c>
      <c r="G27" s="14">
        <f t="shared" si="0"/>
        <v>0</v>
      </c>
      <c r="M27" s="3"/>
    </row>
    <row r="28" spans="1:13" x14ac:dyDescent="0.3">
      <c r="A28" s="10" t="s">
        <v>66</v>
      </c>
      <c r="B28" s="11">
        <v>109.11</v>
      </c>
      <c r="C28" s="12" t="s">
        <v>32</v>
      </c>
      <c r="D28" s="12">
        <v>1</v>
      </c>
      <c r="E28" s="12">
        <v>1</v>
      </c>
      <c r="F28" s="13">
        <v>45601</v>
      </c>
      <c r="G28" s="14">
        <f t="shared" si="0"/>
        <v>0</v>
      </c>
    </row>
    <row r="29" spans="1:13" x14ac:dyDescent="0.3">
      <c r="A29" s="10" t="s">
        <v>67</v>
      </c>
      <c r="B29" s="11">
        <v>274.89999999999998</v>
      </c>
      <c r="C29" s="12" t="s">
        <v>68</v>
      </c>
      <c r="D29" s="12">
        <v>8</v>
      </c>
      <c r="E29" s="12">
        <v>20</v>
      </c>
      <c r="F29" s="13">
        <v>45604</v>
      </c>
      <c r="G29" s="14">
        <f t="shared" si="0"/>
        <v>3298.7999999999997</v>
      </c>
      <c r="I29" s="1">
        <v>901</v>
      </c>
    </row>
    <row r="30" spans="1:13" x14ac:dyDescent="0.3">
      <c r="A30" s="10" t="s">
        <v>74</v>
      </c>
      <c r="B30" s="11">
        <v>120</v>
      </c>
      <c r="C30" s="12" t="s">
        <v>69</v>
      </c>
      <c r="D30" s="12">
        <v>3</v>
      </c>
      <c r="E30" s="12">
        <v>10</v>
      </c>
      <c r="F30" s="13">
        <v>45606</v>
      </c>
      <c r="G30" s="14">
        <f t="shared" si="0"/>
        <v>840</v>
      </c>
    </row>
    <row r="31" spans="1:13" x14ac:dyDescent="0.3">
      <c r="A31" s="10" t="s">
        <v>70</v>
      </c>
      <c r="B31" s="11">
        <v>250</v>
      </c>
      <c r="C31" s="12" t="s">
        <v>75</v>
      </c>
      <c r="D31" s="12">
        <v>3</v>
      </c>
      <c r="E31" s="12">
        <v>3</v>
      </c>
      <c r="F31" s="13">
        <v>45606</v>
      </c>
      <c r="G31" s="14">
        <f t="shared" si="0"/>
        <v>0</v>
      </c>
    </row>
    <row r="32" spans="1:13" x14ac:dyDescent="0.3">
      <c r="A32" s="10" t="s">
        <v>48</v>
      </c>
      <c r="B32" s="11">
        <v>200</v>
      </c>
      <c r="C32" s="12" t="s">
        <v>48</v>
      </c>
      <c r="D32" s="12">
        <v>3</v>
      </c>
      <c r="E32" s="12">
        <v>24</v>
      </c>
      <c r="F32" s="13">
        <v>45606</v>
      </c>
      <c r="G32" s="14">
        <f t="shared" si="0"/>
        <v>4200</v>
      </c>
    </row>
    <row r="33" spans="1:9" x14ac:dyDescent="0.3">
      <c r="A33" s="4" t="s">
        <v>25</v>
      </c>
      <c r="B33" s="5">
        <v>160</v>
      </c>
      <c r="C33" s="1" t="s">
        <v>26</v>
      </c>
      <c r="D33" s="1">
        <v>2</v>
      </c>
      <c r="E33" s="1">
        <v>3</v>
      </c>
      <c r="F33" s="3">
        <v>45607</v>
      </c>
      <c r="G33" s="2">
        <f t="shared" si="0"/>
        <v>160</v>
      </c>
    </row>
    <row r="34" spans="1:9" x14ac:dyDescent="0.3">
      <c r="A34" s="10" t="s">
        <v>71</v>
      </c>
      <c r="B34" s="11">
        <v>62</v>
      </c>
      <c r="C34" s="12" t="s">
        <v>34</v>
      </c>
      <c r="D34" s="12">
        <v>1</v>
      </c>
      <c r="E34" s="12">
        <v>3</v>
      </c>
      <c r="F34" s="13">
        <v>45607</v>
      </c>
      <c r="G34" s="14">
        <f t="shared" si="0"/>
        <v>124</v>
      </c>
    </row>
    <row r="35" spans="1:9" x14ac:dyDescent="0.3">
      <c r="A35" s="10" t="s">
        <v>72</v>
      </c>
      <c r="B35" s="11">
        <v>68.5</v>
      </c>
      <c r="C35" s="12" t="s">
        <v>34</v>
      </c>
      <c r="D35" s="12">
        <v>1</v>
      </c>
      <c r="E35" s="12">
        <v>4</v>
      </c>
      <c r="F35" s="13">
        <v>45608</v>
      </c>
      <c r="G35" s="14">
        <f t="shared" si="0"/>
        <v>205.5</v>
      </c>
    </row>
    <row r="36" spans="1:9" x14ac:dyDescent="0.3">
      <c r="A36" s="10" t="s">
        <v>73</v>
      </c>
      <c r="B36" s="11">
        <v>372.48</v>
      </c>
      <c r="C36" s="12" t="s">
        <v>76</v>
      </c>
      <c r="D36" s="12">
        <v>1</v>
      </c>
      <c r="E36" s="12">
        <v>4</v>
      </c>
      <c r="F36" s="13">
        <v>45608</v>
      </c>
      <c r="G36" s="14">
        <f t="shared" si="0"/>
        <v>1117.44</v>
      </c>
    </row>
    <row r="37" spans="1:9" x14ac:dyDescent="0.3">
      <c r="A37" s="10" t="s">
        <v>8</v>
      </c>
      <c r="B37" s="11">
        <v>147</v>
      </c>
      <c r="C37" s="12" t="s">
        <v>9</v>
      </c>
      <c r="D37" s="12">
        <v>6</v>
      </c>
      <c r="E37" s="12">
        <v>6</v>
      </c>
      <c r="F37" s="13">
        <v>45610</v>
      </c>
      <c r="G37" s="14">
        <f t="shared" si="0"/>
        <v>0</v>
      </c>
      <c r="I37" s="1">
        <v>1380</v>
      </c>
    </row>
    <row r="38" spans="1:9" x14ac:dyDescent="0.3">
      <c r="A38" s="4" t="s">
        <v>10</v>
      </c>
      <c r="B38" s="5">
        <v>330</v>
      </c>
      <c r="C38" s="1" t="s">
        <v>11</v>
      </c>
      <c r="D38" s="1">
        <v>1</v>
      </c>
      <c r="E38" s="1">
        <v>1</v>
      </c>
      <c r="F38" s="3">
        <v>45611</v>
      </c>
      <c r="G38" s="2">
        <f t="shared" si="0"/>
        <v>0</v>
      </c>
    </row>
    <row r="39" spans="1:9" x14ac:dyDescent="0.3">
      <c r="A39" s="4" t="s">
        <v>12</v>
      </c>
      <c r="B39" s="5">
        <v>272.14</v>
      </c>
      <c r="C39" s="1" t="s">
        <v>13</v>
      </c>
      <c r="D39" s="1">
        <v>6</v>
      </c>
      <c r="E39" s="1">
        <v>7</v>
      </c>
      <c r="F39" s="3">
        <v>45611</v>
      </c>
      <c r="G39" s="2">
        <f t="shared" si="0"/>
        <v>272.14</v>
      </c>
    </row>
    <row r="40" spans="1:9" x14ac:dyDescent="0.3">
      <c r="A40" s="4" t="s">
        <v>77</v>
      </c>
      <c r="B40" s="5">
        <v>295.83</v>
      </c>
      <c r="C40" s="1" t="s">
        <v>13</v>
      </c>
      <c r="D40" s="1">
        <v>2</v>
      </c>
      <c r="E40" s="1">
        <v>12</v>
      </c>
      <c r="F40" s="3">
        <v>45611</v>
      </c>
      <c r="G40" s="2">
        <f t="shared" si="0"/>
        <v>2958.2999999999997</v>
      </c>
      <c r="I40" s="1">
        <v>899</v>
      </c>
    </row>
    <row r="41" spans="1:9" x14ac:dyDescent="0.3">
      <c r="A41" s="4" t="s">
        <v>18</v>
      </c>
      <c r="B41" s="5">
        <v>0</v>
      </c>
      <c r="C41" s="1" t="s">
        <v>19</v>
      </c>
      <c r="D41" s="1">
        <v>1</v>
      </c>
      <c r="E41" s="1">
        <v>1</v>
      </c>
      <c r="F41" s="3">
        <v>45611</v>
      </c>
      <c r="G41" s="2">
        <f t="shared" si="0"/>
        <v>0</v>
      </c>
    </row>
    <row r="42" spans="1:9" x14ac:dyDescent="0.3">
      <c r="A42" s="4" t="s">
        <v>78</v>
      </c>
      <c r="B42" s="5">
        <v>185.8</v>
      </c>
      <c r="C42" s="1" t="s">
        <v>79</v>
      </c>
      <c r="D42" s="1">
        <v>4</v>
      </c>
      <c r="E42" s="1">
        <v>5</v>
      </c>
      <c r="F42" s="3">
        <v>45611</v>
      </c>
      <c r="G42" s="2">
        <f t="shared" si="0"/>
        <v>185.8</v>
      </c>
    </row>
    <row r="43" spans="1:9" x14ac:dyDescent="0.3">
      <c r="A43" s="4" t="s">
        <v>22</v>
      </c>
      <c r="B43" s="5">
        <v>270</v>
      </c>
      <c r="C43" s="1" t="s">
        <v>21</v>
      </c>
      <c r="D43" s="1">
        <v>3</v>
      </c>
      <c r="E43" s="1">
        <v>6</v>
      </c>
      <c r="F43" s="3">
        <v>45616</v>
      </c>
      <c r="G43" s="2">
        <f t="shared" si="0"/>
        <v>810</v>
      </c>
    </row>
    <row r="44" spans="1:9" x14ac:dyDescent="0.3">
      <c r="A44" s="4" t="s">
        <v>23</v>
      </c>
      <c r="B44" s="5">
        <v>179.05</v>
      </c>
      <c r="C44" s="1" t="s">
        <v>24</v>
      </c>
      <c r="D44" s="1">
        <v>3</v>
      </c>
      <c r="E44" s="1">
        <v>15</v>
      </c>
      <c r="F44" s="3">
        <v>45616</v>
      </c>
      <c r="G44" s="2">
        <f t="shared" si="0"/>
        <v>2148.6000000000004</v>
      </c>
    </row>
    <row r="45" spans="1:9" x14ac:dyDescent="0.3">
      <c r="A45" s="4" t="s">
        <v>12</v>
      </c>
      <c r="B45" s="5">
        <v>237</v>
      </c>
      <c r="C45" s="1" t="s">
        <v>20</v>
      </c>
      <c r="D45" s="1">
        <v>8</v>
      </c>
      <c r="E45" s="1">
        <v>96</v>
      </c>
      <c r="F45" s="3">
        <v>45616</v>
      </c>
      <c r="G45" s="2">
        <f t="shared" si="0"/>
        <v>20856</v>
      </c>
    </row>
    <row r="46" spans="1:9" x14ac:dyDescent="0.3">
      <c r="A46" s="10" t="s">
        <v>87</v>
      </c>
      <c r="B46" s="11">
        <v>188</v>
      </c>
      <c r="C46" s="12" t="s">
        <v>13</v>
      </c>
      <c r="D46" s="12">
        <v>1</v>
      </c>
      <c r="E46" s="12">
        <v>8</v>
      </c>
      <c r="F46" s="13">
        <v>45597</v>
      </c>
      <c r="G46" s="14">
        <f t="shared" si="0"/>
        <v>1316</v>
      </c>
    </row>
    <row r="47" spans="1:9" x14ac:dyDescent="0.3">
      <c r="A47" s="4" t="s">
        <v>86</v>
      </c>
      <c r="B47" s="5">
        <v>35.99</v>
      </c>
      <c r="C47" s="1" t="s">
        <v>32</v>
      </c>
      <c r="D47" s="1">
        <v>2</v>
      </c>
      <c r="E47" s="1">
        <v>4</v>
      </c>
      <c r="F47" s="3">
        <v>45625</v>
      </c>
      <c r="G47" s="2">
        <f t="shared" si="0"/>
        <v>71.98</v>
      </c>
    </row>
    <row r="48" spans="1:9" x14ac:dyDescent="0.3">
      <c r="A48" s="4" t="s">
        <v>88</v>
      </c>
      <c r="B48" s="5">
        <v>413.43</v>
      </c>
      <c r="C48" s="1" t="s">
        <v>32</v>
      </c>
      <c r="D48" s="1">
        <v>1</v>
      </c>
      <c r="E48" s="1">
        <v>12</v>
      </c>
      <c r="F48" s="3">
        <v>45601</v>
      </c>
      <c r="G48" s="2">
        <f t="shared" si="0"/>
        <v>4547.7300000000005</v>
      </c>
    </row>
    <row r="49" spans="1:7" x14ac:dyDescent="0.3">
      <c r="A49" s="4" t="s">
        <v>89</v>
      </c>
      <c r="B49" s="5">
        <v>88</v>
      </c>
      <c r="C49" s="1" t="s">
        <v>32</v>
      </c>
      <c r="D49" s="1">
        <v>1</v>
      </c>
      <c r="F49" s="3">
        <v>45622</v>
      </c>
      <c r="G49" s="2">
        <f t="shared" si="0"/>
        <v>-88</v>
      </c>
    </row>
    <row r="50" spans="1:7" x14ac:dyDescent="0.3">
      <c r="B50" s="5"/>
      <c r="F50" s="3"/>
      <c r="G50" s="2">
        <f t="shared" si="0"/>
        <v>0</v>
      </c>
    </row>
  </sheetData>
  <mergeCells count="2">
    <mergeCell ref="L1:L2"/>
    <mergeCell ref="M1:M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3565-844E-4D9A-8D78-2BE210E0760D}">
  <dimension ref="A1:N50"/>
  <sheetViews>
    <sheetView topLeftCell="A10" workbookViewId="0">
      <selection activeCell="B38" sqref="B38"/>
    </sheetView>
  </sheetViews>
  <sheetFormatPr defaultRowHeight="14.4" x14ac:dyDescent="0.3"/>
  <cols>
    <col min="1" max="1" width="35.6640625" style="4" customWidth="1"/>
    <col min="2" max="2" width="11.21875" style="1" customWidth="1"/>
    <col min="3" max="3" width="14.6640625" style="1" customWidth="1"/>
    <col min="4" max="5" width="5.21875" style="1" customWidth="1"/>
    <col min="6" max="6" width="11.33203125" style="1" customWidth="1"/>
    <col min="7" max="7" width="11.88671875" style="1" customWidth="1"/>
    <col min="8" max="8" width="8.88671875" style="1"/>
    <col min="10" max="10" width="26.5546875" style="4" customWidth="1"/>
    <col min="11" max="11" width="12" style="1" customWidth="1"/>
    <col min="12" max="12" width="15.44140625" style="1" customWidth="1"/>
    <col min="13" max="13" width="12.109375" style="1" customWidth="1"/>
    <col min="14" max="14" width="7.6640625" style="1" customWidth="1"/>
  </cols>
  <sheetData>
    <row r="1" spans="1:14" x14ac:dyDescent="0.3">
      <c r="J1" s="4" t="s">
        <v>43</v>
      </c>
      <c r="K1" s="9">
        <f>SUM(K5:K50)</f>
        <v>6350</v>
      </c>
      <c r="L1" s="18" t="s">
        <v>45</v>
      </c>
      <c r="M1" s="19">
        <f>K1-K2</f>
        <v>926.40999999999985</v>
      </c>
    </row>
    <row r="2" spans="1:14" x14ac:dyDescent="0.3">
      <c r="J2" s="4" t="s">
        <v>44</v>
      </c>
      <c r="K2" s="5">
        <f>SUM(B5:B50)</f>
        <v>5423.59</v>
      </c>
      <c r="L2" s="18"/>
      <c r="M2" s="19"/>
    </row>
    <row r="4" spans="1:14" x14ac:dyDescent="0.3">
      <c r="A4" s="6" t="s">
        <v>0</v>
      </c>
      <c r="B4" s="7" t="s">
        <v>1</v>
      </c>
      <c r="C4" s="7" t="s">
        <v>2</v>
      </c>
      <c r="D4" s="7" t="s">
        <v>4</v>
      </c>
      <c r="E4" s="7" t="s">
        <v>3</v>
      </c>
      <c r="F4" s="7" t="s">
        <v>5</v>
      </c>
      <c r="G4" s="7" t="s">
        <v>7</v>
      </c>
      <c r="H4" s="7" t="s">
        <v>6</v>
      </c>
      <c r="J4" s="6" t="s">
        <v>35</v>
      </c>
      <c r="K4" s="7" t="s">
        <v>1</v>
      </c>
      <c r="L4" s="7" t="s">
        <v>36</v>
      </c>
      <c r="M4" s="7" t="s">
        <v>5</v>
      </c>
      <c r="N4" s="7" t="s">
        <v>6</v>
      </c>
    </row>
    <row r="5" spans="1:14" x14ac:dyDescent="0.3">
      <c r="A5" s="4" t="s">
        <v>59</v>
      </c>
      <c r="B5" s="5">
        <v>100</v>
      </c>
      <c r="C5" s="1" t="s">
        <v>32</v>
      </c>
      <c r="D5" s="1">
        <v>2</v>
      </c>
      <c r="E5" s="1">
        <v>4</v>
      </c>
      <c r="F5" s="3">
        <v>45621</v>
      </c>
      <c r="G5" s="2">
        <f>((E5-D5)*B5)</f>
        <v>200</v>
      </c>
      <c r="J5" s="4" t="s">
        <v>39</v>
      </c>
      <c r="K5" s="5">
        <v>1500</v>
      </c>
      <c r="L5" s="1" t="s">
        <v>40</v>
      </c>
      <c r="M5" s="3">
        <v>45590</v>
      </c>
    </row>
    <row r="6" spans="1:14" x14ac:dyDescent="0.3">
      <c r="A6" s="15" t="s">
        <v>29</v>
      </c>
      <c r="B6" s="11">
        <v>180</v>
      </c>
      <c r="C6" s="12" t="s">
        <v>30</v>
      </c>
      <c r="D6" s="12">
        <v>1</v>
      </c>
      <c r="E6" s="12">
        <v>1</v>
      </c>
      <c r="F6" s="13">
        <v>45621</v>
      </c>
      <c r="G6" s="14">
        <f>((E6-D6)*B6)</f>
        <v>0</v>
      </c>
      <c r="J6" s="4" t="s">
        <v>41</v>
      </c>
      <c r="K6" s="5">
        <v>1400</v>
      </c>
      <c r="L6" s="1" t="s">
        <v>38</v>
      </c>
      <c r="M6" s="3">
        <v>45597</v>
      </c>
    </row>
    <row r="7" spans="1:14" x14ac:dyDescent="0.3">
      <c r="A7" s="10" t="s">
        <v>31</v>
      </c>
      <c r="B7" s="11">
        <v>214.85</v>
      </c>
      <c r="C7" s="12" t="s">
        <v>32</v>
      </c>
      <c r="D7" s="12">
        <v>11</v>
      </c>
      <c r="E7" s="12">
        <v>20</v>
      </c>
      <c r="F7" s="13">
        <v>45622</v>
      </c>
      <c r="G7" s="14">
        <f t="shared" ref="G7:G8" si="0">((E7-D7)*B7)</f>
        <v>1933.6499999999999</v>
      </c>
      <c r="J7" s="4" t="s">
        <v>42</v>
      </c>
      <c r="K7" s="5">
        <v>2000</v>
      </c>
      <c r="L7" s="1" t="s">
        <v>40</v>
      </c>
      <c r="M7" s="3">
        <v>45606</v>
      </c>
    </row>
    <row r="8" spans="1:14" x14ac:dyDescent="0.3">
      <c r="A8" s="10" t="s">
        <v>49</v>
      </c>
      <c r="B8" s="11">
        <v>60</v>
      </c>
      <c r="C8" s="12" t="s">
        <v>49</v>
      </c>
      <c r="D8" s="12">
        <v>1</v>
      </c>
      <c r="E8" s="12">
        <v>1</v>
      </c>
      <c r="F8" s="13">
        <v>45623</v>
      </c>
      <c r="G8" s="14">
        <f t="shared" si="0"/>
        <v>0</v>
      </c>
      <c r="J8" s="4" t="s">
        <v>37</v>
      </c>
      <c r="K8" s="5">
        <v>1200</v>
      </c>
      <c r="L8" s="1" t="s">
        <v>38</v>
      </c>
      <c r="M8" s="3">
        <v>45611</v>
      </c>
    </row>
    <row r="9" spans="1:14" x14ac:dyDescent="0.3">
      <c r="A9" s="10" t="s">
        <v>33</v>
      </c>
      <c r="B9" s="11">
        <v>214</v>
      </c>
      <c r="C9" s="12" t="s">
        <v>34</v>
      </c>
      <c r="D9" s="12">
        <v>2</v>
      </c>
      <c r="E9" s="12">
        <v>4</v>
      </c>
      <c r="F9" s="13">
        <v>45625</v>
      </c>
      <c r="G9" s="14">
        <f>((E9-D9)*B9)</f>
        <v>428</v>
      </c>
      <c r="H9" s="1">
        <v>373</v>
      </c>
      <c r="J9" s="4" t="s">
        <v>46</v>
      </c>
      <c r="K9" s="5">
        <v>150</v>
      </c>
      <c r="L9" s="1" t="s">
        <v>11</v>
      </c>
      <c r="M9" s="3">
        <v>45597</v>
      </c>
    </row>
    <row r="10" spans="1:14" x14ac:dyDescent="0.3">
      <c r="A10" s="10" t="s">
        <v>51</v>
      </c>
      <c r="B10" s="11">
        <v>140</v>
      </c>
      <c r="C10" s="12" t="s">
        <v>50</v>
      </c>
      <c r="D10" s="12">
        <v>1</v>
      </c>
      <c r="E10" s="12">
        <v>1</v>
      </c>
      <c r="F10" s="13">
        <v>45627</v>
      </c>
      <c r="G10" s="14">
        <f t="shared" ref="G10:G50" si="1">((E10-D10)*B10)</f>
        <v>0</v>
      </c>
      <c r="J10" s="4" t="s">
        <v>47</v>
      </c>
      <c r="K10" s="5">
        <v>100</v>
      </c>
      <c r="L10" s="1" t="s">
        <v>48</v>
      </c>
      <c r="M10" s="3">
        <v>45597</v>
      </c>
    </row>
    <row r="11" spans="1:14" x14ac:dyDescent="0.3">
      <c r="A11" s="10" t="s">
        <v>80</v>
      </c>
      <c r="B11" s="11">
        <v>330</v>
      </c>
      <c r="C11" s="12" t="s">
        <v>53</v>
      </c>
      <c r="D11" s="12">
        <v>1</v>
      </c>
      <c r="E11" s="12">
        <v>1</v>
      </c>
      <c r="F11" s="13">
        <v>45627</v>
      </c>
      <c r="G11" s="14">
        <f t="shared" si="1"/>
        <v>0</v>
      </c>
      <c r="K11" s="5"/>
      <c r="M11" s="3"/>
    </row>
    <row r="12" spans="1:14" x14ac:dyDescent="0.3">
      <c r="A12" s="10" t="s">
        <v>54</v>
      </c>
      <c r="B12" s="11">
        <v>150</v>
      </c>
      <c r="C12" s="12" t="s">
        <v>13</v>
      </c>
      <c r="D12" s="12">
        <v>3</v>
      </c>
      <c r="E12" s="12">
        <v>4</v>
      </c>
      <c r="F12" s="13">
        <v>45627</v>
      </c>
      <c r="G12" s="14">
        <f t="shared" ref="G12:G18" si="2">((E12-D12)*B12)</f>
        <v>150</v>
      </c>
      <c r="K12" s="5"/>
      <c r="M12" s="3"/>
    </row>
    <row r="13" spans="1:14" x14ac:dyDescent="0.3">
      <c r="A13" s="10" t="s">
        <v>55</v>
      </c>
      <c r="B13" s="11">
        <v>75.989999999999995</v>
      </c>
      <c r="C13" s="12" t="s">
        <v>13</v>
      </c>
      <c r="D13" s="12">
        <v>3</v>
      </c>
      <c r="E13" s="12">
        <v>5</v>
      </c>
      <c r="F13" s="13">
        <v>45627</v>
      </c>
      <c r="G13" s="14">
        <f t="shared" si="2"/>
        <v>151.97999999999999</v>
      </c>
      <c r="K13" s="5"/>
      <c r="M13" s="3"/>
    </row>
    <row r="14" spans="1:14" x14ac:dyDescent="0.3">
      <c r="A14" s="15" t="s">
        <v>56</v>
      </c>
      <c r="B14" s="11">
        <v>76.66</v>
      </c>
      <c r="C14" s="12" t="s">
        <v>13</v>
      </c>
      <c r="D14" s="12">
        <v>3</v>
      </c>
      <c r="E14" s="12">
        <v>3</v>
      </c>
      <c r="F14" s="13">
        <v>45627</v>
      </c>
      <c r="G14" s="14">
        <f t="shared" si="2"/>
        <v>0</v>
      </c>
      <c r="K14" s="5"/>
      <c r="M14" s="3"/>
    </row>
    <row r="15" spans="1:14" x14ac:dyDescent="0.3">
      <c r="A15" s="10" t="s">
        <v>57</v>
      </c>
      <c r="B15" s="11">
        <v>187.41</v>
      </c>
      <c r="C15" s="12" t="s">
        <v>13</v>
      </c>
      <c r="D15" s="12">
        <v>3</v>
      </c>
      <c r="E15" s="12">
        <v>12</v>
      </c>
      <c r="F15" s="13">
        <v>45627</v>
      </c>
      <c r="G15" s="14">
        <f t="shared" si="2"/>
        <v>1686.69</v>
      </c>
      <c r="K15" s="5"/>
      <c r="M15" s="3"/>
    </row>
    <row r="16" spans="1:14" x14ac:dyDescent="0.3">
      <c r="A16" s="4" t="s">
        <v>59</v>
      </c>
      <c r="B16" s="5">
        <v>100</v>
      </c>
      <c r="C16" s="1" t="s">
        <v>32</v>
      </c>
      <c r="D16" s="1">
        <v>3</v>
      </c>
      <c r="E16" s="1">
        <v>4</v>
      </c>
      <c r="F16" s="3">
        <v>45627</v>
      </c>
      <c r="G16" s="2">
        <f t="shared" si="2"/>
        <v>100</v>
      </c>
      <c r="K16" s="5"/>
      <c r="M16" s="3"/>
    </row>
    <row r="17" spans="1:13" x14ac:dyDescent="0.3">
      <c r="A17" s="10" t="s">
        <v>81</v>
      </c>
      <c r="B17" s="11">
        <v>380</v>
      </c>
      <c r="C17" s="12" t="s">
        <v>82</v>
      </c>
      <c r="D17" s="12">
        <v>2</v>
      </c>
      <c r="E17" s="12">
        <v>10</v>
      </c>
      <c r="F17" s="13">
        <v>45629</v>
      </c>
      <c r="G17" s="14">
        <f t="shared" si="2"/>
        <v>3040</v>
      </c>
      <c r="I17" t="s">
        <v>83</v>
      </c>
      <c r="K17" s="5"/>
      <c r="M17" s="3"/>
    </row>
    <row r="18" spans="1:13" x14ac:dyDescent="0.3">
      <c r="A18" s="10" t="s">
        <v>60</v>
      </c>
      <c r="B18" s="11">
        <v>45</v>
      </c>
      <c r="C18" s="12" t="s">
        <v>32</v>
      </c>
      <c r="D18" s="12">
        <v>4</v>
      </c>
      <c r="E18" s="12">
        <v>4</v>
      </c>
      <c r="F18" s="13">
        <v>45629</v>
      </c>
      <c r="G18" s="14">
        <f t="shared" si="2"/>
        <v>0</v>
      </c>
      <c r="K18" s="5"/>
      <c r="M18" s="3"/>
    </row>
    <row r="19" spans="1:13" x14ac:dyDescent="0.3">
      <c r="A19" s="10" t="s">
        <v>62</v>
      </c>
      <c r="B19" s="11">
        <v>61.88</v>
      </c>
      <c r="C19" s="12" t="s">
        <v>32</v>
      </c>
      <c r="D19" s="12">
        <v>2</v>
      </c>
      <c r="E19" s="12">
        <v>2</v>
      </c>
      <c r="F19" s="13">
        <v>45631</v>
      </c>
      <c r="G19" s="14">
        <f t="shared" si="1"/>
        <v>0</v>
      </c>
      <c r="K19" s="5"/>
      <c r="M19" s="3"/>
    </row>
    <row r="20" spans="1:13" x14ac:dyDescent="0.3">
      <c r="A20" s="10" t="s">
        <v>67</v>
      </c>
      <c r="B20" s="11">
        <v>255</v>
      </c>
      <c r="C20" s="12" t="s">
        <v>68</v>
      </c>
      <c r="D20" s="12">
        <v>9</v>
      </c>
      <c r="E20" s="12">
        <v>20</v>
      </c>
      <c r="F20" s="13">
        <v>45634</v>
      </c>
      <c r="G20" s="14">
        <f t="shared" si="1"/>
        <v>2805</v>
      </c>
      <c r="K20" s="5"/>
      <c r="M20" s="3"/>
    </row>
    <row r="21" spans="1:13" x14ac:dyDescent="0.3">
      <c r="A21" s="10" t="s">
        <v>74</v>
      </c>
      <c r="B21" s="11">
        <v>120</v>
      </c>
      <c r="C21" s="12" t="s">
        <v>69</v>
      </c>
      <c r="D21" s="12">
        <v>4</v>
      </c>
      <c r="E21" s="12">
        <v>10</v>
      </c>
      <c r="F21" s="13">
        <v>45636</v>
      </c>
      <c r="G21" s="14">
        <f t="shared" si="1"/>
        <v>720</v>
      </c>
      <c r="K21" s="5"/>
      <c r="M21" s="3"/>
    </row>
    <row r="22" spans="1:13" x14ac:dyDescent="0.3">
      <c r="A22" s="10" t="s">
        <v>48</v>
      </c>
      <c r="B22" s="11">
        <v>200</v>
      </c>
      <c r="C22" s="12" t="s">
        <v>48</v>
      </c>
      <c r="D22" s="12">
        <v>1</v>
      </c>
      <c r="E22" s="12">
        <v>1</v>
      </c>
      <c r="F22" s="13">
        <v>45636</v>
      </c>
      <c r="G22" s="14">
        <f t="shared" si="1"/>
        <v>0</v>
      </c>
      <c r="K22" s="5"/>
      <c r="M22" s="3"/>
    </row>
    <row r="23" spans="1:13" x14ac:dyDescent="0.3">
      <c r="A23" s="10" t="s">
        <v>25</v>
      </c>
      <c r="B23" s="11">
        <v>160</v>
      </c>
      <c r="C23" s="12" t="s">
        <v>26</v>
      </c>
      <c r="D23" s="12">
        <v>3</v>
      </c>
      <c r="E23" s="12">
        <v>3</v>
      </c>
      <c r="F23" s="13">
        <v>45637</v>
      </c>
      <c r="G23" s="14">
        <f t="shared" si="1"/>
        <v>0</v>
      </c>
      <c r="K23" s="5"/>
      <c r="M23" s="3"/>
    </row>
    <row r="24" spans="1:13" x14ac:dyDescent="0.3">
      <c r="A24" s="10" t="s">
        <v>71</v>
      </c>
      <c r="B24" s="11">
        <v>62</v>
      </c>
      <c r="C24" s="12" t="s">
        <v>34</v>
      </c>
      <c r="D24" s="12">
        <v>2</v>
      </c>
      <c r="E24" s="12">
        <v>3</v>
      </c>
      <c r="F24" s="13">
        <v>45637</v>
      </c>
      <c r="G24" s="14">
        <f t="shared" si="1"/>
        <v>62</v>
      </c>
      <c r="K24" s="5"/>
      <c r="M24" s="3"/>
    </row>
    <row r="25" spans="1:13" x14ac:dyDescent="0.3">
      <c r="A25" s="10" t="s">
        <v>72</v>
      </c>
      <c r="B25" s="11">
        <v>68.5</v>
      </c>
      <c r="C25" s="12" t="s">
        <v>34</v>
      </c>
      <c r="D25" s="12">
        <v>2</v>
      </c>
      <c r="E25" s="12">
        <v>4</v>
      </c>
      <c r="F25" s="13">
        <v>45638</v>
      </c>
      <c r="G25" s="14">
        <f t="shared" si="1"/>
        <v>137</v>
      </c>
      <c r="K25" s="5"/>
      <c r="M25" s="3"/>
    </row>
    <row r="26" spans="1:13" x14ac:dyDescent="0.3">
      <c r="A26" s="10" t="s">
        <v>73</v>
      </c>
      <c r="B26" s="11">
        <v>372.48</v>
      </c>
      <c r="C26" s="12" t="s">
        <v>76</v>
      </c>
      <c r="D26" s="12">
        <v>2</v>
      </c>
      <c r="E26" s="12">
        <v>4</v>
      </c>
      <c r="F26" s="13">
        <v>45638</v>
      </c>
      <c r="G26" s="14">
        <f t="shared" si="1"/>
        <v>744.96</v>
      </c>
      <c r="K26" s="5"/>
      <c r="M26" s="3"/>
    </row>
    <row r="27" spans="1:13" x14ac:dyDescent="0.3">
      <c r="A27" s="10" t="s">
        <v>10</v>
      </c>
      <c r="B27" s="11">
        <v>330</v>
      </c>
      <c r="C27" s="12" t="s">
        <v>11</v>
      </c>
      <c r="D27" s="12">
        <v>1</v>
      </c>
      <c r="E27" s="12">
        <v>1</v>
      </c>
      <c r="F27" s="13">
        <v>45641</v>
      </c>
      <c r="G27" s="14">
        <f t="shared" si="1"/>
        <v>0</v>
      </c>
      <c r="M27" s="3"/>
    </row>
    <row r="28" spans="1:13" x14ac:dyDescent="0.3">
      <c r="A28" s="10" t="s">
        <v>12</v>
      </c>
      <c r="B28" s="11">
        <v>272.14</v>
      </c>
      <c r="C28" s="12" t="s">
        <v>13</v>
      </c>
      <c r="D28" s="12">
        <v>7</v>
      </c>
      <c r="E28" s="12">
        <v>7</v>
      </c>
      <c r="F28" s="13">
        <v>45641</v>
      </c>
      <c r="G28" s="14">
        <f t="shared" si="1"/>
        <v>0</v>
      </c>
    </row>
    <row r="29" spans="1:13" x14ac:dyDescent="0.3">
      <c r="A29" s="10" t="s">
        <v>77</v>
      </c>
      <c r="B29" s="11">
        <v>295.83</v>
      </c>
      <c r="C29" s="12" t="s">
        <v>13</v>
      </c>
      <c r="D29" s="12">
        <v>3</v>
      </c>
      <c r="E29" s="12">
        <v>12</v>
      </c>
      <c r="F29" s="13">
        <v>45641</v>
      </c>
      <c r="G29" s="14">
        <f t="shared" si="1"/>
        <v>2662.47</v>
      </c>
    </row>
    <row r="30" spans="1:13" x14ac:dyDescent="0.3">
      <c r="A30" s="10" t="s">
        <v>18</v>
      </c>
      <c r="B30" s="11">
        <v>100</v>
      </c>
      <c r="C30" s="12" t="s">
        <v>19</v>
      </c>
      <c r="D30" s="12">
        <v>1</v>
      </c>
      <c r="E30" s="12">
        <v>1</v>
      </c>
      <c r="F30" s="13">
        <v>45641</v>
      </c>
      <c r="G30" s="14">
        <f t="shared" si="1"/>
        <v>0</v>
      </c>
    </row>
    <row r="31" spans="1:13" x14ac:dyDescent="0.3">
      <c r="A31" s="10" t="s">
        <v>78</v>
      </c>
      <c r="B31" s="11">
        <v>185.8</v>
      </c>
      <c r="C31" s="12" t="s">
        <v>79</v>
      </c>
      <c r="D31" s="12">
        <v>5</v>
      </c>
      <c r="E31" s="12">
        <v>5</v>
      </c>
      <c r="F31" s="13">
        <v>45641</v>
      </c>
      <c r="G31" s="14">
        <f t="shared" si="1"/>
        <v>0</v>
      </c>
    </row>
    <row r="32" spans="1:13" x14ac:dyDescent="0.3">
      <c r="A32" s="10" t="s">
        <v>22</v>
      </c>
      <c r="B32" s="11">
        <v>270</v>
      </c>
      <c r="C32" s="12" t="s">
        <v>21</v>
      </c>
      <c r="D32" s="12">
        <v>4</v>
      </c>
      <c r="E32" s="12">
        <v>6</v>
      </c>
      <c r="F32" s="13">
        <v>45646</v>
      </c>
      <c r="G32" s="14">
        <f t="shared" si="1"/>
        <v>540</v>
      </c>
    </row>
    <row r="33" spans="1:7" x14ac:dyDescent="0.3">
      <c r="A33" s="10" t="s">
        <v>23</v>
      </c>
      <c r="B33" s="11">
        <v>179.05</v>
      </c>
      <c r="C33" s="12" t="s">
        <v>24</v>
      </c>
      <c r="D33" s="12">
        <v>4</v>
      </c>
      <c r="E33" s="12">
        <v>15</v>
      </c>
      <c r="F33" s="13">
        <v>45646</v>
      </c>
      <c r="G33" s="14">
        <f t="shared" si="1"/>
        <v>1969.5500000000002</v>
      </c>
    </row>
    <row r="34" spans="1:7" x14ac:dyDescent="0.3">
      <c r="A34" s="10" t="s">
        <v>12</v>
      </c>
      <c r="B34" s="11">
        <v>237</v>
      </c>
      <c r="C34" s="12" t="s">
        <v>20</v>
      </c>
      <c r="D34" s="12">
        <v>9</v>
      </c>
      <c r="E34" s="12">
        <v>96</v>
      </c>
      <c r="F34" s="13">
        <v>45646</v>
      </c>
      <c r="G34" s="14">
        <f t="shared" si="1"/>
        <v>20619</v>
      </c>
    </row>
    <row r="35" spans="1:7" x14ac:dyDescent="0.3">
      <c r="B35" s="5"/>
      <c r="F35" s="3"/>
      <c r="G35" s="2">
        <f t="shared" si="1"/>
        <v>0</v>
      </c>
    </row>
    <row r="36" spans="1:7" x14ac:dyDescent="0.3">
      <c r="B36" s="5"/>
      <c r="F36" s="3"/>
      <c r="G36" s="2">
        <f t="shared" si="1"/>
        <v>0</v>
      </c>
    </row>
    <row r="37" spans="1:7" x14ac:dyDescent="0.3">
      <c r="B37" s="5"/>
      <c r="F37" s="3"/>
      <c r="G37" s="2">
        <f t="shared" si="1"/>
        <v>0</v>
      </c>
    </row>
    <row r="38" spans="1:7" x14ac:dyDescent="0.3">
      <c r="B38" s="5"/>
      <c r="F38" s="3"/>
      <c r="G38" s="2">
        <f t="shared" si="1"/>
        <v>0</v>
      </c>
    </row>
    <row r="39" spans="1:7" x14ac:dyDescent="0.3">
      <c r="B39" s="5"/>
      <c r="F39" s="3"/>
      <c r="G39" s="2">
        <f t="shared" si="1"/>
        <v>0</v>
      </c>
    </row>
    <row r="40" spans="1:7" x14ac:dyDescent="0.3">
      <c r="B40" s="5"/>
      <c r="F40" s="3"/>
      <c r="G40" s="2">
        <f t="shared" si="1"/>
        <v>0</v>
      </c>
    </row>
    <row r="41" spans="1:7" x14ac:dyDescent="0.3">
      <c r="B41" s="5"/>
      <c r="F41" s="3"/>
      <c r="G41" s="2">
        <f t="shared" si="1"/>
        <v>0</v>
      </c>
    </row>
    <row r="42" spans="1:7" x14ac:dyDescent="0.3">
      <c r="B42" s="5"/>
      <c r="F42" s="3"/>
      <c r="G42" s="2">
        <f t="shared" si="1"/>
        <v>0</v>
      </c>
    </row>
    <row r="43" spans="1:7" x14ac:dyDescent="0.3">
      <c r="B43" s="5"/>
      <c r="F43" s="3"/>
      <c r="G43" s="2">
        <f t="shared" si="1"/>
        <v>0</v>
      </c>
    </row>
    <row r="44" spans="1:7" x14ac:dyDescent="0.3">
      <c r="B44" s="5"/>
      <c r="F44" s="3"/>
      <c r="G44" s="2">
        <f t="shared" si="1"/>
        <v>0</v>
      </c>
    </row>
    <row r="45" spans="1:7" x14ac:dyDescent="0.3">
      <c r="B45" s="5"/>
      <c r="F45" s="3"/>
      <c r="G45" s="2">
        <f t="shared" si="1"/>
        <v>0</v>
      </c>
    </row>
    <row r="46" spans="1:7" x14ac:dyDescent="0.3">
      <c r="B46" s="5"/>
      <c r="F46" s="3"/>
      <c r="G46" s="2">
        <f t="shared" si="1"/>
        <v>0</v>
      </c>
    </row>
    <row r="47" spans="1:7" x14ac:dyDescent="0.3">
      <c r="B47" s="5"/>
      <c r="F47" s="3"/>
      <c r="G47" s="2">
        <f t="shared" si="1"/>
        <v>0</v>
      </c>
    </row>
    <row r="48" spans="1:7" x14ac:dyDescent="0.3">
      <c r="B48" s="5"/>
      <c r="F48" s="3"/>
      <c r="G48" s="2">
        <f t="shared" si="1"/>
        <v>0</v>
      </c>
    </row>
    <row r="49" spans="2:7" x14ac:dyDescent="0.3">
      <c r="B49" s="5"/>
      <c r="F49" s="3"/>
      <c r="G49" s="2">
        <f t="shared" si="1"/>
        <v>0</v>
      </c>
    </row>
    <row r="50" spans="2:7" x14ac:dyDescent="0.3">
      <c r="B50" s="5"/>
      <c r="F50" s="3"/>
      <c r="G50" s="2">
        <f t="shared" si="1"/>
        <v>0</v>
      </c>
    </row>
  </sheetData>
  <mergeCells count="2">
    <mergeCell ref="L1:L2"/>
    <mergeCell ref="M1:M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A8FE-49FB-42AE-AA9D-3C8089AF02F4}">
  <dimension ref="A1:N50"/>
  <sheetViews>
    <sheetView zoomScale="90" zoomScaleNormal="90" workbookViewId="0">
      <selection activeCell="A15" sqref="A15"/>
    </sheetView>
  </sheetViews>
  <sheetFormatPr defaultRowHeight="14.4" x14ac:dyDescent="0.3"/>
  <cols>
    <col min="1" max="1" width="35.6640625" style="4" customWidth="1"/>
    <col min="2" max="2" width="11.21875" style="1" customWidth="1"/>
    <col min="3" max="3" width="14.6640625" style="1" customWidth="1"/>
    <col min="4" max="5" width="5.21875" style="1" customWidth="1"/>
    <col min="6" max="6" width="13.88671875" style="1" customWidth="1"/>
    <col min="7" max="7" width="11.88671875" style="1" customWidth="1"/>
    <col min="8" max="8" width="8.88671875" style="1"/>
    <col min="10" max="10" width="26.5546875" style="4" customWidth="1"/>
    <col min="11" max="11" width="12" style="1" customWidth="1"/>
    <col min="12" max="12" width="15.44140625" style="1" customWidth="1"/>
    <col min="13" max="13" width="12.109375" style="1" customWidth="1"/>
    <col min="14" max="14" width="7.6640625" style="1" customWidth="1"/>
  </cols>
  <sheetData>
    <row r="1" spans="1:14" x14ac:dyDescent="0.3">
      <c r="J1" s="4" t="s">
        <v>43</v>
      </c>
      <c r="K1" s="9">
        <f>SUM(K5:K50)</f>
        <v>6150</v>
      </c>
      <c r="L1" s="18" t="s">
        <v>45</v>
      </c>
      <c r="M1" s="19">
        <f>K1-K2</f>
        <v>-104.95000000000164</v>
      </c>
    </row>
    <row r="2" spans="1:14" x14ac:dyDescent="0.3">
      <c r="J2" s="4" t="s">
        <v>44</v>
      </c>
      <c r="K2" s="5">
        <f>SUM(B5:B50)</f>
        <v>6254.9500000000016</v>
      </c>
      <c r="L2" s="18"/>
      <c r="M2" s="19"/>
    </row>
    <row r="4" spans="1:14" x14ac:dyDescent="0.3">
      <c r="A4" s="6" t="s">
        <v>0</v>
      </c>
      <c r="B4" s="7" t="s">
        <v>1</v>
      </c>
      <c r="C4" s="7" t="s">
        <v>2</v>
      </c>
      <c r="D4" s="7" t="s">
        <v>4</v>
      </c>
      <c r="E4" s="7" t="s">
        <v>3</v>
      </c>
      <c r="F4" s="7" t="s">
        <v>5</v>
      </c>
      <c r="G4" s="7" t="s">
        <v>7</v>
      </c>
      <c r="H4" s="7" t="s">
        <v>6</v>
      </c>
      <c r="J4" s="6" t="s">
        <v>35</v>
      </c>
      <c r="K4" s="7" t="s">
        <v>1</v>
      </c>
      <c r="L4" s="7" t="s">
        <v>36</v>
      </c>
      <c r="M4" s="7" t="s">
        <v>5</v>
      </c>
      <c r="N4" s="7" t="s">
        <v>6</v>
      </c>
    </row>
    <row r="5" spans="1:14" x14ac:dyDescent="0.3">
      <c r="A5" s="4" t="s">
        <v>90</v>
      </c>
      <c r="B5" s="16">
        <v>330</v>
      </c>
      <c r="C5" s="1" t="s">
        <v>53</v>
      </c>
      <c r="D5" s="1">
        <v>1</v>
      </c>
      <c r="E5" s="1">
        <v>1</v>
      </c>
      <c r="F5" s="3">
        <v>45651</v>
      </c>
      <c r="G5" s="2">
        <f t="shared" ref="G5:G13" si="0">((E5-D5)*B5)</f>
        <v>0</v>
      </c>
      <c r="H5" s="1" t="s">
        <v>84</v>
      </c>
      <c r="J5" s="4" t="s">
        <v>39</v>
      </c>
      <c r="K5" s="5">
        <v>2000</v>
      </c>
      <c r="L5" s="1" t="s">
        <v>40</v>
      </c>
      <c r="M5" s="3">
        <v>45590</v>
      </c>
    </row>
    <row r="6" spans="1:14" x14ac:dyDescent="0.3">
      <c r="A6" s="4" t="s">
        <v>31</v>
      </c>
      <c r="B6" s="16">
        <v>214.85</v>
      </c>
      <c r="C6" s="1" t="s">
        <v>32</v>
      </c>
      <c r="D6" s="1">
        <v>13</v>
      </c>
      <c r="E6" s="1">
        <v>20</v>
      </c>
      <c r="F6" s="3">
        <v>45652</v>
      </c>
      <c r="G6" s="2">
        <f t="shared" si="0"/>
        <v>1503.95</v>
      </c>
      <c r="H6" s="1" t="s">
        <v>84</v>
      </c>
      <c r="J6" s="4" t="s">
        <v>41</v>
      </c>
      <c r="K6" s="5">
        <v>700</v>
      </c>
      <c r="L6" s="1" t="s">
        <v>38</v>
      </c>
      <c r="M6" s="3">
        <v>45597</v>
      </c>
    </row>
    <row r="7" spans="1:14" x14ac:dyDescent="0.3">
      <c r="A7" s="4" t="s">
        <v>49</v>
      </c>
      <c r="B7" s="16">
        <v>60</v>
      </c>
      <c r="C7" s="1" t="s">
        <v>49</v>
      </c>
      <c r="D7" s="1">
        <v>1</v>
      </c>
      <c r="E7" s="1">
        <v>1</v>
      </c>
      <c r="F7" s="3">
        <v>45653</v>
      </c>
      <c r="G7" s="2">
        <f t="shared" si="0"/>
        <v>0</v>
      </c>
      <c r="H7" s="1" t="s">
        <v>84</v>
      </c>
      <c r="J7" s="4" t="s">
        <v>42</v>
      </c>
      <c r="K7" s="5">
        <v>2000</v>
      </c>
      <c r="L7" s="1" t="s">
        <v>40</v>
      </c>
      <c r="M7" s="3">
        <v>45606</v>
      </c>
    </row>
    <row r="8" spans="1:14" x14ac:dyDescent="0.3">
      <c r="A8" s="4" t="s">
        <v>33</v>
      </c>
      <c r="B8" s="16">
        <v>373</v>
      </c>
      <c r="C8" s="1" t="s">
        <v>34</v>
      </c>
      <c r="D8" s="1">
        <v>3</v>
      </c>
      <c r="E8" s="1">
        <v>6</v>
      </c>
      <c r="F8" s="3">
        <v>45655</v>
      </c>
      <c r="G8" s="2">
        <f t="shared" si="0"/>
        <v>1119</v>
      </c>
      <c r="H8" s="1" t="s">
        <v>84</v>
      </c>
      <c r="J8" s="4" t="s">
        <v>37</v>
      </c>
      <c r="K8" s="5">
        <v>1200</v>
      </c>
      <c r="L8" s="1" t="s">
        <v>38</v>
      </c>
      <c r="M8" s="3">
        <v>45611</v>
      </c>
    </row>
    <row r="9" spans="1:14" x14ac:dyDescent="0.3">
      <c r="A9" s="4" t="s">
        <v>74</v>
      </c>
      <c r="B9" s="16">
        <v>110</v>
      </c>
      <c r="C9" s="1" t="s">
        <v>69</v>
      </c>
      <c r="D9" s="1">
        <v>5</v>
      </c>
      <c r="E9" s="1">
        <v>10</v>
      </c>
      <c r="F9" s="3">
        <v>45656</v>
      </c>
      <c r="G9" s="2">
        <f t="shared" si="0"/>
        <v>550</v>
      </c>
      <c r="H9" s="1" t="s">
        <v>107</v>
      </c>
      <c r="J9" s="4" t="s">
        <v>46</v>
      </c>
      <c r="K9" s="5">
        <v>150</v>
      </c>
      <c r="L9" s="1" t="s">
        <v>11</v>
      </c>
      <c r="M9" s="3">
        <v>45597</v>
      </c>
    </row>
    <row r="10" spans="1:14" x14ac:dyDescent="0.3">
      <c r="A10" s="4" t="s">
        <v>51</v>
      </c>
      <c r="B10" s="16">
        <v>140</v>
      </c>
      <c r="C10" s="1" t="s">
        <v>50</v>
      </c>
      <c r="D10" s="1">
        <v>1</v>
      </c>
      <c r="E10" s="1">
        <v>1</v>
      </c>
      <c r="F10" s="3">
        <v>45658</v>
      </c>
      <c r="G10" s="2">
        <f t="shared" si="0"/>
        <v>0</v>
      </c>
      <c r="H10" s="1" t="s">
        <v>84</v>
      </c>
      <c r="J10" s="4" t="s">
        <v>47</v>
      </c>
      <c r="K10" s="5">
        <v>100</v>
      </c>
      <c r="L10" s="1" t="s">
        <v>48</v>
      </c>
      <c r="M10" s="3">
        <v>45597</v>
      </c>
    </row>
    <row r="11" spans="1:14" x14ac:dyDescent="0.3">
      <c r="A11" s="4" t="s">
        <v>54</v>
      </c>
      <c r="B11" s="16">
        <v>150</v>
      </c>
      <c r="C11" s="1" t="s">
        <v>13</v>
      </c>
      <c r="D11" s="1">
        <v>4</v>
      </c>
      <c r="E11" s="1">
        <v>4</v>
      </c>
      <c r="F11" s="3">
        <v>45658</v>
      </c>
      <c r="G11" s="2">
        <f t="shared" si="0"/>
        <v>0</v>
      </c>
      <c r="H11" s="1" t="s">
        <v>84</v>
      </c>
      <c r="K11" s="5"/>
      <c r="M11" s="3"/>
    </row>
    <row r="12" spans="1:14" x14ac:dyDescent="0.3">
      <c r="A12" s="4" t="s">
        <v>55</v>
      </c>
      <c r="B12" s="16">
        <v>75.989999999999995</v>
      </c>
      <c r="C12" s="1" t="s">
        <v>13</v>
      </c>
      <c r="D12" s="1">
        <v>4</v>
      </c>
      <c r="E12" s="1">
        <v>5</v>
      </c>
      <c r="F12" s="3">
        <v>45658</v>
      </c>
      <c r="G12" s="2">
        <f t="shared" si="0"/>
        <v>75.989999999999995</v>
      </c>
      <c r="H12" s="1" t="s">
        <v>84</v>
      </c>
      <c r="K12" s="5"/>
      <c r="M12" s="3"/>
    </row>
    <row r="13" spans="1:14" x14ac:dyDescent="0.3">
      <c r="A13" s="4" t="s">
        <v>57</v>
      </c>
      <c r="B13" s="16">
        <v>187.41</v>
      </c>
      <c r="C13" s="1" t="s">
        <v>13</v>
      </c>
      <c r="D13" s="1">
        <v>4</v>
      </c>
      <c r="E13" s="1">
        <v>12</v>
      </c>
      <c r="F13" s="3">
        <v>45658</v>
      </c>
      <c r="G13" s="2">
        <f t="shared" si="0"/>
        <v>1499.28</v>
      </c>
      <c r="H13" s="1" t="s">
        <v>84</v>
      </c>
      <c r="K13" s="5"/>
      <c r="M13" s="3"/>
    </row>
    <row r="14" spans="1:14" x14ac:dyDescent="0.3">
      <c r="A14" s="4" t="s">
        <v>94</v>
      </c>
      <c r="B14" s="16">
        <v>88.03</v>
      </c>
      <c r="C14" s="1" t="s">
        <v>32</v>
      </c>
      <c r="D14" s="1">
        <v>2</v>
      </c>
      <c r="E14" s="1">
        <v>8</v>
      </c>
      <c r="F14" s="3">
        <v>45660</v>
      </c>
      <c r="G14" s="2">
        <f t="shared" ref="G14:G50" si="1">((E14-D14)*B14)</f>
        <v>528.18000000000006</v>
      </c>
      <c r="K14" s="5"/>
      <c r="M14" s="3"/>
    </row>
    <row r="15" spans="1:14" x14ac:dyDescent="0.3">
      <c r="A15" s="4" t="s">
        <v>95</v>
      </c>
      <c r="B15" s="16">
        <v>60.6</v>
      </c>
      <c r="C15" s="1" t="s">
        <v>32</v>
      </c>
      <c r="D15" s="1">
        <v>2</v>
      </c>
      <c r="E15" s="1">
        <v>5</v>
      </c>
      <c r="F15" s="3">
        <v>45660</v>
      </c>
      <c r="G15" s="2">
        <f t="shared" si="1"/>
        <v>181.8</v>
      </c>
      <c r="K15" s="5"/>
      <c r="M15" s="3"/>
    </row>
    <row r="16" spans="1:14" x14ac:dyDescent="0.3">
      <c r="A16" s="4" t="s">
        <v>96</v>
      </c>
      <c r="B16" s="16">
        <v>195</v>
      </c>
      <c r="C16" s="1" t="s">
        <v>32</v>
      </c>
      <c r="D16" s="1">
        <v>2</v>
      </c>
      <c r="E16" s="1">
        <v>2</v>
      </c>
      <c r="F16" s="3">
        <v>45660</v>
      </c>
      <c r="G16" s="2">
        <f t="shared" si="1"/>
        <v>0</v>
      </c>
      <c r="K16" s="5"/>
      <c r="M16" s="3"/>
    </row>
    <row r="17" spans="1:13" x14ac:dyDescent="0.3">
      <c r="A17" s="4" t="s">
        <v>98</v>
      </c>
      <c r="B17" s="16">
        <v>160</v>
      </c>
      <c r="C17" s="1" t="s">
        <v>32</v>
      </c>
      <c r="D17" s="1">
        <v>1</v>
      </c>
      <c r="E17" s="1">
        <v>4</v>
      </c>
      <c r="F17" s="3">
        <v>45660</v>
      </c>
      <c r="G17" s="2">
        <f t="shared" si="1"/>
        <v>480</v>
      </c>
      <c r="K17" s="5"/>
      <c r="M17" s="3"/>
    </row>
    <row r="18" spans="1:13" x14ac:dyDescent="0.3">
      <c r="A18" s="4" t="s">
        <v>99</v>
      </c>
      <c r="B18" s="16">
        <v>80</v>
      </c>
      <c r="C18" s="1" t="s">
        <v>32</v>
      </c>
      <c r="D18" s="1">
        <v>1</v>
      </c>
      <c r="E18" s="1">
        <v>5</v>
      </c>
      <c r="F18" s="3">
        <v>45660</v>
      </c>
      <c r="G18" s="2">
        <f t="shared" si="1"/>
        <v>320</v>
      </c>
      <c r="I18" t="s">
        <v>104</v>
      </c>
      <c r="K18" s="5"/>
      <c r="M18" s="3"/>
    </row>
    <row r="19" spans="1:13" x14ac:dyDescent="0.3">
      <c r="A19" s="4" t="s">
        <v>103</v>
      </c>
      <c r="B19" s="5">
        <v>86</v>
      </c>
      <c r="C19" s="1" t="s">
        <v>32</v>
      </c>
      <c r="D19" s="1">
        <v>1</v>
      </c>
      <c r="E19" s="1">
        <v>5</v>
      </c>
      <c r="F19" s="3">
        <v>45660</v>
      </c>
      <c r="G19" s="2">
        <f t="shared" si="1"/>
        <v>344</v>
      </c>
      <c r="I19" t="s">
        <v>100</v>
      </c>
      <c r="K19" s="5"/>
      <c r="M19" s="3"/>
    </row>
    <row r="20" spans="1:13" x14ac:dyDescent="0.3">
      <c r="A20" s="4" t="s">
        <v>81</v>
      </c>
      <c r="B20" s="16">
        <v>380</v>
      </c>
      <c r="C20" s="1" t="s">
        <v>82</v>
      </c>
      <c r="D20" s="1">
        <v>3</v>
      </c>
      <c r="E20" s="1">
        <v>10</v>
      </c>
      <c r="F20" s="3">
        <v>45660</v>
      </c>
      <c r="G20" s="2">
        <f t="shared" si="1"/>
        <v>2660</v>
      </c>
      <c r="H20" s="1" t="s">
        <v>84</v>
      </c>
      <c r="I20" t="s">
        <v>83</v>
      </c>
      <c r="K20" s="5"/>
      <c r="M20" s="3"/>
    </row>
    <row r="21" spans="1:13" x14ac:dyDescent="0.3">
      <c r="A21" s="4" t="s">
        <v>67</v>
      </c>
      <c r="B21" s="16">
        <v>280</v>
      </c>
      <c r="C21" s="1" t="s">
        <v>68</v>
      </c>
      <c r="D21" s="1">
        <v>10</v>
      </c>
      <c r="E21" s="1">
        <v>20</v>
      </c>
      <c r="F21" s="3">
        <v>45665</v>
      </c>
      <c r="G21" s="2">
        <f t="shared" si="1"/>
        <v>2800</v>
      </c>
      <c r="H21" s="1" t="s">
        <v>84</v>
      </c>
      <c r="K21" s="5"/>
      <c r="M21" s="3"/>
    </row>
    <row r="22" spans="1:13" x14ac:dyDescent="0.3">
      <c r="A22" s="4" t="s">
        <v>93</v>
      </c>
      <c r="B22" s="16">
        <v>52</v>
      </c>
      <c r="C22" s="1" t="s">
        <v>34</v>
      </c>
      <c r="D22" s="1">
        <v>3</v>
      </c>
      <c r="E22" s="1">
        <v>3</v>
      </c>
      <c r="F22" s="3">
        <v>45666</v>
      </c>
      <c r="G22" s="2">
        <f t="shared" si="1"/>
        <v>0</v>
      </c>
      <c r="H22" s="1" t="s">
        <v>84</v>
      </c>
      <c r="K22" s="5"/>
      <c r="M22" s="3"/>
    </row>
    <row r="23" spans="1:13" x14ac:dyDescent="0.3">
      <c r="A23" s="4" t="s">
        <v>48</v>
      </c>
      <c r="B23" s="16">
        <v>200</v>
      </c>
      <c r="C23" s="1" t="s">
        <v>48</v>
      </c>
      <c r="D23" s="1">
        <v>1</v>
      </c>
      <c r="E23" s="1">
        <v>1</v>
      </c>
      <c r="F23" s="3">
        <v>45667</v>
      </c>
      <c r="G23" s="2">
        <f t="shared" si="1"/>
        <v>0</v>
      </c>
      <c r="H23" s="1" t="s">
        <v>84</v>
      </c>
      <c r="K23" s="5"/>
      <c r="M23" s="3"/>
    </row>
    <row r="24" spans="1:13" x14ac:dyDescent="0.3">
      <c r="A24" s="8" t="s">
        <v>29</v>
      </c>
      <c r="B24" s="16">
        <v>180</v>
      </c>
      <c r="C24" s="1" t="s">
        <v>30</v>
      </c>
      <c r="D24" s="1">
        <v>1</v>
      </c>
      <c r="E24" s="1">
        <v>1</v>
      </c>
      <c r="F24" s="3">
        <v>45667</v>
      </c>
      <c r="G24" s="2">
        <f t="shared" si="1"/>
        <v>0</v>
      </c>
      <c r="K24" s="5"/>
      <c r="M24" s="3"/>
    </row>
    <row r="25" spans="1:13" x14ac:dyDescent="0.3">
      <c r="A25" s="4" t="s">
        <v>71</v>
      </c>
      <c r="B25" s="16">
        <v>62</v>
      </c>
      <c r="C25" s="1" t="s">
        <v>34</v>
      </c>
      <c r="D25" s="1">
        <v>3</v>
      </c>
      <c r="E25" s="1">
        <v>3</v>
      </c>
      <c r="F25" s="3">
        <v>45668</v>
      </c>
      <c r="G25" s="2">
        <f t="shared" si="1"/>
        <v>0</v>
      </c>
      <c r="H25" s="1" t="s">
        <v>84</v>
      </c>
      <c r="K25" s="5"/>
      <c r="M25" s="3"/>
    </row>
    <row r="26" spans="1:13" x14ac:dyDescent="0.3">
      <c r="A26" s="4" t="s">
        <v>91</v>
      </c>
      <c r="B26" s="16">
        <v>66.13</v>
      </c>
      <c r="C26" s="1" t="s">
        <v>26</v>
      </c>
      <c r="D26" s="1">
        <v>2</v>
      </c>
      <c r="E26" s="1">
        <v>2</v>
      </c>
      <c r="F26" s="3">
        <v>45668</v>
      </c>
      <c r="G26" s="2">
        <f t="shared" si="1"/>
        <v>0</v>
      </c>
      <c r="K26" s="5"/>
      <c r="M26" s="3"/>
    </row>
    <row r="27" spans="1:13" x14ac:dyDescent="0.3">
      <c r="A27" s="4" t="s">
        <v>92</v>
      </c>
      <c r="B27" s="16">
        <v>93.8</v>
      </c>
      <c r="C27" s="1" t="s">
        <v>26</v>
      </c>
      <c r="D27" s="1">
        <v>1</v>
      </c>
      <c r="E27" s="1">
        <v>2</v>
      </c>
      <c r="F27" s="3">
        <v>45668</v>
      </c>
      <c r="G27" s="2">
        <f t="shared" si="1"/>
        <v>93.8</v>
      </c>
      <c r="M27" s="3"/>
    </row>
    <row r="28" spans="1:13" x14ac:dyDescent="0.3">
      <c r="A28" s="4" t="s">
        <v>97</v>
      </c>
      <c r="B28" s="16">
        <v>87</v>
      </c>
      <c r="C28" s="1" t="s">
        <v>9</v>
      </c>
      <c r="D28" s="1">
        <v>1</v>
      </c>
      <c r="E28" s="1">
        <v>3</v>
      </c>
      <c r="F28" s="3">
        <v>45669</v>
      </c>
      <c r="G28" s="2">
        <f t="shared" si="1"/>
        <v>174</v>
      </c>
      <c r="H28" s="1" t="s">
        <v>84</v>
      </c>
    </row>
    <row r="29" spans="1:13" x14ac:dyDescent="0.3">
      <c r="A29" s="4" t="s">
        <v>72</v>
      </c>
      <c r="B29" s="16">
        <v>68.5</v>
      </c>
      <c r="C29" s="1" t="s">
        <v>34</v>
      </c>
      <c r="D29" s="1">
        <v>3</v>
      </c>
      <c r="E29" s="1">
        <v>4</v>
      </c>
      <c r="F29" s="3">
        <v>45669</v>
      </c>
      <c r="G29" s="2">
        <f t="shared" si="1"/>
        <v>68.5</v>
      </c>
      <c r="H29" s="1" t="s">
        <v>84</v>
      </c>
    </row>
    <row r="30" spans="1:13" x14ac:dyDescent="0.3">
      <c r="A30" s="4" t="s">
        <v>73</v>
      </c>
      <c r="B30" s="16">
        <v>372.48</v>
      </c>
      <c r="C30" s="1" t="s">
        <v>76</v>
      </c>
      <c r="D30" s="1">
        <v>3</v>
      </c>
      <c r="E30" s="1">
        <v>4</v>
      </c>
      <c r="F30" s="3">
        <v>45669</v>
      </c>
      <c r="G30" s="2">
        <f t="shared" si="1"/>
        <v>372.48</v>
      </c>
      <c r="H30" s="1" t="s">
        <v>84</v>
      </c>
    </row>
    <row r="31" spans="1:13" x14ac:dyDescent="0.3">
      <c r="A31" s="4" t="s">
        <v>10</v>
      </c>
      <c r="B31" s="16">
        <v>330</v>
      </c>
      <c r="C31" s="1" t="s">
        <v>11</v>
      </c>
      <c r="D31" s="1">
        <v>1</v>
      </c>
      <c r="E31" s="1">
        <v>1</v>
      </c>
      <c r="F31" s="3">
        <v>45672</v>
      </c>
      <c r="G31" s="2">
        <f t="shared" si="1"/>
        <v>0</v>
      </c>
    </row>
    <row r="32" spans="1:13" x14ac:dyDescent="0.3">
      <c r="A32" s="4" t="s">
        <v>101</v>
      </c>
      <c r="B32" s="5">
        <v>78</v>
      </c>
      <c r="C32" s="1" t="s">
        <v>34</v>
      </c>
      <c r="D32" s="1">
        <v>1</v>
      </c>
      <c r="E32" s="1">
        <v>1</v>
      </c>
      <c r="F32" s="3">
        <v>45672</v>
      </c>
      <c r="G32" s="2">
        <f t="shared" si="1"/>
        <v>0</v>
      </c>
    </row>
    <row r="33" spans="1:8" x14ac:dyDescent="0.3">
      <c r="A33" s="4" t="s">
        <v>77</v>
      </c>
      <c r="B33" s="16">
        <v>295.83</v>
      </c>
      <c r="C33" s="1" t="s">
        <v>13</v>
      </c>
      <c r="D33" s="1">
        <v>4</v>
      </c>
      <c r="E33" s="1">
        <v>12</v>
      </c>
      <c r="F33" s="3">
        <v>45672</v>
      </c>
      <c r="G33" s="2">
        <f t="shared" si="1"/>
        <v>2366.64</v>
      </c>
      <c r="H33" s="1" t="s">
        <v>84</v>
      </c>
    </row>
    <row r="34" spans="1:8" x14ac:dyDescent="0.3">
      <c r="A34" s="4" t="s">
        <v>102</v>
      </c>
      <c r="B34" s="5">
        <v>64.849999999999994</v>
      </c>
      <c r="C34" s="1" t="s">
        <v>13</v>
      </c>
      <c r="D34" s="1">
        <v>1</v>
      </c>
      <c r="E34" s="1">
        <v>2</v>
      </c>
      <c r="F34" s="3">
        <v>45672</v>
      </c>
      <c r="G34" s="2">
        <f t="shared" si="1"/>
        <v>64.849999999999994</v>
      </c>
      <c r="H34" s="1" t="s">
        <v>84</v>
      </c>
    </row>
    <row r="35" spans="1:8" x14ac:dyDescent="0.3">
      <c r="A35" s="4" t="s">
        <v>22</v>
      </c>
      <c r="B35" s="16">
        <v>270</v>
      </c>
      <c r="C35" s="1" t="s">
        <v>21</v>
      </c>
      <c r="D35" s="1">
        <v>5</v>
      </c>
      <c r="E35" s="1">
        <v>6</v>
      </c>
      <c r="F35" s="3">
        <v>45675</v>
      </c>
      <c r="G35" s="2">
        <f t="shared" si="1"/>
        <v>270</v>
      </c>
    </row>
    <row r="36" spans="1:8" x14ac:dyDescent="0.3">
      <c r="A36" s="4" t="s">
        <v>12</v>
      </c>
      <c r="B36" s="16">
        <v>237</v>
      </c>
      <c r="C36" s="1" t="s">
        <v>20</v>
      </c>
      <c r="D36" s="1">
        <v>10</v>
      </c>
      <c r="E36" s="1">
        <v>96</v>
      </c>
      <c r="F36" s="3">
        <v>45677</v>
      </c>
      <c r="G36" s="2">
        <f t="shared" si="1"/>
        <v>20382</v>
      </c>
    </row>
    <row r="37" spans="1:8" x14ac:dyDescent="0.3">
      <c r="A37" s="4" t="s">
        <v>23</v>
      </c>
      <c r="B37" s="16">
        <v>179.05</v>
      </c>
      <c r="C37" s="1" t="s">
        <v>24</v>
      </c>
      <c r="D37" s="1">
        <v>5</v>
      </c>
      <c r="E37" s="1">
        <v>15</v>
      </c>
      <c r="F37" s="3">
        <v>45677</v>
      </c>
      <c r="G37" s="2">
        <f t="shared" si="1"/>
        <v>1790.5</v>
      </c>
    </row>
    <row r="38" spans="1:8" x14ac:dyDescent="0.3">
      <c r="A38" s="4" t="s">
        <v>105</v>
      </c>
      <c r="B38" s="5">
        <v>70</v>
      </c>
      <c r="C38" s="1" t="s">
        <v>13</v>
      </c>
      <c r="D38" s="1">
        <v>2</v>
      </c>
      <c r="E38" s="1">
        <v>4</v>
      </c>
      <c r="F38" s="3">
        <v>45672</v>
      </c>
      <c r="G38" s="2">
        <f t="shared" si="1"/>
        <v>140</v>
      </c>
      <c r="H38" s="1" t="s">
        <v>84</v>
      </c>
    </row>
    <row r="39" spans="1:8" x14ac:dyDescent="0.3">
      <c r="A39" s="4" t="s">
        <v>106</v>
      </c>
      <c r="B39" s="5">
        <v>164</v>
      </c>
      <c r="C39" s="1" t="s">
        <v>13</v>
      </c>
      <c r="D39" s="1">
        <v>2</v>
      </c>
      <c r="E39" s="1">
        <v>6</v>
      </c>
      <c r="F39" s="3">
        <v>45672</v>
      </c>
      <c r="G39" s="2">
        <f t="shared" si="1"/>
        <v>656</v>
      </c>
      <c r="H39" s="1" t="s">
        <v>84</v>
      </c>
    </row>
    <row r="40" spans="1:8" x14ac:dyDescent="0.3">
      <c r="A40" s="4" t="s">
        <v>88</v>
      </c>
      <c r="B40" s="5">
        <v>413.43</v>
      </c>
      <c r="C40" s="1" t="s">
        <v>32</v>
      </c>
      <c r="D40" s="1">
        <v>3</v>
      </c>
      <c r="E40" s="1">
        <v>12</v>
      </c>
      <c r="F40" s="3">
        <v>45662</v>
      </c>
      <c r="G40" s="2">
        <f t="shared" si="1"/>
        <v>3720.87</v>
      </c>
    </row>
    <row r="41" spans="1:8" x14ac:dyDescent="0.3">
      <c r="B41" s="5"/>
      <c r="F41" s="3"/>
      <c r="G41" s="2">
        <f t="shared" si="1"/>
        <v>0</v>
      </c>
    </row>
    <row r="42" spans="1:8" x14ac:dyDescent="0.3">
      <c r="B42" s="5"/>
      <c r="F42" s="3"/>
      <c r="G42" s="2">
        <f t="shared" si="1"/>
        <v>0</v>
      </c>
    </row>
    <row r="43" spans="1:8" x14ac:dyDescent="0.3">
      <c r="B43" s="5"/>
      <c r="F43" s="3"/>
      <c r="G43" s="2">
        <f t="shared" si="1"/>
        <v>0</v>
      </c>
    </row>
    <row r="44" spans="1:8" x14ac:dyDescent="0.3">
      <c r="B44" s="5"/>
      <c r="F44" s="3"/>
      <c r="G44" s="2">
        <f t="shared" si="1"/>
        <v>0</v>
      </c>
    </row>
    <row r="45" spans="1:8" x14ac:dyDescent="0.3">
      <c r="B45" s="5"/>
      <c r="F45" s="3"/>
      <c r="G45" s="2">
        <f t="shared" si="1"/>
        <v>0</v>
      </c>
    </row>
    <row r="46" spans="1:8" x14ac:dyDescent="0.3">
      <c r="B46" s="5"/>
      <c r="F46" s="3"/>
      <c r="G46" s="2">
        <f t="shared" si="1"/>
        <v>0</v>
      </c>
    </row>
    <row r="47" spans="1:8" x14ac:dyDescent="0.3">
      <c r="B47" s="5"/>
      <c r="F47" s="3"/>
      <c r="G47" s="2">
        <f t="shared" si="1"/>
        <v>0</v>
      </c>
    </row>
    <row r="48" spans="1:8" x14ac:dyDescent="0.3">
      <c r="B48" s="5"/>
      <c r="F48" s="3"/>
      <c r="G48" s="2">
        <f t="shared" si="1"/>
        <v>0</v>
      </c>
    </row>
    <row r="49" spans="2:7" x14ac:dyDescent="0.3">
      <c r="B49" s="5"/>
      <c r="F49" s="3"/>
      <c r="G49" s="2">
        <f t="shared" si="1"/>
        <v>0</v>
      </c>
    </row>
    <row r="50" spans="2:7" x14ac:dyDescent="0.3">
      <c r="B50" s="5"/>
      <c r="F50" s="3"/>
      <c r="G50" s="2">
        <f t="shared" si="1"/>
        <v>0</v>
      </c>
    </row>
  </sheetData>
  <sortState xmlns:xlrd2="http://schemas.microsoft.com/office/spreadsheetml/2017/richdata2" ref="A5:F37">
    <sortCondition ref="F5:F37"/>
    <sortCondition ref="C5:C37"/>
  </sortState>
  <mergeCells count="2">
    <mergeCell ref="L1:L2"/>
    <mergeCell ref="M1:M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68D5-9E9E-44BC-8441-437F3D961D09}">
  <dimension ref="A1:N60"/>
  <sheetViews>
    <sheetView topLeftCell="A37" zoomScale="90" zoomScaleNormal="90" workbookViewId="0">
      <selection activeCell="A61" sqref="A61"/>
    </sheetView>
  </sheetViews>
  <sheetFormatPr defaultRowHeight="14.4" x14ac:dyDescent="0.3"/>
  <cols>
    <col min="1" max="1" width="35.6640625" style="4" customWidth="1"/>
    <col min="2" max="2" width="11.21875" style="1" customWidth="1"/>
    <col min="3" max="3" width="14.6640625" style="1" customWidth="1"/>
    <col min="4" max="5" width="5.21875" style="1" customWidth="1"/>
    <col min="6" max="6" width="13.88671875" style="1" customWidth="1"/>
    <col min="7" max="7" width="13.44140625" style="1" customWidth="1"/>
    <col min="8" max="8" width="10.21875" style="1" customWidth="1"/>
    <col min="10" max="10" width="26.5546875" style="4" customWidth="1"/>
    <col min="11" max="11" width="13.21875" style="1" customWidth="1"/>
    <col min="12" max="12" width="15.44140625" style="1" customWidth="1"/>
    <col min="13" max="13" width="15.33203125" style="1" customWidth="1"/>
    <col min="14" max="14" width="7.6640625" style="1" customWidth="1"/>
  </cols>
  <sheetData>
    <row r="1" spans="1:14" x14ac:dyDescent="0.3">
      <c r="J1" s="4" t="s">
        <v>43</v>
      </c>
      <c r="K1" s="9">
        <f>SUM(K5:K50)</f>
        <v>8101.5</v>
      </c>
      <c r="L1" s="18" t="s">
        <v>45</v>
      </c>
      <c r="M1" s="19">
        <f>K1-K2</f>
        <v>-889.64000000000124</v>
      </c>
    </row>
    <row r="2" spans="1:14" x14ac:dyDescent="0.3">
      <c r="J2" s="4" t="s">
        <v>44</v>
      </c>
      <c r="K2" s="5">
        <f>SUM(B5:B50)</f>
        <v>8991.1400000000012</v>
      </c>
      <c r="L2" s="18"/>
      <c r="M2" s="19"/>
    </row>
    <row r="4" spans="1:14" x14ac:dyDescent="0.3">
      <c r="A4" s="6" t="s">
        <v>0</v>
      </c>
      <c r="B4" s="7" t="s">
        <v>1</v>
      </c>
      <c r="C4" s="7" t="s">
        <v>2</v>
      </c>
      <c r="D4" s="7" t="s">
        <v>4</v>
      </c>
      <c r="E4" s="7" t="s">
        <v>3</v>
      </c>
      <c r="F4" s="7" t="s">
        <v>5</v>
      </c>
      <c r="G4" s="7" t="s">
        <v>7</v>
      </c>
      <c r="H4" s="7" t="s">
        <v>6</v>
      </c>
      <c r="J4" s="6" t="s">
        <v>35</v>
      </c>
      <c r="K4" s="7" t="s">
        <v>1</v>
      </c>
      <c r="L4" s="7" t="s">
        <v>36</v>
      </c>
      <c r="M4" s="7" t="s">
        <v>5</v>
      </c>
      <c r="N4" s="7" t="s">
        <v>6</v>
      </c>
    </row>
    <row r="5" spans="1:14" x14ac:dyDescent="0.3">
      <c r="A5" s="10" t="s">
        <v>116</v>
      </c>
      <c r="B5" s="11">
        <v>57</v>
      </c>
      <c r="C5" s="12" t="s">
        <v>32</v>
      </c>
      <c r="D5" s="12">
        <v>3</v>
      </c>
      <c r="E5" s="12">
        <v>4</v>
      </c>
      <c r="F5" s="13">
        <v>45713</v>
      </c>
      <c r="G5" s="14">
        <f t="shared" ref="G5:G60" si="0">((E5-D5)*B5)</f>
        <v>57</v>
      </c>
      <c r="J5" s="4" t="s">
        <v>39</v>
      </c>
      <c r="K5" s="5">
        <v>2845.3</v>
      </c>
      <c r="L5" s="1" t="s">
        <v>40</v>
      </c>
      <c r="M5" s="3">
        <v>45713</v>
      </c>
    </row>
    <row r="6" spans="1:14" x14ac:dyDescent="0.3">
      <c r="A6" s="10" t="s">
        <v>115</v>
      </c>
      <c r="B6" s="11">
        <v>450</v>
      </c>
      <c r="C6" s="12" t="s">
        <v>32</v>
      </c>
      <c r="D6" s="12">
        <v>1</v>
      </c>
      <c r="E6" s="12">
        <v>4</v>
      </c>
      <c r="F6" s="13">
        <v>45713</v>
      </c>
      <c r="G6" s="14">
        <f t="shared" si="0"/>
        <v>1350</v>
      </c>
      <c r="J6" s="4" t="s">
        <v>41</v>
      </c>
      <c r="K6" s="5">
        <v>1400</v>
      </c>
      <c r="L6" s="1" t="s">
        <v>38</v>
      </c>
      <c r="M6" s="3">
        <v>45717</v>
      </c>
    </row>
    <row r="7" spans="1:14" x14ac:dyDescent="0.3">
      <c r="A7" s="10" t="s">
        <v>114</v>
      </c>
      <c r="B7" s="11">
        <v>40</v>
      </c>
      <c r="C7" s="12" t="s">
        <v>32</v>
      </c>
      <c r="D7" s="12">
        <v>1</v>
      </c>
      <c r="E7" s="12">
        <v>1</v>
      </c>
      <c r="F7" s="13">
        <v>45713</v>
      </c>
      <c r="G7" s="14">
        <f t="shared" si="0"/>
        <v>0</v>
      </c>
      <c r="J7" s="4" t="s">
        <v>42</v>
      </c>
      <c r="K7" s="5">
        <v>2095.1999999999998</v>
      </c>
      <c r="L7" s="1" t="s">
        <v>40</v>
      </c>
      <c r="M7" s="3">
        <v>45726</v>
      </c>
    </row>
    <row r="8" spans="1:14" x14ac:dyDescent="0.3">
      <c r="A8" s="10" t="s">
        <v>110</v>
      </c>
      <c r="B8" s="11">
        <v>410</v>
      </c>
      <c r="C8" s="12" t="s">
        <v>32</v>
      </c>
      <c r="D8" s="12">
        <v>1</v>
      </c>
      <c r="E8" s="12">
        <v>1</v>
      </c>
      <c r="F8" s="13">
        <v>45713</v>
      </c>
      <c r="G8" s="14">
        <f t="shared" si="0"/>
        <v>0</v>
      </c>
      <c r="J8" s="4" t="s">
        <v>37</v>
      </c>
      <c r="K8" s="5">
        <v>1200</v>
      </c>
      <c r="L8" s="1" t="s">
        <v>38</v>
      </c>
      <c r="M8" s="3">
        <v>45731</v>
      </c>
    </row>
    <row r="9" spans="1:14" x14ac:dyDescent="0.3">
      <c r="A9" s="10" t="s">
        <v>108</v>
      </c>
      <c r="B9" s="11">
        <v>232.93</v>
      </c>
      <c r="C9" s="12" t="s">
        <v>53</v>
      </c>
      <c r="D9" s="12">
        <v>1</v>
      </c>
      <c r="E9" s="12">
        <v>1</v>
      </c>
      <c r="F9" s="13">
        <v>45713</v>
      </c>
      <c r="G9" s="14">
        <f t="shared" si="0"/>
        <v>0</v>
      </c>
      <c r="J9" s="4" t="s">
        <v>46</v>
      </c>
      <c r="K9" s="5">
        <v>200</v>
      </c>
      <c r="L9" s="1" t="s">
        <v>11</v>
      </c>
      <c r="M9" s="3"/>
    </row>
    <row r="10" spans="1:14" x14ac:dyDescent="0.3">
      <c r="A10" s="10" t="s">
        <v>137</v>
      </c>
      <c r="B10" s="11">
        <v>700</v>
      </c>
      <c r="C10" s="12" t="s">
        <v>82</v>
      </c>
      <c r="D10" s="12">
        <v>1</v>
      </c>
      <c r="E10" s="12">
        <v>1</v>
      </c>
      <c r="F10" s="13">
        <v>45713</v>
      </c>
      <c r="G10" s="14">
        <f t="shared" si="0"/>
        <v>0</v>
      </c>
      <c r="J10" s="4" t="s">
        <v>47</v>
      </c>
      <c r="K10" s="5">
        <v>100</v>
      </c>
      <c r="L10" s="1" t="s">
        <v>48</v>
      </c>
      <c r="M10" s="3"/>
    </row>
    <row r="11" spans="1:14" x14ac:dyDescent="0.3">
      <c r="A11" s="10" t="s">
        <v>109</v>
      </c>
      <c r="B11" s="11">
        <v>240</v>
      </c>
      <c r="C11" s="12" t="s">
        <v>20</v>
      </c>
      <c r="D11" s="12">
        <v>1</v>
      </c>
      <c r="E11" s="12">
        <v>1</v>
      </c>
      <c r="F11" s="13">
        <v>45713</v>
      </c>
      <c r="G11" s="14">
        <f t="shared" si="0"/>
        <v>0</v>
      </c>
      <c r="J11" s="4" t="s">
        <v>134</v>
      </c>
      <c r="K11" s="5">
        <v>261</v>
      </c>
      <c r="L11" s="1" t="s">
        <v>135</v>
      </c>
      <c r="M11" s="3"/>
    </row>
    <row r="12" spans="1:14" x14ac:dyDescent="0.3">
      <c r="A12" s="10" t="s">
        <v>111</v>
      </c>
      <c r="B12" s="11">
        <v>250</v>
      </c>
      <c r="C12" s="12" t="s">
        <v>113</v>
      </c>
      <c r="D12" s="12">
        <v>1</v>
      </c>
      <c r="E12" s="12">
        <v>1</v>
      </c>
      <c r="F12" s="13">
        <v>45713</v>
      </c>
      <c r="G12" s="14">
        <f t="shared" si="0"/>
        <v>0</v>
      </c>
      <c r="K12" s="5"/>
      <c r="M12" s="3"/>
    </row>
    <row r="13" spans="1:14" x14ac:dyDescent="0.3">
      <c r="A13" s="10" t="s">
        <v>25</v>
      </c>
      <c r="B13" s="11">
        <v>305</v>
      </c>
      <c r="C13" s="12" t="s">
        <v>26</v>
      </c>
      <c r="D13" s="12">
        <v>1</v>
      </c>
      <c r="E13" s="12">
        <v>1</v>
      </c>
      <c r="F13" s="13">
        <v>45713</v>
      </c>
      <c r="G13" s="14">
        <f t="shared" si="0"/>
        <v>0</v>
      </c>
      <c r="K13" s="5"/>
      <c r="M13" s="3"/>
    </row>
    <row r="14" spans="1:14" x14ac:dyDescent="0.3">
      <c r="A14" s="10" t="s">
        <v>22</v>
      </c>
      <c r="B14" s="11">
        <v>347</v>
      </c>
      <c r="C14" s="12" t="s">
        <v>21</v>
      </c>
      <c r="D14" s="12">
        <v>1</v>
      </c>
      <c r="E14" s="12">
        <v>1</v>
      </c>
      <c r="F14" s="13">
        <v>45713</v>
      </c>
      <c r="G14" s="14">
        <f t="shared" si="0"/>
        <v>0</v>
      </c>
      <c r="K14" s="5"/>
      <c r="M14" s="3"/>
    </row>
    <row r="15" spans="1:14" x14ac:dyDescent="0.3">
      <c r="A15" s="10" t="s">
        <v>29</v>
      </c>
      <c r="B15" s="11">
        <v>180</v>
      </c>
      <c r="C15" s="12" t="s">
        <v>30</v>
      </c>
      <c r="D15" s="12">
        <v>1</v>
      </c>
      <c r="E15" s="12">
        <v>1</v>
      </c>
      <c r="F15" s="13">
        <v>45713</v>
      </c>
      <c r="G15" s="14">
        <f t="shared" si="0"/>
        <v>0</v>
      </c>
      <c r="K15" s="5"/>
      <c r="M15" s="3"/>
    </row>
    <row r="16" spans="1:14" x14ac:dyDescent="0.3">
      <c r="A16" s="4" t="s">
        <v>23</v>
      </c>
      <c r="B16" s="16">
        <v>179.05</v>
      </c>
      <c r="C16" s="1" t="s">
        <v>112</v>
      </c>
      <c r="D16" s="1">
        <v>1</v>
      </c>
      <c r="E16" s="1">
        <v>1</v>
      </c>
      <c r="F16" s="3">
        <v>45713</v>
      </c>
      <c r="G16" s="2">
        <f t="shared" si="0"/>
        <v>0</v>
      </c>
      <c r="K16" s="5"/>
      <c r="M16" s="3"/>
    </row>
    <row r="17" spans="1:13" x14ac:dyDescent="0.3">
      <c r="A17" s="10" t="s">
        <v>31</v>
      </c>
      <c r="B17" s="11">
        <v>214.85</v>
      </c>
      <c r="C17" s="12" t="s">
        <v>32</v>
      </c>
      <c r="D17" s="12">
        <v>15</v>
      </c>
      <c r="E17" s="12">
        <v>20</v>
      </c>
      <c r="F17" s="13">
        <v>45714</v>
      </c>
      <c r="G17" s="14">
        <f t="shared" si="0"/>
        <v>1074.25</v>
      </c>
      <c r="K17" s="5"/>
      <c r="M17" s="3"/>
    </row>
    <row r="18" spans="1:13" x14ac:dyDescent="0.3">
      <c r="A18" s="10" t="s">
        <v>118</v>
      </c>
      <c r="B18" s="11">
        <v>88.05</v>
      </c>
      <c r="C18" s="12" t="s">
        <v>32</v>
      </c>
      <c r="D18" s="12">
        <v>4</v>
      </c>
      <c r="E18" s="12">
        <v>4</v>
      </c>
      <c r="F18" s="13">
        <v>45714</v>
      </c>
      <c r="G18" s="14">
        <f t="shared" si="0"/>
        <v>0</v>
      </c>
      <c r="K18" s="5"/>
      <c r="M18" s="3"/>
    </row>
    <row r="19" spans="1:13" x14ac:dyDescent="0.3">
      <c r="A19" s="10" t="s">
        <v>119</v>
      </c>
      <c r="B19" s="11">
        <v>12</v>
      </c>
      <c r="C19" s="12" t="s">
        <v>32</v>
      </c>
      <c r="D19" s="12">
        <v>1</v>
      </c>
      <c r="E19" s="12">
        <v>1</v>
      </c>
      <c r="F19" s="13">
        <v>45714</v>
      </c>
      <c r="G19" s="14">
        <f t="shared" si="0"/>
        <v>0</v>
      </c>
      <c r="J19" s="5"/>
      <c r="M19" s="3"/>
    </row>
    <row r="20" spans="1:13" x14ac:dyDescent="0.3">
      <c r="A20" s="10" t="s">
        <v>136</v>
      </c>
      <c r="B20" s="11">
        <v>368.03</v>
      </c>
      <c r="C20" s="12" t="s">
        <v>13</v>
      </c>
      <c r="D20" s="12">
        <v>2</v>
      </c>
      <c r="E20" s="12">
        <v>6</v>
      </c>
      <c r="F20" s="13">
        <v>45714</v>
      </c>
      <c r="G20" s="14">
        <f t="shared" si="0"/>
        <v>1472.12</v>
      </c>
      <c r="K20" s="5"/>
      <c r="M20" s="3"/>
    </row>
    <row r="21" spans="1:13" x14ac:dyDescent="0.3">
      <c r="A21" s="10" t="s">
        <v>49</v>
      </c>
      <c r="B21" s="11">
        <v>60</v>
      </c>
      <c r="C21" s="12" t="s">
        <v>49</v>
      </c>
      <c r="D21" s="12">
        <v>1</v>
      </c>
      <c r="E21" s="12">
        <v>1</v>
      </c>
      <c r="F21" s="13">
        <v>45715</v>
      </c>
      <c r="G21" s="14">
        <f t="shared" si="0"/>
        <v>0</v>
      </c>
      <c r="K21" s="5"/>
      <c r="M21" s="3"/>
    </row>
    <row r="22" spans="1:13" x14ac:dyDescent="0.3">
      <c r="A22" s="10" t="s">
        <v>117</v>
      </c>
      <c r="B22" s="11">
        <v>373</v>
      </c>
      <c r="C22" s="12" t="s">
        <v>34</v>
      </c>
      <c r="D22" s="12">
        <v>4</v>
      </c>
      <c r="E22" s="12">
        <v>6</v>
      </c>
      <c r="F22" s="13">
        <v>45716</v>
      </c>
      <c r="G22" s="14">
        <f t="shared" si="0"/>
        <v>746</v>
      </c>
      <c r="K22" s="5"/>
      <c r="M22" s="3"/>
    </row>
    <row r="23" spans="1:13" x14ac:dyDescent="0.3">
      <c r="A23" s="10" t="s">
        <v>51</v>
      </c>
      <c r="B23" s="11">
        <v>140</v>
      </c>
      <c r="C23" s="12" t="s">
        <v>123</v>
      </c>
      <c r="D23" s="12">
        <v>1</v>
      </c>
      <c r="E23" s="12">
        <v>1</v>
      </c>
      <c r="F23" s="13">
        <v>45717</v>
      </c>
      <c r="G23" s="14">
        <f t="shared" si="0"/>
        <v>0</v>
      </c>
      <c r="K23" s="5"/>
      <c r="M23" s="3"/>
    </row>
    <row r="24" spans="1:13" x14ac:dyDescent="0.3">
      <c r="A24" s="15" t="s">
        <v>122</v>
      </c>
      <c r="B24" s="11">
        <v>380</v>
      </c>
      <c r="C24" s="12" t="s">
        <v>82</v>
      </c>
      <c r="D24" s="12">
        <v>6</v>
      </c>
      <c r="E24" s="12">
        <v>10</v>
      </c>
      <c r="F24" s="13">
        <v>45717</v>
      </c>
      <c r="G24" s="14">
        <f t="shared" si="0"/>
        <v>1520</v>
      </c>
      <c r="H24" s="1">
        <v>680</v>
      </c>
      <c r="J24" s="17"/>
      <c r="K24" s="5"/>
      <c r="M24" s="3"/>
    </row>
    <row r="25" spans="1:13" x14ac:dyDescent="0.3">
      <c r="A25" s="10" t="s">
        <v>57</v>
      </c>
      <c r="B25" s="11">
        <v>187.4</v>
      </c>
      <c r="C25" s="12" t="s">
        <v>13</v>
      </c>
      <c r="D25" s="12">
        <v>5</v>
      </c>
      <c r="E25" s="12">
        <v>12</v>
      </c>
      <c r="F25" s="13">
        <v>45717</v>
      </c>
      <c r="G25" s="14">
        <f t="shared" si="0"/>
        <v>1311.8</v>
      </c>
      <c r="K25" s="5"/>
      <c r="M25" s="3"/>
    </row>
    <row r="26" spans="1:13" x14ac:dyDescent="0.3">
      <c r="A26" s="10" t="s">
        <v>120</v>
      </c>
      <c r="B26" s="11">
        <v>184</v>
      </c>
      <c r="C26" s="12" t="s">
        <v>13</v>
      </c>
      <c r="D26" s="12">
        <v>4</v>
      </c>
      <c r="E26" s="12">
        <v>8</v>
      </c>
      <c r="F26" s="13">
        <v>45717</v>
      </c>
      <c r="G26" s="14">
        <f t="shared" si="0"/>
        <v>736</v>
      </c>
      <c r="K26" s="5"/>
      <c r="M26" s="3"/>
    </row>
    <row r="27" spans="1:13" x14ac:dyDescent="0.3">
      <c r="A27" s="10" t="s">
        <v>121</v>
      </c>
      <c r="B27" s="11">
        <v>21.9</v>
      </c>
      <c r="C27" s="12" t="s">
        <v>13</v>
      </c>
      <c r="D27" s="12">
        <v>1</v>
      </c>
      <c r="E27" s="12">
        <v>1</v>
      </c>
      <c r="F27" s="13">
        <v>45717</v>
      </c>
      <c r="G27" s="14">
        <f t="shared" si="0"/>
        <v>0</v>
      </c>
      <c r="M27" s="3"/>
    </row>
    <row r="28" spans="1:13" x14ac:dyDescent="0.3">
      <c r="A28" s="10" t="s">
        <v>95</v>
      </c>
      <c r="B28" s="11">
        <v>60.6</v>
      </c>
      <c r="C28" s="12" t="s">
        <v>32</v>
      </c>
      <c r="D28" s="12">
        <v>4</v>
      </c>
      <c r="E28" s="12">
        <v>5</v>
      </c>
      <c r="F28" s="13">
        <v>45719</v>
      </c>
      <c r="G28" s="14">
        <f t="shared" si="0"/>
        <v>60.6</v>
      </c>
    </row>
    <row r="29" spans="1:13" x14ac:dyDescent="0.3">
      <c r="A29" s="10" t="s">
        <v>94</v>
      </c>
      <c r="B29" s="11">
        <v>88.03</v>
      </c>
      <c r="C29" s="12" t="s">
        <v>32</v>
      </c>
      <c r="D29" s="12">
        <v>4</v>
      </c>
      <c r="E29" s="12">
        <v>8</v>
      </c>
      <c r="F29" s="13">
        <v>45719</v>
      </c>
      <c r="G29" s="14">
        <f t="shared" si="0"/>
        <v>352.12</v>
      </c>
    </row>
    <row r="30" spans="1:13" x14ac:dyDescent="0.3">
      <c r="A30" s="10" t="s">
        <v>99</v>
      </c>
      <c r="B30" s="11">
        <v>80</v>
      </c>
      <c r="C30" s="12" t="s">
        <v>32</v>
      </c>
      <c r="D30" s="12">
        <v>3</v>
      </c>
      <c r="E30" s="12">
        <v>5</v>
      </c>
      <c r="F30" s="13">
        <v>45719</v>
      </c>
      <c r="G30" s="14">
        <f t="shared" si="0"/>
        <v>160</v>
      </c>
      <c r="H30" s="1">
        <v>60.8</v>
      </c>
      <c r="K30" s="1" t="s">
        <v>138</v>
      </c>
      <c r="L30" s="9">
        <f>SUM(B28:B32)</f>
        <v>474.38</v>
      </c>
    </row>
    <row r="31" spans="1:13" x14ac:dyDescent="0.3">
      <c r="A31" s="10" t="s">
        <v>98</v>
      </c>
      <c r="B31" s="11">
        <v>159.75</v>
      </c>
      <c r="C31" s="12" t="s">
        <v>32</v>
      </c>
      <c r="D31" s="12">
        <v>3</v>
      </c>
      <c r="E31" s="12">
        <v>4</v>
      </c>
      <c r="F31" s="13">
        <v>45719</v>
      </c>
      <c r="G31" s="14">
        <f t="shared" si="0"/>
        <v>159.75</v>
      </c>
      <c r="K31" s="1" t="s">
        <v>139</v>
      </c>
      <c r="L31" s="9">
        <f>SUM(B34:B35)</f>
        <v>582.25</v>
      </c>
    </row>
    <row r="32" spans="1:13" x14ac:dyDescent="0.3">
      <c r="A32" s="10" t="s">
        <v>103</v>
      </c>
      <c r="B32" s="11">
        <v>86</v>
      </c>
      <c r="C32" s="12" t="s">
        <v>32</v>
      </c>
      <c r="D32" s="12">
        <v>3</v>
      </c>
      <c r="E32" s="12">
        <v>5</v>
      </c>
      <c r="F32" s="13">
        <v>45719</v>
      </c>
      <c r="G32" s="14">
        <f t="shared" si="0"/>
        <v>172</v>
      </c>
      <c r="H32" s="1">
        <v>192</v>
      </c>
    </row>
    <row r="33" spans="1:7" x14ac:dyDescent="0.3">
      <c r="A33" s="10" t="s">
        <v>124</v>
      </c>
      <c r="B33" s="11">
        <v>132.66</v>
      </c>
      <c r="C33" s="12" t="s">
        <v>32</v>
      </c>
      <c r="D33" s="12">
        <v>3</v>
      </c>
      <c r="E33" s="12">
        <v>3</v>
      </c>
      <c r="F33" s="13">
        <v>45719</v>
      </c>
      <c r="G33" s="14">
        <f t="shared" si="0"/>
        <v>0</v>
      </c>
    </row>
    <row r="34" spans="1:7" x14ac:dyDescent="0.3">
      <c r="A34" s="10" t="s">
        <v>88</v>
      </c>
      <c r="B34" s="11">
        <v>413.43</v>
      </c>
      <c r="C34" s="12" t="s">
        <v>32</v>
      </c>
      <c r="D34" s="12">
        <v>5</v>
      </c>
      <c r="E34" s="12">
        <v>12</v>
      </c>
      <c r="F34" s="13">
        <v>45721</v>
      </c>
      <c r="G34" s="14">
        <f t="shared" si="0"/>
        <v>2894.01</v>
      </c>
    </row>
    <row r="35" spans="1:7" x14ac:dyDescent="0.3">
      <c r="A35" s="10" t="s">
        <v>125</v>
      </c>
      <c r="B35" s="11">
        <v>168.82</v>
      </c>
      <c r="C35" s="12" t="s">
        <v>32</v>
      </c>
      <c r="D35" s="12">
        <v>4</v>
      </c>
      <c r="E35" s="12">
        <v>5</v>
      </c>
      <c r="F35" s="13">
        <v>45721</v>
      </c>
      <c r="G35" s="14">
        <f t="shared" si="0"/>
        <v>168.82</v>
      </c>
    </row>
    <row r="36" spans="1:7" x14ac:dyDescent="0.3">
      <c r="A36" s="10" t="s">
        <v>67</v>
      </c>
      <c r="B36" s="11">
        <v>271.89999999999998</v>
      </c>
      <c r="C36" s="12" t="s">
        <v>68</v>
      </c>
      <c r="D36" s="12">
        <v>13</v>
      </c>
      <c r="E36" s="12">
        <v>20</v>
      </c>
      <c r="F36" s="13">
        <v>45724</v>
      </c>
      <c r="G36" s="14">
        <f t="shared" si="0"/>
        <v>1903.2999999999997</v>
      </c>
    </row>
    <row r="37" spans="1:7" x14ac:dyDescent="0.3">
      <c r="A37" s="10" t="s">
        <v>126</v>
      </c>
      <c r="B37" s="11">
        <v>144.66999999999999</v>
      </c>
      <c r="C37" s="12" t="s">
        <v>75</v>
      </c>
      <c r="D37" s="12">
        <v>1</v>
      </c>
      <c r="E37" s="12">
        <v>3</v>
      </c>
      <c r="F37" s="13">
        <v>45725</v>
      </c>
      <c r="G37" s="14">
        <f t="shared" si="0"/>
        <v>289.33999999999997</v>
      </c>
    </row>
    <row r="38" spans="1:7" x14ac:dyDescent="0.3">
      <c r="A38" s="4" t="s">
        <v>48</v>
      </c>
      <c r="B38" s="16">
        <v>200</v>
      </c>
      <c r="C38" s="1" t="s">
        <v>48</v>
      </c>
      <c r="D38" s="1">
        <v>1</v>
      </c>
      <c r="E38" s="1">
        <v>1</v>
      </c>
      <c r="F38" s="3">
        <v>45726</v>
      </c>
      <c r="G38" s="2">
        <f t="shared" si="0"/>
        <v>0</v>
      </c>
    </row>
    <row r="39" spans="1:7" x14ac:dyDescent="0.3">
      <c r="A39" s="8" t="s">
        <v>29</v>
      </c>
      <c r="B39" s="16">
        <v>180</v>
      </c>
      <c r="C39" s="1" t="s">
        <v>30</v>
      </c>
      <c r="D39" s="1">
        <v>1</v>
      </c>
      <c r="E39" s="1">
        <v>1</v>
      </c>
      <c r="F39" s="3">
        <v>45726</v>
      </c>
      <c r="G39" s="2">
        <f t="shared" si="0"/>
        <v>0</v>
      </c>
    </row>
    <row r="40" spans="1:7" x14ac:dyDescent="0.3">
      <c r="A40" s="4" t="s">
        <v>91</v>
      </c>
      <c r="B40" s="16">
        <v>93.8</v>
      </c>
      <c r="C40" s="1" t="s">
        <v>26</v>
      </c>
      <c r="D40" s="1">
        <v>2</v>
      </c>
      <c r="E40" s="1">
        <v>2</v>
      </c>
      <c r="F40" s="3">
        <v>45727</v>
      </c>
      <c r="G40" s="2">
        <f t="shared" si="0"/>
        <v>0</v>
      </c>
    </row>
    <row r="41" spans="1:7" x14ac:dyDescent="0.3">
      <c r="A41" s="10" t="s">
        <v>69</v>
      </c>
      <c r="B41" s="11">
        <v>120</v>
      </c>
      <c r="C41" s="12" t="s">
        <v>69</v>
      </c>
      <c r="D41" s="12">
        <v>8</v>
      </c>
      <c r="E41" s="12">
        <v>10</v>
      </c>
      <c r="F41" s="13">
        <v>45727</v>
      </c>
      <c r="G41" s="14">
        <f t="shared" si="0"/>
        <v>240</v>
      </c>
    </row>
    <row r="42" spans="1:7" x14ac:dyDescent="0.3">
      <c r="A42" s="4" t="s">
        <v>97</v>
      </c>
      <c r="B42" s="16">
        <v>87</v>
      </c>
      <c r="C42" s="1" t="s">
        <v>9</v>
      </c>
      <c r="D42" s="1">
        <v>3</v>
      </c>
      <c r="E42" s="1">
        <v>3</v>
      </c>
      <c r="F42" s="3">
        <v>45728</v>
      </c>
      <c r="G42" s="2">
        <f t="shared" si="0"/>
        <v>0</v>
      </c>
    </row>
    <row r="43" spans="1:7" x14ac:dyDescent="0.3">
      <c r="A43" s="10" t="s">
        <v>72</v>
      </c>
      <c r="B43" s="11">
        <v>68.5</v>
      </c>
      <c r="C43" s="12" t="s">
        <v>34</v>
      </c>
      <c r="D43" s="12">
        <v>4</v>
      </c>
      <c r="E43" s="12">
        <v>4</v>
      </c>
      <c r="F43" s="13">
        <v>45728</v>
      </c>
      <c r="G43" s="14">
        <f t="shared" si="0"/>
        <v>0</v>
      </c>
    </row>
    <row r="44" spans="1:7" x14ac:dyDescent="0.3">
      <c r="A44" s="4" t="s">
        <v>18</v>
      </c>
      <c r="B44" s="16">
        <v>101.39</v>
      </c>
      <c r="C44" s="1" t="s">
        <v>19</v>
      </c>
      <c r="D44" s="1">
        <v>1</v>
      </c>
      <c r="E44" s="1">
        <v>1</v>
      </c>
      <c r="F44" s="3">
        <v>45728</v>
      </c>
      <c r="G44" s="2">
        <f t="shared" si="0"/>
        <v>0</v>
      </c>
    </row>
    <row r="45" spans="1:7" x14ac:dyDescent="0.3">
      <c r="A45" s="10" t="s">
        <v>10</v>
      </c>
      <c r="B45" s="11">
        <v>414</v>
      </c>
      <c r="C45" s="12" t="s">
        <v>11</v>
      </c>
      <c r="D45" s="12">
        <v>1</v>
      </c>
      <c r="E45" s="12">
        <v>1</v>
      </c>
      <c r="F45" s="13">
        <v>45731</v>
      </c>
      <c r="G45" s="14">
        <f t="shared" si="0"/>
        <v>0</v>
      </c>
    </row>
    <row r="46" spans="1:7" x14ac:dyDescent="0.3">
      <c r="A46" s="4" t="s">
        <v>101</v>
      </c>
      <c r="B46" s="5">
        <v>78</v>
      </c>
      <c r="C46" s="1" t="s">
        <v>34</v>
      </c>
      <c r="D46" s="1">
        <v>1</v>
      </c>
      <c r="E46" s="1">
        <v>1</v>
      </c>
      <c r="F46" s="3">
        <v>45731</v>
      </c>
      <c r="G46" s="2">
        <f t="shared" si="0"/>
        <v>0</v>
      </c>
    </row>
    <row r="47" spans="1:7" x14ac:dyDescent="0.3">
      <c r="A47" s="10" t="s">
        <v>77</v>
      </c>
      <c r="B47" s="11">
        <v>295.83</v>
      </c>
      <c r="C47" s="12" t="s">
        <v>13</v>
      </c>
      <c r="D47" s="12">
        <v>6</v>
      </c>
      <c r="E47" s="12">
        <v>12</v>
      </c>
      <c r="F47" s="13">
        <v>45731</v>
      </c>
      <c r="G47" s="14">
        <f t="shared" si="0"/>
        <v>1774.98</v>
      </c>
    </row>
    <row r="48" spans="1:7" x14ac:dyDescent="0.3">
      <c r="A48" s="10" t="s">
        <v>106</v>
      </c>
      <c r="B48" s="11">
        <v>164</v>
      </c>
      <c r="C48" s="12" t="s">
        <v>13</v>
      </c>
      <c r="D48" s="12">
        <v>4</v>
      </c>
      <c r="E48" s="12">
        <v>6</v>
      </c>
      <c r="F48" s="13">
        <v>45731</v>
      </c>
      <c r="G48" s="14">
        <f t="shared" si="0"/>
        <v>328</v>
      </c>
    </row>
    <row r="49" spans="1:7" x14ac:dyDescent="0.3">
      <c r="A49" s="10" t="s">
        <v>127</v>
      </c>
      <c r="B49" s="11">
        <v>69.290000000000006</v>
      </c>
      <c r="C49" s="12" t="s">
        <v>13</v>
      </c>
      <c r="D49" s="12">
        <v>4</v>
      </c>
      <c r="E49" s="12">
        <v>4</v>
      </c>
      <c r="F49" s="13">
        <v>45731</v>
      </c>
      <c r="G49" s="14">
        <f t="shared" si="0"/>
        <v>0</v>
      </c>
    </row>
    <row r="50" spans="1:7" x14ac:dyDescent="0.3">
      <c r="A50" s="10" t="s">
        <v>129</v>
      </c>
      <c r="B50" s="11">
        <v>93.26</v>
      </c>
      <c r="C50" s="12" t="s">
        <v>13</v>
      </c>
      <c r="D50" s="12">
        <v>3</v>
      </c>
      <c r="E50" s="12">
        <v>3</v>
      </c>
      <c r="F50" s="13">
        <v>45731</v>
      </c>
      <c r="G50" s="14">
        <f t="shared" si="0"/>
        <v>0</v>
      </c>
    </row>
    <row r="51" spans="1:7" x14ac:dyDescent="0.3">
      <c r="A51" s="10" t="s">
        <v>128</v>
      </c>
      <c r="B51" s="11">
        <v>79.930000000000007</v>
      </c>
      <c r="C51" s="12" t="s">
        <v>13</v>
      </c>
      <c r="D51" s="12">
        <v>3</v>
      </c>
      <c r="E51" s="12">
        <v>3</v>
      </c>
      <c r="F51" s="13">
        <v>45731</v>
      </c>
      <c r="G51" s="14">
        <f t="shared" si="0"/>
        <v>0</v>
      </c>
    </row>
    <row r="52" spans="1:7" x14ac:dyDescent="0.3">
      <c r="A52" s="10" t="s">
        <v>54</v>
      </c>
      <c r="B52" s="11">
        <v>150.02000000000001</v>
      </c>
      <c r="C52" s="12" t="s">
        <v>13</v>
      </c>
      <c r="D52" s="12">
        <v>2</v>
      </c>
      <c r="E52" s="12">
        <v>4</v>
      </c>
      <c r="F52" s="13">
        <v>45731</v>
      </c>
      <c r="G52" s="14">
        <f t="shared" si="0"/>
        <v>300.04000000000002</v>
      </c>
    </row>
    <row r="53" spans="1:7" x14ac:dyDescent="0.3">
      <c r="A53" s="10" t="s">
        <v>132</v>
      </c>
      <c r="B53" s="11">
        <v>102</v>
      </c>
      <c r="C53" s="12" t="s">
        <v>13</v>
      </c>
      <c r="D53" s="12">
        <v>1</v>
      </c>
      <c r="E53" s="12">
        <v>1</v>
      </c>
      <c r="F53" s="13">
        <v>45731</v>
      </c>
      <c r="G53" s="14">
        <f t="shared" si="0"/>
        <v>0</v>
      </c>
    </row>
    <row r="54" spans="1:7" x14ac:dyDescent="0.3">
      <c r="A54" s="10" t="s">
        <v>130</v>
      </c>
      <c r="B54" s="11">
        <v>100</v>
      </c>
      <c r="C54" s="12" t="s">
        <v>13</v>
      </c>
      <c r="D54" s="12">
        <v>1</v>
      </c>
      <c r="E54" s="12">
        <v>1</v>
      </c>
      <c r="F54" s="13">
        <v>45731</v>
      </c>
      <c r="G54" s="14">
        <f t="shared" si="0"/>
        <v>0</v>
      </c>
    </row>
    <row r="55" spans="1:7" x14ac:dyDescent="0.3">
      <c r="A55" s="10" t="s">
        <v>133</v>
      </c>
      <c r="B55" s="11"/>
      <c r="C55" s="12" t="s">
        <v>13</v>
      </c>
      <c r="D55" s="12">
        <v>1</v>
      </c>
      <c r="E55" s="12">
        <v>1</v>
      </c>
      <c r="F55" s="13">
        <v>45731</v>
      </c>
      <c r="G55" s="14">
        <f t="shared" si="0"/>
        <v>0</v>
      </c>
    </row>
    <row r="56" spans="1:7" x14ac:dyDescent="0.3">
      <c r="A56" s="10" t="s">
        <v>131</v>
      </c>
      <c r="B56" s="11"/>
      <c r="C56" s="12" t="s">
        <v>13</v>
      </c>
      <c r="D56" s="12">
        <v>1</v>
      </c>
      <c r="E56" s="12">
        <v>1</v>
      </c>
      <c r="F56" s="13">
        <v>45731</v>
      </c>
      <c r="G56" s="14">
        <f t="shared" si="0"/>
        <v>0</v>
      </c>
    </row>
    <row r="57" spans="1:7" x14ac:dyDescent="0.3">
      <c r="A57" s="4" t="s">
        <v>22</v>
      </c>
      <c r="B57" s="5"/>
      <c r="C57" s="1" t="s">
        <v>21</v>
      </c>
      <c r="D57" s="1">
        <v>1</v>
      </c>
      <c r="E57" s="1">
        <v>1</v>
      </c>
      <c r="F57" s="3">
        <v>45733</v>
      </c>
      <c r="G57" s="2">
        <f t="shared" si="0"/>
        <v>0</v>
      </c>
    </row>
    <row r="58" spans="1:7" x14ac:dyDescent="0.3">
      <c r="A58" s="4" t="s">
        <v>109</v>
      </c>
      <c r="B58" s="5">
        <v>237</v>
      </c>
      <c r="C58" s="1" t="s">
        <v>20</v>
      </c>
      <c r="D58" s="1">
        <v>12</v>
      </c>
      <c r="E58" s="1">
        <v>96</v>
      </c>
      <c r="F58" s="3">
        <v>45736</v>
      </c>
      <c r="G58" s="2">
        <f t="shared" si="0"/>
        <v>19908</v>
      </c>
    </row>
    <row r="59" spans="1:7" x14ac:dyDescent="0.3">
      <c r="A59" s="4" t="s">
        <v>23</v>
      </c>
      <c r="B59" s="5">
        <v>139</v>
      </c>
      <c r="C59" s="1" t="s">
        <v>112</v>
      </c>
      <c r="D59" s="1">
        <v>1</v>
      </c>
      <c r="E59" s="1">
        <v>1</v>
      </c>
      <c r="F59" s="3">
        <v>45736</v>
      </c>
      <c r="G59" s="2">
        <f t="shared" si="0"/>
        <v>0</v>
      </c>
    </row>
    <row r="60" spans="1:7" x14ac:dyDescent="0.3">
      <c r="A60" s="4" t="s">
        <v>126</v>
      </c>
      <c r="B60" s="5">
        <v>108.5</v>
      </c>
      <c r="C60" s="1" t="s">
        <v>34</v>
      </c>
      <c r="D60" s="1">
        <v>1</v>
      </c>
      <c r="E60" s="1">
        <v>4</v>
      </c>
      <c r="F60" s="3">
        <v>45737</v>
      </c>
      <c r="G60" s="2">
        <f t="shared" si="0"/>
        <v>325.5</v>
      </c>
    </row>
  </sheetData>
  <sortState xmlns:xlrd2="http://schemas.microsoft.com/office/spreadsheetml/2017/richdata2" ref="A5:F60">
    <sortCondition ref="F5:F60"/>
    <sortCondition ref="C5:C60"/>
    <sortCondition descending="1" ref="D5:D60"/>
  </sortState>
  <mergeCells count="2">
    <mergeCell ref="L1:L2"/>
    <mergeCell ref="M1:M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1029-1438-4DCB-8012-DAE13909632C}">
  <dimension ref="A1:N60"/>
  <sheetViews>
    <sheetView zoomScale="90" zoomScaleNormal="90" workbookViewId="0">
      <selection activeCell="A22" sqref="A22"/>
    </sheetView>
  </sheetViews>
  <sheetFormatPr defaultRowHeight="14.4" x14ac:dyDescent="0.3"/>
  <cols>
    <col min="1" max="1" width="35.6640625" style="4" customWidth="1"/>
    <col min="2" max="2" width="11.21875" style="1" customWidth="1"/>
    <col min="3" max="3" width="14.6640625" style="1" customWidth="1"/>
    <col min="4" max="5" width="5.21875" style="1" customWidth="1"/>
    <col min="6" max="6" width="13.88671875" style="1" customWidth="1"/>
    <col min="7" max="7" width="13.44140625" style="1" customWidth="1"/>
    <col min="8" max="8" width="10.21875" style="1" customWidth="1"/>
    <col min="10" max="10" width="26.5546875" style="4" customWidth="1"/>
    <col min="11" max="11" width="13.21875" style="1" customWidth="1"/>
    <col min="12" max="12" width="15.44140625" style="1" customWidth="1"/>
    <col min="13" max="13" width="15.33203125" style="1" customWidth="1"/>
    <col min="14" max="14" width="7.6640625" style="1" customWidth="1"/>
  </cols>
  <sheetData>
    <row r="1" spans="1:14" x14ac:dyDescent="0.3">
      <c r="J1" s="4" t="s">
        <v>43</v>
      </c>
      <c r="K1" s="9">
        <f>SUM(K5:K50)</f>
        <v>7056.2</v>
      </c>
      <c r="L1" s="18" t="s">
        <v>45</v>
      </c>
      <c r="M1" s="19">
        <f>K1-K2</f>
        <v>1020.4999999999991</v>
      </c>
    </row>
    <row r="2" spans="1:14" x14ac:dyDescent="0.3">
      <c r="J2" s="4" t="s">
        <v>44</v>
      </c>
      <c r="K2" s="5">
        <f>SUM(B5:B50)</f>
        <v>6035.7000000000007</v>
      </c>
      <c r="L2" s="18"/>
      <c r="M2" s="19"/>
    </row>
    <row r="4" spans="1:14" x14ac:dyDescent="0.3">
      <c r="A4" s="6" t="s">
        <v>0</v>
      </c>
      <c r="B4" s="7" t="s">
        <v>1</v>
      </c>
      <c r="C4" s="7" t="s">
        <v>2</v>
      </c>
      <c r="D4" s="7" t="s">
        <v>4</v>
      </c>
      <c r="E4" s="7" t="s">
        <v>3</v>
      </c>
      <c r="F4" s="7" t="s">
        <v>5</v>
      </c>
      <c r="G4" s="7" t="s">
        <v>7</v>
      </c>
      <c r="H4" s="7" t="s">
        <v>6</v>
      </c>
      <c r="J4" s="6" t="s">
        <v>35</v>
      </c>
      <c r="K4" s="7" t="s">
        <v>1</v>
      </c>
      <c r="L4" s="7" t="s">
        <v>36</v>
      </c>
      <c r="M4" s="7" t="s">
        <v>5</v>
      </c>
      <c r="N4" s="7" t="s">
        <v>6</v>
      </c>
    </row>
    <row r="5" spans="1:14" x14ac:dyDescent="0.3">
      <c r="A5" s="10" t="s">
        <v>116</v>
      </c>
      <c r="B5" s="11">
        <v>57</v>
      </c>
      <c r="C5" s="12" t="s">
        <v>32</v>
      </c>
      <c r="D5" s="12">
        <v>4</v>
      </c>
      <c r="E5" s="12">
        <v>4</v>
      </c>
      <c r="F5" s="13">
        <v>45713</v>
      </c>
      <c r="G5" s="14">
        <f t="shared" ref="G5:G60" si="0">((E5-D5)*B5)</f>
        <v>0</v>
      </c>
      <c r="J5" s="4" t="s">
        <v>39</v>
      </c>
      <c r="K5" s="5">
        <v>1800</v>
      </c>
      <c r="L5" s="1" t="s">
        <v>40</v>
      </c>
      <c r="M5" s="3">
        <v>45713</v>
      </c>
    </row>
    <row r="6" spans="1:14" x14ac:dyDescent="0.3">
      <c r="B6" s="16"/>
      <c r="F6" s="3"/>
      <c r="G6" s="2">
        <f t="shared" si="0"/>
        <v>0</v>
      </c>
      <c r="J6" s="4" t="s">
        <v>41</v>
      </c>
      <c r="K6" s="5">
        <v>1400</v>
      </c>
      <c r="L6" s="1" t="s">
        <v>38</v>
      </c>
      <c r="M6" s="3">
        <v>45717</v>
      </c>
    </row>
    <row r="7" spans="1:14" x14ac:dyDescent="0.3">
      <c r="B7" s="16"/>
      <c r="F7" s="3"/>
      <c r="G7" s="2">
        <f t="shared" si="0"/>
        <v>0</v>
      </c>
      <c r="J7" s="4" t="s">
        <v>42</v>
      </c>
      <c r="K7" s="5">
        <v>2095.1999999999998</v>
      </c>
      <c r="L7" s="1" t="s">
        <v>40</v>
      </c>
      <c r="M7" s="3">
        <v>45726</v>
      </c>
    </row>
    <row r="8" spans="1:14" x14ac:dyDescent="0.3">
      <c r="B8" s="16"/>
      <c r="F8" s="3"/>
      <c r="G8" s="2">
        <f t="shared" si="0"/>
        <v>0</v>
      </c>
      <c r="J8" s="4" t="s">
        <v>37</v>
      </c>
      <c r="K8" s="5">
        <v>1200</v>
      </c>
      <c r="L8" s="1" t="s">
        <v>38</v>
      </c>
      <c r="M8" s="3">
        <v>45731</v>
      </c>
    </row>
    <row r="9" spans="1:14" x14ac:dyDescent="0.3">
      <c r="A9" s="10" t="s">
        <v>108</v>
      </c>
      <c r="B9" s="11">
        <v>320</v>
      </c>
      <c r="C9" s="12" t="s">
        <v>53</v>
      </c>
      <c r="D9" s="12">
        <v>1</v>
      </c>
      <c r="E9" s="12">
        <v>1</v>
      </c>
      <c r="F9" s="13">
        <v>45713</v>
      </c>
      <c r="G9" s="14">
        <f t="shared" si="0"/>
        <v>0</v>
      </c>
      <c r="J9" s="4" t="s">
        <v>46</v>
      </c>
      <c r="K9" s="5">
        <v>200</v>
      </c>
      <c r="L9" s="1" t="s">
        <v>11</v>
      </c>
      <c r="M9" s="3"/>
    </row>
    <row r="10" spans="1:14" x14ac:dyDescent="0.3">
      <c r="B10" s="16"/>
      <c r="F10" s="3"/>
      <c r="G10" s="2">
        <f t="shared" si="0"/>
        <v>0</v>
      </c>
      <c r="J10" s="4" t="s">
        <v>47</v>
      </c>
      <c r="K10" s="5">
        <v>100</v>
      </c>
      <c r="L10" s="1" t="s">
        <v>48</v>
      </c>
      <c r="M10" s="3"/>
    </row>
    <row r="11" spans="1:14" x14ac:dyDescent="0.3">
      <c r="A11" s="10" t="s">
        <v>109</v>
      </c>
      <c r="B11" s="11">
        <v>240</v>
      </c>
      <c r="C11" s="12" t="s">
        <v>20</v>
      </c>
      <c r="D11" s="12">
        <v>1</v>
      </c>
      <c r="E11" s="12">
        <v>1</v>
      </c>
      <c r="F11" s="13">
        <v>45713</v>
      </c>
      <c r="G11" s="14">
        <f t="shared" si="0"/>
        <v>0</v>
      </c>
      <c r="J11" s="4" t="s">
        <v>134</v>
      </c>
      <c r="K11" s="5">
        <v>261</v>
      </c>
      <c r="L11" s="1" t="s">
        <v>135</v>
      </c>
      <c r="M11" s="3"/>
    </row>
    <row r="12" spans="1:14" x14ac:dyDescent="0.3">
      <c r="B12" s="16"/>
      <c r="F12" s="3"/>
      <c r="G12" s="2">
        <f t="shared" si="0"/>
        <v>0</v>
      </c>
      <c r="K12" s="5"/>
      <c r="M12" s="3"/>
    </row>
    <row r="13" spans="1:14" x14ac:dyDescent="0.3">
      <c r="A13" s="4" t="s">
        <v>25</v>
      </c>
      <c r="B13" s="16">
        <v>115</v>
      </c>
      <c r="C13" s="1" t="s">
        <v>26</v>
      </c>
      <c r="D13" s="1">
        <v>1</v>
      </c>
      <c r="E13" s="1">
        <v>1</v>
      </c>
      <c r="F13" s="3">
        <v>45713</v>
      </c>
      <c r="G13" s="2">
        <f t="shared" si="0"/>
        <v>0</v>
      </c>
      <c r="K13" s="5"/>
      <c r="M13" s="3"/>
    </row>
    <row r="14" spans="1:14" x14ac:dyDescent="0.3">
      <c r="A14" s="4" t="s">
        <v>22</v>
      </c>
      <c r="B14" s="16">
        <v>90</v>
      </c>
      <c r="C14" s="1" t="s">
        <v>21</v>
      </c>
      <c r="D14" s="1">
        <v>1</v>
      </c>
      <c r="E14" s="1">
        <v>1</v>
      </c>
      <c r="F14" s="3">
        <v>45713</v>
      </c>
      <c r="G14" s="2">
        <f t="shared" si="0"/>
        <v>0</v>
      </c>
      <c r="K14" s="5"/>
      <c r="M14" s="3"/>
    </row>
    <row r="15" spans="1:14" x14ac:dyDescent="0.3">
      <c r="A15" s="4" t="s">
        <v>29</v>
      </c>
      <c r="B15" s="16">
        <v>180</v>
      </c>
      <c r="C15" s="1" t="s">
        <v>30</v>
      </c>
      <c r="D15" s="1">
        <v>1</v>
      </c>
      <c r="E15" s="1">
        <v>1</v>
      </c>
      <c r="F15" s="3">
        <v>45713</v>
      </c>
      <c r="G15" s="2">
        <f t="shared" si="0"/>
        <v>0</v>
      </c>
      <c r="K15" s="5"/>
      <c r="M15" s="3"/>
    </row>
    <row r="16" spans="1:14" x14ac:dyDescent="0.3">
      <c r="A16" s="4" t="s">
        <v>23</v>
      </c>
      <c r="B16" s="16"/>
      <c r="C16" s="1" t="s">
        <v>112</v>
      </c>
      <c r="D16" s="1">
        <v>1</v>
      </c>
      <c r="E16" s="1">
        <v>1</v>
      </c>
      <c r="F16" s="3">
        <v>45713</v>
      </c>
      <c r="G16" s="2">
        <f t="shared" si="0"/>
        <v>0</v>
      </c>
      <c r="K16" s="5"/>
      <c r="M16" s="3"/>
    </row>
    <row r="17" spans="1:13" x14ac:dyDescent="0.3">
      <c r="A17" s="4" t="s">
        <v>31</v>
      </c>
      <c r="B17" s="16">
        <v>214.85</v>
      </c>
      <c r="C17" s="1" t="s">
        <v>32</v>
      </c>
      <c r="D17" s="1">
        <v>16</v>
      </c>
      <c r="E17" s="1">
        <v>20</v>
      </c>
      <c r="F17" s="3">
        <v>45714</v>
      </c>
      <c r="G17" s="2">
        <f t="shared" si="0"/>
        <v>859.4</v>
      </c>
      <c r="K17" s="5"/>
      <c r="M17" s="3"/>
    </row>
    <row r="18" spans="1:13" x14ac:dyDescent="0.3">
      <c r="B18" s="16"/>
      <c r="F18" s="3"/>
      <c r="G18" s="2">
        <f t="shared" si="0"/>
        <v>0</v>
      </c>
      <c r="K18" s="5"/>
      <c r="M18" s="3"/>
    </row>
    <row r="19" spans="1:13" x14ac:dyDescent="0.3">
      <c r="A19" s="4" t="s">
        <v>119</v>
      </c>
      <c r="B19" s="16">
        <v>12</v>
      </c>
      <c r="C19" s="1" t="s">
        <v>32</v>
      </c>
      <c r="D19" s="1">
        <v>1</v>
      </c>
      <c r="E19" s="1">
        <v>1</v>
      </c>
      <c r="F19" s="3">
        <v>45714</v>
      </c>
      <c r="G19" s="2">
        <f t="shared" si="0"/>
        <v>0</v>
      </c>
      <c r="J19" s="5"/>
      <c r="M19" s="3"/>
    </row>
    <row r="20" spans="1:13" x14ac:dyDescent="0.3">
      <c r="A20" s="4" t="s">
        <v>136</v>
      </c>
      <c r="B20" s="16">
        <v>368.03</v>
      </c>
      <c r="C20" s="1" t="s">
        <v>13</v>
      </c>
      <c r="D20" s="1">
        <v>3</v>
      </c>
      <c r="E20" s="1">
        <v>6</v>
      </c>
      <c r="F20" s="3">
        <v>45714</v>
      </c>
      <c r="G20" s="2">
        <f t="shared" si="0"/>
        <v>1104.0899999999999</v>
      </c>
      <c r="K20" s="5"/>
      <c r="M20" s="3"/>
    </row>
    <row r="21" spans="1:13" x14ac:dyDescent="0.3">
      <c r="A21" s="4" t="s">
        <v>49</v>
      </c>
      <c r="B21" s="16">
        <v>60</v>
      </c>
      <c r="C21" s="1" t="s">
        <v>49</v>
      </c>
      <c r="D21" s="1">
        <v>1</v>
      </c>
      <c r="E21" s="1">
        <v>1</v>
      </c>
      <c r="F21" s="3">
        <v>45715</v>
      </c>
      <c r="G21" s="2">
        <f t="shared" si="0"/>
        <v>0</v>
      </c>
      <c r="K21" s="5"/>
      <c r="M21" s="3"/>
    </row>
    <row r="22" spans="1:13" x14ac:dyDescent="0.3">
      <c r="A22" s="4" t="s">
        <v>117</v>
      </c>
      <c r="B22" s="16">
        <v>213</v>
      </c>
      <c r="C22" s="1" t="s">
        <v>34</v>
      </c>
      <c r="D22" s="1">
        <v>5</v>
      </c>
      <c r="E22" s="1">
        <v>6</v>
      </c>
      <c r="F22" s="3">
        <v>45716</v>
      </c>
      <c r="G22" s="2">
        <f t="shared" si="0"/>
        <v>213</v>
      </c>
      <c r="H22" s="1">
        <v>373</v>
      </c>
      <c r="K22" s="5"/>
      <c r="M22" s="3"/>
    </row>
    <row r="23" spans="1:13" x14ac:dyDescent="0.3">
      <c r="A23" s="4" t="s">
        <v>51</v>
      </c>
      <c r="B23" s="16">
        <v>140</v>
      </c>
      <c r="C23" s="1" t="s">
        <v>123</v>
      </c>
      <c r="D23" s="1">
        <v>1</v>
      </c>
      <c r="E23" s="1">
        <v>1</v>
      </c>
      <c r="F23" s="3">
        <v>45717</v>
      </c>
      <c r="G23" s="2">
        <f t="shared" si="0"/>
        <v>0</v>
      </c>
      <c r="K23" s="5"/>
      <c r="M23" s="3"/>
    </row>
    <row r="24" spans="1:13" x14ac:dyDescent="0.3">
      <c r="A24" s="8" t="s">
        <v>122</v>
      </c>
      <c r="B24" s="16">
        <v>680</v>
      </c>
      <c r="C24" s="1" t="s">
        <v>82</v>
      </c>
      <c r="D24" s="1">
        <v>7</v>
      </c>
      <c r="E24" s="1">
        <v>10</v>
      </c>
      <c r="F24" s="3">
        <v>45717</v>
      </c>
      <c r="G24" s="2">
        <f t="shared" si="0"/>
        <v>2040</v>
      </c>
      <c r="J24" s="17"/>
      <c r="K24" s="5"/>
      <c r="M24" s="3"/>
    </row>
    <row r="25" spans="1:13" x14ac:dyDescent="0.3">
      <c r="A25" s="4" t="s">
        <v>57</v>
      </c>
      <c r="B25" s="16">
        <v>187.4</v>
      </c>
      <c r="C25" s="1" t="s">
        <v>13</v>
      </c>
      <c r="D25" s="1">
        <v>7</v>
      </c>
      <c r="E25" s="1">
        <v>12</v>
      </c>
      <c r="F25" s="3">
        <v>45717</v>
      </c>
      <c r="G25" s="2">
        <f t="shared" si="0"/>
        <v>937</v>
      </c>
      <c r="K25" s="5"/>
      <c r="M25" s="3"/>
    </row>
    <row r="26" spans="1:13" x14ac:dyDescent="0.3">
      <c r="A26" s="4" t="s">
        <v>120</v>
      </c>
      <c r="B26" s="16">
        <v>184</v>
      </c>
      <c r="C26" s="1" t="s">
        <v>13</v>
      </c>
      <c r="D26" s="1">
        <v>5</v>
      </c>
      <c r="E26" s="1">
        <v>8</v>
      </c>
      <c r="F26" s="3">
        <v>45717</v>
      </c>
      <c r="G26" s="2">
        <f t="shared" si="0"/>
        <v>552</v>
      </c>
      <c r="K26" s="5"/>
      <c r="M26" s="3"/>
    </row>
    <row r="27" spans="1:13" x14ac:dyDescent="0.3">
      <c r="A27" s="4" t="s">
        <v>121</v>
      </c>
      <c r="B27" s="16">
        <v>21.9</v>
      </c>
      <c r="C27" s="1" t="s">
        <v>13</v>
      </c>
      <c r="D27" s="1">
        <v>1</v>
      </c>
      <c r="E27" s="1">
        <v>1</v>
      </c>
      <c r="F27" s="3">
        <v>45717</v>
      </c>
      <c r="G27" s="2">
        <f t="shared" si="0"/>
        <v>0</v>
      </c>
      <c r="M27" s="3"/>
    </row>
    <row r="28" spans="1:13" x14ac:dyDescent="0.3">
      <c r="A28" s="4" t="s">
        <v>95</v>
      </c>
      <c r="B28" s="16">
        <v>60.6</v>
      </c>
      <c r="C28" s="1" t="s">
        <v>32</v>
      </c>
      <c r="D28" s="1">
        <v>5</v>
      </c>
      <c r="E28" s="1">
        <v>5</v>
      </c>
      <c r="F28" s="3">
        <v>45719</v>
      </c>
      <c r="G28" s="2">
        <f t="shared" si="0"/>
        <v>0</v>
      </c>
    </row>
    <row r="29" spans="1:13" x14ac:dyDescent="0.3">
      <c r="A29" s="4" t="s">
        <v>94</v>
      </c>
      <c r="B29" s="16">
        <v>88.03</v>
      </c>
      <c r="C29" s="1" t="s">
        <v>32</v>
      </c>
      <c r="D29" s="1">
        <v>5</v>
      </c>
      <c r="E29" s="1">
        <v>8</v>
      </c>
      <c r="F29" s="3">
        <v>45719</v>
      </c>
      <c r="G29" s="2">
        <f t="shared" si="0"/>
        <v>264.09000000000003</v>
      </c>
    </row>
    <row r="30" spans="1:13" x14ac:dyDescent="0.3">
      <c r="A30" s="4" t="s">
        <v>99</v>
      </c>
      <c r="B30" s="16">
        <v>80</v>
      </c>
      <c r="C30" s="1" t="s">
        <v>32</v>
      </c>
      <c r="D30" s="1">
        <v>4</v>
      </c>
      <c r="E30" s="1">
        <v>5</v>
      </c>
      <c r="F30" s="3">
        <v>45719</v>
      </c>
      <c r="G30" s="2">
        <f t="shared" si="0"/>
        <v>80</v>
      </c>
      <c r="H30" s="1">
        <v>60.8</v>
      </c>
      <c r="K30" s="1" t="s">
        <v>138</v>
      </c>
      <c r="L30" s="9">
        <f>SUM(B28:B32)</f>
        <v>474.38</v>
      </c>
    </row>
    <row r="31" spans="1:13" x14ac:dyDescent="0.3">
      <c r="A31" s="4" t="s">
        <v>98</v>
      </c>
      <c r="B31" s="16">
        <v>159.75</v>
      </c>
      <c r="C31" s="1" t="s">
        <v>32</v>
      </c>
      <c r="D31" s="1">
        <v>4</v>
      </c>
      <c r="E31" s="1">
        <v>4</v>
      </c>
      <c r="F31" s="3">
        <v>45719</v>
      </c>
      <c r="G31" s="2">
        <f t="shared" si="0"/>
        <v>0</v>
      </c>
      <c r="K31" s="1" t="s">
        <v>139</v>
      </c>
      <c r="L31" s="9">
        <f>SUM(B34:B35)</f>
        <v>582.25</v>
      </c>
    </row>
    <row r="32" spans="1:13" x14ac:dyDescent="0.3">
      <c r="A32" s="4" t="s">
        <v>103</v>
      </c>
      <c r="B32" s="16">
        <v>86</v>
      </c>
      <c r="C32" s="1" t="s">
        <v>32</v>
      </c>
      <c r="D32" s="1">
        <v>4</v>
      </c>
      <c r="E32" s="1">
        <v>5</v>
      </c>
      <c r="F32" s="3">
        <v>45719</v>
      </c>
      <c r="G32" s="2">
        <f t="shared" si="0"/>
        <v>86</v>
      </c>
      <c r="H32" s="1">
        <v>192</v>
      </c>
    </row>
    <row r="33" spans="1:7" x14ac:dyDescent="0.3">
      <c r="A33" s="4" t="s">
        <v>140</v>
      </c>
      <c r="B33" s="16"/>
      <c r="C33" s="1" t="s">
        <v>76</v>
      </c>
      <c r="F33" s="3"/>
      <c r="G33" s="2">
        <f t="shared" si="0"/>
        <v>0</v>
      </c>
    </row>
    <row r="34" spans="1:7" x14ac:dyDescent="0.3">
      <c r="A34" s="4" t="s">
        <v>88</v>
      </c>
      <c r="B34" s="16">
        <v>413.43</v>
      </c>
      <c r="C34" s="1" t="s">
        <v>32</v>
      </c>
      <c r="D34" s="1">
        <v>7</v>
      </c>
      <c r="E34" s="1">
        <v>12</v>
      </c>
      <c r="F34" s="3">
        <v>45721</v>
      </c>
      <c r="G34" s="2">
        <f t="shared" si="0"/>
        <v>2067.15</v>
      </c>
    </row>
    <row r="35" spans="1:7" x14ac:dyDescent="0.3">
      <c r="A35" s="4" t="s">
        <v>125</v>
      </c>
      <c r="B35" s="16">
        <v>168.82</v>
      </c>
      <c r="C35" s="1" t="s">
        <v>32</v>
      </c>
      <c r="D35" s="1">
        <v>5</v>
      </c>
      <c r="E35" s="1">
        <v>5</v>
      </c>
      <c r="F35" s="3">
        <v>45721</v>
      </c>
      <c r="G35" s="2">
        <f t="shared" si="0"/>
        <v>0</v>
      </c>
    </row>
    <row r="36" spans="1:7" x14ac:dyDescent="0.3">
      <c r="A36" s="4" t="s">
        <v>67</v>
      </c>
      <c r="B36" s="16">
        <v>276</v>
      </c>
      <c r="C36" s="1" t="s">
        <v>68</v>
      </c>
      <c r="D36" s="1">
        <v>14</v>
      </c>
      <c r="E36" s="1">
        <v>20</v>
      </c>
      <c r="F36" s="3">
        <v>45724</v>
      </c>
      <c r="G36" s="2">
        <f t="shared" si="0"/>
        <v>1656</v>
      </c>
    </row>
    <row r="37" spans="1:7" x14ac:dyDescent="0.3">
      <c r="A37" s="4" t="s">
        <v>126</v>
      </c>
      <c r="B37" s="16">
        <v>144.66999999999999</v>
      </c>
      <c r="C37" s="1" t="s">
        <v>75</v>
      </c>
      <c r="D37" s="1">
        <v>2</v>
      </c>
      <c r="E37" s="1">
        <v>3</v>
      </c>
      <c r="F37" s="3">
        <v>45725</v>
      </c>
      <c r="G37" s="2">
        <f t="shared" si="0"/>
        <v>144.66999999999999</v>
      </c>
    </row>
    <row r="38" spans="1:7" x14ac:dyDescent="0.3">
      <c r="A38" s="4" t="s">
        <v>48</v>
      </c>
      <c r="B38" s="16">
        <v>200</v>
      </c>
      <c r="C38" s="1" t="s">
        <v>48</v>
      </c>
      <c r="D38" s="1">
        <v>1</v>
      </c>
      <c r="E38" s="1">
        <v>1</v>
      </c>
      <c r="F38" s="3">
        <v>45726</v>
      </c>
      <c r="G38" s="2">
        <f t="shared" si="0"/>
        <v>0</v>
      </c>
    </row>
    <row r="39" spans="1:7" x14ac:dyDescent="0.3">
      <c r="A39" s="8" t="s">
        <v>29</v>
      </c>
      <c r="B39" s="16">
        <v>180</v>
      </c>
      <c r="C39" s="1" t="s">
        <v>30</v>
      </c>
      <c r="D39" s="1">
        <v>1</v>
      </c>
      <c r="E39" s="1">
        <v>1</v>
      </c>
      <c r="F39" s="3">
        <v>45726</v>
      </c>
      <c r="G39" s="2">
        <f t="shared" si="0"/>
        <v>0</v>
      </c>
    </row>
    <row r="40" spans="1:7" x14ac:dyDescent="0.3">
      <c r="A40" s="4" t="s">
        <v>91</v>
      </c>
      <c r="B40" s="16"/>
      <c r="C40" s="1" t="s">
        <v>26</v>
      </c>
      <c r="D40" s="1">
        <v>2</v>
      </c>
      <c r="E40" s="1">
        <v>2</v>
      </c>
      <c r="F40" s="3">
        <v>45727</v>
      </c>
      <c r="G40" s="2">
        <f t="shared" si="0"/>
        <v>0</v>
      </c>
    </row>
    <row r="41" spans="1:7" x14ac:dyDescent="0.3">
      <c r="A41" s="4" t="s">
        <v>69</v>
      </c>
      <c r="B41" s="16">
        <v>120</v>
      </c>
      <c r="C41" s="1" t="s">
        <v>69</v>
      </c>
      <c r="D41" s="1">
        <v>9</v>
      </c>
      <c r="E41" s="1">
        <v>10</v>
      </c>
      <c r="F41" s="3">
        <v>45727</v>
      </c>
      <c r="G41" s="2">
        <f t="shared" si="0"/>
        <v>120</v>
      </c>
    </row>
    <row r="42" spans="1:7" x14ac:dyDescent="0.3">
      <c r="B42" s="16"/>
      <c r="F42" s="3"/>
      <c r="G42" s="2">
        <f t="shared" si="0"/>
        <v>0</v>
      </c>
    </row>
    <row r="43" spans="1:7" x14ac:dyDescent="0.3">
      <c r="B43" s="16"/>
      <c r="F43" s="3"/>
      <c r="G43" s="2">
        <f t="shared" si="0"/>
        <v>0</v>
      </c>
    </row>
    <row r="44" spans="1:7" x14ac:dyDescent="0.3">
      <c r="A44" s="4" t="s">
        <v>18</v>
      </c>
      <c r="B44" s="16">
        <v>101.39</v>
      </c>
      <c r="C44" s="1" t="s">
        <v>19</v>
      </c>
      <c r="D44" s="1">
        <v>1</v>
      </c>
      <c r="E44" s="1">
        <v>1</v>
      </c>
      <c r="F44" s="3">
        <v>45728</v>
      </c>
      <c r="G44" s="2">
        <f t="shared" si="0"/>
        <v>0</v>
      </c>
    </row>
    <row r="45" spans="1:7" x14ac:dyDescent="0.3">
      <c r="A45" s="4" t="s">
        <v>10</v>
      </c>
      <c r="B45" s="16">
        <v>414</v>
      </c>
      <c r="C45" s="1" t="s">
        <v>11</v>
      </c>
      <c r="D45" s="1">
        <v>1</v>
      </c>
      <c r="E45" s="1">
        <v>1</v>
      </c>
      <c r="F45" s="3">
        <v>45731</v>
      </c>
      <c r="G45" s="2">
        <f t="shared" si="0"/>
        <v>0</v>
      </c>
    </row>
    <row r="46" spans="1:7" x14ac:dyDescent="0.3">
      <c r="B46" s="16"/>
      <c r="F46" s="3"/>
      <c r="G46" s="2">
        <f t="shared" si="0"/>
        <v>0</v>
      </c>
    </row>
    <row r="47" spans="1:7" x14ac:dyDescent="0.3">
      <c r="A47" s="4" t="s">
        <v>77</v>
      </c>
      <c r="B47" s="16">
        <v>295.83</v>
      </c>
      <c r="C47" s="1" t="s">
        <v>13</v>
      </c>
      <c r="D47" s="1">
        <v>6</v>
      </c>
      <c r="E47" s="1">
        <v>12</v>
      </c>
      <c r="F47" s="3">
        <v>45731</v>
      </c>
      <c r="G47" s="2">
        <f t="shared" si="0"/>
        <v>1774.98</v>
      </c>
    </row>
    <row r="48" spans="1:7" x14ac:dyDescent="0.3">
      <c r="A48" s="4" t="s">
        <v>106</v>
      </c>
      <c r="B48" s="16">
        <v>164</v>
      </c>
      <c r="C48" s="1" t="s">
        <v>13</v>
      </c>
      <c r="D48" s="1">
        <v>5</v>
      </c>
      <c r="E48" s="1">
        <v>6</v>
      </c>
      <c r="F48" s="3">
        <v>45731</v>
      </c>
      <c r="G48" s="2">
        <f t="shared" si="0"/>
        <v>164</v>
      </c>
    </row>
    <row r="49" spans="1:7" x14ac:dyDescent="0.3">
      <c r="B49" s="16"/>
      <c r="F49" s="3"/>
      <c r="G49" s="2">
        <f t="shared" si="0"/>
        <v>0</v>
      </c>
    </row>
    <row r="50" spans="1:7" x14ac:dyDescent="0.3">
      <c r="B50" s="16"/>
      <c r="F50" s="3"/>
      <c r="G50" s="2">
        <f t="shared" si="0"/>
        <v>0</v>
      </c>
    </row>
    <row r="51" spans="1:7" x14ac:dyDescent="0.3">
      <c r="B51" s="16"/>
      <c r="F51" s="3"/>
      <c r="G51" s="2">
        <f t="shared" si="0"/>
        <v>0</v>
      </c>
    </row>
    <row r="52" spans="1:7" x14ac:dyDescent="0.3">
      <c r="A52" s="4" t="s">
        <v>54</v>
      </c>
      <c r="B52" s="16">
        <v>150.02000000000001</v>
      </c>
      <c r="C52" s="1" t="s">
        <v>13</v>
      </c>
      <c r="D52" s="1">
        <v>3</v>
      </c>
      <c r="E52" s="1">
        <v>4</v>
      </c>
      <c r="F52" s="3">
        <v>45731</v>
      </c>
      <c r="G52" s="2">
        <f t="shared" si="0"/>
        <v>150.02000000000001</v>
      </c>
    </row>
    <row r="53" spans="1:7" x14ac:dyDescent="0.3">
      <c r="B53" s="16"/>
      <c r="F53" s="3"/>
      <c r="G53" s="2">
        <f t="shared" si="0"/>
        <v>0</v>
      </c>
    </row>
    <row r="54" spans="1:7" x14ac:dyDescent="0.3">
      <c r="B54" s="16"/>
      <c r="F54" s="3"/>
      <c r="G54" s="2">
        <f t="shared" si="0"/>
        <v>0</v>
      </c>
    </row>
    <row r="55" spans="1:7" x14ac:dyDescent="0.3">
      <c r="B55" s="16"/>
      <c r="F55" s="3"/>
      <c r="G55" s="2">
        <f t="shared" si="0"/>
        <v>0</v>
      </c>
    </row>
    <row r="56" spans="1:7" x14ac:dyDescent="0.3">
      <c r="B56" s="16"/>
      <c r="F56" s="3"/>
      <c r="G56" s="2">
        <f t="shared" si="0"/>
        <v>0</v>
      </c>
    </row>
    <row r="57" spans="1:7" x14ac:dyDescent="0.3">
      <c r="A57" s="4" t="s">
        <v>22</v>
      </c>
      <c r="B57" s="5"/>
      <c r="C57" s="1" t="s">
        <v>21</v>
      </c>
      <c r="D57" s="1">
        <v>1</v>
      </c>
      <c r="E57" s="1">
        <v>1</v>
      </c>
      <c r="F57" s="3">
        <v>45733</v>
      </c>
      <c r="G57" s="2">
        <f t="shared" si="0"/>
        <v>0</v>
      </c>
    </row>
    <row r="58" spans="1:7" x14ac:dyDescent="0.3">
      <c r="A58" s="4" t="s">
        <v>141</v>
      </c>
      <c r="B58" s="5">
        <v>237</v>
      </c>
      <c r="C58" s="1" t="s">
        <v>20</v>
      </c>
      <c r="D58" s="1">
        <v>12</v>
      </c>
      <c r="E58" s="1">
        <v>96</v>
      </c>
      <c r="F58" s="3">
        <v>45736</v>
      </c>
      <c r="G58" s="2">
        <f t="shared" si="0"/>
        <v>19908</v>
      </c>
    </row>
    <row r="59" spans="1:7" x14ac:dyDescent="0.3">
      <c r="A59" s="4" t="s">
        <v>23</v>
      </c>
      <c r="B59" s="5">
        <v>139</v>
      </c>
      <c r="C59" s="1" t="s">
        <v>112</v>
      </c>
      <c r="D59" s="1">
        <v>1</v>
      </c>
      <c r="E59" s="1">
        <v>1</v>
      </c>
      <c r="F59" s="3">
        <v>45736</v>
      </c>
      <c r="G59" s="2">
        <f t="shared" si="0"/>
        <v>0</v>
      </c>
    </row>
    <row r="60" spans="1:7" x14ac:dyDescent="0.3">
      <c r="A60" s="4" t="s">
        <v>126</v>
      </c>
      <c r="B60" s="5">
        <v>108.5</v>
      </c>
      <c r="C60" s="1" t="s">
        <v>34</v>
      </c>
      <c r="D60" s="1">
        <v>1</v>
      </c>
      <c r="E60" s="1">
        <v>4</v>
      </c>
      <c r="F60" s="3">
        <v>45737</v>
      </c>
      <c r="G60" s="2">
        <f t="shared" si="0"/>
        <v>325.5</v>
      </c>
    </row>
  </sheetData>
  <mergeCells count="2">
    <mergeCell ref="L1:L2"/>
    <mergeCell ref="M1:M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58EC-05F9-45CD-85B1-08391F794483}">
  <dimension ref="A1:N60"/>
  <sheetViews>
    <sheetView tabSelected="1" topLeftCell="A7" zoomScaleNormal="100" workbookViewId="0">
      <selection activeCell="L19" sqref="L19"/>
    </sheetView>
  </sheetViews>
  <sheetFormatPr defaultRowHeight="14.4" x14ac:dyDescent="0.3"/>
  <cols>
    <col min="1" max="1" width="35.6640625" style="4" customWidth="1"/>
    <col min="2" max="2" width="11.21875" style="1" customWidth="1"/>
    <col min="3" max="3" width="14.6640625" style="1" customWidth="1"/>
    <col min="4" max="5" width="5.21875" style="1" customWidth="1"/>
    <col min="6" max="6" width="13.88671875" style="1" customWidth="1"/>
    <col min="7" max="7" width="13.44140625" style="1" customWidth="1"/>
    <col min="8" max="8" width="10.21875" style="1" customWidth="1"/>
    <col min="10" max="10" width="26.5546875" style="4" customWidth="1"/>
    <col min="11" max="11" width="13.21875" style="1" customWidth="1"/>
    <col min="12" max="12" width="15.44140625" style="1" customWidth="1"/>
    <col min="13" max="13" width="15.33203125" style="1" customWidth="1"/>
    <col min="14" max="14" width="7.6640625" style="1" customWidth="1"/>
  </cols>
  <sheetData>
    <row r="1" spans="1:14" x14ac:dyDescent="0.3">
      <c r="J1" s="4" t="s">
        <v>43</v>
      </c>
      <c r="K1" s="9">
        <f>SUM(K5:K50)</f>
        <v>7056.2</v>
      </c>
      <c r="L1" s="18" t="s">
        <v>45</v>
      </c>
      <c r="M1" s="19">
        <f>K1-K2</f>
        <v>454.52999999999884</v>
      </c>
    </row>
    <row r="2" spans="1:14" x14ac:dyDescent="0.3">
      <c r="J2" s="4" t="s">
        <v>44</v>
      </c>
      <c r="K2" s="5">
        <f>SUM(B5:B50)</f>
        <v>6601.670000000001</v>
      </c>
      <c r="L2" s="18"/>
      <c r="M2" s="19"/>
    </row>
    <row r="4" spans="1:14" x14ac:dyDescent="0.3">
      <c r="A4" s="6" t="s">
        <v>0</v>
      </c>
      <c r="B4" s="7" t="s">
        <v>1</v>
      </c>
      <c r="C4" s="7" t="s">
        <v>2</v>
      </c>
      <c r="D4" s="7" t="s">
        <v>4</v>
      </c>
      <c r="E4" s="7" t="s">
        <v>3</v>
      </c>
      <c r="F4" s="7" t="s">
        <v>5</v>
      </c>
      <c r="G4" s="7" t="s">
        <v>7</v>
      </c>
      <c r="H4" s="7" t="s">
        <v>6</v>
      </c>
      <c r="J4" s="6" t="s">
        <v>35</v>
      </c>
      <c r="K4" s="7" t="s">
        <v>1</v>
      </c>
      <c r="L4" s="7" t="s">
        <v>36</v>
      </c>
      <c r="M4" s="7" t="s">
        <v>5</v>
      </c>
      <c r="N4" s="7" t="s">
        <v>6</v>
      </c>
    </row>
    <row r="5" spans="1:14" x14ac:dyDescent="0.3">
      <c r="A5" s="20" t="s">
        <v>142</v>
      </c>
      <c r="B5" s="16">
        <v>320</v>
      </c>
      <c r="C5" s="21" t="s">
        <v>53</v>
      </c>
      <c r="D5" s="21">
        <v>1</v>
      </c>
      <c r="E5" s="21">
        <v>1</v>
      </c>
      <c r="F5" s="22">
        <v>45748</v>
      </c>
      <c r="G5" s="23">
        <f t="shared" ref="G5:G60" si="0">((E5-D5)*B5)</f>
        <v>0</v>
      </c>
      <c r="J5" s="4" t="s">
        <v>39</v>
      </c>
      <c r="K5" s="5">
        <v>1800</v>
      </c>
      <c r="L5" s="1" t="s">
        <v>40</v>
      </c>
      <c r="M5" s="3">
        <v>45713</v>
      </c>
    </row>
    <row r="6" spans="1:14" x14ac:dyDescent="0.3">
      <c r="A6" s="20" t="s">
        <v>143</v>
      </c>
      <c r="B6" s="16">
        <v>211.19</v>
      </c>
      <c r="C6" s="21" t="s">
        <v>76</v>
      </c>
      <c r="D6" s="21">
        <v>1</v>
      </c>
      <c r="E6" s="21">
        <v>4</v>
      </c>
      <c r="F6" s="22">
        <v>45752</v>
      </c>
      <c r="G6" s="23">
        <f t="shared" si="0"/>
        <v>633.56999999999994</v>
      </c>
      <c r="J6" s="4" t="s">
        <v>41</v>
      </c>
      <c r="K6" s="5">
        <v>1400</v>
      </c>
      <c r="L6" s="1" t="s">
        <v>38</v>
      </c>
      <c r="M6" s="3">
        <v>45717</v>
      </c>
    </row>
    <row r="7" spans="1:14" x14ac:dyDescent="0.3">
      <c r="A7" s="20" t="s">
        <v>109</v>
      </c>
      <c r="B7" s="16">
        <v>240</v>
      </c>
      <c r="C7" s="21" t="s">
        <v>20</v>
      </c>
      <c r="D7" s="21">
        <v>14</v>
      </c>
      <c r="E7" s="21">
        <v>96</v>
      </c>
      <c r="F7" s="22">
        <v>45767</v>
      </c>
      <c r="G7" s="23">
        <f>((E7-D7)*B7)</f>
        <v>19680</v>
      </c>
      <c r="J7" s="4" t="s">
        <v>42</v>
      </c>
      <c r="K7" s="5">
        <v>2095.1999999999998</v>
      </c>
      <c r="L7" s="1" t="s">
        <v>40</v>
      </c>
      <c r="M7" s="3">
        <v>45726</v>
      </c>
    </row>
    <row r="8" spans="1:14" x14ac:dyDescent="0.3">
      <c r="A8" s="4" t="s">
        <v>25</v>
      </c>
      <c r="B8" s="16">
        <v>104.54</v>
      </c>
      <c r="C8" s="1" t="s">
        <v>26</v>
      </c>
      <c r="D8" s="1">
        <v>2</v>
      </c>
      <c r="E8" s="1">
        <v>3</v>
      </c>
      <c r="F8" s="3">
        <v>45758</v>
      </c>
      <c r="G8" s="23">
        <f t="shared" si="0"/>
        <v>104.54</v>
      </c>
      <c r="J8" s="4" t="s">
        <v>37</v>
      </c>
      <c r="K8" s="5">
        <v>1200</v>
      </c>
      <c r="L8" s="1" t="s">
        <v>38</v>
      </c>
      <c r="M8" s="3">
        <v>45731</v>
      </c>
    </row>
    <row r="9" spans="1:14" x14ac:dyDescent="0.3">
      <c r="A9" s="4" t="s">
        <v>22</v>
      </c>
      <c r="B9" s="16">
        <v>194.11</v>
      </c>
      <c r="C9" s="1" t="s">
        <v>21</v>
      </c>
      <c r="D9" s="1">
        <v>1</v>
      </c>
      <c r="E9" s="1">
        <v>1</v>
      </c>
      <c r="F9" s="3">
        <v>45765</v>
      </c>
      <c r="G9" s="23">
        <f t="shared" si="0"/>
        <v>0</v>
      </c>
      <c r="J9" s="4" t="s">
        <v>46</v>
      </c>
      <c r="K9" s="5">
        <v>200</v>
      </c>
      <c r="L9" s="1" t="s">
        <v>11</v>
      </c>
      <c r="M9" s="3"/>
    </row>
    <row r="10" spans="1:14" x14ac:dyDescent="0.3">
      <c r="A10" s="4" t="s">
        <v>29</v>
      </c>
      <c r="B10" s="16">
        <v>180</v>
      </c>
      <c r="C10" s="1" t="s">
        <v>30</v>
      </c>
      <c r="D10" s="1">
        <v>1</v>
      </c>
      <c r="E10" s="1">
        <v>1</v>
      </c>
      <c r="F10" s="3">
        <v>45757</v>
      </c>
      <c r="G10" s="23">
        <f t="shared" si="0"/>
        <v>0</v>
      </c>
      <c r="J10" s="4" t="s">
        <v>47</v>
      </c>
      <c r="K10" s="5">
        <v>100</v>
      </c>
      <c r="L10" s="1" t="s">
        <v>48</v>
      </c>
      <c r="M10" s="3"/>
    </row>
    <row r="11" spans="1:14" x14ac:dyDescent="0.3">
      <c r="A11" s="4" t="s">
        <v>31</v>
      </c>
      <c r="B11" s="16">
        <v>214.85</v>
      </c>
      <c r="C11" s="1" t="s">
        <v>32</v>
      </c>
      <c r="D11" s="1">
        <v>15</v>
      </c>
      <c r="E11" s="1">
        <v>20</v>
      </c>
      <c r="F11" s="3">
        <v>45742</v>
      </c>
      <c r="G11" s="23">
        <f>((E11-D11)*B11)</f>
        <v>1074.25</v>
      </c>
      <c r="J11" s="4" t="s">
        <v>134</v>
      </c>
      <c r="K11" s="5">
        <v>261</v>
      </c>
      <c r="L11" s="1" t="s">
        <v>135</v>
      </c>
      <c r="M11" s="3"/>
    </row>
    <row r="12" spans="1:14" x14ac:dyDescent="0.3">
      <c r="A12" s="4" t="s">
        <v>136</v>
      </c>
      <c r="B12" s="16">
        <v>393.03</v>
      </c>
      <c r="C12" s="1" t="s">
        <v>13</v>
      </c>
      <c r="D12" s="1">
        <v>3</v>
      </c>
      <c r="E12" s="1">
        <v>6</v>
      </c>
      <c r="F12" s="3">
        <v>45742</v>
      </c>
      <c r="G12" s="2">
        <f t="shared" si="0"/>
        <v>1179.0899999999999</v>
      </c>
      <c r="K12" s="5"/>
      <c r="M12" s="3"/>
    </row>
    <row r="13" spans="1:14" x14ac:dyDescent="0.3">
      <c r="A13" s="4" t="s">
        <v>49</v>
      </c>
      <c r="B13" s="16">
        <v>60</v>
      </c>
      <c r="C13" s="1" t="s">
        <v>49</v>
      </c>
      <c r="D13" s="1">
        <v>1</v>
      </c>
      <c r="E13" s="1">
        <v>1</v>
      </c>
      <c r="F13" s="3">
        <v>45742</v>
      </c>
      <c r="G13" s="2">
        <f t="shared" si="0"/>
        <v>0</v>
      </c>
      <c r="K13" s="5"/>
      <c r="M13" s="3"/>
    </row>
    <row r="14" spans="1:14" x14ac:dyDescent="0.3">
      <c r="A14" s="4" t="s">
        <v>117</v>
      </c>
      <c r="B14" s="16">
        <v>373</v>
      </c>
      <c r="C14" s="1" t="s">
        <v>34</v>
      </c>
      <c r="D14" s="1">
        <v>4</v>
      </c>
      <c r="E14" s="1">
        <v>6</v>
      </c>
      <c r="F14" s="3">
        <v>45744</v>
      </c>
      <c r="G14" s="2">
        <f t="shared" si="0"/>
        <v>746</v>
      </c>
      <c r="K14" s="5"/>
      <c r="M14" s="3"/>
    </row>
    <row r="15" spans="1:14" x14ac:dyDescent="0.3">
      <c r="A15" s="4" t="s">
        <v>51</v>
      </c>
      <c r="B15" s="16">
        <v>140</v>
      </c>
      <c r="C15" s="1" t="s">
        <v>123</v>
      </c>
      <c r="D15" s="1">
        <v>1</v>
      </c>
      <c r="E15" s="1">
        <v>1</v>
      </c>
      <c r="F15" s="3">
        <v>45754</v>
      </c>
      <c r="G15" s="2">
        <f t="shared" si="0"/>
        <v>0</v>
      </c>
      <c r="K15" s="5"/>
      <c r="M15" s="3"/>
    </row>
    <row r="16" spans="1:14" x14ac:dyDescent="0.3">
      <c r="A16" s="8" t="s">
        <v>122</v>
      </c>
      <c r="B16" s="16">
        <v>680</v>
      </c>
      <c r="C16" s="1" t="s">
        <v>82</v>
      </c>
      <c r="D16" s="1">
        <v>8</v>
      </c>
      <c r="E16" s="1">
        <v>10</v>
      </c>
      <c r="F16" s="3">
        <v>45748</v>
      </c>
      <c r="G16" s="2">
        <f t="shared" si="0"/>
        <v>1360</v>
      </c>
      <c r="K16" s="5"/>
      <c r="M16" s="3"/>
    </row>
    <row r="17" spans="1:13" x14ac:dyDescent="0.3">
      <c r="A17" s="4" t="s">
        <v>57</v>
      </c>
      <c r="B17" s="16">
        <v>187.4</v>
      </c>
      <c r="C17" s="1" t="s">
        <v>13</v>
      </c>
      <c r="D17" s="1">
        <v>7</v>
      </c>
      <c r="E17" s="1">
        <v>12</v>
      </c>
      <c r="F17" s="3">
        <v>45748</v>
      </c>
      <c r="G17" s="2">
        <f t="shared" si="0"/>
        <v>937</v>
      </c>
      <c r="K17" s="5"/>
      <c r="M17" s="3"/>
    </row>
    <row r="18" spans="1:13" x14ac:dyDescent="0.3">
      <c r="A18" s="4" t="s">
        <v>120</v>
      </c>
      <c r="B18" s="16">
        <v>184</v>
      </c>
      <c r="C18" s="1" t="s">
        <v>13</v>
      </c>
      <c r="D18" s="1">
        <v>6</v>
      </c>
      <c r="E18" s="1">
        <v>8</v>
      </c>
      <c r="F18" s="3">
        <v>45748</v>
      </c>
      <c r="G18" s="2">
        <f t="shared" si="0"/>
        <v>368</v>
      </c>
      <c r="K18" s="5"/>
      <c r="M18" s="3"/>
    </row>
    <row r="19" spans="1:13" x14ac:dyDescent="0.3">
      <c r="A19" s="4" t="s">
        <v>121</v>
      </c>
      <c r="B19" s="16">
        <v>21.9</v>
      </c>
      <c r="C19" s="1" t="s">
        <v>13</v>
      </c>
      <c r="D19" s="1">
        <v>1</v>
      </c>
      <c r="E19" s="1">
        <v>1</v>
      </c>
      <c r="F19" s="3">
        <v>45748</v>
      </c>
      <c r="G19" s="2">
        <f t="shared" si="0"/>
        <v>0</v>
      </c>
      <c r="J19" s="5"/>
      <c r="M19" s="3"/>
    </row>
    <row r="20" spans="1:13" x14ac:dyDescent="0.3">
      <c r="A20" s="4" t="s">
        <v>95</v>
      </c>
      <c r="B20" s="16">
        <v>60.6</v>
      </c>
      <c r="C20" s="1" t="s">
        <v>32</v>
      </c>
      <c r="D20" s="1">
        <v>5</v>
      </c>
      <c r="E20" s="1">
        <v>5</v>
      </c>
      <c r="F20" s="3">
        <v>45750</v>
      </c>
      <c r="G20" s="2">
        <f t="shared" si="0"/>
        <v>0</v>
      </c>
      <c r="K20" s="5"/>
      <c r="M20" s="3"/>
    </row>
    <row r="21" spans="1:13" x14ac:dyDescent="0.3">
      <c r="A21" s="4" t="s">
        <v>94</v>
      </c>
      <c r="B21" s="16">
        <v>88.03</v>
      </c>
      <c r="C21" s="1" t="s">
        <v>32</v>
      </c>
      <c r="D21" s="1">
        <v>5</v>
      </c>
      <c r="E21" s="1">
        <v>8</v>
      </c>
      <c r="F21" s="3">
        <v>45750</v>
      </c>
      <c r="G21" s="2">
        <f t="shared" si="0"/>
        <v>264.09000000000003</v>
      </c>
      <c r="K21" s="5"/>
      <c r="M21" s="3"/>
    </row>
    <row r="22" spans="1:13" x14ac:dyDescent="0.3">
      <c r="A22" s="4" t="s">
        <v>99</v>
      </c>
      <c r="B22" s="16">
        <v>80</v>
      </c>
      <c r="C22" s="1" t="s">
        <v>32</v>
      </c>
      <c r="D22" s="1">
        <v>4</v>
      </c>
      <c r="E22" s="1">
        <v>5</v>
      </c>
      <c r="F22" s="3">
        <v>45750</v>
      </c>
      <c r="G22" s="2">
        <f t="shared" si="0"/>
        <v>80</v>
      </c>
      <c r="H22" s="1">
        <v>60.8</v>
      </c>
      <c r="I22" s="1"/>
      <c r="K22" s="5"/>
      <c r="M22" s="3"/>
    </row>
    <row r="23" spans="1:13" x14ac:dyDescent="0.3">
      <c r="A23" s="4" t="s">
        <v>98</v>
      </c>
      <c r="B23" s="16">
        <v>159.75</v>
      </c>
      <c r="C23" s="1" t="s">
        <v>32</v>
      </c>
      <c r="D23" s="1">
        <v>4</v>
      </c>
      <c r="E23" s="1">
        <v>4</v>
      </c>
      <c r="F23" s="3">
        <v>45750</v>
      </c>
      <c r="G23" s="2">
        <f t="shared" si="0"/>
        <v>0</v>
      </c>
      <c r="K23" s="5"/>
      <c r="M23" s="3"/>
    </row>
    <row r="24" spans="1:13" x14ac:dyDescent="0.3">
      <c r="A24" s="4" t="s">
        <v>103</v>
      </c>
      <c r="B24" s="16">
        <v>86</v>
      </c>
      <c r="C24" s="1" t="s">
        <v>32</v>
      </c>
      <c r="D24" s="1">
        <v>4</v>
      </c>
      <c r="E24" s="1">
        <v>5</v>
      </c>
      <c r="F24" s="3">
        <v>45750</v>
      </c>
      <c r="G24" s="2">
        <f t="shared" si="0"/>
        <v>86</v>
      </c>
      <c r="H24" s="1">
        <v>192</v>
      </c>
      <c r="J24" s="17"/>
      <c r="K24" s="5"/>
      <c r="M24" s="3"/>
    </row>
    <row r="25" spans="1:13" x14ac:dyDescent="0.3">
      <c r="A25" s="4" t="s">
        <v>88</v>
      </c>
      <c r="B25" s="16">
        <v>413.43</v>
      </c>
      <c r="C25" s="1" t="s">
        <v>32</v>
      </c>
      <c r="D25" s="1">
        <v>6</v>
      </c>
      <c r="E25" s="1">
        <v>12</v>
      </c>
      <c r="F25" s="3">
        <v>45752</v>
      </c>
      <c r="G25" s="2">
        <f t="shared" si="0"/>
        <v>2480.58</v>
      </c>
      <c r="K25" s="5"/>
      <c r="M25" s="3"/>
    </row>
    <row r="26" spans="1:13" x14ac:dyDescent="0.3">
      <c r="A26" s="4" t="s">
        <v>125</v>
      </c>
      <c r="B26" s="16">
        <v>168.82</v>
      </c>
      <c r="C26" s="1" t="s">
        <v>32</v>
      </c>
      <c r="D26" s="1">
        <v>5</v>
      </c>
      <c r="E26" s="1">
        <v>5</v>
      </c>
      <c r="F26" s="3">
        <v>45752</v>
      </c>
      <c r="G26" s="2">
        <f t="shared" si="0"/>
        <v>0</v>
      </c>
      <c r="K26" s="5"/>
      <c r="M26" s="3"/>
    </row>
    <row r="27" spans="1:13" x14ac:dyDescent="0.3">
      <c r="A27" s="4" t="s">
        <v>67</v>
      </c>
      <c r="B27" s="16">
        <v>276</v>
      </c>
      <c r="C27" s="1" t="s">
        <v>68</v>
      </c>
      <c r="D27" s="1">
        <v>15</v>
      </c>
      <c r="E27" s="1">
        <v>20</v>
      </c>
      <c r="F27" s="3">
        <v>45755</v>
      </c>
      <c r="G27" s="2">
        <f t="shared" si="0"/>
        <v>1380</v>
      </c>
      <c r="M27" s="3"/>
    </row>
    <row r="28" spans="1:13" x14ac:dyDescent="0.3">
      <c r="A28" s="4" t="s">
        <v>126</v>
      </c>
      <c r="B28" s="16">
        <v>144.66999999999999</v>
      </c>
      <c r="C28" s="1" t="s">
        <v>75</v>
      </c>
      <c r="D28" s="1">
        <v>2</v>
      </c>
      <c r="E28" s="1">
        <v>3</v>
      </c>
      <c r="F28" s="3">
        <v>45756</v>
      </c>
      <c r="G28" s="2">
        <f t="shared" si="0"/>
        <v>144.66999999999999</v>
      </c>
    </row>
    <row r="29" spans="1:13" x14ac:dyDescent="0.3">
      <c r="A29" s="4" t="s">
        <v>48</v>
      </c>
      <c r="B29" s="16">
        <v>200</v>
      </c>
      <c r="C29" s="1" t="s">
        <v>48</v>
      </c>
      <c r="D29" s="1">
        <v>1</v>
      </c>
      <c r="E29" s="1">
        <v>1</v>
      </c>
      <c r="F29" s="3">
        <v>45757</v>
      </c>
      <c r="G29" s="2">
        <f t="shared" si="0"/>
        <v>0</v>
      </c>
    </row>
    <row r="30" spans="1:13" x14ac:dyDescent="0.3">
      <c r="A30" s="4" t="s">
        <v>69</v>
      </c>
      <c r="B30" s="16">
        <v>120</v>
      </c>
      <c r="C30" s="1" t="s">
        <v>69</v>
      </c>
      <c r="D30" s="1">
        <v>9</v>
      </c>
      <c r="E30" s="1">
        <v>10</v>
      </c>
      <c r="F30" s="3">
        <v>45758</v>
      </c>
      <c r="G30" s="2">
        <f t="shared" si="0"/>
        <v>120</v>
      </c>
      <c r="K30" s="1" t="s">
        <v>138</v>
      </c>
      <c r="L30" s="9">
        <f>SUM(B28:B32)</f>
        <v>1174.5</v>
      </c>
    </row>
    <row r="31" spans="1:13" x14ac:dyDescent="0.3">
      <c r="A31" s="4" t="s">
        <v>10</v>
      </c>
      <c r="B31" s="16">
        <v>414</v>
      </c>
      <c r="C31" s="1" t="s">
        <v>11</v>
      </c>
      <c r="D31" s="1">
        <v>1</v>
      </c>
      <c r="E31" s="1">
        <v>1</v>
      </c>
      <c r="F31" s="3">
        <v>45762</v>
      </c>
      <c r="G31" s="2">
        <f t="shared" si="0"/>
        <v>0</v>
      </c>
      <c r="K31" s="1" t="s">
        <v>139</v>
      </c>
      <c r="L31" s="9">
        <f>SUM(B34:B35)</f>
        <v>258.52</v>
      </c>
    </row>
    <row r="32" spans="1:13" x14ac:dyDescent="0.3">
      <c r="A32" s="4" t="s">
        <v>77</v>
      </c>
      <c r="B32" s="16">
        <v>295.83</v>
      </c>
      <c r="C32" s="1" t="s">
        <v>13</v>
      </c>
      <c r="D32" s="1">
        <v>7</v>
      </c>
      <c r="E32" s="1">
        <v>12</v>
      </c>
      <c r="F32" s="3">
        <v>45762</v>
      </c>
      <c r="G32" s="2">
        <f t="shared" si="0"/>
        <v>1479.1499999999999</v>
      </c>
    </row>
    <row r="33" spans="1:7" x14ac:dyDescent="0.3">
      <c r="A33" s="4" t="s">
        <v>106</v>
      </c>
      <c r="B33" s="16">
        <v>164</v>
      </c>
      <c r="C33" s="1" t="s">
        <v>13</v>
      </c>
      <c r="D33" s="1">
        <v>6</v>
      </c>
      <c r="E33" s="1">
        <v>6</v>
      </c>
      <c r="F33" s="3">
        <v>45762</v>
      </c>
      <c r="G33" s="2">
        <f t="shared" si="0"/>
        <v>0</v>
      </c>
    </row>
    <row r="34" spans="1:7" x14ac:dyDescent="0.3">
      <c r="A34" s="4" t="s">
        <v>54</v>
      </c>
      <c r="B34" s="16">
        <v>150.02000000000001</v>
      </c>
      <c r="C34" s="1" t="s">
        <v>13</v>
      </c>
      <c r="D34" s="1">
        <v>3</v>
      </c>
      <c r="E34" s="1">
        <v>4</v>
      </c>
      <c r="F34" s="3">
        <v>45762</v>
      </c>
      <c r="G34" s="2">
        <f t="shared" si="0"/>
        <v>150.02000000000001</v>
      </c>
    </row>
    <row r="35" spans="1:7" x14ac:dyDescent="0.3">
      <c r="A35" s="4" t="s">
        <v>126</v>
      </c>
      <c r="B35" s="5">
        <v>108.5</v>
      </c>
      <c r="C35" s="1" t="s">
        <v>34</v>
      </c>
      <c r="D35" s="1">
        <v>2</v>
      </c>
      <c r="E35" s="1">
        <v>4</v>
      </c>
      <c r="F35" s="3">
        <v>45762</v>
      </c>
      <c r="G35" s="2">
        <f t="shared" si="0"/>
        <v>217</v>
      </c>
    </row>
    <row r="36" spans="1:7" x14ac:dyDescent="0.3">
      <c r="A36" s="4" t="s">
        <v>144</v>
      </c>
      <c r="B36" s="16">
        <v>168</v>
      </c>
      <c r="C36" s="1" t="s">
        <v>32</v>
      </c>
      <c r="D36" s="1">
        <v>1</v>
      </c>
      <c r="E36" s="1">
        <v>1</v>
      </c>
      <c r="F36" s="3">
        <v>45772</v>
      </c>
      <c r="G36" s="2">
        <f t="shared" si="0"/>
        <v>0</v>
      </c>
    </row>
    <row r="37" spans="1:7" x14ac:dyDescent="0.3">
      <c r="B37" s="16"/>
      <c r="F37" s="3"/>
      <c r="G37" s="2">
        <f t="shared" si="0"/>
        <v>0</v>
      </c>
    </row>
    <row r="38" spans="1:7" x14ac:dyDescent="0.3">
      <c r="B38" s="16"/>
      <c r="F38" s="3"/>
      <c r="G38" s="2">
        <f t="shared" si="0"/>
        <v>0</v>
      </c>
    </row>
    <row r="39" spans="1:7" x14ac:dyDescent="0.3">
      <c r="A39" s="8"/>
      <c r="B39" s="16"/>
      <c r="F39" s="3"/>
      <c r="G39" s="2">
        <f t="shared" si="0"/>
        <v>0</v>
      </c>
    </row>
    <row r="40" spans="1:7" x14ac:dyDescent="0.3">
      <c r="B40" s="16"/>
      <c r="F40" s="3"/>
      <c r="G40" s="2">
        <f t="shared" si="0"/>
        <v>0</v>
      </c>
    </row>
    <row r="41" spans="1:7" x14ac:dyDescent="0.3">
      <c r="B41" s="16"/>
      <c r="F41" s="3"/>
      <c r="G41" s="2">
        <f t="shared" si="0"/>
        <v>0</v>
      </c>
    </row>
    <row r="42" spans="1:7" x14ac:dyDescent="0.3">
      <c r="B42" s="16"/>
      <c r="F42" s="3"/>
      <c r="G42" s="2">
        <f t="shared" si="0"/>
        <v>0</v>
      </c>
    </row>
    <row r="43" spans="1:7" x14ac:dyDescent="0.3">
      <c r="B43" s="16"/>
      <c r="F43" s="3"/>
      <c r="G43" s="2">
        <f t="shared" si="0"/>
        <v>0</v>
      </c>
    </row>
    <row r="44" spans="1:7" x14ac:dyDescent="0.3">
      <c r="B44" s="16"/>
      <c r="F44" s="3"/>
      <c r="G44" s="2">
        <f t="shared" si="0"/>
        <v>0</v>
      </c>
    </row>
    <row r="45" spans="1:7" x14ac:dyDescent="0.3">
      <c r="B45" s="16"/>
      <c r="F45" s="3"/>
      <c r="G45" s="2">
        <f t="shared" si="0"/>
        <v>0</v>
      </c>
    </row>
    <row r="46" spans="1:7" x14ac:dyDescent="0.3">
      <c r="B46" s="16"/>
      <c r="F46" s="3"/>
      <c r="G46" s="2">
        <f t="shared" si="0"/>
        <v>0</v>
      </c>
    </row>
    <row r="47" spans="1:7" x14ac:dyDescent="0.3">
      <c r="B47" s="16"/>
      <c r="F47" s="3"/>
      <c r="G47" s="2">
        <f t="shared" si="0"/>
        <v>0</v>
      </c>
    </row>
    <row r="48" spans="1:7" x14ac:dyDescent="0.3">
      <c r="B48" s="16"/>
      <c r="F48" s="3"/>
      <c r="G48" s="2">
        <f t="shared" si="0"/>
        <v>0</v>
      </c>
    </row>
    <row r="49" spans="2:7" x14ac:dyDescent="0.3">
      <c r="B49" s="16"/>
      <c r="F49" s="3"/>
      <c r="G49" s="2">
        <f t="shared" si="0"/>
        <v>0</v>
      </c>
    </row>
    <row r="50" spans="2:7" x14ac:dyDescent="0.3">
      <c r="B50" s="16"/>
      <c r="F50" s="3"/>
      <c r="G50" s="2">
        <f t="shared" si="0"/>
        <v>0</v>
      </c>
    </row>
    <row r="51" spans="2:7" x14ac:dyDescent="0.3">
      <c r="B51" s="16"/>
      <c r="F51" s="3"/>
      <c r="G51" s="2">
        <f t="shared" si="0"/>
        <v>0</v>
      </c>
    </row>
    <row r="52" spans="2:7" x14ac:dyDescent="0.3">
      <c r="B52" s="16"/>
      <c r="F52" s="3"/>
      <c r="G52" s="2">
        <f t="shared" si="0"/>
        <v>0</v>
      </c>
    </row>
    <row r="53" spans="2:7" x14ac:dyDescent="0.3">
      <c r="B53" s="16"/>
      <c r="F53" s="3"/>
      <c r="G53" s="2">
        <f t="shared" si="0"/>
        <v>0</v>
      </c>
    </row>
    <row r="54" spans="2:7" x14ac:dyDescent="0.3">
      <c r="B54" s="16"/>
      <c r="F54" s="3"/>
      <c r="G54" s="2">
        <f t="shared" si="0"/>
        <v>0</v>
      </c>
    </row>
    <row r="55" spans="2:7" x14ac:dyDescent="0.3">
      <c r="B55" s="16"/>
      <c r="F55" s="3"/>
      <c r="G55" s="2">
        <f t="shared" si="0"/>
        <v>0</v>
      </c>
    </row>
    <row r="56" spans="2:7" x14ac:dyDescent="0.3">
      <c r="B56" s="16"/>
      <c r="F56" s="3"/>
      <c r="G56" s="2">
        <f t="shared" si="0"/>
        <v>0</v>
      </c>
    </row>
    <row r="57" spans="2:7" x14ac:dyDescent="0.3">
      <c r="B57" s="5"/>
      <c r="F57" s="3"/>
      <c r="G57" s="2">
        <f t="shared" si="0"/>
        <v>0</v>
      </c>
    </row>
    <row r="58" spans="2:7" x14ac:dyDescent="0.3">
      <c r="B58" s="5"/>
      <c r="F58" s="3"/>
      <c r="G58" s="2">
        <f t="shared" si="0"/>
        <v>0</v>
      </c>
    </row>
    <row r="59" spans="2:7" x14ac:dyDescent="0.3">
      <c r="B59" s="5"/>
      <c r="F59" s="3"/>
      <c r="G59" s="2">
        <f t="shared" si="0"/>
        <v>0</v>
      </c>
    </row>
    <row r="60" spans="2:7" x14ac:dyDescent="0.3">
      <c r="B60" s="5"/>
      <c r="F60" s="3"/>
      <c r="G60" s="2">
        <f t="shared" si="0"/>
        <v>0</v>
      </c>
    </row>
  </sheetData>
  <mergeCells count="2">
    <mergeCell ref="L1:L2"/>
    <mergeCell ref="M1:M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Outubro24</vt:lpstr>
      <vt:lpstr>Novembro24</vt:lpstr>
      <vt:lpstr>Dezembro24</vt:lpstr>
      <vt:lpstr>Janeiro25</vt:lpstr>
      <vt:lpstr>Fevereiro25</vt:lpstr>
      <vt:lpstr>Março25</vt:lpstr>
      <vt:lpstr>Abril25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essouza@uea.edu.br</dc:creator>
  <cp:lastModifiedBy>Eliseu Souza</cp:lastModifiedBy>
  <dcterms:created xsi:type="dcterms:W3CDTF">2024-10-14T15:28:36Z</dcterms:created>
  <dcterms:modified xsi:type="dcterms:W3CDTF">2025-04-01T17:53:38Z</dcterms:modified>
</cp:coreProperties>
</file>