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ev\OneDrive\Documents\Course\Aurora\Workspace\v1\Amazon-RDS-Aurora-v1\cost\"/>
    </mc:Choice>
  </mc:AlternateContent>
  <xr:revisionPtr revIDLastSave="0" documentId="13_ncr:1_{2297D2A1-4DF3-42AD-8037-42C33BEE5E43}" xr6:coauthVersionLast="47" xr6:coauthVersionMax="47" xr10:uidLastSave="{00000000-0000-0000-0000-000000000000}"/>
  <bookViews>
    <workbookView xWindow="-28920" yWindow="120" windowWidth="29040" windowHeight="16440" activeTab="1" xr2:uid="{2C5E73B8-A883-4BD7-A9AB-688107F145F6}"/>
  </bookViews>
  <sheets>
    <sheet name="IO Costs" sheetId="2" r:id="rId1"/>
    <sheet name="Backups &amp; snapsho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" l="1"/>
  <c r="E37" i="1"/>
  <c r="E13" i="1"/>
  <c r="E34" i="1"/>
  <c r="E27" i="1"/>
  <c r="E20" i="1"/>
  <c r="C37" i="1"/>
  <c r="C11" i="1"/>
  <c r="C10" i="1"/>
  <c r="C8" i="1"/>
  <c r="C7" i="1"/>
  <c r="B8" i="1"/>
  <c r="D37" i="1"/>
  <c r="E7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36" i="1" s="1"/>
  <c r="E36" i="1" s="1"/>
  <c r="C9" i="1" l="1"/>
  <c r="E9" i="1" s="1"/>
  <c r="C30" i="1"/>
  <c r="E30" i="1" s="1"/>
  <c r="C22" i="1"/>
  <c r="E22" i="1" s="1"/>
  <c r="C14" i="1"/>
  <c r="E14" i="1" s="1"/>
  <c r="C33" i="1"/>
  <c r="E33" i="1" s="1"/>
  <c r="C32" i="1"/>
  <c r="E32" i="1" s="1"/>
  <c r="C24" i="1"/>
  <c r="E24" i="1" s="1"/>
  <c r="C31" i="1"/>
  <c r="E31" i="1" s="1"/>
  <c r="C15" i="1"/>
  <c r="E15" i="1" s="1"/>
  <c r="C29" i="1"/>
  <c r="E29" i="1" s="1"/>
  <c r="C21" i="1"/>
  <c r="E21" i="1" s="1"/>
  <c r="C13" i="1"/>
  <c r="C28" i="1"/>
  <c r="E28" i="1" s="1"/>
  <c r="C20" i="1"/>
  <c r="C12" i="1"/>
  <c r="E12" i="1" s="1"/>
  <c r="C25" i="1"/>
  <c r="E25" i="1" s="1"/>
  <c r="C17" i="1"/>
  <c r="E17" i="1" s="1"/>
  <c r="C16" i="1"/>
  <c r="E16" i="1" s="1"/>
  <c r="C23" i="1"/>
  <c r="E23" i="1" s="1"/>
  <c r="C35" i="1"/>
  <c r="E35" i="1" s="1"/>
  <c r="C27" i="1"/>
  <c r="C19" i="1"/>
  <c r="E19" i="1" s="1"/>
  <c r="E11" i="1"/>
  <c r="C34" i="1"/>
  <c r="C26" i="1"/>
  <c r="E26" i="1" s="1"/>
  <c r="C18" i="1"/>
  <c r="E18" i="1" s="1"/>
  <c r="E10" i="1"/>
  <c r="E8" i="1" l="1"/>
</calcChain>
</file>

<file path=xl/sharedStrings.xml><?xml version="1.0" encoding="utf-8"?>
<sst xmlns="http://schemas.openxmlformats.org/spreadsheetml/2006/main" count="26" uniqueCount="24">
  <si>
    <t>Day#</t>
  </si>
  <si>
    <t>Automatic Retention</t>
  </si>
  <si>
    <t>Size (GB)</t>
  </si>
  <si>
    <t>Growth</t>
  </si>
  <si>
    <t>GB/day</t>
  </si>
  <si>
    <t>Backup cost in region</t>
  </si>
  <si>
    <t>Number of days/month</t>
  </si>
  <si>
    <t>days</t>
  </si>
  <si>
    <t>Manual snapshot</t>
  </si>
  <si>
    <t>Monthly cost of manual snapshot</t>
  </si>
  <si>
    <t>Total costs</t>
  </si>
  <si>
    <t>Cost</t>
  </si>
  <si>
    <t>Manual (1=take)</t>
  </si>
  <si>
    <t>Monthly cost of autmatic backup</t>
  </si>
  <si>
    <t>Depends size on the day</t>
  </si>
  <si>
    <t>Frequency</t>
  </si>
  <si>
    <t>Depends on RPO/Policy</t>
  </si>
  <si>
    <t>Same as automatic</t>
  </si>
  <si>
    <t>NOTE</t>
  </si>
  <si>
    <t>This is a simplified cost ESTIMATION model and does not predict the actual costs incurred for backup storage</t>
  </si>
  <si>
    <t>Note</t>
  </si>
  <si>
    <t>Sheet shows just 1 month of calculation - annual cost will require expansion</t>
  </si>
  <si>
    <t>In us-east-2</t>
  </si>
  <si>
    <t>Assumption is that there are 4 manual snapshots in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</si>
</sst>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164" fontId="0" fillId="0" borderId="0" xfId="0" applyNumberFormat="1"/>
    <xf numFmtId="164" fontId="1" fillId="0" borderId="1" xfId="0" applyNumberFormat="1" applyFont="1" applyBorder="1"/>
    <xf numFmtId="0" fontId="2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" fontId="0" fillId="5" borderId="0" xfId="0" applyNumberFormat="1" applyFill="1"/>
    <xf numFmtId="1" fontId="2" fillId="2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" fontId="1" fillId="0" borderId="1" xfId="0" applyNumberFormat="1" applyFont="1" applyBorder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3" fillId="7" borderId="0" xfId="0" applyFont="1" applyFill="1"/>
    <xf numFmtId="1" fontId="3" fillId="7" borderId="0" xfId="0" applyNumberFormat="1" applyFont="1" applyFill="1"/>
    <xf numFmtId="0" fontId="1" fillId="0" borderId="0" xfId="0" applyFont="1"/>
    <xf numFmtId="165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DF04-1584-4CD4-96C4-C8B5964D80EA}">
  <dimension ref="A1"/>
  <sheetViews>
    <sheetView workbookViewId="0">
      <selection activeCell="L39" sqref="L3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E69C-A846-451E-94D8-908268798D02}">
  <dimension ref="A1:H40"/>
  <sheetViews>
    <sheetView tabSelected="1" zoomScaleNormal="100" workbookViewId="0">
      <selection activeCell="E40" sqref="E40"/>
    </sheetView>
  </sheetViews>
  <sheetFormatPr defaultRowHeight="15" x14ac:dyDescent="0.25"/>
  <cols>
    <col min="1" max="1" width="23" customWidth="1"/>
    <col min="2" max="2" width="17.5703125" customWidth="1"/>
    <col min="3" max="3" width="47.7109375" customWidth="1"/>
    <col min="4" max="4" width="25.42578125" style="13" customWidth="1"/>
    <col min="5" max="5" width="44.85546875" customWidth="1"/>
    <col min="7" max="7" width="6.140625" customWidth="1"/>
    <col min="8" max="8" width="68.7109375" customWidth="1"/>
  </cols>
  <sheetData>
    <row r="1" spans="1:8" ht="21" x14ac:dyDescent="0.35">
      <c r="A1" s="19" t="s">
        <v>18</v>
      </c>
      <c r="B1" s="19" t="s">
        <v>19</v>
      </c>
      <c r="C1" s="19"/>
      <c r="D1" s="20"/>
      <c r="E1" s="19"/>
    </row>
    <row r="2" spans="1:8" x14ac:dyDescent="0.25">
      <c r="A2" s="7" t="s">
        <v>1</v>
      </c>
      <c r="B2" s="8">
        <v>2</v>
      </c>
      <c r="C2" s="9" t="s">
        <v>7</v>
      </c>
      <c r="D2" s="7" t="s">
        <v>8</v>
      </c>
      <c r="E2" s="11"/>
    </row>
    <row r="3" spans="1:8" x14ac:dyDescent="0.25">
      <c r="A3" s="10" t="s">
        <v>3</v>
      </c>
      <c r="B3" s="8">
        <v>1</v>
      </c>
      <c r="C3" s="9" t="s">
        <v>4</v>
      </c>
      <c r="D3" s="10" t="s">
        <v>3</v>
      </c>
      <c r="E3" s="11" t="s">
        <v>14</v>
      </c>
      <c r="G3" s="21" t="s">
        <v>20</v>
      </c>
    </row>
    <row r="4" spans="1:8" x14ac:dyDescent="0.25">
      <c r="A4" s="10" t="s">
        <v>5</v>
      </c>
      <c r="B4" s="22">
        <v>2.1000000000000001E-2</v>
      </c>
      <c r="C4" s="9" t="s">
        <v>22</v>
      </c>
      <c r="D4" s="10" t="s">
        <v>11</v>
      </c>
      <c r="E4" s="11" t="s">
        <v>17</v>
      </c>
      <c r="G4">
        <v>1</v>
      </c>
      <c r="H4" t="s">
        <v>21</v>
      </c>
    </row>
    <row r="5" spans="1:8" x14ac:dyDescent="0.25">
      <c r="A5" s="10" t="s">
        <v>6</v>
      </c>
      <c r="B5" s="8">
        <v>30</v>
      </c>
      <c r="C5" s="9" t="s">
        <v>7</v>
      </c>
      <c r="D5" s="10" t="s">
        <v>15</v>
      </c>
      <c r="E5" s="11" t="s">
        <v>16</v>
      </c>
      <c r="G5">
        <v>2</v>
      </c>
      <c r="H5" t="s">
        <v>23</v>
      </c>
    </row>
    <row r="6" spans="1:8" ht="18.75" x14ac:dyDescent="0.3">
      <c r="A6" s="4" t="s">
        <v>0</v>
      </c>
      <c r="B6" s="4" t="s">
        <v>2</v>
      </c>
      <c r="C6" s="4" t="s">
        <v>13</v>
      </c>
      <c r="D6" s="12" t="s">
        <v>12</v>
      </c>
      <c r="E6" s="4" t="s">
        <v>9</v>
      </c>
    </row>
    <row r="7" spans="1:8" x14ac:dyDescent="0.25">
      <c r="A7">
        <v>1</v>
      </c>
      <c r="B7">
        <v>300</v>
      </c>
      <c r="C7" s="2">
        <f>(B7*$B$4)/$B$5</f>
        <v>0.21000000000000002</v>
      </c>
      <c r="D7" s="13">
        <v>0</v>
      </c>
      <c r="E7" s="16">
        <f>C7*($B$5-A7+1)*D7</f>
        <v>0</v>
      </c>
    </row>
    <row r="8" spans="1:8" x14ac:dyDescent="0.25">
      <c r="A8">
        <v>2</v>
      </c>
      <c r="B8">
        <f>B7+$B$3</f>
        <v>301</v>
      </c>
      <c r="C8" s="2">
        <f>(B8*$B$4)/$B$5</f>
        <v>0.21070000000000003</v>
      </c>
      <c r="D8" s="13">
        <v>0</v>
      </c>
      <c r="E8" s="16">
        <f t="shared" ref="E8:E12" si="0">C8*($B$5-A8+1)*D8</f>
        <v>0</v>
      </c>
    </row>
    <row r="9" spans="1:8" x14ac:dyDescent="0.25">
      <c r="A9">
        <v>3</v>
      </c>
      <c r="B9">
        <f t="shared" ref="B9:B36" si="1">B8+$B$3</f>
        <v>302</v>
      </c>
      <c r="C9" s="2">
        <f>(B9*$B$4)/$B$5</f>
        <v>0.2114</v>
      </c>
      <c r="D9" s="13">
        <v>0</v>
      </c>
      <c r="E9" s="16">
        <f t="shared" si="0"/>
        <v>0</v>
      </c>
    </row>
    <row r="10" spans="1:8" x14ac:dyDescent="0.25">
      <c r="A10">
        <v>4</v>
      </c>
      <c r="B10">
        <f t="shared" si="1"/>
        <v>303</v>
      </c>
      <c r="C10" s="2">
        <f>(B10*$B$4)/$B$5</f>
        <v>0.21210000000000001</v>
      </c>
      <c r="D10" s="13">
        <v>0</v>
      </c>
      <c r="E10" s="16">
        <f t="shared" si="0"/>
        <v>0</v>
      </c>
    </row>
    <row r="11" spans="1:8" x14ac:dyDescent="0.25">
      <c r="A11">
        <v>5</v>
      </c>
      <c r="B11">
        <f t="shared" si="1"/>
        <v>304</v>
      </c>
      <c r="C11" s="2">
        <f>(B11*$B$4)/$B$5</f>
        <v>0.21280000000000002</v>
      </c>
      <c r="D11" s="13">
        <v>0</v>
      </c>
      <c r="E11" s="16">
        <f t="shared" si="0"/>
        <v>0</v>
      </c>
    </row>
    <row r="12" spans="1:8" x14ac:dyDescent="0.25">
      <c r="A12">
        <v>6</v>
      </c>
      <c r="B12">
        <f t="shared" si="1"/>
        <v>305</v>
      </c>
      <c r="C12" s="2">
        <f t="shared" ref="C10:C36" si="2">(B12*$B$4)/$B$5</f>
        <v>0.2135</v>
      </c>
      <c r="D12" s="13">
        <v>0</v>
      </c>
      <c r="E12" s="16">
        <f t="shared" si="0"/>
        <v>0</v>
      </c>
    </row>
    <row r="13" spans="1:8" x14ac:dyDescent="0.25">
      <c r="A13" s="5">
        <v>7</v>
      </c>
      <c r="B13" s="5">
        <f t="shared" si="1"/>
        <v>306</v>
      </c>
      <c r="C13" s="6">
        <f t="shared" si="2"/>
        <v>0.2142</v>
      </c>
      <c r="D13" s="14">
        <v>1</v>
      </c>
      <c r="E13" s="6">
        <f>C13*(MAX(0,$B$5-A13+1-$B$2))*D13</f>
        <v>4.7123999999999997</v>
      </c>
    </row>
    <row r="14" spans="1:8" x14ac:dyDescent="0.25">
      <c r="A14">
        <v>8</v>
      </c>
      <c r="B14">
        <f t="shared" si="1"/>
        <v>307</v>
      </c>
      <c r="C14" s="2">
        <f t="shared" si="2"/>
        <v>0.21490000000000001</v>
      </c>
      <c r="D14" s="13">
        <v>0</v>
      </c>
      <c r="E14" s="16">
        <f>C14*($B$5-A14+1)*D14</f>
        <v>0</v>
      </c>
    </row>
    <row r="15" spans="1:8" x14ac:dyDescent="0.25">
      <c r="A15">
        <v>9</v>
      </c>
      <c r="B15">
        <f t="shared" si="1"/>
        <v>308</v>
      </c>
      <c r="C15" s="2">
        <f t="shared" si="2"/>
        <v>0.21559999999999999</v>
      </c>
      <c r="D15" s="13">
        <v>0</v>
      </c>
      <c r="E15" s="16">
        <f t="shared" ref="E15:E19" si="3">C15*($B$5-A15+1)*D15</f>
        <v>0</v>
      </c>
    </row>
    <row r="16" spans="1:8" x14ac:dyDescent="0.25">
      <c r="A16">
        <v>10</v>
      </c>
      <c r="B16">
        <f t="shared" si="1"/>
        <v>309</v>
      </c>
      <c r="C16" s="2">
        <f t="shared" si="2"/>
        <v>0.21630000000000002</v>
      </c>
      <c r="D16" s="13">
        <v>0</v>
      </c>
      <c r="E16" s="16">
        <f t="shared" si="3"/>
        <v>0</v>
      </c>
    </row>
    <row r="17" spans="1:5" x14ac:dyDescent="0.25">
      <c r="A17">
        <v>11</v>
      </c>
      <c r="B17">
        <f t="shared" si="1"/>
        <v>310</v>
      </c>
      <c r="C17" s="2">
        <f t="shared" si="2"/>
        <v>0.21700000000000003</v>
      </c>
      <c r="D17" s="13">
        <v>0</v>
      </c>
      <c r="E17" s="16">
        <f t="shared" si="3"/>
        <v>0</v>
      </c>
    </row>
    <row r="18" spans="1:5" x14ac:dyDescent="0.25">
      <c r="A18">
        <v>12</v>
      </c>
      <c r="B18">
        <f t="shared" si="1"/>
        <v>311</v>
      </c>
      <c r="C18" s="2">
        <f t="shared" si="2"/>
        <v>0.21770000000000003</v>
      </c>
      <c r="D18" s="13">
        <v>0</v>
      </c>
      <c r="E18" s="16">
        <f t="shared" si="3"/>
        <v>0</v>
      </c>
    </row>
    <row r="19" spans="1:5" x14ac:dyDescent="0.25">
      <c r="A19">
        <v>13</v>
      </c>
      <c r="B19">
        <f t="shared" si="1"/>
        <v>312</v>
      </c>
      <c r="C19" s="2">
        <f t="shared" si="2"/>
        <v>0.21840000000000001</v>
      </c>
      <c r="D19" s="13">
        <v>0</v>
      </c>
      <c r="E19" s="16">
        <f t="shared" si="3"/>
        <v>0</v>
      </c>
    </row>
    <row r="20" spans="1:5" x14ac:dyDescent="0.25">
      <c r="A20" s="5">
        <v>14</v>
      </c>
      <c r="B20" s="5">
        <f t="shared" si="1"/>
        <v>313</v>
      </c>
      <c r="C20" s="6">
        <f t="shared" si="2"/>
        <v>0.21910000000000002</v>
      </c>
      <c r="D20" s="14">
        <v>1</v>
      </c>
      <c r="E20" s="6">
        <f>C20*(MAX(0,$B$5-A20+1-$B$2))*D20</f>
        <v>3.2865000000000002</v>
      </c>
    </row>
    <row r="21" spans="1:5" x14ac:dyDescent="0.25">
      <c r="A21">
        <v>15</v>
      </c>
      <c r="B21">
        <f t="shared" si="1"/>
        <v>314</v>
      </c>
      <c r="C21" s="2">
        <f t="shared" si="2"/>
        <v>0.21980000000000002</v>
      </c>
      <c r="D21" s="13">
        <v>0</v>
      </c>
      <c r="E21" s="16">
        <f>C21*($B$5-A21+1)*D21</f>
        <v>0</v>
      </c>
    </row>
    <row r="22" spans="1:5" x14ac:dyDescent="0.25">
      <c r="A22">
        <v>16</v>
      </c>
      <c r="B22">
        <f t="shared" si="1"/>
        <v>315</v>
      </c>
      <c r="C22" s="2">
        <f t="shared" si="2"/>
        <v>0.2205</v>
      </c>
      <c r="D22" s="13">
        <v>0</v>
      </c>
      <c r="E22" s="16">
        <f t="shared" ref="E22:E26" si="4">C22*($B$5-A22+1)*D22</f>
        <v>0</v>
      </c>
    </row>
    <row r="23" spans="1:5" x14ac:dyDescent="0.25">
      <c r="A23">
        <v>17</v>
      </c>
      <c r="B23">
        <f t="shared" si="1"/>
        <v>316</v>
      </c>
      <c r="C23" s="2">
        <f t="shared" si="2"/>
        <v>0.22120000000000001</v>
      </c>
      <c r="D23" s="13">
        <v>0</v>
      </c>
      <c r="E23" s="16">
        <f t="shared" si="4"/>
        <v>0</v>
      </c>
    </row>
    <row r="24" spans="1:5" x14ac:dyDescent="0.25">
      <c r="A24">
        <v>18</v>
      </c>
      <c r="B24">
        <f t="shared" si="1"/>
        <v>317</v>
      </c>
      <c r="C24" s="2">
        <f t="shared" si="2"/>
        <v>0.22190000000000001</v>
      </c>
      <c r="D24" s="13">
        <v>0</v>
      </c>
      <c r="E24" s="16">
        <f t="shared" si="4"/>
        <v>0</v>
      </c>
    </row>
    <row r="25" spans="1:5" x14ac:dyDescent="0.25">
      <c r="A25">
        <v>19</v>
      </c>
      <c r="B25">
        <f t="shared" si="1"/>
        <v>318</v>
      </c>
      <c r="C25" s="2">
        <f t="shared" si="2"/>
        <v>0.22260000000000002</v>
      </c>
      <c r="D25" s="13">
        <v>0</v>
      </c>
      <c r="E25" s="16">
        <f t="shared" si="4"/>
        <v>0</v>
      </c>
    </row>
    <row r="26" spans="1:5" x14ac:dyDescent="0.25">
      <c r="A26">
        <v>20</v>
      </c>
      <c r="B26">
        <f t="shared" si="1"/>
        <v>319</v>
      </c>
      <c r="C26" s="2">
        <f t="shared" si="2"/>
        <v>0.22330000000000003</v>
      </c>
      <c r="D26" s="13">
        <v>0</v>
      </c>
      <c r="E26" s="16">
        <f t="shared" si="4"/>
        <v>0</v>
      </c>
    </row>
    <row r="27" spans="1:5" x14ac:dyDescent="0.25">
      <c r="A27" s="5">
        <v>21</v>
      </c>
      <c r="B27" s="5">
        <f t="shared" si="1"/>
        <v>320</v>
      </c>
      <c r="C27" s="6">
        <f t="shared" si="2"/>
        <v>0.22400000000000003</v>
      </c>
      <c r="D27" s="14">
        <v>1</v>
      </c>
      <c r="E27" s="6">
        <f>C27*(MAX(0,$B$5-A27+1-$B$2))*D27</f>
        <v>1.7920000000000003</v>
      </c>
    </row>
    <row r="28" spans="1:5" x14ac:dyDescent="0.25">
      <c r="A28">
        <v>22</v>
      </c>
      <c r="B28">
        <f t="shared" si="1"/>
        <v>321</v>
      </c>
      <c r="C28" s="2">
        <f t="shared" si="2"/>
        <v>0.22470000000000001</v>
      </c>
      <c r="D28" s="13">
        <v>0</v>
      </c>
      <c r="E28" s="16">
        <f>C28*($B$5-A28+1)*D28</f>
        <v>0</v>
      </c>
    </row>
    <row r="29" spans="1:5" x14ac:dyDescent="0.25">
      <c r="A29">
        <v>23</v>
      </c>
      <c r="B29">
        <f t="shared" si="1"/>
        <v>322</v>
      </c>
      <c r="C29" s="2">
        <f t="shared" si="2"/>
        <v>0.22540000000000002</v>
      </c>
      <c r="D29" s="13">
        <v>0</v>
      </c>
      <c r="E29" s="16">
        <f t="shared" ref="E29:E34" si="5">C29*($B$5-A29+1)*D29</f>
        <v>0</v>
      </c>
    </row>
    <row r="30" spans="1:5" x14ac:dyDescent="0.25">
      <c r="A30">
        <v>24</v>
      </c>
      <c r="B30">
        <f t="shared" si="1"/>
        <v>323</v>
      </c>
      <c r="C30" s="2">
        <f t="shared" si="2"/>
        <v>0.22610000000000002</v>
      </c>
      <c r="D30" s="13">
        <v>0</v>
      </c>
      <c r="E30" s="16">
        <f t="shared" si="5"/>
        <v>0</v>
      </c>
    </row>
    <row r="31" spans="1:5" x14ac:dyDescent="0.25">
      <c r="A31">
        <v>25</v>
      </c>
      <c r="B31">
        <f t="shared" si="1"/>
        <v>324</v>
      </c>
      <c r="C31" s="2">
        <f t="shared" si="2"/>
        <v>0.2268</v>
      </c>
      <c r="D31" s="13">
        <v>0</v>
      </c>
      <c r="E31" s="16">
        <f t="shared" si="5"/>
        <v>0</v>
      </c>
    </row>
    <row r="32" spans="1:5" x14ac:dyDescent="0.25">
      <c r="A32">
        <v>26</v>
      </c>
      <c r="B32">
        <f t="shared" si="1"/>
        <v>325</v>
      </c>
      <c r="C32" s="2">
        <f t="shared" si="2"/>
        <v>0.22750000000000001</v>
      </c>
      <c r="D32" s="13">
        <v>0</v>
      </c>
      <c r="E32" s="16">
        <f t="shared" si="5"/>
        <v>0</v>
      </c>
    </row>
    <row r="33" spans="1:5" x14ac:dyDescent="0.25">
      <c r="A33">
        <v>27</v>
      </c>
      <c r="B33">
        <f t="shared" si="1"/>
        <v>326</v>
      </c>
      <c r="C33" s="2">
        <f t="shared" si="2"/>
        <v>0.22820000000000001</v>
      </c>
      <c r="D33" s="13">
        <v>0</v>
      </c>
      <c r="E33" s="16">
        <f t="shared" si="5"/>
        <v>0</v>
      </c>
    </row>
    <row r="34" spans="1:5" x14ac:dyDescent="0.25">
      <c r="A34" s="5">
        <v>28</v>
      </c>
      <c r="B34" s="5">
        <f t="shared" si="1"/>
        <v>327</v>
      </c>
      <c r="C34" s="6">
        <f t="shared" si="2"/>
        <v>0.22889999999999999</v>
      </c>
      <c r="D34" s="14">
        <v>1</v>
      </c>
      <c r="E34" s="6">
        <f>C34*(MAX(0,$B$5-A34+1-$B$2))*D34</f>
        <v>0.22889999999999999</v>
      </c>
    </row>
    <row r="35" spans="1:5" x14ac:dyDescent="0.25">
      <c r="A35">
        <v>29</v>
      </c>
      <c r="B35">
        <f t="shared" si="1"/>
        <v>328</v>
      </c>
      <c r="C35" s="2">
        <f t="shared" si="2"/>
        <v>0.22960000000000003</v>
      </c>
      <c r="D35" s="13">
        <v>0</v>
      </c>
      <c r="E35" s="16">
        <f>C35*($B$5-A35+1)*D35</f>
        <v>0</v>
      </c>
    </row>
    <row r="36" spans="1:5" x14ac:dyDescent="0.25">
      <c r="A36" s="17">
        <v>30</v>
      </c>
      <c r="B36" s="17">
        <f t="shared" si="1"/>
        <v>329</v>
      </c>
      <c r="C36" s="16">
        <f t="shared" si="2"/>
        <v>0.23030000000000003</v>
      </c>
      <c r="D36" s="18">
        <v>0</v>
      </c>
      <c r="E36" s="16">
        <f>C36*($B$5-A36+1)*D36</f>
        <v>0</v>
      </c>
    </row>
    <row r="37" spans="1:5" ht="15.75" thickBot="1" x14ac:dyDescent="0.3">
      <c r="C37" s="3">
        <f>SUM(C7:C36)*($B$2-1)</f>
        <v>6.6045000000000016</v>
      </c>
      <c r="D37" s="15">
        <f>SUM(D7:D36)</f>
        <v>4</v>
      </c>
      <c r="E37" s="3">
        <f>SUM(E7:E36)</f>
        <v>10.0198</v>
      </c>
    </row>
    <row r="38" spans="1:5" ht="15.75" thickTop="1" x14ac:dyDescent="0.25"/>
    <row r="39" spans="1:5" ht="15.75" thickBot="1" x14ac:dyDescent="0.3">
      <c r="C39" s="1" t="s">
        <v>10</v>
      </c>
      <c r="D39" s="15"/>
      <c r="E39" s="3">
        <f>C37+E37</f>
        <v>16.624300000000002</v>
      </c>
    </row>
    <row r="40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 Costs</vt:lpstr>
      <vt:lpstr>Backups &amp; snapshots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Rajeev</cp:lastModifiedBy>
  <dcterms:created xsi:type="dcterms:W3CDTF">2022-02-04T13:07:04Z</dcterms:created>
  <dcterms:modified xsi:type="dcterms:W3CDTF">2022-02-05T14:21:06Z</dcterms:modified>
</cp:coreProperties>
</file>