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NG\HistaffWebApp\ReportTemplates\Payroll\Business\"/>
    </mc:Choice>
  </mc:AlternateContent>
  <bookViews>
    <workbookView xWindow="0" yWindow="0" windowWidth="20490" windowHeight="7020" activeTab="2"/>
  </bookViews>
  <sheets>
    <sheet name="Import_HoSoLuong" sheetId="1" r:id="rId1"/>
    <sheet name="DanhMucChung" sheetId="2" r:id="rId2"/>
    <sheet name="DanhMucNgach" sheetId="3" r:id="rId3"/>
    <sheet name="DanhMucBac" sheetId="4" r:id="rId4"/>
  </sheets>
  <definedNames>
    <definedName name="BAC_LUONG">OFFSET(DanhMucBac!$B$1,1,MATCH(NL,DanhMucBac!$1:$1,0)-2,COUNTA(OFFSET(DanhMucBac!$B$1,0,MATCH(NL,DanhMucBac!$1:$1,0)-2,200,1))-1,1)</definedName>
    <definedName name="NGACH">OFFSET(DanhMucNgach!$B$1,1,MATCH(TL,DanhMucNgach!$1:$1,0)-2,COUNTA(OFFSET(DanhMucNgach!$B$1,0,MATCH(TL,DanhMucNgach!$1:$1,0)-2,200,1))-1,1)</definedName>
    <definedName name="NHOMLUONG">OFFSET(DanhMucChung!$A$2,,,COUNTA(DanhMucChung!$A:$A),1)</definedName>
    <definedName name="NL">INDIRECT("Import_HoSoLuong!$K$"&amp;ROW())</definedName>
    <definedName name="TAX">OFFSET(DanhMucChung!$C$2,,,COUNTA(DanhMucChung!$C:$C),1)</definedName>
    <definedName name="THANGLUONG">OFFSET(DanhMucChung!$E$2,,,COUNTA(DanhMucChung!$E:$E),1)</definedName>
    <definedName name="TL">INDIRECT("Import_HoSoLuong!$I$"&amp;ROW())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2" i="1" l="1"/>
  <c r="F2" i="1"/>
  <c r="J3" i="1"/>
  <c r="J4" i="1"/>
  <c r="J5" i="1"/>
  <c r="J6" i="1"/>
  <c r="J7" i="1"/>
  <c r="J8" i="1"/>
  <c r="J2" i="1"/>
  <c r="P2" i="1" l="1"/>
  <c r="P7" i="1"/>
  <c r="P3" i="1"/>
  <c r="P4" i="1"/>
  <c r="P5" i="1"/>
  <c r="P6" i="1"/>
  <c r="P8" i="1"/>
</calcChain>
</file>

<file path=xl/sharedStrings.xml><?xml version="1.0" encoding="utf-8"?>
<sst xmlns="http://schemas.openxmlformats.org/spreadsheetml/2006/main" count="55" uniqueCount="36">
  <si>
    <t>STT</t>
  </si>
  <si>
    <t>Mã NV</t>
  </si>
  <si>
    <t>Họ tên</t>
  </si>
  <si>
    <t>Ngày hiệu lực</t>
  </si>
  <si>
    <t>Nhóm lương</t>
  </si>
  <si>
    <t>Biểu thuế</t>
  </si>
  <si>
    <t>Thang lương</t>
  </si>
  <si>
    <t>Ngạch lương</t>
  </si>
  <si>
    <t>Bậc lương</t>
  </si>
  <si>
    <t>Hệ số/Mức tiền</t>
  </si>
  <si>
    <t>Lương cơ bản</t>
  </si>
  <si>
    <t>%Hưởng lương</t>
  </si>
  <si>
    <t>Lương khác 1</t>
  </si>
  <si>
    <t>Lương khác 2</t>
  </si>
  <si>
    <t>Lương khác 3</t>
  </si>
  <si>
    <t>Lương khác 4</t>
  </si>
  <si>
    <t>Lương khác 5</t>
  </si>
  <si>
    <t>Lương tối thiểu vùng 1</t>
  </si>
  <si>
    <t>ID_NHOMLUONG</t>
  </si>
  <si>
    <t>NHOMLUONG</t>
  </si>
  <si>
    <t>ID_TAX</t>
  </si>
  <si>
    <t>TAX</t>
  </si>
  <si>
    <t>ID_THANGLUONG</t>
  </si>
  <si>
    <t>THANGLUONG</t>
  </si>
  <si>
    <t>ID_BIEUTHUE</t>
  </si>
  <si>
    <t>ID_NGACHLUONG</t>
  </si>
  <si>
    <t>ID_BACLUONG</t>
  </si>
  <si>
    <t>a</t>
  </si>
  <si>
    <t>c</t>
  </si>
  <si>
    <t>ABCB</t>
  </si>
  <si>
    <t>NV</t>
  </si>
  <si>
    <t>ABC_1</t>
  </si>
  <si>
    <t>abc_1_1</t>
  </si>
  <si>
    <t>abc_1_0</t>
  </si>
  <si>
    <t>B000</t>
  </si>
  <si>
    <t>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</si>
</sst>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2" xfId="0" applyFont="1" applyBorder="1"/>
    <xf numFmtId="164" fontId="3" fillId="0" borderId="1" xfId="1" applyNumberFormat="1" applyFont="1" applyBorder="1"/>
    <xf numFmtId="164" fontId="3" fillId="0" borderId="2" xfId="1" applyNumberFormat="1" applyFont="1" applyBorder="1"/>
    <xf numFmtId="0" fontId="3" fillId="0" borderId="0" xfId="0" applyFont="1" applyFill="1" applyBorder="1" applyAlignment="1">
      <alignment wrapText="1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K6" sqref="K6"/>
    </sheetView>
  </sheetViews>
  <sheetFormatPr defaultRowHeight="15" x14ac:dyDescent="0.25"/>
  <cols>
    <col min="1" max="1" width="11" style="1" customWidth="1"/>
    <col min="2" max="2" width="10.7109375" style="1" customWidth="1"/>
    <col min="3" max="3" width="17.28515625" style="1" customWidth="1"/>
    <col min="4" max="4" width="15" style="1" bestFit="1" customWidth="1"/>
    <col min="5" max="5" width="13.85546875" style="1" bestFit="1" customWidth="1"/>
    <col min="6" max="6" width="13.85546875" style="1" customWidth="1"/>
    <col min="7" max="7" width="10.85546875" style="1" bestFit="1" customWidth="1"/>
    <col min="8" max="8" width="10.85546875" style="1" customWidth="1"/>
    <col min="9" max="9" width="14.42578125" style="1" bestFit="1" customWidth="1"/>
    <col min="10" max="10" width="14.42578125" style="1" customWidth="1"/>
    <col min="11" max="11" width="14.42578125" style="1" bestFit="1" customWidth="1"/>
    <col min="12" max="12" width="14.42578125" style="1" customWidth="1"/>
    <col min="13" max="13" width="11.7109375" style="1" bestFit="1" customWidth="1"/>
    <col min="14" max="14" width="11.7109375" style="1" customWidth="1"/>
    <col min="15" max="15" width="16.5703125" style="1" bestFit="1" customWidth="1"/>
    <col min="16" max="16" width="16.5703125" style="1" customWidth="1"/>
    <col min="17" max="17" width="17.28515625" style="1" bestFit="1" customWidth="1"/>
    <col min="18" max="18" width="16.42578125" style="1" bestFit="1" customWidth="1"/>
    <col min="19" max="22" width="14" style="1" bestFit="1" customWidth="1"/>
    <col min="23" max="23" width="22.7109375" style="1" bestFit="1" customWidth="1"/>
    <col min="24" max="16384" width="9.140625" style="1"/>
  </cols>
  <sheetData>
    <row r="1" spans="1:23" s="5" customFormat="1" ht="34.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18</v>
      </c>
      <c r="G1" s="4" t="s">
        <v>5</v>
      </c>
      <c r="H1" s="4" t="s">
        <v>24</v>
      </c>
      <c r="I1" s="3" t="s">
        <v>6</v>
      </c>
      <c r="J1" s="3" t="s">
        <v>22</v>
      </c>
      <c r="K1" s="3" t="s">
        <v>7</v>
      </c>
      <c r="L1" s="3" t="s">
        <v>25</v>
      </c>
      <c r="M1" s="3" t="s">
        <v>8</v>
      </c>
      <c r="N1" s="3" t="s">
        <v>26</v>
      </c>
      <c r="O1" s="4" t="s">
        <v>9</v>
      </c>
      <c r="P1" s="4" t="s">
        <v>10</v>
      </c>
      <c r="Q1" s="4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</row>
    <row r="2" spans="1:23" x14ac:dyDescent="0.25">
      <c r="A2" s="2"/>
      <c r="B2" s="2"/>
      <c r="C2" s="2"/>
      <c r="D2" s="2"/>
      <c r="E2" s="2" t="s">
        <v>27</v>
      </c>
      <c r="F2" s="2">
        <f>VLOOKUP(E2,DanhMucChung!$A$2:$B$1000,2,FALSE)</f>
        <v>1</v>
      </c>
      <c r="G2" s="2" t="s">
        <v>28</v>
      </c>
      <c r="H2" s="2">
        <f>VLOOKUP(G2,DanhMucChung!$C$2:$D$1000,2,FALSE)</f>
        <v>2</v>
      </c>
      <c r="I2" s="2" t="s">
        <v>30</v>
      </c>
      <c r="J2" s="2">
        <f>VLOOKUP(I2,DanhMucChung!$E$2:$F$1000,2,FALSE)</f>
        <v>204</v>
      </c>
      <c r="K2" s="2" t="s">
        <v>30</v>
      </c>
      <c r="L2" s="2" t="e">
        <f>VLOOKUP(K2,DanhMucNgach!A2:Z400,MATCH(K2,DanhMucNgach!A2:Z2,0)-2,FALSE)</f>
        <v>#N/A</v>
      </c>
      <c r="M2" s="2"/>
      <c r="N2" s="2"/>
      <c r="O2" s="7"/>
      <c r="P2" s="7">
        <f>W2*O2</f>
        <v>0</v>
      </c>
      <c r="Q2" s="2"/>
      <c r="R2" s="7"/>
      <c r="S2" s="7"/>
      <c r="T2" s="7"/>
      <c r="U2" s="7"/>
      <c r="V2" s="7"/>
      <c r="W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 t="s">
        <v>30</v>
      </c>
      <c r="J3" s="2">
        <f>VLOOKUP(I3,DanhMucChung!$E$2:$F$1000,2,FALSE)</f>
        <v>204</v>
      </c>
      <c r="K3" s="2" t="s">
        <v>30</v>
      </c>
      <c r="L3" s="2"/>
      <c r="M3" s="2"/>
      <c r="N3" s="2"/>
      <c r="O3" s="7"/>
      <c r="P3" s="7">
        <f t="shared" ref="P3:P8" si="0">W3*O3</f>
        <v>0</v>
      </c>
      <c r="Q3" s="2"/>
      <c r="R3" s="7"/>
      <c r="S3" s="7"/>
      <c r="T3" s="7"/>
      <c r="U3" s="7"/>
      <c r="V3" s="7"/>
      <c r="W3" s="2"/>
    </row>
    <row r="4" spans="1:23" x14ac:dyDescent="0.25">
      <c r="A4" s="2"/>
      <c r="B4" s="2"/>
      <c r="C4" s="2"/>
      <c r="D4" s="2"/>
      <c r="E4" s="2"/>
      <c r="F4" s="2"/>
      <c r="G4" s="2"/>
      <c r="H4" s="2"/>
      <c r="I4" s="2" t="s">
        <v>30</v>
      </c>
      <c r="J4" s="2">
        <f>VLOOKUP(I4,DanhMucChung!$E$2:$F$1000,2,FALSE)</f>
        <v>204</v>
      </c>
      <c r="K4" s="2"/>
      <c r="L4" s="2"/>
      <c r="M4" s="2"/>
      <c r="N4" s="2"/>
      <c r="O4" s="7"/>
      <c r="P4" s="7">
        <f t="shared" si="0"/>
        <v>0</v>
      </c>
      <c r="Q4" s="2"/>
      <c r="R4" s="7"/>
      <c r="S4" s="7"/>
      <c r="T4" s="7"/>
      <c r="U4" s="7"/>
      <c r="V4" s="7"/>
      <c r="W4" s="2"/>
    </row>
    <row r="5" spans="1:23" x14ac:dyDescent="0.25">
      <c r="A5" s="2"/>
      <c r="B5" s="2"/>
      <c r="C5" s="2"/>
      <c r="D5" s="2"/>
      <c r="E5" s="2"/>
      <c r="F5" s="2"/>
      <c r="G5" s="2"/>
      <c r="H5" s="2"/>
      <c r="I5" s="2" t="s">
        <v>30</v>
      </c>
      <c r="J5" s="2">
        <f>VLOOKUP(I5,DanhMucChung!$E$2:$F$1000,2,FALSE)</f>
        <v>204</v>
      </c>
      <c r="K5" s="2"/>
      <c r="L5" s="2"/>
      <c r="M5" s="2"/>
      <c r="N5" s="2"/>
      <c r="O5" s="7"/>
      <c r="P5" s="7">
        <f t="shared" si="0"/>
        <v>0</v>
      </c>
      <c r="Q5" s="2"/>
      <c r="R5" s="7"/>
      <c r="S5" s="7"/>
      <c r="T5" s="7"/>
      <c r="U5" s="7"/>
      <c r="V5" s="7"/>
      <c r="W5" s="2"/>
    </row>
    <row r="6" spans="1:23" x14ac:dyDescent="0.25">
      <c r="A6" s="6"/>
      <c r="B6" s="6"/>
      <c r="C6" s="6"/>
      <c r="D6" s="6"/>
      <c r="E6" s="2"/>
      <c r="F6" s="6"/>
      <c r="G6" s="2"/>
      <c r="H6" s="6"/>
      <c r="I6" s="2" t="s">
        <v>29</v>
      </c>
      <c r="J6" s="2">
        <f>VLOOKUP(I6,DanhMucChung!$E$2:$F$1000,2,FALSE)</f>
        <v>184</v>
      </c>
      <c r="K6" s="2" t="s">
        <v>31</v>
      </c>
      <c r="L6" s="6"/>
      <c r="M6" s="2"/>
      <c r="N6" s="6"/>
      <c r="O6" s="8"/>
      <c r="P6" s="7">
        <f t="shared" si="0"/>
        <v>0</v>
      </c>
      <c r="Q6" s="6"/>
      <c r="R6" s="8"/>
      <c r="S6" s="8"/>
      <c r="T6" s="8"/>
      <c r="U6" s="8"/>
      <c r="V6" s="8"/>
      <c r="W6" s="2"/>
    </row>
    <row r="7" spans="1:23" x14ac:dyDescent="0.25">
      <c r="A7" s="6"/>
      <c r="B7" s="6"/>
      <c r="C7" s="6"/>
      <c r="D7" s="6"/>
      <c r="E7" s="2"/>
      <c r="F7" s="6"/>
      <c r="G7" s="2"/>
      <c r="H7" s="6"/>
      <c r="I7" s="2" t="s">
        <v>30</v>
      </c>
      <c r="J7" s="2">
        <f>VLOOKUP(I7,DanhMucChung!$E$2:$F$1000,2,FALSE)</f>
        <v>204</v>
      </c>
      <c r="K7" s="2"/>
      <c r="L7" s="6"/>
      <c r="M7" s="2"/>
      <c r="N7" s="6"/>
      <c r="O7" s="8"/>
      <c r="P7" s="7">
        <f t="shared" si="0"/>
        <v>0</v>
      </c>
      <c r="Q7" s="6"/>
      <c r="R7" s="8"/>
      <c r="S7" s="8"/>
      <c r="T7" s="8"/>
      <c r="U7" s="8"/>
      <c r="V7" s="8"/>
      <c r="W7" s="2"/>
    </row>
    <row r="8" spans="1:23" x14ac:dyDescent="0.25">
      <c r="A8" s="2"/>
      <c r="B8" s="2"/>
      <c r="C8" s="2"/>
      <c r="D8" s="2"/>
      <c r="E8" s="2"/>
      <c r="F8" s="2"/>
      <c r="G8" s="2"/>
      <c r="H8" s="2"/>
      <c r="I8" s="2" t="s">
        <v>30</v>
      </c>
      <c r="J8" s="2">
        <f>VLOOKUP(I8,DanhMucChung!$E$2:$F$1000,2,FALSE)</f>
        <v>204</v>
      </c>
      <c r="K8" s="2"/>
      <c r="L8" s="2"/>
      <c r="M8" s="2"/>
      <c r="N8" s="2"/>
      <c r="O8" s="7"/>
      <c r="P8" s="7">
        <f t="shared" si="0"/>
        <v>0</v>
      </c>
      <c r="Q8" s="2"/>
      <c r="R8" s="7"/>
      <c r="S8" s="7"/>
      <c r="T8" s="7"/>
      <c r="U8" s="7"/>
      <c r="V8" s="7"/>
      <c r="W8" s="2"/>
    </row>
    <row r="9" spans="1:23" s="9" customFormat="1" x14ac:dyDescent="0.25"/>
  </sheetData>
  <dataValidations count="6">
    <dataValidation type="list" allowBlank="1" showInputMessage="1" showErrorMessage="1" sqref="E2:E8">
      <formula1>NHOMLUONG</formula1>
    </dataValidation>
    <dataValidation type="list" allowBlank="1" showInputMessage="1" showErrorMessage="1" sqref="G2:G8">
      <formula1>TAX</formula1>
    </dataValidation>
    <dataValidation type="list" allowBlank="1" showInputMessage="1" showErrorMessage="1" sqref="I2:I8">
      <formula1>THANGLUONG</formula1>
    </dataValidation>
    <dataValidation type="list" allowBlank="1" showInputMessage="1" showErrorMessage="1" sqref="K11">
      <formula1>NGACHLUONG</formula1>
    </dataValidation>
    <dataValidation type="list" allowBlank="1" showInputMessage="1" showErrorMessage="1" sqref="M2:M8">
      <formula1>BAC_LUONG</formula1>
    </dataValidation>
    <dataValidation type="list" allowBlank="1" showInputMessage="1" showErrorMessage="1" sqref="K2:K8">
      <formula1>NGACH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6" sqref="D6"/>
    </sheetView>
  </sheetViews>
  <sheetFormatPr defaultRowHeight="15" x14ac:dyDescent="0.25"/>
  <cols>
    <col min="1" max="2" width="16.140625" bestFit="1" customWidth="1"/>
    <col min="4" max="4" width="16" customWidth="1"/>
    <col min="5" max="5" width="13.7109375" bestFit="1" customWidth="1"/>
    <col min="6" max="6" width="16.5703125" bestFit="1" customWidth="1"/>
  </cols>
  <sheetData>
    <row r="1" spans="1:6" s="10" customFormat="1" x14ac:dyDescent="0.25">
      <c r="A1" s="10" t="s">
        <v>19</v>
      </c>
      <c r="B1" s="10" t="s">
        <v>18</v>
      </c>
      <c r="C1" s="10" t="s">
        <v>21</v>
      </c>
      <c r="D1" s="10" t="s">
        <v>20</v>
      </c>
      <c r="E1" s="10" t="s">
        <v>23</v>
      </c>
      <c r="F1" s="10" t="s">
        <v>22</v>
      </c>
    </row>
    <row r="2" spans="1:6" x14ac:dyDescent="0.25">
      <c r="A2" t="s">
        <v>27</v>
      </c>
      <c r="B2">
        <v>1</v>
      </c>
      <c r="C2" t="s">
        <v>28</v>
      </c>
      <c r="D2">
        <v>2</v>
      </c>
      <c r="E2" t="s">
        <v>29</v>
      </c>
      <c r="F2">
        <v>184</v>
      </c>
    </row>
    <row r="3" spans="1:6" x14ac:dyDescent="0.25">
      <c r="E3" t="s">
        <v>30</v>
      </c>
      <c r="F3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29</v>
      </c>
      <c r="B1">
        <v>184</v>
      </c>
      <c r="C1" t="s">
        <v>30</v>
      </c>
      <c r="D1">
        <v>204</v>
      </c>
    </row>
    <row r="2" spans="1:4" x14ac:dyDescent="0.25">
      <c r="A2" t="s">
        <v>31</v>
      </c>
      <c r="B2">
        <v>205</v>
      </c>
      <c r="C2" t="s">
        <v>30</v>
      </c>
      <c r="D2">
        <v>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6" workbookViewId="0">
      <selection activeCell="G18" sqref="G18"/>
    </sheetView>
  </sheetViews>
  <sheetFormatPr defaultRowHeight="15" x14ac:dyDescent="0.25"/>
  <sheetData>
    <row r="1" spans="1:4" x14ac:dyDescent="0.25">
      <c r="A1" t="s">
        <v>31</v>
      </c>
      <c r="B1">
        <v>205</v>
      </c>
      <c r="C1" t="s">
        <v>30</v>
      </c>
      <c r="D1">
        <v>225</v>
      </c>
    </row>
    <row r="2" spans="1:4" x14ac:dyDescent="0.25">
      <c r="A2" t="s">
        <v>33</v>
      </c>
      <c r="B2">
        <v>161</v>
      </c>
      <c r="C2" t="s">
        <v>34</v>
      </c>
      <c r="D2">
        <v>201</v>
      </c>
    </row>
    <row r="3" spans="1:4" x14ac:dyDescent="0.25">
      <c r="A3" t="s">
        <v>32</v>
      </c>
      <c r="B3">
        <v>182</v>
      </c>
      <c r="C3" t="s">
        <v>35</v>
      </c>
      <c r="D3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Import_HoSoLuong</vt:lpstr>
      <vt:lpstr>DanhMucChung</vt:lpstr>
      <vt:lpstr>DanhMucNgach</vt:lpstr>
      <vt:lpstr>DanhMucBac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2019-06-28T03:43:03Z</dcterms:created>
  <dcterms:modified xsi:type="dcterms:W3CDTF">2019-07-06T18:25:27Z</dcterms:modified>
</cp:coreProperties>
</file>