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hVanConsulting\PTSC\trunk\06.DEPLOYMENT\02.Sourcecode\01.SourceCode\HistaffWebApp\ReportTemplates\Payroll\Report\"/>
    </mc:Choice>
  </mc:AlternateContent>
  <bookViews>
    <workbookView xWindow="0" yWindow="0" windowWidth="20490" windowHeight="7755"/>
  </bookViews>
  <sheets>
    <sheet name="TL16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hidden="1">#REF!</definedName>
    <definedName name="AccessDatabase" hidden="1">"C:\My Documents\THUYHAI\LUONG98\THANG 03.mdb"</definedName>
    <definedName name="aù0">'[1]bang tien luong'!#REF!</definedName>
    <definedName name="BCT">#REF!</definedName>
    <definedName name="BHTN">ROUND(('[2]Thong ke'!$M1+'[2]Thong ke'!$N1)*MLTTC*1/100,0)</definedName>
    <definedName name="BHXH">ROUND(('[2]Thong ke'!$M1+'[2]Thong ke'!$N1)*MLTTC*7/100,0)</definedName>
    <definedName name="BHYT">ROUND(('[2]Thong ke'!$M1+'[2]Thong ke'!$N1)*MLTTC*1.5/100,0)</definedName>
    <definedName name="chep641a">#REF!</definedName>
    <definedName name="chep641b">#REF!</definedName>
    <definedName name="chep641c">#REF!</definedName>
    <definedName name="chep642a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>#REF!</definedName>
    <definedName name="heso">[4]HS!$B$8:$G$57</definedName>
    <definedName name="Hoàng_Mai__Hà_Nội">lcb</definedName>
    <definedName name="hoten">IF('[3]DS CBCN '!$C4="","",'[3]DS CBCN '!$C4)</definedName>
    <definedName name="HSLCD">'[2]MAU 1'!$J1*(1+'[2]MAU 1'!$M1)</definedName>
    <definedName name="K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>#REF!</definedName>
    <definedName name="muctienan">24000</definedName>
    <definedName name="NCCD">[4]General!$D$10</definedName>
    <definedName name="NCGT">#REF!</definedName>
    <definedName name="NCTT">#REF!</definedName>
    <definedName name="_xlnm.Print_Area" localSheetId="0">'TL16'!$A$1:$AB$14</definedName>
    <definedName name="_xlnm.Print_Titles">#N/A</definedName>
    <definedName name="ql">#REF!</definedName>
    <definedName name="Query1">#REF!</definedName>
    <definedName name="stt">IF('[3]DS CBCN '!$C3="","",'[3]THEM GIO'!$A1048576+1)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>#N/A</definedName>
    <definedName name="TRU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11" i="1" l="1"/>
  <c r="AB11" i="1" s="1"/>
  <c r="E11" i="1" l="1"/>
  <c r="J11" i="1"/>
  <c r="P11" i="1"/>
  <c r="V11" i="1"/>
  <c r="X11" i="1"/>
  <c r="D11" i="1"/>
  <c r="I11" i="1"/>
  <c r="O11" i="1"/>
  <c r="U11" i="1"/>
  <c r="Y11" i="1"/>
  <c r="G11" i="1"/>
  <c r="L11" i="1"/>
  <c r="N11" i="1"/>
  <c r="T11" i="1"/>
  <c r="AA11" i="1"/>
  <c r="F11" i="1"/>
  <c r="K11" i="1"/>
  <c r="Q11" i="1"/>
  <c r="S11" i="1"/>
  <c r="Z5" i="1"/>
  <c r="W5" i="1"/>
  <c r="M5" i="1"/>
  <c r="C5" i="1" l="1"/>
  <c r="R6" i="1" l="1"/>
  <c r="M6" i="1"/>
  <c r="H6" i="1" l="1"/>
  <c r="C6" i="1"/>
  <c r="D9" i="1" l="1"/>
</calcChain>
</file>

<file path=xl/sharedStrings.xml><?xml version="1.0" encoding="utf-8"?>
<sst xmlns="http://schemas.openxmlformats.org/spreadsheetml/2006/main" count="71" uniqueCount="46">
  <si>
    <t>BÁO CÁO TIỀN LƯƠNG - THU NHẬP HÀNG THÁNG CÁC ĐƠN VỊ SO VỚI CÙNG KỲ</t>
  </si>
  <si>
    <t>ĐƠN VỊ</t>
  </si>
  <si>
    <t>LĐ bình quân</t>
  </si>
  <si>
    <t>Thu nhập</t>
  </si>
  <si>
    <t>LĐ</t>
  </si>
  <si>
    <t xml:space="preserve">Quỹ lương 
</t>
  </si>
  <si>
    <t>Tổng quỹ</t>
  </si>
  <si>
    <t>TN BQ</t>
  </si>
  <si>
    <t>A</t>
  </si>
  <si>
    <t>B</t>
  </si>
  <si>
    <t>Cộng/BQ</t>
  </si>
  <si>
    <t>&amp;=[TABLE].YEAR1</t>
  </si>
  <si>
    <t>&amp;=[TABLE].YEAR2</t>
  </si>
  <si>
    <t>&amp;=[TABLE].MONTH</t>
  </si>
  <si>
    <t>&amp;=[TABLE1].STT</t>
  </si>
  <si>
    <t>&amp;=[TABLE1].LD_SS_1</t>
  </si>
  <si>
    <t>&amp;=[TABLE1].LUONG_SS_1</t>
  </si>
  <si>
    <t>&amp;=[TABLE1].TN_SS_1</t>
  </si>
  <si>
    <t>&amp;=[TABLE1].LD_SS_2</t>
  </si>
  <si>
    <t>&amp;=[TABLE1].LUONG_SS_2</t>
  </si>
  <si>
    <t>&amp;=[TABLE1].TN_SS_2</t>
  </si>
  <si>
    <t>&amp;=[TABLE1].ORG_NAME</t>
  </si>
  <si>
    <t>&amp;=[TABLE1].LAODONG_BQ1</t>
  </si>
  <si>
    <t>&amp;=[TABLE1].TN_LUONG1</t>
  </si>
  <si>
    <t>&amp;=[TABLE1].LAODONG_BQ2</t>
  </si>
  <si>
    <t>&amp;=[TABLE1].TN_LUONG2</t>
  </si>
  <si>
    <t>&amp;=[TABLE1].LUONG1</t>
  </si>
  <si>
    <t>&amp;=[TABLE1].LUONG_THUONG_BQ1</t>
  </si>
  <si>
    <t>&amp;=[TABLE1].TN_LUONG_BQ1</t>
  </si>
  <si>
    <t>&amp;=[TABLE1].LUONG2</t>
  </si>
  <si>
    <t>&amp;=[TABLE1].LUONG_THUONG_BQ2</t>
  </si>
  <si>
    <t>&amp;=[TABLE1].TN_LUONG_BQ2</t>
  </si>
  <si>
    <t>&amp;=[TABLE1].LAODONG_BQ_LK1</t>
  </si>
  <si>
    <t>&amp;=[TABLE1].LUONG_LK1</t>
  </si>
  <si>
    <t>&amp;=[TABLE1].LUONG_THUONG_BQ_LK1</t>
  </si>
  <si>
    <t>&amp;=[TABLE1].TN_LUONG_LK1</t>
  </si>
  <si>
    <t>&amp;=[TABLE1].TN_LUONG_BQ_LK1</t>
  </si>
  <si>
    <t>&amp;=[TABLE1].LAODONG_BQ_LK2</t>
  </si>
  <si>
    <t>&amp;=[TABLE1].LUONG_LK2</t>
  </si>
  <si>
    <t>&amp;=[TABLE1].LUONG_THUONG_BQ_LK2</t>
  </si>
  <si>
    <t>&amp;=[TABLE1].TN_LUONG_LK2</t>
  </si>
  <si>
    <t>&amp;=[TABLE1].TN_LUONG_BQ_LK2</t>
  </si>
  <si>
    <t>STT</t>
  </si>
  <si>
    <t>Lương</t>
  </si>
  <si>
    <t>Lương BQ</t>
  </si>
  <si>
    <t>Tiền lương 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</si>
</sst>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 applyAlignment="0">
      <alignment vertical="top" wrapText="1"/>
      <protection locked="0"/>
    </xf>
    <xf numFmtId="9" fontId="1" fillId="0" borderId="0" applyFont="0" applyFill="0" applyBorder="0" applyAlignment="0" applyProtection="0">
      <alignment vertical="top" wrapText="1"/>
      <protection locked="0"/>
    </xf>
    <xf numFmtId="43" fontId="1" fillId="0" borderId="0" applyFont="0" applyFill="0" applyBorder="0" applyAlignment="0" applyProtection="0"/>
  </cellStyleXfs>
  <cellXfs count="39">
    <xf numFmtId="0" fontId="0" fillId="0" borderId="0" xfId="0" applyAlignment="1">
      <protection locked="0"/>
    </xf>
    <xf numFmtId="0" fontId="0" fillId="0" borderId="0" xfId="0" applyAlignment="1">
      <alignment vertical="top"/>
      <protection locked="0"/>
    </xf>
    <xf numFmtId="0" fontId="2" fillId="0" borderId="0" xfId="0" applyFont="1" applyAlignment="1">
      <alignment horizontal="center"/>
      <protection locked="0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13" xfId="0" applyFont="1" applyBorder="1" applyAlignment="1">
      <alignment horizontal="center" vertical="center" wrapText="1"/>
      <protection locked="0"/>
    </xf>
    <xf numFmtId="0" fontId="7" fillId="0" borderId="0" xfId="0" applyFont="1" applyAlignment="1">
      <alignment vertical="top"/>
      <protection locked="0"/>
    </xf>
    <xf numFmtId="0" fontId="0" fillId="0" borderId="0" xfId="0" applyFont="1" applyAlignment="1">
      <alignment vertical="top"/>
      <protection locked="0"/>
    </xf>
    <xf numFmtId="0" fontId="6" fillId="0" borderId="13" xfId="0" applyFont="1" applyBorder="1" applyAlignment="1" applyProtection="1">
      <alignment horizontal="center" vertical="center" wrapText="1"/>
    </xf>
    <xf numFmtId="0" fontId="5" fillId="0" borderId="4" xfId="0" applyFont="1" applyBorder="1" applyAlignment="1">
      <alignment horizontal="center" vertical="center" wrapText="1"/>
      <protection locked="0"/>
    </xf>
    <xf numFmtId="0" fontId="8" fillId="0" borderId="14" xfId="0" applyFont="1" applyBorder="1" applyAlignment="1">
      <alignment horizontal="left" vertical="center"/>
      <protection locked="0"/>
    </xf>
    <xf numFmtId="0" fontId="9" fillId="0" borderId="13" xfId="0" applyFont="1" applyFill="1" applyBorder="1" applyAlignment="1" applyProtection="1">
      <alignment horizontal="center"/>
    </xf>
    <xf numFmtId="4" fontId="0" fillId="0" borderId="0" xfId="0" applyNumberFormat="1" applyAlignment="1">
      <alignment vertical="top"/>
      <protection locked="0"/>
    </xf>
    <xf numFmtId="3" fontId="8" fillId="0" borderId="14" xfId="0" applyNumberFormat="1" applyFont="1" applyBorder="1" applyAlignment="1">
      <alignment horizontal="right" vertical="center"/>
      <protection locked="0"/>
    </xf>
    <xf numFmtId="3" fontId="8" fillId="0" borderId="13" xfId="0" applyNumberFormat="1" applyFont="1" applyBorder="1" applyAlignment="1">
      <alignment horizontal="right" vertical="center"/>
      <protection locked="0"/>
    </xf>
    <xf numFmtId="3" fontId="10" fillId="0" borderId="13" xfId="1" applyNumberFormat="1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center"/>
    </xf>
    <xf numFmtId="0" fontId="8" fillId="0" borderId="14" xfId="2" applyNumberFormat="1" applyFont="1" applyBorder="1" applyAlignment="1" applyProtection="1">
      <alignment horizontal="right" vertical="center"/>
      <protection locked="0"/>
    </xf>
    <xf numFmtId="0" fontId="10" fillId="0" borderId="13" xfId="2" applyNumberFormat="1" applyFont="1" applyBorder="1" applyAlignment="1" applyProtection="1">
      <alignment horizontal="right"/>
    </xf>
    <xf numFmtId="0" fontId="8" fillId="0" borderId="14" xfId="0" applyFont="1" applyBorder="1" applyAlignment="1">
      <alignment horizontal="left" vertical="center" wrapText="1"/>
      <protection locked="0"/>
    </xf>
    <xf numFmtId="0" fontId="0" fillId="0" borderId="0" xfId="0" applyAlignment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2" xfId="0" applyBorder="1" applyAlignment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  <protection locked="0"/>
    </xf>
    <xf numFmtId="0" fontId="2" fillId="0" borderId="0" xfId="0" applyFont="1" applyAlignment="1">
      <alignment horizontal="center"/>
      <protection locked="0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D16" t="str">
            <v>Từ Liêm, Hà Nội</v>
          </cell>
          <cell r="E16" t="str">
            <v>Từ Liêm, Hà Nội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F8">
            <v>0</v>
          </cell>
          <cell r="G8">
            <v>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F9">
            <v>0</v>
          </cell>
          <cell r="G9">
            <v>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F10">
            <v>0</v>
          </cell>
          <cell r="G10">
            <v>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F11">
            <v>0</v>
          </cell>
          <cell r="G11">
            <v>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F12">
            <v>0</v>
          </cell>
          <cell r="G12">
            <v>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F13">
            <v>0</v>
          </cell>
          <cell r="G13">
            <v>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view="pageBreakPreview" topLeftCell="D1" zoomScaleNormal="100" zoomScaleSheetLayoutView="100" workbookViewId="0">
      <selection activeCell="U11" sqref="U11"/>
    </sheetView>
  </sheetViews>
  <sheetFormatPr defaultRowHeight="18.95" customHeight="1" x14ac:dyDescent="0.2"/>
  <cols>
    <col min="1" max="1" width="4.5703125" style="1" customWidth="1"/>
    <col min="2" max="2" width="26.85546875" style="1" customWidth="1"/>
    <col min="3" max="3" width="5" style="1" customWidth="1"/>
    <col min="4" max="7" width="8.5703125" style="1" customWidth="1"/>
    <col min="8" max="8" width="5" style="1" customWidth="1"/>
    <col min="9" max="12" width="8.5703125" style="1" customWidth="1"/>
    <col min="13" max="13" width="5" style="1" customWidth="1"/>
    <col min="14" max="17" width="8.5703125" style="1" customWidth="1"/>
    <col min="18" max="18" width="5" style="1" customWidth="1"/>
    <col min="19" max="22" width="8.5703125" style="1" customWidth="1"/>
    <col min="23" max="23" width="5" style="1" customWidth="1"/>
    <col min="24" max="25" width="8.5703125" style="1" customWidth="1"/>
    <col min="26" max="26" width="5" style="1" customWidth="1"/>
    <col min="27" max="28" width="8.5703125" style="1" customWidth="1"/>
    <col min="29" max="16384" width="9.140625" style="1"/>
  </cols>
  <sheetData>
    <row r="1" spans="1:28" s="22" customFormat="1" ht="18.95" customHeight="1" x14ac:dyDescent="0.2">
      <c r="A1" s="27"/>
      <c r="B1" s="27"/>
    </row>
    <row r="2" spans="1:28" ht="18.95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8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95" hidden="1" customHeight="1" x14ac:dyDescent="0.2">
      <c r="D4" s="8" t="s">
        <v>11</v>
      </c>
      <c r="F4" s="8" t="s">
        <v>13</v>
      </c>
      <c r="I4" s="8" t="s">
        <v>12</v>
      </c>
      <c r="N4" s="8"/>
    </row>
    <row r="5" spans="1:28" ht="18.95" customHeight="1" x14ac:dyDescent="0.2">
      <c r="A5" s="23" t="s">
        <v>42</v>
      </c>
      <c r="B5" s="23" t="s">
        <v>1</v>
      </c>
      <c r="C5" s="30" t="str">
        <f>"Tháng "&amp;F4</f>
        <v>Tháng &amp;=[TABLE].MONTH</v>
      </c>
      <c r="D5" s="31"/>
      <c r="E5" s="31"/>
      <c r="F5" s="31"/>
      <c r="G5" s="31"/>
      <c r="H5" s="31"/>
      <c r="I5" s="31"/>
      <c r="J5" s="31"/>
      <c r="K5" s="31"/>
      <c r="L5" s="32"/>
      <c r="M5" s="30" t="str">
        <f>"Lũy kế tháng "&amp;F4&amp;" Năm "&amp;I4</f>
        <v>Lũy kế tháng &amp;=[TABLE].MONTH Năm &amp;=[TABLE].YEAR2</v>
      </c>
      <c r="N5" s="31"/>
      <c r="O5" s="31"/>
      <c r="P5" s="31"/>
      <c r="Q5" s="31"/>
      <c r="R5" s="31"/>
      <c r="S5" s="31"/>
      <c r="T5" s="31"/>
      <c r="U5" s="31"/>
      <c r="V5" s="32"/>
      <c r="W5" s="33" t="str">
        <f>"SO SÁNH THÁNG "&amp;F4&amp;" NĂM "&amp;I4&amp;" VỚI CÙNG KỲ"</f>
        <v>SO SÁNH THÁNG &amp;=[TABLE].MONTH NĂM &amp;=[TABLE].YEAR2 VỚI CÙNG KỲ</v>
      </c>
      <c r="X5" s="34"/>
      <c r="Y5" s="35"/>
      <c r="Z5" s="33" t="str">
        <f>"SO SÁNH LŨY KẾ THÁNG "&amp;F4&amp;"  NĂM "&amp;I4&amp;" VỚI CÙNG KỲ"</f>
        <v>SO SÁNH LŨY KẾ THÁNG &amp;=[TABLE].MONTH  NĂM &amp;=[TABLE].YEAR2 VỚI CÙNG KỲ</v>
      </c>
      <c r="AA5" s="34"/>
      <c r="AB5" s="35"/>
    </row>
    <row r="6" spans="1:28" ht="18.95" customHeight="1" x14ac:dyDescent="0.2">
      <c r="A6" s="29"/>
      <c r="B6" s="29"/>
      <c r="C6" s="30" t="str">
        <f>"Năm "&amp;D4</f>
        <v>Năm &amp;=[TABLE].YEAR1</v>
      </c>
      <c r="D6" s="31"/>
      <c r="E6" s="31"/>
      <c r="F6" s="31"/>
      <c r="G6" s="32"/>
      <c r="H6" s="30" t="str">
        <f>"Năm "&amp;I4</f>
        <v>Năm &amp;=[TABLE].YEAR2</v>
      </c>
      <c r="I6" s="31"/>
      <c r="J6" s="31"/>
      <c r="K6" s="31"/>
      <c r="L6" s="32"/>
      <c r="M6" s="30" t="str">
        <f>"Năm "&amp;D4</f>
        <v>Năm &amp;=[TABLE].YEAR1</v>
      </c>
      <c r="N6" s="31"/>
      <c r="O6" s="31"/>
      <c r="P6" s="31"/>
      <c r="Q6" s="32"/>
      <c r="R6" s="30" t="str">
        <f>"Năm "&amp;I4</f>
        <v>Năm &amp;=[TABLE].YEAR2</v>
      </c>
      <c r="S6" s="31"/>
      <c r="T6" s="31"/>
      <c r="U6" s="31"/>
      <c r="V6" s="32"/>
      <c r="W6" s="36"/>
      <c r="X6" s="37"/>
      <c r="Y6" s="38"/>
      <c r="Z6" s="36"/>
      <c r="AA6" s="37"/>
      <c r="AB6" s="38"/>
    </row>
    <row r="7" spans="1:28" ht="38.25" customHeight="1" x14ac:dyDescent="0.2">
      <c r="A7" s="29"/>
      <c r="B7" s="29"/>
      <c r="C7" s="23" t="s">
        <v>2</v>
      </c>
      <c r="D7" s="25" t="s">
        <v>43</v>
      </c>
      <c r="E7" s="26"/>
      <c r="F7" s="25" t="s">
        <v>3</v>
      </c>
      <c r="G7" s="26"/>
      <c r="H7" s="23" t="s">
        <v>2</v>
      </c>
      <c r="I7" s="25" t="s">
        <v>43</v>
      </c>
      <c r="J7" s="26"/>
      <c r="K7" s="25" t="s">
        <v>3</v>
      </c>
      <c r="L7" s="26"/>
      <c r="M7" s="23" t="s">
        <v>2</v>
      </c>
      <c r="N7" s="25" t="s">
        <v>43</v>
      </c>
      <c r="O7" s="26"/>
      <c r="P7" s="25" t="s">
        <v>3</v>
      </c>
      <c r="Q7" s="26"/>
      <c r="R7" s="23" t="s">
        <v>2</v>
      </c>
      <c r="S7" s="25" t="s">
        <v>43</v>
      </c>
      <c r="T7" s="26"/>
      <c r="U7" s="25" t="s">
        <v>3</v>
      </c>
      <c r="V7" s="26"/>
      <c r="W7" s="23" t="s">
        <v>4</v>
      </c>
      <c r="X7" s="23" t="s">
        <v>45</v>
      </c>
      <c r="Y7" s="23" t="s">
        <v>3</v>
      </c>
      <c r="Z7" s="23" t="s">
        <v>4</v>
      </c>
      <c r="AA7" s="23" t="s">
        <v>45</v>
      </c>
      <c r="AB7" s="23" t="s">
        <v>3</v>
      </c>
    </row>
    <row r="8" spans="1:28" ht="52.5" customHeight="1" x14ac:dyDescent="0.2">
      <c r="A8" s="24"/>
      <c r="B8" s="24"/>
      <c r="C8" s="24"/>
      <c r="D8" s="3" t="s">
        <v>5</v>
      </c>
      <c r="E8" s="3" t="s">
        <v>44</v>
      </c>
      <c r="F8" s="4" t="s">
        <v>6</v>
      </c>
      <c r="G8" s="4" t="s">
        <v>7</v>
      </c>
      <c r="H8" s="24"/>
      <c r="I8" s="3" t="s">
        <v>5</v>
      </c>
      <c r="J8" s="3" t="s">
        <v>44</v>
      </c>
      <c r="K8" s="4" t="s">
        <v>6</v>
      </c>
      <c r="L8" s="4" t="s">
        <v>7</v>
      </c>
      <c r="M8" s="24"/>
      <c r="N8" s="5" t="s">
        <v>5</v>
      </c>
      <c r="O8" s="5" t="s">
        <v>44</v>
      </c>
      <c r="P8" s="6" t="s">
        <v>6</v>
      </c>
      <c r="Q8" s="6" t="s">
        <v>7</v>
      </c>
      <c r="R8" s="24"/>
      <c r="S8" s="5" t="s">
        <v>5</v>
      </c>
      <c r="T8" s="5" t="s">
        <v>44</v>
      </c>
      <c r="U8" s="6" t="s">
        <v>6</v>
      </c>
      <c r="V8" s="6" t="s">
        <v>7</v>
      </c>
      <c r="W8" s="24"/>
      <c r="X8" s="24"/>
      <c r="Y8" s="24"/>
      <c r="Z8" s="24"/>
      <c r="AA8" s="24"/>
      <c r="AB8" s="24"/>
    </row>
    <row r="9" spans="1:28" ht="24.75" customHeight="1" x14ac:dyDescent="0.2">
      <c r="A9" s="7" t="s">
        <v>8</v>
      </c>
      <c r="B9" s="7" t="s">
        <v>9</v>
      </c>
      <c r="C9" s="11">
        <v>1</v>
      </c>
      <c r="D9" s="10">
        <f>C9+1</f>
        <v>2</v>
      </c>
      <c r="E9" s="10">
        <f t="shared" ref="E9:AB9" si="0">D9+1</f>
        <v>3</v>
      </c>
      <c r="F9" s="10">
        <f t="shared" si="0"/>
        <v>4</v>
      </c>
      <c r="G9" s="10">
        <f t="shared" si="0"/>
        <v>5</v>
      </c>
      <c r="H9" s="10">
        <f t="shared" si="0"/>
        <v>6</v>
      </c>
      <c r="I9" s="10">
        <f t="shared" si="0"/>
        <v>7</v>
      </c>
      <c r="J9" s="10">
        <f t="shared" si="0"/>
        <v>8</v>
      </c>
      <c r="K9" s="10">
        <f t="shared" si="0"/>
        <v>9</v>
      </c>
      <c r="L9" s="10">
        <f t="shared" si="0"/>
        <v>10</v>
      </c>
      <c r="M9" s="10">
        <f t="shared" si="0"/>
        <v>11</v>
      </c>
      <c r="N9" s="10">
        <f t="shared" si="0"/>
        <v>12</v>
      </c>
      <c r="O9" s="10">
        <f t="shared" si="0"/>
        <v>13</v>
      </c>
      <c r="P9" s="10">
        <f t="shared" si="0"/>
        <v>14</v>
      </c>
      <c r="Q9" s="10">
        <f t="shared" si="0"/>
        <v>15</v>
      </c>
      <c r="R9" s="10">
        <f t="shared" si="0"/>
        <v>16</v>
      </c>
      <c r="S9" s="10">
        <f t="shared" si="0"/>
        <v>17</v>
      </c>
      <c r="T9" s="10">
        <f t="shared" si="0"/>
        <v>18</v>
      </c>
      <c r="U9" s="10">
        <f t="shared" si="0"/>
        <v>19</v>
      </c>
      <c r="V9" s="10">
        <f t="shared" si="0"/>
        <v>20</v>
      </c>
      <c r="W9" s="10">
        <f t="shared" si="0"/>
        <v>21</v>
      </c>
      <c r="X9" s="10">
        <f t="shared" si="0"/>
        <v>22</v>
      </c>
      <c r="Y9" s="10">
        <f t="shared" si="0"/>
        <v>23</v>
      </c>
      <c r="Z9" s="10">
        <f t="shared" si="0"/>
        <v>24</v>
      </c>
      <c r="AA9" s="10">
        <f t="shared" si="0"/>
        <v>25</v>
      </c>
      <c r="AB9" s="10">
        <f t="shared" si="0"/>
        <v>26</v>
      </c>
    </row>
    <row r="10" spans="1:28" s="9" customFormat="1" ht="12.75" x14ac:dyDescent="0.2">
      <c r="A10" s="12" t="s">
        <v>14</v>
      </c>
      <c r="B10" s="21" t="s">
        <v>21</v>
      </c>
      <c r="C10" s="19" t="s">
        <v>22</v>
      </c>
      <c r="D10" s="15" t="s">
        <v>26</v>
      </c>
      <c r="E10" s="15" t="s">
        <v>27</v>
      </c>
      <c r="F10" s="15" t="s">
        <v>23</v>
      </c>
      <c r="G10" s="15" t="s">
        <v>28</v>
      </c>
      <c r="H10" s="19" t="s">
        <v>24</v>
      </c>
      <c r="I10" s="15" t="s">
        <v>29</v>
      </c>
      <c r="J10" s="15" t="s">
        <v>30</v>
      </c>
      <c r="K10" s="15" t="s">
        <v>25</v>
      </c>
      <c r="L10" s="15" t="s">
        <v>31</v>
      </c>
      <c r="M10" s="19" t="s">
        <v>32</v>
      </c>
      <c r="N10" s="15" t="s">
        <v>33</v>
      </c>
      <c r="O10" s="15" t="s">
        <v>34</v>
      </c>
      <c r="P10" s="15" t="s">
        <v>35</v>
      </c>
      <c r="Q10" s="15" t="s">
        <v>36</v>
      </c>
      <c r="R10" s="19" t="s">
        <v>37</v>
      </c>
      <c r="S10" s="15" t="s">
        <v>38</v>
      </c>
      <c r="T10" s="15" t="s">
        <v>39</v>
      </c>
      <c r="U10" s="15" t="s">
        <v>40</v>
      </c>
      <c r="V10" s="15" t="s">
        <v>41</v>
      </c>
      <c r="W10" s="19" t="s">
        <v>15</v>
      </c>
      <c r="X10" s="15" t="s">
        <v>16</v>
      </c>
      <c r="Y10" s="15" t="s">
        <v>17</v>
      </c>
      <c r="Z10" s="19" t="s">
        <v>18</v>
      </c>
      <c r="AA10" s="15" t="s">
        <v>19</v>
      </c>
      <c r="AB10" s="16" t="s">
        <v>20</v>
      </c>
    </row>
    <row r="11" spans="1:28" ht="21.75" customHeight="1" x14ac:dyDescent="0.2">
      <c r="A11" s="18">
        <f>COUNTIF(A9:A10,"&gt;0")</f>
        <v>0</v>
      </c>
      <c r="B11" s="13" t="s">
        <v>10</v>
      </c>
      <c r="C11" s="20"/>
      <c r="D11" s="17">
        <f>IF($A$11&gt;0,SUM(D10:D10)/$A$11,0)</f>
        <v>0</v>
      </c>
      <c r="E11" s="17">
        <f t="shared" ref="E11:G11" si="1">IF($A$11&gt;0,SUM(E10:E10)/$A$11,0)</f>
        <v>0</v>
      </c>
      <c r="F11" s="17">
        <f t="shared" si="1"/>
        <v>0</v>
      </c>
      <c r="G11" s="17">
        <f t="shared" si="1"/>
        <v>0</v>
      </c>
      <c r="H11" s="20"/>
      <c r="I11" s="17">
        <f>IF($A$11&gt;0,SUM(I10:I10)/$A$11,0)</f>
        <v>0</v>
      </c>
      <c r="J11" s="17">
        <f t="shared" ref="J11:L11" si="2">IF($A$11&gt;0,SUM(J10:J10)/$A$11,0)</f>
        <v>0</v>
      </c>
      <c r="K11" s="17">
        <f t="shared" si="2"/>
        <v>0</v>
      </c>
      <c r="L11" s="17">
        <f t="shared" si="2"/>
        <v>0</v>
      </c>
      <c r="M11" s="20"/>
      <c r="N11" s="17">
        <f>IF($A$11&gt;0,SUM(N10:N10)/$A$11,0)</f>
        <v>0</v>
      </c>
      <c r="O11" s="17">
        <f t="shared" ref="O11:Q11" si="3">IF($A$11&gt;0,SUM(O10:O10)/$A$11,0)</f>
        <v>0</v>
      </c>
      <c r="P11" s="17">
        <f t="shared" si="3"/>
        <v>0</v>
      </c>
      <c r="Q11" s="17">
        <f t="shared" si="3"/>
        <v>0</v>
      </c>
      <c r="R11" s="20"/>
      <c r="S11" s="17">
        <f>IF($A$11&gt;0,SUM(S10:S10)/$A$11,0)</f>
        <v>0</v>
      </c>
      <c r="T11" s="17">
        <f t="shared" ref="T11:AB11" si="4">IF($A$11&gt;0,SUM(T10:T10)/$A$11,0)</f>
        <v>0</v>
      </c>
      <c r="U11" s="17">
        <f t="shared" si="4"/>
        <v>0</v>
      </c>
      <c r="V11" s="17">
        <f t="shared" si="4"/>
        <v>0</v>
      </c>
      <c r="W11" s="20"/>
      <c r="X11" s="17">
        <f t="shared" si="4"/>
        <v>0</v>
      </c>
      <c r="Y11" s="17">
        <f t="shared" si="4"/>
        <v>0</v>
      </c>
      <c r="Z11" s="20"/>
      <c r="AA11" s="17">
        <f t="shared" si="4"/>
        <v>0</v>
      </c>
      <c r="AB11" s="17">
        <f t="shared" si="4"/>
        <v>0</v>
      </c>
    </row>
    <row r="12" spans="1:28" ht="18.95" customHeight="1" x14ac:dyDescent="0.2">
      <c r="M12" s="14"/>
    </row>
  </sheetData>
  <mergeCells count="30">
    <mergeCell ref="A1:B1"/>
    <mergeCell ref="A2:AB2"/>
    <mergeCell ref="A5:A8"/>
    <mergeCell ref="B5:B8"/>
    <mergeCell ref="C5:L5"/>
    <mergeCell ref="M5:V5"/>
    <mergeCell ref="W5:Y6"/>
    <mergeCell ref="Z5:AB6"/>
    <mergeCell ref="C6:G6"/>
    <mergeCell ref="H6:L6"/>
    <mergeCell ref="M6:Q6"/>
    <mergeCell ref="R6:V6"/>
    <mergeCell ref="C7:C8"/>
    <mergeCell ref="D7:E7"/>
    <mergeCell ref="F7:G7"/>
    <mergeCell ref="H7:H8"/>
    <mergeCell ref="I7:J7"/>
    <mergeCell ref="K7:L7"/>
    <mergeCell ref="M7:M8"/>
    <mergeCell ref="N7:O7"/>
    <mergeCell ref="P7:Q7"/>
    <mergeCell ref="Z7:Z8"/>
    <mergeCell ref="AA7:AA8"/>
    <mergeCell ref="AB7:AB8"/>
    <mergeCell ref="R7:R8"/>
    <mergeCell ref="S7:T7"/>
    <mergeCell ref="U7:V7"/>
    <mergeCell ref="W7:W8"/>
    <mergeCell ref="X7:X8"/>
    <mergeCell ref="Y7:Y8"/>
  </mergeCells>
  <pageMargins left="0.2" right="0.2" top="0.75" bottom="0.75" header="0.3" footer="0.3"/>
  <pageSetup paperSize="9" scale="50" orientation="landscape" r:id="rId1"/>
  <headerFooter alignWithMargins="0"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TL16</vt:lpstr>
      <vt:lpstr>'TL16'!Print_Area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HongMinhNhat</cp:lastModifiedBy>
  <cp:lastPrinted>2016-09-28T07:20:35Z</cp:lastPrinted>
  <dcterms:created xsi:type="dcterms:W3CDTF">2015-11-04T10:31:14Z</dcterms:created>
  <dcterms:modified xsi:type="dcterms:W3CDTF">2016-11-02T03:09:40Z</dcterms:modified>
</cp:coreProperties>
</file>