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860" yWindow="0" windowWidth="18555" windowHeight="6990" activeTab="1"/>
  </bookViews>
  <sheets>
    <sheet name="Bảng chấm công vân tay" sheetId="20" r:id="rId1"/>
    <sheet name="DS công cần xác nhận" sheetId="21" r:id="rId2"/>
  </sheets>
  <definedNames>
    <definedName name="_xlnm.Print_Area" localSheetId="0">'Bảng chấm công vân tay'!$A$1:$AP$11</definedName>
  </definedNames>
  <calcPr calcId="144525"/>
</workbook>
</file>

<file path=xl/calcChain.xml><?xml version="1.0" encoding="utf-8"?>
<calcChain xmlns="http://schemas.openxmlformats.org/spreadsheetml/2006/main">
  <c r="AJ5" i="20" l="1"/>
  <c r="AI5" i="20"/>
  <c r="AH5" i="20"/>
  <c r="AG5" i="20"/>
  <c r="AH6" i="20" l="1"/>
  <c r="AG6" i="20"/>
  <c r="F5" i="20"/>
  <c r="F6" i="20"/>
  <c r="G5" i="20"/>
  <c r="H5" i="20" s="1"/>
  <c r="I5" i="20" s="1"/>
  <c r="J5" i="20" s="1"/>
  <c r="K5" i="20" s="1"/>
  <c r="L5" i="20" s="1"/>
  <c r="M5" i="20" s="1"/>
  <c r="N5" i="20" s="1"/>
  <c r="O5" i="20" s="1"/>
  <c r="P5" i="20" s="1"/>
  <c r="Q5" i="20" s="1"/>
  <c r="R5" i="20" s="1"/>
  <c r="S5" i="20" s="1"/>
  <c r="T5" i="20" s="1"/>
  <c r="U5" i="20" s="1"/>
  <c r="V5" i="20" s="1"/>
  <c r="W5" i="20" s="1"/>
  <c r="X5" i="20" s="1"/>
  <c r="Y5" i="20" s="1"/>
  <c r="Z5" i="20" s="1"/>
  <c r="AA5" i="20" s="1"/>
  <c r="AB5" i="20" s="1"/>
  <c r="AC5" i="20" s="1"/>
  <c r="AD5" i="20" s="1"/>
  <c r="AE5" i="20" s="1"/>
  <c r="AF5" i="20" s="1"/>
  <c r="AJ6" i="20" l="1"/>
  <c r="AI6" i="20"/>
  <c r="AC6" i="20"/>
  <c r="M6" i="20"/>
  <c r="AF6" i="20"/>
  <c r="AB6" i="20"/>
  <c r="X6" i="20"/>
  <c r="T6" i="20"/>
  <c r="P6" i="20"/>
  <c r="K6" i="20"/>
  <c r="G6" i="20"/>
  <c r="Y6" i="20"/>
  <c r="U6" i="20"/>
  <c r="Q6" i="20"/>
  <c r="H6" i="20"/>
  <c r="AE6" i="20"/>
  <c r="AA6" i="20"/>
  <c r="W6" i="20"/>
  <c r="S6" i="20"/>
  <c r="O6" i="20"/>
  <c r="J6" i="20"/>
  <c r="L6" i="20"/>
  <c r="AD6" i="20"/>
  <c r="Z6" i="20"/>
  <c r="V6" i="20"/>
  <c r="R6" i="20"/>
  <c r="N6" i="20"/>
  <c r="I6" i="20"/>
</calcChain>
</file>

<file path=xl/sharedStrings.xml><?xml version="1.0" encoding="utf-8"?>
<sst xmlns="http://schemas.openxmlformats.org/spreadsheetml/2006/main" count="111" uniqueCount="107">
  <si>
    <t>STT</t>
  </si>
  <si>
    <t>Họ và tên</t>
  </si>
  <si>
    <t>Chức danh</t>
  </si>
  <si>
    <t>Mã NV</t>
  </si>
  <si>
    <t>&lt;10p</t>
  </si>
  <si>
    <t>Không chấm công</t>
  </si>
  <si>
    <t>Giải trình/Xác nhận</t>
  </si>
  <si>
    <t>Cấp nhân sự</t>
  </si>
  <si>
    <t>Ngày trong tháng</t>
  </si>
  <si>
    <t>Số lần đi muộn/về sớm</t>
  </si>
  <si>
    <t>10 -30p</t>
  </si>
  <si>
    <t>30 -60p</t>
  </si>
  <si>
    <t>&gt;60p</t>
  </si>
  <si>
    <t>Tháng:</t>
  </si>
  <si>
    <t>Năm:</t>
  </si>
  <si>
    <t>Lập biểu</t>
  </si>
  <si>
    <t>Ngày:…../…../……….</t>
  </si>
  <si>
    <t>Người Kiểm soát</t>
  </si>
  <si>
    <t>Người Phê duyệt</t>
  </si>
  <si>
    <t>&amp;=DATA.EMPLOYEE_CODE</t>
  </si>
  <si>
    <t>&amp;=DATA.EMPLOYEE_NAME</t>
  </si>
  <si>
    <t>&amp;=DATA.STAFF_RANK_NAME</t>
  </si>
  <si>
    <t>&amp;=DATA.TITLE_NAME</t>
  </si>
  <si>
    <t>&amp;=DATA.D1</t>
  </si>
  <si>
    <t>&amp;=DATA.D2</t>
  </si>
  <si>
    <t>&amp;=DATA.D3</t>
  </si>
  <si>
    <t>&amp;=DATA.D4</t>
  </si>
  <si>
    <t>&amp;=DATA.D5</t>
  </si>
  <si>
    <t>&amp;=DATA.D6</t>
  </si>
  <si>
    <t>&amp;=DATA.D7</t>
  </si>
  <si>
    <t>&amp;=DATA.D8</t>
  </si>
  <si>
    <t>&amp;=DATA.D9</t>
  </si>
  <si>
    <t>&amp;=DATA.D10</t>
  </si>
  <si>
    <t>&amp;=DATA.D11</t>
  </si>
  <si>
    <t>&amp;=DATA.D12</t>
  </si>
  <si>
    <t>&amp;=DATA.D13</t>
  </si>
  <si>
    <t>&amp;=DATA.D14</t>
  </si>
  <si>
    <t>&amp;=DATA.D15</t>
  </si>
  <si>
    <t>&amp;=DATA.D16</t>
  </si>
  <si>
    <t>&amp;=DATA.D17</t>
  </si>
  <si>
    <t>&amp;=DATA.D18</t>
  </si>
  <si>
    <t>&amp;=DATA.D19</t>
  </si>
  <si>
    <t>&amp;=DATA.D20</t>
  </si>
  <si>
    <t>&amp;=DATA.D21</t>
  </si>
  <si>
    <t>&amp;=DATA.D22</t>
  </si>
  <si>
    <t>&amp;=DATA.D23</t>
  </si>
  <si>
    <t>&amp;=DATA.D24</t>
  </si>
  <si>
    <t>&amp;=DATA.D25</t>
  </si>
  <si>
    <t>&amp;=DATA.D26</t>
  </si>
  <si>
    <t>&amp;=DATA.D27</t>
  </si>
  <si>
    <t>&amp;=DATA.D28</t>
  </si>
  <si>
    <t>&amp;=DATA.D29</t>
  </si>
  <si>
    <t>&amp;=DATA.D30</t>
  </si>
  <si>
    <t>&amp;=DATA.D31</t>
  </si>
  <si>
    <t>&amp;=DATA.COUNT_10</t>
  </si>
  <si>
    <t>&amp;=DATA.COUNT_10_30</t>
  </si>
  <si>
    <t>&amp;=DATA.COUNT_30_60</t>
  </si>
  <si>
    <t>&amp;=DATA.COUNT_60</t>
  </si>
  <si>
    <t>&amp;=DATA.ORD_NO</t>
  </si>
  <si>
    <t>&amp;=DATA.COUNT_NOT_INOUT</t>
  </si>
  <si>
    <t>&amp;=[PARAM].TITLE_ORG_NAME</t>
  </si>
  <si>
    <t>&amp;=[PARAM].TITLE_NAME</t>
  </si>
  <si>
    <t>&amp;=[PARAM].START_DATE</t>
  </si>
  <si>
    <t>&amp;=[PARAM].END_DATE</t>
  </si>
  <si>
    <t>&amp;=&amp;==IF(LEN(B{r})=0,"",COUNTA($B$7:$B{r}))</t>
  </si>
  <si>
    <t>&amp;=[PARAM].MONTH</t>
  </si>
  <si>
    <t>&amp;=[PARAM].YEAR</t>
  </si>
  <si>
    <t>DANH SÁCH CÔNG CẦN XÁC NHẬN</t>
  </si>
  <si>
    <t>ĐV trực thuộc</t>
  </si>
  <si>
    <t>Bộ phận</t>
  </si>
  <si>
    <t>Họ tên</t>
  </si>
  <si>
    <t>Ngày</t>
  </si>
  <si>
    <t>Giờ quẹt thẻ</t>
  </si>
  <si>
    <t xml:space="preserve">Phân loại công </t>
  </si>
  <si>
    <t>Thông tin đăng ký</t>
  </si>
  <si>
    <t>Ghi chú
(Trưởng các BP ghi ý 
kiến xác nhận)</t>
  </si>
  <si>
    <t>Lần 1</t>
  </si>
  <si>
    <t>Lần 2</t>
  </si>
  <si>
    <t>Lần 3</t>
  </si>
  <si>
    <t>Lần 4</t>
  </si>
  <si>
    <t>Ca làm việc</t>
  </si>
  <si>
    <t>Giờ bắt đầu</t>
  </si>
  <si>
    <t>Nghỉ giữa ca từ</t>
  </si>
  <si>
    <t>Nghỉ giữa ca đến</t>
  </si>
  <si>
    <t>Giờ kết thúc</t>
  </si>
  <si>
    <t>Đi muộn</t>
  </si>
  <si>
    <t>Về sớm</t>
  </si>
  <si>
    <t>Đăng ký nghỉ</t>
  </si>
  <si>
    <t>&amp;=&amp;=ROW() - 4</t>
  </si>
  <si>
    <t>&amp;=Data1.ORG_PATH</t>
  </si>
  <si>
    <t>&amp;=Data1.ORG_NAME</t>
  </si>
  <si>
    <t>&amp;=Data1.EMPLOYEE_CODE</t>
  </si>
  <si>
    <t>&amp;=Data1.EMPLOYEE_NAME</t>
  </si>
  <si>
    <t>&amp;=Data1.WORKINGDAY</t>
  </si>
  <si>
    <t>&amp;=Data1.VALIN1</t>
  </si>
  <si>
    <t>&amp;=Data1.VALIN2</t>
  </si>
  <si>
    <t>&amp;=Data1.VALIN3</t>
  </si>
  <si>
    <t>&amp;=Data1.VALIN4</t>
  </si>
  <si>
    <t>&amp;=Data1.TYPE_ERROR</t>
  </si>
  <si>
    <t>&amp;=Data1.SHIFT_CODE</t>
  </si>
  <si>
    <t>&amp;=Data1.HOURS_START</t>
  </si>
  <si>
    <t>&amp;=Data1.BREAKS_FORM</t>
  </si>
  <si>
    <t>&amp;=Data1.BREAKS_TO</t>
  </si>
  <si>
    <t>&amp;=Data1.HOURS_STOP</t>
  </si>
  <si>
    <t>&amp;=Data1.MINUTE_DM</t>
  </si>
  <si>
    <t>&amp;=Data1.MINUTE_VS</t>
  </si>
  <si>
    <t>&amp;=Data1.LEAVE_CODE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</si>
</sst>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h:mm;@"/>
    <numFmt numFmtId="165" formatCode="dd"/>
  </numFmts>
  <fonts count="41" x14ac:knownFonts="1">
    <font>
      <sz val="10"/>
      <color indexed="72"/>
      <name val="Arial"/>
    </font>
    <font>
      <sz val="10"/>
      <name val="Arial"/>
      <family val="2"/>
    </font>
    <font>
      <b/>
      <sz val="12"/>
      <color indexed="8"/>
      <name val="Times New Roman"/>
      <family val="1"/>
    </font>
    <font>
      <sz val="10"/>
      <color indexed="72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72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0"/>
      <color indexed="72"/>
      <name val="Times New Roman"/>
      <family val="1"/>
    </font>
    <font>
      <b/>
      <sz val="10"/>
      <name val="Times New Roman"/>
      <family val="1"/>
    </font>
    <font>
      <b/>
      <sz val="8"/>
      <color indexed="8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Times New Roman"/>
      <family val="2"/>
    </font>
    <font>
      <sz val="9"/>
      <color theme="0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rgb="FFFF0000"/>
      <name val="Times New Roman"/>
      <family val="1"/>
    </font>
    <font>
      <sz val="10"/>
      <color indexed="7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Times New Roman"/>
      <family val="1"/>
    </font>
    <font>
      <b/>
      <sz val="12"/>
      <color indexed="72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i/>
      <sz val="10"/>
      <name val="Times New Roman"/>
      <family val="1"/>
    </font>
    <font>
      <b/>
      <sz val="12"/>
      <color theme="0"/>
      <name val="Times New Roman"/>
      <family val="1"/>
    </font>
    <font>
      <sz val="10"/>
      <color theme="0"/>
      <name val="Times New Roman"/>
      <family val="1"/>
    </font>
    <font>
      <sz val="10"/>
      <color theme="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2" fillId="0" borderId="0"/>
    <xf numFmtId="0" fontId="13" fillId="0" borderId="0"/>
    <xf numFmtId="0" fontId="15" fillId="0" borderId="0"/>
    <xf numFmtId="0" fontId="14" fillId="0" borderId="0"/>
    <xf numFmtId="0" fontId="18" fillId="0" borderId="0"/>
    <xf numFmtId="0" fontId="19" fillId="0" borderId="0"/>
    <xf numFmtId="0" fontId="1" fillId="0" borderId="0"/>
    <xf numFmtId="0" fontId="20" fillId="0" borderId="0"/>
    <xf numFmtId="0" fontId="1" fillId="0" borderId="0"/>
    <xf numFmtId="0" fontId="21" fillId="0" borderId="0"/>
    <xf numFmtId="0" fontId="23" fillId="0" borderId="0"/>
    <xf numFmtId="0" fontId="24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0" borderId="0"/>
    <xf numFmtId="0" fontId="30" fillId="0" borderId="0"/>
  </cellStyleXfs>
  <cellXfs count="96">
    <xf numFmtId="0" fontId="0" fillId="0" borderId="0" xfId="0"/>
    <xf numFmtId="0" fontId="3" fillId="0" borderId="0" xfId="0" applyFont="1" applyFill="1" applyBorder="1"/>
    <xf numFmtId="0" fontId="3" fillId="0" borderId="0" xfId="0" applyFont="1" applyFill="1"/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vertical="center"/>
    </xf>
    <xf numFmtId="0" fontId="1" fillId="0" borderId="0" xfId="1" applyFont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0" fillId="0" borderId="0" xfId="0" applyFont="1" applyFill="1" applyBorder="1"/>
    <xf numFmtId="49" fontId="16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0" fontId="3" fillId="2" borderId="0" xfId="0" applyFont="1" applyFill="1"/>
    <xf numFmtId="0" fontId="0" fillId="2" borderId="0" xfId="0" applyFill="1"/>
    <xf numFmtId="0" fontId="17" fillId="2" borderId="0" xfId="0" applyFont="1" applyFill="1" applyBorder="1"/>
    <xf numFmtId="0" fontId="17" fillId="2" borderId="0" xfId="0" applyFont="1" applyFill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Border="1"/>
    <xf numFmtId="0" fontId="9" fillId="2" borderId="0" xfId="0" applyFont="1" applyFill="1" applyBorder="1" applyAlignment="1"/>
    <xf numFmtId="0" fontId="22" fillId="2" borderId="0" xfId="0" applyFont="1" applyFill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3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2" fillId="0" borderId="0" xfId="0" applyFont="1" applyAlignment="1">
      <alignment wrapText="1"/>
    </xf>
    <xf numFmtId="0" fontId="2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2" fillId="0" borderId="0" xfId="0" applyFont="1" applyAlignment="1">
      <alignment horizontal="center"/>
    </xf>
    <xf numFmtId="0" fontId="3" fillId="0" borderId="1" xfId="0" applyFont="1" applyFill="1" applyBorder="1"/>
    <xf numFmtId="0" fontId="2" fillId="0" borderId="0" xfId="0" applyFont="1" applyBorder="1" applyAlignment="1">
      <alignment vertical="center" wrapText="1"/>
    </xf>
    <xf numFmtId="0" fontId="33" fillId="0" borderId="0" xfId="0" applyFont="1" applyAlignment="1">
      <alignment vertical="center"/>
    </xf>
    <xf numFmtId="0" fontId="34" fillId="0" borderId="0" xfId="0" applyFont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36" fillId="0" borderId="0" xfId="0" applyFont="1" applyFill="1" applyAlignment="1">
      <alignment horizontal="center" vertical="center" wrapText="1"/>
    </xf>
    <xf numFmtId="0" fontId="37" fillId="0" borderId="0" xfId="0" applyFont="1" applyFill="1" applyBorder="1"/>
    <xf numFmtId="0" fontId="37" fillId="0" borderId="0" xfId="0" applyFont="1" applyFill="1" applyBorder="1" applyAlignment="1">
      <alignment horizontal="center" vertical="center"/>
    </xf>
    <xf numFmtId="0" fontId="37" fillId="0" borderId="0" xfId="0" applyFont="1" applyFill="1"/>
    <xf numFmtId="49" fontId="38" fillId="0" borderId="0" xfId="0" applyNumberFormat="1" applyFont="1" applyFill="1"/>
    <xf numFmtId="0" fontId="1" fillId="0" borderId="0" xfId="1" applyFont="1" applyFill="1" applyAlignment="1">
      <alignment vertical="center"/>
    </xf>
    <xf numFmtId="14" fontId="36" fillId="0" borderId="0" xfId="0" applyNumberFormat="1" applyFont="1" applyBorder="1" applyAlignment="1">
      <alignment wrapText="1"/>
    </xf>
    <xf numFmtId="0" fontId="36" fillId="0" borderId="0" xfId="0" applyFont="1" applyBorder="1" applyAlignment="1">
      <alignment wrapText="1"/>
    </xf>
    <xf numFmtId="0" fontId="22" fillId="0" borderId="0" xfId="0" applyFont="1" applyBorder="1" applyAlignment="1">
      <alignment wrapText="1"/>
    </xf>
    <xf numFmtId="165" fontId="4" fillId="3" borderId="6" xfId="0" applyNumberFormat="1" applyFont="1" applyFill="1" applyBorder="1" applyAlignment="1">
      <alignment horizontal="center" vertical="center"/>
    </xf>
    <xf numFmtId="0" fontId="31" fillId="3" borderId="6" xfId="2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horizontal="left" vertical="center"/>
    </xf>
    <xf numFmtId="20" fontId="7" fillId="2" borderId="9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40" fillId="0" borderId="0" xfId="0" applyFont="1" applyAlignment="1">
      <alignment vertical="center"/>
    </xf>
    <xf numFmtId="0" fontId="0" fillId="0" borderId="0" xfId="0" applyAlignment="1">
      <alignment vertical="center"/>
    </xf>
    <xf numFmtId="0" fontId="40" fillId="0" borderId="0" xfId="0" applyFont="1" applyAlignment="1">
      <alignment horizontal="center" vertical="center"/>
    </xf>
    <xf numFmtId="14" fontId="40" fillId="0" borderId="0" xfId="0" applyNumberFormat="1" applyFont="1" applyAlignment="1">
      <alignment horizontal="center" vertical="center"/>
    </xf>
    <xf numFmtId="41" fontId="40" fillId="0" borderId="0" xfId="0" applyNumberFormat="1" applyFont="1" applyAlignment="1">
      <alignment vertical="center"/>
    </xf>
    <xf numFmtId="0" fontId="4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9" fillId="4" borderId="11" xfId="0" applyFont="1" applyFill="1" applyBorder="1" applyAlignment="1">
      <alignment horizontal="center" vertical="center"/>
    </xf>
    <xf numFmtId="41" fontId="39" fillId="4" borderId="11" xfId="0" applyNumberFormat="1" applyFont="1" applyFill="1" applyBorder="1" applyAlignment="1">
      <alignment horizontal="center" vertical="center"/>
    </xf>
    <xf numFmtId="0" fontId="40" fillId="0" borderId="11" xfId="0" applyFont="1" applyBorder="1" applyAlignment="1">
      <alignment horizontal="center" vertical="center"/>
    </xf>
    <xf numFmtId="0" fontId="40" fillId="0" borderId="11" xfId="0" applyFont="1" applyBorder="1" applyAlignment="1">
      <alignment vertical="center"/>
    </xf>
    <xf numFmtId="14" fontId="40" fillId="0" borderId="11" xfId="0" applyNumberFormat="1" applyFont="1" applyBorder="1" applyAlignment="1">
      <alignment horizontal="center" vertical="center"/>
    </xf>
    <xf numFmtId="41" fontId="40" fillId="0" borderId="11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1" fontId="0" fillId="0" borderId="0" xfId="0" applyNumberFormat="1" applyAlignment="1">
      <alignment vertical="center"/>
    </xf>
    <xf numFmtId="0" fontId="10" fillId="2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39" fillId="4" borderId="11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39" fillId="4" borderId="11" xfId="0" applyFont="1" applyFill="1" applyBorder="1" applyAlignment="1">
      <alignment horizontal="center" vertical="center"/>
    </xf>
    <xf numFmtId="0" fontId="39" fillId="4" borderId="12" xfId="0" applyFont="1" applyFill="1" applyBorder="1" applyAlignment="1">
      <alignment horizontal="center" vertical="center" wrapText="1"/>
    </xf>
    <xf numFmtId="0" fontId="39" fillId="4" borderId="13" xfId="0" applyFont="1" applyFill="1" applyBorder="1" applyAlignment="1">
      <alignment horizontal="center" vertical="center" wrapText="1"/>
    </xf>
    <xf numFmtId="14" fontId="39" fillId="4" borderId="11" xfId="0" applyNumberFormat="1" applyFont="1" applyFill="1" applyBorder="1" applyAlignment="1">
      <alignment horizontal="center" vertical="center"/>
    </xf>
  </cellXfs>
  <cellStyles count="19">
    <cellStyle name="Normal" xfId="0" builtinId="0"/>
    <cellStyle name="Normal 10" xfId="11"/>
    <cellStyle name="Normal 11" xfId="12"/>
    <cellStyle name="Normal 12" xfId="13"/>
    <cellStyle name="Normal 13" xfId="14"/>
    <cellStyle name="Normal 14" xfId="15"/>
    <cellStyle name="Normal 15" xfId="16"/>
    <cellStyle name="Normal 16" xfId="17"/>
    <cellStyle name="Normal 17" xfId="18"/>
    <cellStyle name="Normal 2" xfId="1"/>
    <cellStyle name="Normal 2 2" xfId="2"/>
    <cellStyle name="Normal 2 3" xfId="9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10"/>
  </cellStyles>
  <dxfs count="3">
    <dxf>
      <font>
        <color theme="3"/>
      </font>
    </dxf>
    <dxf>
      <font>
        <b/>
        <i val="0"/>
      </font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O11"/>
  <sheetViews>
    <sheetView showGridLines="0" zoomScaleNormal="100" zoomScaleSheetLayoutView="100" workbookViewId="0">
      <selection activeCell="AS13" sqref="AS13"/>
    </sheetView>
  </sheetViews>
  <sheetFormatPr defaultRowHeight="12.75" x14ac:dyDescent="0.2"/>
  <cols>
    <col min="1" max="1" width="4.28515625" style="8" customWidth="1"/>
    <col min="2" max="2" width="9" style="8" customWidth="1"/>
    <col min="3" max="3" width="17.7109375" style="9" customWidth="1"/>
    <col min="4" max="4" width="12" style="9" customWidth="1"/>
    <col min="5" max="5" width="12.42578125" style="9" customWidth="1"/>
    <col min="6" max="6" width="7" style="15" customWidth="1"/>
    <col min="7" max="8" width="4.7109375" style="15" customWidth="1"/>
    <col min="9" max="9" width="4.7109375" style="2" customWidth="1"/>
    <col min="10" max="10" width="6" style="15" customWidth="1"/>
    <col min="11" max="11" width="4.7109375" style="15" customWidth="1"/>
    <col min="12" max="12" width="4.5703125" style="15" customWidth="1"/>
    <col min="13" max="13" width="4.85546875" style="15" customWidth="1"/>
    <col min="14" max="15" width="4.7109375" style="15" customWidth="1"/>
    <col min="16" max="16" width="4.7109375" style="9" customWidth="1"/>
    <col min="17" max="18" width="4.7109375" style="16" customWidth="1"/>
    <col min="19" max="19" width="5" style="16" customWidth="1"/>
    <col min="20" max="20" width="6" style="16" customWidth="1"/>
    <col min="21" max="21" width="6.28515625" style="16" customWidth="1"/>
    <col min="22" max="22" width="6.5703125" style="16" customWidth="1"/>
    <col min="23" max="23" width="4.7109375" style="9" customWidth="1"/>
    <col min="24" max="24" width="4.7109375" style="16" customWidth="1"/>
    <col min="25" max="25" width="6.85546875" style="16" customWidth="1"/>
    <col min="26" max="26" width="4.7109375" style="16" customWidth="1"/>
    <col min="27" max="28" width="5.5703125" style="16" customWidth="1"/>
    <col min="29" max="29" width="4.7109375" style="16" customWidth="1"/>
    <col min="30" max="30" width="4.7109375" style="9" customWidth="1"/>
    <col min="31" max="31" width="5.85546875" style="16" customWidth="1"/>
    <col min="32" max="32" width="5.42578125" style="16" customWidth="1"/>
    <col min="33" max="34" width="4.7109375" style="16" customWidth="1"/>
    <col min="35" max="35" width="6" style="16" customWidth="1"/>
    <col min="36" max="36" width="5.7109375" style="16" customWidth="1"/>
    <col min="37" max="37" width="4.7109375" style="14" customWidth="1"/>
    <col min="38" max="38" width="4.5703125" style="10" customWidth="1"/>
    <col min="39" max="39" width="4.85546875" style="10" customWidth="1"/>
    <col min="40" max="40" width="4.5703125" style="10" customWidth="1"/>
    <col min="41" max="41" width="5.85546875" style="10" customWidth="1"/>
    <col min="42" max="42" width="33.28515625" style="13" customWidth="1"/>
    <col min="43" max="43" width="9.5703125" style="48" customWidth="1"/>
    <col min="44" max="44" width="17.28515625" style="9" customWidth="1"/>
    <col min="45" max="16384" width="9.140625" style="9"/>
  </cols>
  <sheetData>
    <row r="1" spans="1:249" s="1" customFormat="1" ht="21.75" customHeight="1" x14ac:dyDescent="0.2">
      <c r="A1" s="5"/>
      <c r="B1" s="5"/>
      <c r="C1" s="30" t="s">
        <v>60</v>
      </c>
      <c r="D1" s="29"/>
      <c r="E1" s="29"/>
      <c r="G1" s="29"/>
      <c r="H1" s="29"/>
      <c r="I1" s="29"/>
      <c r="K1" s="29"/>
      <c r="N1" s="40" t="s">
        <v>61</v>
      </c>
      <c r="O1" s="29"/>
      <c r="P1" s="29"/>
      <c r="Q1" s="29"/>
      <c r="R1" s="29"/>
      <c r="S1" s="29"/>
      <c r="T1" s="29"/>
      <c r="U1" s="39"/>
      <c r="V1" s="39"/>
      <c r="W1" s="39"/>
      <c r="X1" s="39"/>
      <c r="Y1" s="39"/>
      <c r="Z1" s="39"/>
      <c r="AA1" s="39"/>
      <c r="AB1" s="39"/>
      <c r="AC1" s="3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44"/>
    </row>
    <row r="2" spans="1:249" s="1" customFormat="1" ht="23.25" customHeight="1" x14ac:dyDescent="0.25">
      <c r="A2" s="19"/>
      <c r="B2" s="19"/>
      <c r="C2" s="31"/>
      <c r="D2" s="28"/>
      <c r="E2" s="22"/>
      <c r="F2" s="32"/>
      <c r="G2" s="32"/>
      <c r="H2" s="32"/>
      <c r="I2" s="32"/>
      <c r="J2" s="32"/>
      <c r="K2" s="32"/>
      <c r="M2" s="32"/>
      <c r="O2" s="33" t="s">
        <v>13</v>
      </c>
      <c r="P2" s="24"/>
      <c r="Q2" s="63" t="s">
        <v>65</v>
      </c>
      <c r="R2" s="36"/>
      <c r="S2" s="41" t="s">
        <v>14</v>
      </c>
      <c r="T2" s="37"/>
      <c r="U2" s="38" t="s">
        <v>66</v>
      </c>
      <c r="V2" s="35"/>
      <c r="W2" s="34"/>
      <c r="X2" s="34"/>
      <c r="Y2" s="27"/>
      <c r="Z2" s="27"/>
      <c r="AA2" s="27"/>
      <c r="AB2" s="24"/>
      <c r="AC2" s="24"/>
      <c r="AD2" s="22"/>
      <c r="AE2" s="24"/>
      <c r="AF2" s="24"/>
      <c r="AG2" s="24"/>
      <c r="AH2" s="24"/>
      <c r="AI2" s="24"/>
      <c r="AJ2" s="24"/>
      <c r="AK2" s="22"/>
      <c r="AL2" s="22"/>
      <c r="AM2" s="23"/>
      <c r="AN2" s="22"/>
      <c r="AO2" s="23"/>
      <c r="AP2" s="22"/>
      <c r="AQ2" s="44"/>
    </row>
    <row r="3" spans="1:249" s="1" customFormat="1" ht="18" customHeight="1" x14ac:dyDescent="0.25">
      <c r="A3" s="19"/>
      <c r="B3" s="19"/>
      <c r="C3" s="19"/>
      <c r="D3" s="28"/>
      <c r="E3" s="19"/>
      <c r="F3" s="50" t="s">
        <v>62</v>
      </c>
      <c r="G3" s="51" t="s">
        <v>63</v>
      </c>
      <c r="H3" s="51"/>
      <c r="I3" s="51"/>
      <c r="J3" s="51"/>
      <c r="K3" s="51"/>
      <c r="L3" s="51"/>
      <c r="M3" s="51"/>
      <c r="N3" s="51"/>
      <c r="O3" s="24"/>
      <c r="P3" s="21"/>
      <c r="Q3" s="24"/>
      <c r="R3" s="52"/>
      <c r="S3" s="52"/>
      <c r="T3" s="52"/>
      <c r="U3" s="52"/>
      <c r="V3" s="52"/>
      <c r="W3" s="52"/>
      <c r="X3" s="52"/>
      <c r="Y3" s="24"/>
      <c r="Z3" s="24"/>
      <c r="AA3" s="24"/>
      <c r="AB3" s="24"/>
      <c r="AC3" s="24"/>
      <c r="AD3" s="21"/>
      <c r="AE3" s="24"/>
      <c r="AF3" s="24"/>
      <c r="AG3" s="24"/>
      <c r="AH3" s="24"/>
      <c r="AI3" s="24"/>
      <c r="AJ3" s="24"/>
      <c r="AK3" s="20"/>
      <c r="AL3" s="20"/>
      <c r="AM3" s="23"/>
      <c r="AN3" s="20"/>
      <c r="AO3" s="23"/>
      <c r="AP3" s="19"/>
      <c r="AQ3" s="45"/>
    </row>
    <row r="4" spans="1:249" s="3" customFormat="1" ht="17.25" customHeight="1" x14ac:dyDescent="0.2">
      <c r="A4" s="87" t="s">
        <v>0</v>
      </c>
      <c r="B4" s="85" t="s">
        <v>3</v>
      </c>
      <c r="C4" s="83" t="s">
        <v>1</v>
      </c>
      <c r="D4" s="83" t="s">
        <v>7</v>
      </c>
      <c r="E4" s="83" t="s">
        <v>2</v>
      </c>
      <c r="F4" s="83" t="s">
        <v>8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5" t="s">
        <v>9</v>
      </c>
      <c r="AL4" s="85"/>
      <c r="AM4" s="85"/>
      <c r="AN4" s="85"/>
      <c r="AO4" s="85" t="s">
        <v>5</v>
      </c>
      <c r="AP4" s="81" t="s">
        <v>6</v>
      </c>
      <c r="AQ4" s="46"/>
    </row>
    <row r="5" spans="1:249" s="3" customFormat="1" ht="17.25" customHeight="1" x14ac:dyDescent="0.2">
      <c r="A5" s="88"/>
      <c r="B5" s="86"/>
      <c r="C5" s="84"/>
      <c r="D5" s="84"/>
      <c r="E5" s="84"/>
      <c r="F5" s="53" t="str">
        <f>F3</f>
        <v>&amp;=[PARAM].START_DATE</v>
      </c>
      <c r="G5" s="53" t="e">
        <f>F5+1</f>
        <v>#VALUE!</v>
      </c>
      <c r="H5" s="53" t="e">
        <f t="shared" ref="H5:AF5" si="0">G5+1</f>
        <v>#VALUE!</v>
      </c>
      <c r="I5" s="53" t="e">
        <f t="shared" si="0"/>
        <v>#VALUE!</v>
      </c>
      <c r="J5" s="53" t="e">
        <f t="shared" si="0"/>
        <v>#VALUE!</v>
      </c>
      <c r="K5" s="53" t="e">
        <f t="shared" si="0"/>
        <v>#VALUE!</v>
      </c>
      <c r="L5" s="53" t="e">
        <f t="shared" si="0"/>
        <v>#VALUE!</v>
      </c>
      <c r="M5" s="53" t="e">
        <f t="shared" si="0"/>
        <v>#VALUE!</v>
      </c>
      <c r="N5" s="53" t="e">
        <f t="shared" si="0"/>
        <v>#VALUE!</v>
      </c>
      <c r="O5" s="53" t="e">
        <f t="shared" si="0"/>
        <v>#VALUE!</v>
      </c>
      <c r="P5" s="53" t="e">
        <f t="shared" si="0"/>
        <v>#VALUE!</v>
      </c>
      <c r="Q5" s="53" t="e">
        <f t="shared" si="0"/>
        <v>#VALUE!</v>
      </c>
      <c r="R5" s="53" t="e">
        <f t="shared" si="0"/>
        <v>#VALUE!</v>
      </c>
      <c r="S5" s="53" t="e">
        <f t="shared" si="0"/>
        <v>#VALUE!</v>
      </c>
      <c r="T5" s="53" t="e">
        <f t="shared" si="0"/>
        <v>#VALUE!</v>
      </c>
      <c r="U5" s="53" t="e">
        <f t="shared" si="0"/>
        <v>#VALUE!</v>
      </c>
      <c r="V5" s="53" t="e">
        <f t="shared" si="0"/>
        <v>#VALUE!</v>
      </c>
      <c r="W5" s="53" t="e">
        <f t="shared" si="0"/>
        <v>#VALUE!</v>
      </c>
      <c r="X5" s="53" t="e">
        <f t="shared" si="0"/>
        <v>#VALUE!</v>
      </c>
      <c r="Y5" s="53" t="e">
        <f t="shared" si="0"/>
        <v>#VALUE!</v>
      </c>
      <c r="Z5" s="53" t="e">
        <f t="shared" si="0"/>
        <v>#VALUE!</v>
      </c>
      <c r="AA5" s="53" t="e">
        <f t="shared" si="0"/>
        <v>#VALUE!</v>
      </c>
      <c r="AB5" s="53" t="e">
        <f t="shared" si="0"/>
        <v>#VALUE!</v>
      </c>
      <c r="AC5" s="53" t="e">
        <f t="shared" si="0"/>
        <v>#VALUE!</v>
      </c>
      <c r="AD5" s="53" t="e">
        <f t="shared" si="0"/>
        <v>#VALUE!</v>
      </c>
      <c r="AE5" s="53" t="e">
        <f t="shared" si="0"/>
        <v>#VALUE!</v>
      </c>
      <c r="AF5" s="53" t="e">
        <f t="shared" si="0"/>
        <v>#VALUE!</v>
      </c>
      <c r="AG5" s="53" t="e">
        <f>IF(LEN(AF5)=0,"",IF(AF5+1 &gt; $G$3,"",AF5+1))</f>
        <v>#VALUE!</v>
      </c>
      <c r="AH5" s="53" t="e">
        <f>IF(LEN(AG5)=0,"",IF(AG5+1 &gt; $G$3,"",AG5+1))</f>
        <v>#VALUE!</v>
      </c>
      <c r="AI5" s="53" t="e">
        <f>IF(LEN(AH5)=0,"",IF(AH5+1 &gt; $G$3,"",AH5+1))</f>
        <v>#VALUE!</v>
      </c>
      <c r="AJ5" s="53" t="e">
        <f>IF(LEN(AI5)=0,"",IF(AI5+1 &gt; $G$3,"",AI5+1))</f>
        <v>#VALUE!</v>
      </c>
      <c r="AK5" s="86" t="s">
        <v>4</v>
      </c>
      <c r="AL5" s="86" t="s">
        <v>10</v>
      </c>
      <c r="AM5" s="86" t="s">
        <v>11</v>
      </c>
      <c r="AN5" s="89" t="s">
        <v>12</v>
      </c>
      <c r="AO5" s="86"/>
      <c r="AP5" s="82"/>
      <c r="AQ5" s="46"/>
    </row>
    <row r="6" spans="1:249" s="3" customFormat="1" ht="24" customHeight="1" x14ac:dyDescent="0.2">
      <c r="A6" s="88"/>
      <c r="B6" s="86"/>
      <c r="C6" s="84"/>
      <c r="D6" s="84"/>
      <c r="E6" s="84"/>
      <c r="F6" s="54" t="e">
        <f>IF(WEEKDAY(F5) = 1,"CN", "T" &amp; WEEKDAY(F5))</f>
        <v>#VALUE!</v>
      </c>
      <c r="G6" s="54" t="e">
        <f t="shared" ref="G6:AF6" si="1">IF(WEEKDAY(G5) = 1,"CN", "T" &amp; WEEKDAY(G5))</f>
        <v>#VALUE!</v>
      </c>
      <c r="H6" s="54" t="e">
        <f t="shared" si="1"/>
        <v>#VALUE!</v>
      </c>
      <c r="I6" s="54" t="e">
        <f t="shared" si="1"/>
        <v>#VALUE!</v>
      </c>
      <c r="J6" s="54" t="e">
        <f t="shared" si="1"/>
        <v>#VALUE!</v>
      </c>
      <c r="K6" s="54" t="e">
        <f t="shared" si="1"/>
        <v>#VALUE!</v>
      </c>
      <c r="L6" s="54" t="e">
        <f>IF(WEEKDAY(L5) = 1,"CN", "T" &amp; WEEKDAY(L5))</f>
        <v>#VALUE!</v>
      </c>
      <c r="M6" s="54" t="e">
        <f t="shared" si="1"/>
        <v>#VALUE!</v>
      </c>
      <c r="N6" s="54" t="e">
        <f t="shared" si="1"/>
        <v>#VALUE!</v>
      </c>
      <c r="O6" s="54" t="e">
        <f t="shared" si="1"/>
        <v>#VALUE!</v>
      </c>
      <c r="P6" s="54" t="e">
        <f t="shared" si="1"/>
        <v>#VALUE!</v>
      </c>
      <c r="Q6" s="54" t="e">
        <f t="shared" si="1"/>
        <v>#VALUE!</v>
      </c>
      <c r="R6" s="54" t="e">
        <f t="shared" si="1"/>
        <v>#VALUE!</v>
      </c>
      <c r="S6" s="54" t="e">
        <f t="shared" si="1"/>
        <v>#VALUE!</v>
      </c>
      <c r="T6" s="54" t="e">
        <f t="shared" si="1"/>
        <v>#VALUE!</v>
      </c>
      <c r="U6" s="54" t="e">
        <f t="shared" si="1"/>
        <v>#VALUE!</v>
      </c>
      <c r="V6" s="54" t="e">
        <f t="shared" si="1"/>
        <v>#VALUE!</v>
      </c>
      <c r="W6" s="54" t="e">
        <f t="shared" si="1"/>
        <v>#VALUE!</v>
      </c>
      <c r="X6" s="54" t="e">
        <f t="shared" si="1"/>
        <v>#VALUE!</v>
      </c>
      <c r="Y6" s="54" t="e">
        <f t="shared" si="1"/>
        <v>#VALUE!</v>
      </c>
      <c r="Z6" s="54" t="e">
        <f t="shared" si="1"/>
        <v>#VALUE!</v>
      </c>
      <c r="AA6" s="54" t="e">
        <f t="shared" si="1"/>
        <v>#VALUE!</v>
      </c>
      <c r="AB6" s="54" t="e">
        <f t="shared" si="1"/>
        <v>#VALUE!</v>
      </c>
      <c r="AC6" s="54" t="e">
        <f t="shared" si="1"/>
        <v>#VALUE!</v>
      </c>
      <c r="AD6" s="54" t="e">
        <f t="shared" si="1"/>
        <v>#VALUE!</v>
      </c>
      <c r="AE6" s="54" t="e">
        <f t="shared" si="1"/>
        <v>#VALUE!</v>
      </c>
      <c r="AF6" s="54" t="e">
        <f t="shared" si="1"/>
        <v>#VALUE!</v>
      </c>
      <c r="AG6" s="54" t="e">
        <f>IF(LEN(AG5)=0,"",IF(WEEKDAY(AG5)=1,"CN","T"&amp;WEEKDAY(AG5)))</f>
        <v>#VALUE!</v>
      </c>
      <c r="AH6" s="54" t="e">
        <f t="shared" ref="AH6:AJ6" si="2">IF(LEN(AH5)=0,"",IF(WEEKDAY(AH5)=1,"CN","T"&amp;WEEKDAY(AH5)))</f>
        <v>#VALUE!</v>
      </c>
      <c r="AI6" s="54" t="e">
        <f t="shared" si="2"/>
        <v>#VALUE!</v>
      </c>
      <c r="AJ6" s="54" t="e">
        <f t="shared" si="2"/>
        <v>#VALUE!</v>
      </c>
      <c r="AK6" s="86"/>
      <c r="AL6" s="86"/>
      <c r="AM6" s="86"/>
      <c r="AN6" s="89"/>
      <c r="AO6" s="86"/>
      <c r="AP6" s="82"/>
      <c r="AQ6" s="46"/>
    </row>
    <row r="7" spans="1:249" s="4" customFormat="1" ht="15.75" customHeight="1" x14ac:dyDescent="0.2">
      <c r="A7" s="55" t="s">
        <v>64</v>
      </c>
      <c r="B7" s="56" t="s">
        <v>19</v>
      </c>
      <c r="C7" s="57" t="s">
        <v>20</v>
      </c>
      <c r="D7" s="57" t="s">
        <v>21</v>
      </c>
      <c r="E7" s="58" t="s">
        <v>22</v>
      </c>
      <c r="F7" s="59" t="s">
        <v>23</v>
      </c>
      <c r="G7" s="60" t="s">
        <v>24</v>
      </c>
      <c r="H7" s="60" t="s">
        <v>25</v>
      </c>
      <c r="I7" s="60" t="s">
        <v>26</v>
      </c>
      <c r="J7" s="60" t="s">
        <v>27</v>
      </c>
      <c r="K7" s="60" t="s">
        <v>28</v>
      </c>
      <c r="L7" s="60" t="s">
        <v>29</v>
      </c>
      <c r="M7" s="60" t="s">
        <v>30</v>
      </c>
      <c r="N7" s="60" t="s">
        <v>31</v>
      </c>
      <c r="O7" s="60" t="s">
        <v>32</v>
      </c>
      <c r="P7" s="60" t="s">
        <v>33</v>
      </c>
      <c r="Q7" s="60" t="s">
        <v>34</v>
      </c>
      <c r="R7" s="60" t="s">
        <v>35</v>
      </c>
      <c r="S7" s="60" t="s">
        <v>36</v>
      </c>
      <c r="T7" s="60" t="s">
        <v>37</v>
      </c>
      <c r="U7" s="60" t="s">
        <v>38</v>
      </c>
      <c r="V7" s="60" t="s">
        <v>39</v>
      </c>
      <c r="W7" s="60" t="s">
        <v>40</v>
      </c>
      <c r="X7" s="60" t="s">
        <v>41</v>
      </c>
      <c r="Y7" s="60" t="s">
        <v>42</v>
      </c>
      <c r="Z7" s="60" t="s">
        <v>43</v>
      </c>
      <c r="AA7" s="60" t="s">
        <v>44</v>
      </c>
      <c r="AB7" s="60" t="s">
        <v>45</v>
      </c>
      <c r="AC7" s="60" t="s">
        <v>46</v>
      </c>
      <c r="AD7" s="60" t="s">
        <v>47</v>
      </c>
      <c r="AE7" s="60" t="s">
        <v>48</v>
      </c>
      <c r="AF7" s="60" t="s">
        <v>49</v>
      </c>
      <c r="AG7" s="60" t="s">
        <v>50</v>
      </c>
      <c r="AH7" s="60" t="s">
        <v>51</v>
      </c>
      <c r="AI7" s="60" t="s">
        <v>52</v>
      </c>
      <c r="AJ7" s="60" t="s">
        <v>53</v>
      </c>
      <c r="AK7" s="61" t="s">
        <v>54</v>
      </c>
      <c r="AL7" s="61" t="s">
        <v>55</v>
      </c>
      <c r="AM7" s="61" t="s">
        <v>56</v>
      </c>
      <c r="AN7" s="61" t="s">
        <v>57</v>
      </c>
      <c r="AO7" s="61" t="s">
        <v>59</v>
      </c>
      <c r="AP7" s="62"/>
      <c r="AQ7" s="12" t="s">
        <v>58</v>
      </c>
      <c r="AR7" s="49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</row>
    <row r="8" spans="1:249" s="2" customFormat="1" ht="12" customHeight="1" x14ac:dyDescent="0.2">
      <c r="A8" s="5"/>
      <c r="B8" s="5"/>
      <c r="C8" s="1"/>
      <c r="D8" s="1"/>
      <c r="E8" s="1"/>
      <c r="F8" s="25"/>
      <c r="G8" s="25"/>
      <c r="H8" s="25"/>
      <c r="I8" s="1"/>
      <c r="J8" s="25"/>
      <c r="K8" s="25"/>
      <c r="L8" s="25"/>
      <c r="M8" s="25"/>
      <c r="N8" s="25"/>
      <c r="O8" s="25"/>
      <c r="P8" s="1"/>
      <c r="Q8" s="15"/>
      <c r="R8" s="15"/>
      <c r="S8" s="15"/>
      <c r="T8" s="25"/>
      <c r="U8" s="25"/>
      <c r="V8" s="25"/>
      <c r="W8" s="1"/>
      <c r="X8" s="25"/>
      <c r="Y8" s="25"/>
      <c r="Z8" s="25"/>
      <c r="AA8" s="25"/>
      <c r="AB8" s="25"/>
      <c r="AC8" s="25"/>
      <c r="AD8" s="1"/>
      <c r="AE8" s="25"/>
      <c r="AF8" s="25"/>
      <c r="AG8" s="25"/>
      <c r="AH8" s="25"/>
      <c r="AI8" s="25"/>
      <c r="AJ8" s="17"/>
      <c r="AK8" s="1"/>
      <c r="AL8" s="10"/>
      <c r="AM8" s="10"/>
      <c r="AN8" s="10"/>
      <c r="AO8" s="10"/>
      <c r="AP8" s="1"/>
      <c r="AQ8" s="47"/>
      <c r="AR8" s="7"/>
    </row>
    <row r="9" spans="1:249" s="2" customFormat="1" ht="12.75" customHeight="1" x14ac:dyDescent="0.2">
      <c r="A9" s="5"/>
      <c r="B9" s="5"/>
      <c r="C9" s="1"/>
      <c r="D9" s="1"/>
      <c r="E9" s="1"/>
      <c r="F9" s="25"/>
      <c r="G9" s="25"/>
      <c r="H9" s="25"/>
      <c r="I9" s="1"/>
      <c r="J9" s="25"/>
      <c r="K9" s="25"/>
      <c r="L9" s="25"/>
      <c r="M9" s="25"/>
      <c r="N9" s="25"/>
      <c r="O9" s="25"/>
      <c r="P9" s="1"/>
      <c r="Q9" s="15"/>
      <c r="R9" s="15"/>
      <c r="S9" s="15"/>
      <c r="T9" s="25"/>
      <c r="U9" s="25"/>
      <c r="V9" s="25"/>
      <c r="W9" s="1"/>
      <c r="X9" s="25"/>
      <c r="Y9" s="25"/>
      <c r="Z9" s="25"/>
      <c r="AA9" s="25"/>
      <c r="AB9" s="25"/>
      <c r="AC9" s="25"/>
      <c r="AD9" s="1"/>
      <c r="AE9" s="25"/>
      <c r="AF9" s="25"/>
      <c r="AG9" s="25"/>
      <c r="AH9" s="25"/>
      <c r="AI9" s="25"/>
      <c r="AJ9" s="17"/>
      <c r="AK9" s="1"/>
      <c r="AL9" s="10"/>
      <c r="AM9" s="10"/>
      <c r="AN9" s="10"/>
      <c r="AO9" s="10"/>
      <c r="AP9" s="1"/>
      <c r="AQ9" s="47"/>
      <c r="AR9" s="7"/>
    </row>
    <row r="10" spans="1:249" s="2" customFormat="1" ht="16.5" customHeight="1" x14ac:dyDescent="0.25">
      <c r="A10" s="5"/>
      <c r="B10" s="5"/>
      <c r="C10" s="1"/>
      <c r="D10" s="43" t="s">
        <v>15</v>
      </c>
      <c r="E10" s="1"/>
      <c r="F10" s="25"/>
      <c r="G10" s="25"/>
      <c r="H10" s="25"/>
      <c r="I10" s="1"/>
      <c r="J10" s="25"/>
      <c r="K10" s="25"/>
      <c r="L10" s="25"/>
      <c r="M10" s="25"/>
      <c r="N10" s="25"/>
      <c r="O10" s="25"/>
      <c r="P10" s="1"/>
      <c r="Q10" s="15"/>
      <c r="R10" s="43" t="s">
        <v>17</v>
      </c>
      <c r="S10" s="15"/>
      <c r="T10" s="25"/>
      <c r="U10" s="25"/>
      <c r="V10" s="25"/>
      <c r="W10" s="1"/>
      <c r="X10" s="25"/>
      <c r="Y10" s="25"/>
      <c r="Z10" s="25"/>
      <c r="AA10" s="25"/>
      <c r="AB10" s="25"/>
      <c r="AC10" s="25"/>
      <c r="AD10" s="1"/>
      <c r="AE10" s="43" t="s">
        <v>18</v>
      </c>
      <c r="AF10" s="25"/>
      <c r="AG10" s="25"/>
      <c r="AH10" s="25"/>
      <c r="AI10" s="25"/>
      <c r="AJ10" s="17"/>
      <c r="AK10" s="1"/>
      <c r="AL10" s="10"/>
      <c r="AM10" s="10"/>
      <c r="AN10" s="10"/>
      <c r="AO10" s="10"/>
      <c r="AP10" s="1"/>
      <c r="AQ10" s="47"/>
      <c r="AR10" s="7"/>
    </row>
    <row r="11" spans="1:249" s="2" customFormat="1" ht="12" customHeight="1" x14ac:dyDescent="0.2">
      <c r="A11" s="5"/>
      <c r="B11" s="5"/>
      <c r="C11" s="11"/>
      <c r="D11" s="42" t="s">
        <v>16</v>
      </c>
      <c r="E11" s="11"/>
      <c r="F11" s="25"/>
      <c r="G11" s="25"/>
      <c r="H11" s="25"/>
      <c r="I11" s="1"/>
      <c r="J11" s="25"/>
      <c r="K11" s="25"/>
      <c r="L11" s="25"/>
      <c r="M11" s="26"/>
      <c r="N11" s="26"/>
      <c r="O11" s="26"/>
      <c r="Q11" s="15"/>
      <c r="R11" s="42" t="s">
        <v>16</v>
      </c>
      <c r="S11" s="15"/>
      <c r="T11" s="15"/>
      <c r="U11" s="15"/>
      <c r="V11" s="15"/>
      <c r="X11" s="80"/>
      <c r="Y11" s="80"/>
      <c r="Z11" s="80"/>
      <c r="AA11" s="80"/>
      <c r="AB11" s="15"/>
      <c r="AC11" s="15"/>
      <c r="AE11" s="42" t="s">
        <v>16</v>
      </c>
      <c r="AF11" s="15"/>
      <c r="AG11" s="15"/>
      <c r="AH11" s="15"/>
      <c r="AI11" s="15"/>
      <c r="AJ11" s="18"/>
      <c r="AL11" s="10"/>
      <c r="AM11" s="10"/>
      <c r="AN11" s="10"/>
      <c r="AO11" s="10"/>
      <c r="AP11" s="1"/>
      <c r="AQ11" s="47"/>
    </row>
  </sheetData>
  <mergeCells count="14">
    <mergeCell ref="A4:A6"/>
    <mergeCell ref="B4:B6"/>
    <mergeCell ref="AM5:AM6"/>
    <mergeCell ref="AN5:AN6"/>
    <mergeCell ref="AK4:AN4"/>
    <mergeCell ref="X11:AA11"/>
    <mergeCell ref="AP4:AP6"/>
    <mergeCell ref="C4:C6"/>
    <mergeCell ref="E4:E6"/>
    <mergeCell ref="AO4:AO6"/>
    <mergeCell ref="D4:D6"/>
    <mergeCell ref="F4:AJ4"/>
    <mergeCell ref="AK5:AK6"/>
    <mergeCell ref="AL5:AL6"/>
  </mergeCells>
  <conditionalFormatting sqref="F5:AJ6">
    <cfRule type="expression" dxfId="2" priority="6">
      <formula>F$6="CN"</formula>
    </cfRule>
  </conditionalFormatting>
  <conditionalFormatting sqref="C7">
    <cfRule type="expression" dxfId="1" priority="2">
      <formula>$AQ7=1</formula>
    </cfRule>
  </conditionalFormatting>
  <conditionalFormatting sqref="D7:E7">
    <cfRule type="expression" dxfId="0" priority="1">
      <formula>$AQ7=2</formula>
    </cfRule>
  </conditionalFormatting>
  <pageMargins left="0.45" right="0.18" top="0.16" bottom="0.14000000000000001" header="0.15" footer="0.26"/>
  <pageSetup paperSize="9" scale="49" fitToHeight="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"/>
  <sheetViews>
    <sheetView tabSelected="1" topLeftCell="H1" zoomScaleNormal="100" zoomScaleSheetLayoutView="85" workbookViewId="0">
      <selection activeCell="O5" sqref="O5"/>
    </sheetView>
  </sheetViews>
  <sheetFormatPr defaultRowHeight="12.75" x14ac:dyDescent="0.2"/>
  <cols>
    <col min="1" max="1" width="7.140625" style="77" customWidth="1"/>
    <col min="2" max="2" width="20.7109375" style="65" customWidth="1"/>
    <col min="3" max="3" width="17.7109375" style="65" customWidth="1"/>
    <col min="4" max="4" width="10.7109375" style="65" customWidth="1"/>
    <col min="5" max="5" width="24.28515625" style="65" customWidth="1"/>
    <col min="6" max="6" width="10.7109375" style="78" customWidth="1"/>
    <col min="7" max="10" width="9.140625" style="65"/>
    <col min="11" max="11" width="22" style="65" customWidth="1"/>
    <col min="12" max="16" width="18.7109375" style="65" customWidth="1"/>
    <col min="17" max="17" width="12.140625" style="79" customWidth="1"/>
    <col min="18" max="18" width="11.85546875" style="79" customWidth="1"/>
    <col min="19" max="19" width="15" style="65" customWidth="1"/>
    <col min="20" max="20" width="31.42578125" style="65" customWidth="1"/>
    <col min="21" max="16384" width="9.140625" style="65"/>
  </cols>
  <sheetData>
    <row r="1" spans="1:21" ht="15" x14ac:dyDescent="0.2">
      <c r="A1" s="91" t="s">
        <v>67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64"/>
    </row>
    <row r="2" spans="1:21" ht="15" x14ac:dyDescent="0.2">
      <c r="A2" s="66"/>
      <c r="B2" s="64"/>
      <c r="C2" s="64"/>
      <c r="D2" s="64"/>
      <c r="E2" s="64"/>
      <c r="F2" s="67"/>
      <c r="G2" s="64"/>
      <c r="H2" s="64"/>
      <c r="I2" s="64"/>
      <c r="J2" s="64"/>
      <c r="K2" s="64"/>
      <c r="L2" s="64"/>
      <c r="M2" s="64"/>
      <c r="N2" s="64"/>
      <c r="O2" s="64"/>
      <c r="P2" s="64"/>
      <c r="Q2" s="68"/>
      <c r="R2" s="68"/>
      <c r="S2" s="64"/>
      <c r="T2" s="64"/>
      <c r="U2" s="64"/>
    </row>
    <row r="3" spans="1:21" s="70" customFormat="1" ht="15" x14ac:dyDescent="0.2">
      <c r="A3" s="92" t="s">
        <v>0</v>
      </c>
      <c r="B3" s="93" t="s">
        <v>68</v>
      </c>
      <c r="C3" s="92" t="s">
        <v>69</v>
      </c>
      <c r="D3" s="92" t="s">
        <v>3</v>
      </c>
      <c r="E3" s="92" t="s">
        <v>70</v>
      </c>
      <c r="F3" s="95" t="s">
        <v>71</v>
      </c>
      <c r="G3" s="92" t="s">
        <v>72</v>
      </c>
      <c r="H3" s="92"/>
      <c r="I3" s="92"/>
      <c r="J3" s="92"/>
      <c r="K3" s="92" t="s">
        <v>73</v>
      </c>
      <c r="L3" s="92" t="s">
        <v>74</v>
      </c>
      <c r="M3" s="92"/>
      <c r="N3" s="92"/>
      <c r="O3" s="92"/>
      <c r="P3" s="92"/>
      <c r="Q3" s="92"/>
      <c r="R3" s="92"/>
      <c r="S3" s="92"/>
      <c r="T3" s="90" t="s">
        <v>75</v>
      </c>
      <c r="U3" s="69"/>
    </row>
    <row r="4" spans="1:21" s="70" customFormat="1" ht="15" x14ac:dyDescent="0.2">
      <c r="A4" s="92"/>
      <c r="B4" s="94"/>
      <c r="C4" s="92"/>
      <c r="D4" s="92"/>
      <c r="E4" s="92"/>
      <c r="F4" s="95"/>
      <c r="G4" s="71" t="s">
        <v>76</v>
      </c>
      <c r="H4" s="71" t="s">
        <v>77</v>
      </c>
      <c r="I4" s="71" t="s">
        <v>78</v>
      </c>
      <c r="J4" s="71" t="s">
        <v>79</v>
      </c>
      <c r="K4" s="92"/>
      <c r="L4" s="71" t="s">
        <v>80</v>
      </c>
      <c r="M4" s="71" t="s">
        <v>81</v>
      </c>
      <c r="N4" s="71" t="s">
        <v>82</v>
      </c>
      <c r="O4" s="71" t="s">
        <v>83</v>
      </c>
      <c r="P4" s="71" t="s">
        <v>84</v>
      </c>
      <c r="Q4" s="72" t="s">
        <v>85</v>
      </c>
      <c r="R4" s="72" t="s">
        <v>86</v>
      </c>
      <c r="S4" s="71" t="s">
        <v>87</v>
      </c>
      <c r="T4" s="90"/>
      <c r="U4" s="69"/>
    </row>
    <row r="5" spans="1:21" ht="26.25" customHeight="1" x14ac:dyDescent="0.2">
      <c r="A5" s="73" t="s">
        <v>88</v>
      </c>
      <c r="B5" s="74" t="s">
        <v>89</v>
      </c>
      <c r="C5" s="74" t="s">
        <v>90</v>
      </c>
      <c r="D5" s="74" t="s">
        <v>91</v>
      </c>
      <c r="E5" s="74" t="s">
        <v>92</v>
      </c>
      <c r="F5" s="75" t="s">
        <v>93</v>
      </c>
      <c r="G5" s="73" t="s">
        <v>94</v>
      </c>
      <c r="H5" s="73" t="s">
        <v>95</v>
      </c>
      <c r="I5" s="73" t="s">
        <v>96</v>
      </c>
      <c r="J5" s="73" t="s">
        <v>97</v>
      </c>
      <c r="K5" s="74" t="s">
        <v>98</v>
      </c>
      <c r="L5" s="74" t="s">
        <v>99</v>
      </c>
      <c r="M5" s="73" t="s">
        <v>100</v>
      </c>
      <c r="N5" s="73" t="s">
        <v>101</v>
      </c>
      <c r="O5" s="73" t="s">
        <v>102</v>
      </c>
      <c r="P5" s="73" t="s">
        <v>103</v>
      </c>
      <c r="Q5" s="76" t="s">
        <v>104</v>
      </c>
      <c r="R5" s="76" t="s">
        <v>105</v>
      </c>
      <c r="S5" s="74" t="s">
        <v>106</v>
      </c>
      <c r="T5" s="74"/>
      <c r="U5" s="64"/>
    </row>
  </sheetData>
  <mergeCells count="11">
    <mergeCell ref="T3:T4"/>
    <mergeCell ref="A1:T1"/>
    <mergeCell ref="A3:A4"/>
    <mergeCell ref="B3:B4"/>
    <mergeCell ref="C3:C4"/>
    <mergeCell ref="D3:D4"/>
    <mergeCell ref="E3:E4"/>
    <mergeCell ref="F3:F4"/>
    <mergeCell ref="G3:J3"/>
    <mergeCell ref="K3:K4"/>
    <mergeCell ref="L3:S3"/>
  </mergeCells>
  <pageMargins left="0.7" right="0.7" top="0.75" bottom="0.75" header="0.3" footer="0.3"/>
  <pageSetup paperSize="9" scale="40" fitToHeight="0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Bảng chấm công vân tay</vt:lpstr>
      <vt:lpstr>DS công cần xác nhận</vt:lpstr>
      <vt:lpstr>'Bảng chấm công vân tay'!Print_Area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</dc:creator>
  <cp:lastModifiedBy>MinhDai</cp:lastModifiedBy>
  <cp:lastPrinted>2016-10-07T08:48:01Z</cp:lastPrinted>
  <dcterms:created xsi:type="dcterms:W3CDTF">2012-03-29T23:24:57Z</dcterms:created>
  <dcterms:modified xsi:type="dcterms:W3CDTF">2016-11-05T10:50:52Z</dcterms:modified>
</cp:coreProperties>
</file>