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ViecLam\Tinh Van\SUN_GROUP\Sun_Group\Code\06.DEPLOYMENT\02.Sourcecode\01.SourceCode\HistaffWebApp\ReportTemplates\Insurance\Report\"/>
    </mc:Choice>
  </mc:AlternateContent>
  <bookViews>
    <workbookView xWindow="12270" yWindow="0" windowWidth="20730" windowHeight="10935"/>
  </bookViews>
  <sheets>
    <sheet name="Mẫu số C70a-HD" sheetId="3" r:id="rId1"/>
    <sheet name="XL4Poppy" sheetId="4" state="hidden" r:id="rId2"/>
  </sheets>
  <definedNames>
    <definedName name="_Fill" hidden="1">#REF!</definedName>
    <definedName name="Bust">XL4Poppy!$C$31</definedName>
    <definedName name="Continue">XL4Poppy!$C$9</definedName>
    <definedName name="Document_array" localSheetId="1">{"OM-TSAN11.xls","Sheet1"}</definedName>
    <definedName name="Documents_array">XL4Poppy!$B$1:$B$16</definedName>
    <definedName name="Hello">XL4Poppy!$A$15</definedName>
  </definedNames>
  <calcPr calcId="152511"/>
</workbook>
</file>

<file path=xl/calcChain.xml><?xml version="1.0" encoding="utf-8"?>
<calcChain xmlns="http://schemas.openxmlformats.org/spreadsheetml/2006/main">
  <c r="A5" i="3" l="1"/>
  <c r="A1" i="3" l="1"/>
  <c r="C1" i="4" l="1"/>
  <c r="C4" i="4"/>
  <c r="C5" i="4"/>
  <c r="C6" i="4"/>
  <c r="C7" i="4"/>
  <c r="C8" i="4"/>
  <c r="C9" i="4"/>
  <c r="C10" i="4"/>
  <c r="C11" i="4"/>
  <c r="C12" i="4"/>
  <c r="C13" i="4"/>
  <c r="C14" i="4"/>
  <c r="A15" i="4"/>
  <c r="A16" i="4"/>
  <c r="A17" i="4"/>
  <c r="C18" i="4"/>
  <c r="C19" i="4"/>
  <c r="C20" i="4"/>
  <c r="A21" i="4"/>
  <c r="C21" i="4"/>
  <c r="A22" i="4"/>
  <c r="C22" i="4"/>
  <c r="A23" i="4"/>
  <c r="C23" i="4"/>
  <c r="A24" i="4"/>
  <c r="A25" i="4"/>
  <c r="A26" i="4"/>
  <c r="A27" i="4"/>
  <c r="C27" i="4"/>
  <c r="A28" i="4"/>
  <c r="C28" i="4"/>
  <c r="A29" i="4"/>
  <c r="C29" i="4"/>
  <c r="A30" i="4"/>
  <c r="C30" i="4"/>
  <c r="A31" i="4"/>
  <c r="C31" i="4"/>
  <c r="A32" i="4"/>
  <c r="C32" i="4"/>
  <c r="A33" i="4"/>
  <c r="C33" i="4"/>
  <c r="A34" i="4"/>
  <c r="C34" i="4"/>
  <c r="A35" i="4"/>
  <c r="C35" i="4"/>
  <c r="A36" i="4"/>
  <c r="C36" i="4"/>
  <c r="A37" i="4"/>
  <c r="A38" i="4"/>
  <c r="A39" i="4"/>
  <c r="C39" i="4"/>
  <c r="A40" i="4"/>
  <c r="C40" i="4"/>
  <c r="A41" i="4"/>
  <c r="C41" i="4"/>
</calcChain>
</file>

<file path=xl/sharedStrings.xml><?xml version="1.0" encoding="utf-8"?>
<sst xmlns="http://schemas.openxmlformats.org/spreadsheetml/2006/main" count="113" uniqueCount="89">
  <si>
    <t>Sheet1</t>
  </si>
  <si>
    <t>OM-TSAN11.xls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</si>
  <si>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</si>
  <si>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</si>
  <si>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</si>
  <si>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</si>
  <si>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</si>
  <si>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</si>
  <si>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</si>
  <si>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</si>
  <si>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</si>
  <si>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</si>
  <si>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</si>
  <si>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Mã đơn vị:……………………………………………….</t>
  </si>
  <si>
    <t>STT</t>
  </si>
  <si>
    <t>Họ và tên</t>
  </si>
  <si>
    <t>Điều kiện tính hưởng</t>
  </si>
  <si>
    <t>Tình trạng</t>
  </si>
  <si>
    <t>Thời điểm</t>
  </si>
  <si>
    <t>Từ ngày</t>
  </si>
  <si>
    <t>Đến ngày</t>
  </si>
  <si>
    <t>A</t>
  </si>
  <si>
    <t>B</t>
  </si>
  <si>
    <t>C</t>
  </si>
  <si>
    <t>Mẫu số C70a-HD</t>
  </si>
  <si>
    <t>Ghi chú</t>
  </si>
  <si>
    <t>Số định danh</t>
  </si>
  <si>
    <t>Tổng số</t>
  </si>
  <si>
    <t>PHẦN 1: DANH SÁCH ĐỀ NGHỊ HƯỞNG CHẾ ĐỘ MỚI PHÁT SINH</t>
  </si>
  <si>
    <t>DANH SÁCH ĐỀ NGHỊ GIẢI QUYẾT HƯỞNG CHẾ ĐỘ ỐM ĐAU, THAI SẢN, DƯỠNG SỨC, PHỤC HỒI SỨC KHỎE</t>
  </si>
  <si>
    <t>D</t>
  </si>
  <si>
    <t>&amp;=Tab1.STT</t>
  </si>
  <si>
    <t>&amp;=Tab1.NAME_VN</t>
  </si>
  <si>
    <t>&amp;=Tab1.SOBOOKNO</t>
  </si>
  <si>
    <t>&amp;=Tab1.TRANGTHAISO</t>
  </si>
  <si>
    <t>&amp;=Tab1.TIME_ALLOWANCE</t>
  </si>
  <si>
    <t>&amp;=Tab1.START_DATE</t>
  </si>
  <si>
    <t>&amp;=Tab1.END_DATE</t>
  </si>
  <si>
    <t>&amp;=Tab1.NUM_DATE</t>
  </si>
  <si>
    <t>&amp;=Tab1.SDESC</t>
  </si>
  <si>
    <t xml:space="preserve">Lũy kế </t>
  </si>
  <si>
    <t>&amp;=Tab1.LUYKE</t>
  </si>
  <si>
    <t>Số hiệu tài khoản:…………………...Mở tại:……………………</t>
  </si>
  <si>
    <t>Số ngày nghỉ được tính hưởng trợ cấp</t>
  </si>
  <si>
    <t>PHẦN 2: DANH SÁCH ĐỀ NGHỊ ĐIỀU CHỈNH SỐ ĐÃ ĐƯỢC GIẢI QUYẾT</t>
  </si>
  <si>
    <t>Số sổ BHXH/</t>
  </si>
  <si>
    <t>Đợt giải quyết</t>
  </si>
  <si>
    <t>Nội dung điều chỉnh</t>
  </si>
  <si>
    <t xml:space="preserve"> Lý do điều chỉnh</t>
  </si>
  <si>
    <t>Đến nngày</t>
  </si>
  <si>
    <t>Lý do</t>
  </si>
  <si>
    <t>C1</t>
  </si>
  <si>
    <t>CHẾ ĐỘ ỐM ĐAU</t>
  </si>
  <si>
    <t>I</t>
  </si>
  <si>
    <t>Bản thân ốm thường</t>
  </si>
  <si>
    <t>……</t>
  </si>
  <si>
    <t>II</t>
  </si>
  <si>
    <t>Bản thân ốm dài ngày</t>
  </si>
  <si>
    <t>III</t>
  </si>
  <si>
    <t>Con ốm</t>
  </si>
  <si>
    <t>….</t>
  </si>
  <si>
    <t>CHẾ ĐỘ THAI SẢN</t>
  </si>
  <si>
    <t>Khám thai</t>
  </si>
  <si>
    <t>Sẩy thai, nạo hút thai, thai chết lưu</t>
  </si>
  <si>
    <t>Sinh con, nuôi con nuôi</t>
  </si>
  <si>
    <t>IV</t>
  </si>
  <si>
    <t>Thực hiện các biện pháp tránh thai</t>
  </si>
  <si>
    <t>…..</t>
  </si>
  <si>
    <t xml:space="preserve">DƯỠNG SỨC PHỤC HỒI SỨC KHOẺ </t>
  </si>
  <si>
    <t>Nghỉ DS sau ốm đau</t>
  </si>
  <si>
    <t>Nghỉ DS sau thai sản</t>
  </si>
  <si>
    <t>Nghỉ DS sau TNLĐ-BNN</t>
  </si>
  <si>
    <t>…</t>
  </si>
  <si>
    <t>Cộng</t>
  </si>
  <si>
    <t>X</t>
  </si>
  <si>
    <t>……….,Ngày……..Tháng……..Năm…………..</t>
  </si>
  <si>
    <t>Người lập</t>
  </si>
  <si>
    <t>Công đoàn cơ sở</t>
  </si>
  <si>
    <t>Thủ trưởng đơn vị</t>
  </si>
  <si>
    <t>(Ký, họ tên)</t>
  </si>
  <si>
    <t>(Ký, họ tên, đóng dấu)</t>
  </si>
  <si>
    <t>(Ký,họ tên, đóng dấu)</t>
  </si>
  <si>
    <t>&amp;=Org.X1</t>
  </si>
  <si>
    <t>&amp;=Org.X2</t>
  </si>
  <si>
    <t>&amp;=Org.X3</t>
  </si>
  <si>
    <t>&amp;=Org.X4</t>
  </si>
  <si>
    <t>Số sổ BHXH
Số định danh</t>
  </si>
  <si>
    <t>Mã nhân viên</t>
  </si>
  <si>
    <t>&amp;=Tab1.EMPLOYEE_CODE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</si>
</sst>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\&quot;#,##0;[Red]&quot;\&quot;\-#,##0"/>
    <numFmt numFmtId="165" formatCode="&quot;\&quot;#,##0.00;[Red]&quot;\&quot;\-#,##0.00"/>
    <numFmt numFmtId="166" formatCode="\$#,##0\ ;\(\$#,##0\)"/>
    <numFmt numFmtId="167" formatCode="&quot;\&quot;#,##0;[Red]&quot;\&quot;&quot;\&quot;\-#,##0"/>
    <numFmt numFmtId="168" formatCode="&quot;\&quot;#,##0.00;[Red]&quot;\&quot;&quot;\&quot;&quot;\&quot;&quot;\&quot;&quot;\&quot;&quot;\&quot;\-#,##0.00"/>
  </numFmts>
  <fonts count="24">
    <font>
      <sz val="10"/>
      <name val="Arial"/>
    </font>
    <font>
      <sz val="12"/>
      <name val="VNI-Times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4"/>
      <name val=".VnTimeH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9" fontId="5" fillId="0" borderId="3">
      <alignment vertical="center"/>
    </xf>
    <xf numFmtId="0" fontId="2" fillId="0" borderId="4" applyNumberFormat="0" applyFont="0" applyFill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7" fillId="0" borderId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  <xf numFmtId="0" fontId="2" fillId="0" borderId="0"/>
  </cellStyleXfs>
  <cellXfs count="130">
    <xf numFmtId="0" fontId="0" fillId="0" borderId="0" xfId="0"/>
    <xf numFmtId="0" fontId="10" fillId="2" borderId="0" xfId="22" applyFont="1" applyFill="1"/>
    <xf numFmtId="0" fontId="2" fillId="0" borderId="0" xfId="22"/>
    <xf numFmtId="0" fontId="2" fillId="2" borderId="0" xfId="22" applyFill="1"/>
    <xf numFmtId="0" fontId="2" fillId="3" borderId="5" xfId="22" applyFill="1" applyBorder="1"/>
    <xf numFmtId="0" fontId="2" fillId="4" borderId="6" xfId="22" applyFill="1" applyBorder="1"/>
    <xf numFmtId="0" fontId="11" fillId="5" borderId="7" xfId="22" applyFont="1" applyFill="1" applyBorder="1" applyAlignment="1">
      <alignment horizontal="center"/>
    </xf>
    <xf numFmtId="0" fontId="12" fillId="6" borderId="8" xfId="22" applyFont="1" applyFill="1" applyBorder="1" applyAlignment="1">
      <alignment horizontal="center"/>
    </xf>
    <xf numFmtId="0" fontId="11" fillId="5" borderId="8" xfId="22" applyFont="1" applyFill="1" applyBorder="1" applyAlignment="1">
      <alignment horizontal="center"/>
    </xf>
    <xf numFmtId="0" fontId="11" fillId="5" borderId="9" xfId="22" applyFont="1" applyFill="1" applyBorder="1" applyAlignment="1">
      <alignment horizontal="center"/>
    </xf>
    <xf numFmtId="0" fontId="2" fillId="4" borderId="10" xfId="22" applyFill="1" applyBorder="1"/>
    <xf numFmtId="0" fontId="2" fillId="3" borderId="11" xfId="22" applyFill="1" applyBorder="1"/>
    <xf numFmtId="0" fontId="2" fillId="4" borderId="11" xfId="22" applyFill="1" applyBorder="1"/>
    <xf numFmtId="0" fontId="2" fillId="3" borderId="12" xfId="22" applyFill="1" applyBorder="1"/>
    <xf numFmtId="0" fontId="13" fillId="0" borderId="0" xfId="0" applyFont="1"/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4" fontId="13" fillId="0" borderId="0" xfId="0" applyNumberFormat="1" applyFont="1" applyBorder="1" applyAlignment="1">
      <alignment horizontal="center" vertical="center"/>
    </xf>
    <xf numFmtId="0" fontId="17" fillId="7" borderId="3" xfId="0" applyFont="1" applyFill="1" applyBorder="1" applyAlignment="1">
      <alignment horizontal="center"/>
    </xf>
    <xf numFmtId="0" fontId="17" fillId="7" borderId="3" xfId="0" applyNumberFormat="1" applyFont="1" applyFill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14" fontId="18" fillId="0" borderId="0" xfId="0" applyNumberFormat="1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14" fontId="13" fillId="0" borderId="3" xfId="0" applyNumberFormat="1" applyFont="1" applyBorder="1" applyAlignment="1">
      <alignment horizontal="center" vertical="center"/>
    </xf>
    <xf numFmtId="0" fontId="13" fillId="8" borderId="0" xfId="0" applyFont="1" applyFill="1" applyBorder="1"/>
    <xf numFmtId="0" fontId="14" fillId="8" borderId="29" xfId="0" applyFont="1" applyFill="1" applyBorder="1" applyAlignment="1">
      <alignment horizontal="center"/>
    </xf>
    <xf numFmtId="0" fontId="14" fillId="8" borderId="30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10" xfId="0" applyFont="1" applyFill="1" applyBorder="1" applyAlignment="1">
      <alignment horizontal="left"/>
    </xf>
    <xf numFmtId="0" fontId="13" fillId="8" borderId="10" xfId="0" applyFont="1" applyFill="1" applyBorder="1"/>
    <xf numFmtId="0" fontId="13" fillId="8" borderId="10" xfId="0" applyFont="1" applyFill="1" applyBorder="1" applyAlignment="1"/>
    <xf numFmtId="0" fontId="14" fillId="8" borderId="35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left"/>
    </xf>
    <xf numFmtId="0" fontId="13" fillId="8" borderId="3" xfId="0" applyFont="1" applyFill="1" applyBorder="1"/>
    <xf numFmtId="0" fontId="13" fillId="8" borderId="3" xfId="0" applyFont="1" applyFill="1" applyBorder="1" applyAlignment="1"/>
    <xf numFmtId="0" fontId="14" fillId="8" borderId="3" xfId="0" applyFont="1" applyFill="1" applyBorder="1"/>
    <xf numFmtId="0" fontId="14" fillId="8" borderId="36" xfId="0" applyFont="1" applyFill="1" applyBorder="1" applyAlignment="1"/>
    <xf numFmtId="0" fontId="13" fillId="8" borderId="37" xfId="0" applyFont="1" applyFill="1" applyBorder="1" applyAlignment="1">
      <alignment horizontal="center"/>
    </xf>
    <xf numFmtId="0" fontId="19" fillId="8" borderId="11" xfId="0" applyFont="1" applyFill="1" applyBorder="1"/>
    <xf numFmtId="0" fontId="13" fillId="8" borderId="11" xfId="0" applyFont="1" applyFill="1" applyBorder="1"/>
    <xf numFmtId="0" fontId="13" fillId="8" borderId="11" xfId="0" applyFont="1" applyFill="1" applyBorder="1" applyAlignment="1"/>
    <xf numFmtId="0" fontId="13" fillId="8" borderId="29" xfId="0" applyFont="1" applyFill="1" applyBorder="1"/>
    <xf numFmtId="0" fontId="15" fillId="8" borderId="30" xfId="0" applyFont="1" applyFill="1" applyBorder="1" applyAlignment="1">
      <alignment horizontal="center"/>
    </xf>
    <xf numFmtId="0" fontId="14" fillId="8" borderId="21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2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0" fontId="15" fillId="8" borderId="0" xfId="0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3" fillId="8" borderId="0" xfId="0" applyFont="1" applyFill="1"/>
    <xf numFmtId="0" fontId="14" fillId="8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14" fillId="8" borderId="38" xfId="0" applyFont="1" applyFill="1" applyBorder="1" applyAlignment="1">
      <alignment horizontal="center" vertical="center"/>
    </xf>
    <xf numFmtId="0" fontId="13" fillId="8" borderId="38" xfId="0" applyFont="1" applyFill="1" applyBorder="1" applyAlignment="1"/>
    <xf numFmtId="0" fontId="13" fillId="8" borderId="28" xfId="0" applyFont="1" applyFill="1" applyBorder="1" applyAlignment="1"/>
    <xf numFmtId="0" fontId="14" fillId="8" borderId="30" xfId="0" applyFont="1" applyFill="1" applyBorder="1" applyAlignment="1"/>
    <xf numFmtId="14" fontId="14" fillId="0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/>
    </xf>
    <xf numFmtId="0" fontId="17" fillId="0" borderId="3" xfId="0" applyNumberFormat="1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0" fontId="22" fillId="8" borderId="19" xfId="0" applyFont="1" applyFill="1" applyBorder="1"/>
    <xf numFmtId="0" fontId="23" fillId="8" borderId="0" xfId="0" applyFont="1" applyFill="1" applyBorder="1"/>
    <xf numFmtId="0" fontId="13" fillId="0" borderId="0" xfId="0" applyFont="1" applyAlignment="1">
      <alignment horizontal="center" vertical="center"/>
    </xf>
    <xf numFmtId="0" fontId="13" fillId="8" borderId="0" xfId="0" applyFont="1" applyFill="1" applyBorder="1" applyAlignment="1">
      <alignment horizontal="center"/>
    </xf>
    <xf numFmtId="0" fontId="14" fillId="8" borderId="33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4" fillId="8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4" fillId="8" borderId="20" xfId="0" applyFont="1" applyFill="1" applyBorder="1" applyAlignment="1">
      <alignment horizontal="center" vertical="center"/>
    </xf>
    <xf numFmtId="0" fontId="14" fillId="8" borderId="25" xfId="0" applyFont="1" applyFill="1" applyBorder="1" applyAlignment="1">
      <alignment horizontal="center" vertical="center"/>
    </xf>
    <xf numFmtId="0" fontId="14" fillId="8" borderId="26" xfId="0" applyFont="1" applyFill="1" applyBorder="1" applyAlignment="1">
      <alignment horizontal="center" vertical="center"/>
    </xf>
    <xf numFmtId="0" fontId="14" fillId="8" borderId="21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27" xfId="0" applyFont="1" applyFill="1" applyBorder="1" applyAlignment="1">
      <alignment horizontal="center" vertical="center"/>
    </xf>
    <xf numFmtId="0" fontId="14" fillId="8" borderId="21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4" fillId="8" borderId="27" xfId="0" applyFont="1" applyFill="1" applyBorder="1" applyAlignment="1">
      <alignment horizontal="center" vertical="center" wrapText="1"/>
    </xf>
    <xf numFmtId="0" fontId="14" fillId="8" borderId="22" xfId="0" applyFont="1" applyFill="1" applyBorder="1" applyAlignment="1">
      <alignment horizontal="center" vertical="center"/>
    </xf>
    <xf numFmtId="0" fontId="14" fillId="8" borderId="23" xfId="0" applyFont="1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31" xfId="0" applyFont="1" applyFill="1" applyBorder="1" applyAlignment="1">
      <alignment horizontal="center"/>
    </xf>
    <xf numFmtId="0" fontId="14" fillId="8" borderId="32" xfId="0" applyFont="1" applyFill="1" applyBorder="1" applyAlignment="1">
      <alignment horizontal="center"/>
    </xf>
    <xf numFmtId="0" fontId="14" fillId="8" borderId="3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8" borderId="39" xfId="0" applyFont="1" applyFill="1" applyBorder="1" applyAlignment="1">
      <alignment horizontal="center" vertical="center"/>
    </xf>
    <xf numFmtId="0" fontId="14" fillId="8" borderId="40" xfId="0" applyFont="1" applyFill="1" applyBorder="1" applyAlignment="1">
      <alignment horizontal="center" vertical="center"/>
    </xf>
    <xf numFmtId="0" fontId="14" fillId="8" borderId="41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/>
    </xf>
    <xf numFmtId="0" fontId="14" fillId="8" borderId="42" xfId="0" applyFont="1" applyFill="1" applyBorder="1" applyAlignment="1">
      <alignment horizontal="center"/>
    </xf>
    <xf numFmtId="0" fontId="14" fillId="8" borderId="2" xfId="0" applyFont="1" applyFill="1" applyBorder="1" applyAlignment="1">
      <alignment horizontal="center"/>
    </xf>
    <xf numFmtId="0" fontId="13" fillId="8" borderId="15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8" borderId="0" xfId="0" applyFont="1" applyFill="1" applyBorder="1" applyAlignment="1">
      <alignment horizontal="center"/>
    </xf>
    <xf numFmtId="0" fontId="13" fillId="8" borderId="33" xfId="0" applyFont="1" applyFill="1" applyBorder="1" applyAlignment="1">
      <alignment horizontal="center"/>
    </xf>
  </cellXfs>
  <cellStyles count="23">
    <cellStyle name="Comma0" xfId="1"/>
    <cellStyle name="Currency0" xfId="2"/>
    <cellStyle name="Date" xfId="3"/>
    <cellStyle name="Fixed" xfId="4"/>
    <cellStyle name="Header1" xfId="5"/>
    <cellStyle name="Header2" xfId="6"/>
    <cellStyle name="Heading 1" xfId="7" builtinId="16" customBuiltin="1"/>
    <cellStyle name="Heading 2" xfId="8" builtinId="17" customBuiltin="1"/>
    <cellStyle name="Hoa-Scholl" xfId="9"/>
    <cellStyle name="Normal" xfId="0" builtinId="0"/>
    <cellStyle name="Total" xfId="10" builtinId="25" customBuiltin="1"/>
    <cellStyle name="똿뗦먛귟 [0.00]_PRODUCT DETAIL Q1" xfId="11"/>
    <cellStyle name="똿뗦먛귟_PRODUCT DETAIL Q1" xfId="12"/>
    <cellStyle name="믅됞 [0.00]_PRODUCT DETAIL Q1" xfId="13"/>
    <cellStyle name="믅됞_PRODUCT DETAIL Q1" xfId="14"/>
    <cellStyle name="백분율_HOBONG" xfId="15"/>
    <cellStyle name="뷭?_BOOKSHIP" xfId="16"/>
    <cellStyle name="콤마 [0]_1202" xfId="17"/>
    <cellStyle name="콤마_1202" xfId="18"/>
    <cellStyle name="통화 [0]_1202" xfId="19"/>
    <cellStyle name="통화_1202" xfId="20"/>
    <cellStyle name="표준_(정보부문)월별인원계획" xfId="21"/>
    <cellStyle name="표준_kc-elec system check lis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="85" zoomScaleNormal="85" workbookViewId="0">
      <selection activeCell="E7" sqref="E7"/>
    </sheetView>
  </sheetViews>
  <sheetFormatPr defaultRowHeight="12.75"/>
  <cols>
    <col min="1" max="1" width="7.28515625" style="25" customWidth="1"/>
    <col min="2" max="2" width="19.28515625" style="25" customWidth="1"/>
    <col min="3" max="3" width="29.42578125" style="26" customWidth="1"/>
    <col min="4" max="4" width="15.28515625" style="25" customWidth="1"/>
    <col min="5" max="5" width="19.85546875" style="26" customWidth="1"/>
    <col min="6" max="6" width="15.28515625" style="26" customWidth="1"/>
    <col min="7" max="8" width="15.5703125" style="27" customWidth="1"/>
    <col min="9" max="9" width="12.7109375" style="25" customWidth="1"/>
    <col min="10" max="10" width="20.28515625" style="26" customWidth="1"/>
    <col min="11" max="11" width="11.28515625" style="26" customWidth="1"/>
    <col min="12" max="12" width="11.5703125" style="24" hidden="1" customWidth="1"/>
    <col min="13" max="16384" width="9.140625" style="24"/>
  </cols>
  <sheetData>
    <row r="1" spans="1:13" s="14" customFormat="1" ht="18.75">
      <c r="A1" s="16" t="str">
        <f>"Tên cơ quan (đơn vị): " &amp;L10</f>
        <v>Tên cơ quan (đơn vị): &amp;=Org.X1</v>
      </c>
      <c r="B1" s="126"/>
      <c r="C1" s="15"/>
      <c r="D1" s="17"/>
      <c r="E1" s="15"/>
      <c r="F1" s="15"/>
      <c r="G1" s="18"/>
      <c r="H1" s="18"/>
      <c r="I1" s="102" t="s">
        <v>24</v>
      </c>
      <c r="J1" s="103"/>
      <c r="K1" s="103"/>
    </row>
    <row r="2" spans="1:13" s="14" customFormat="1" ht="18.75">
      <c r="A2" s="16" t="s">
        <v>13</v>
      </c>
      <c r="B2" s="126"/>
      <c r="C2" s="15"/>
      <c r="D2" s="17"/>
      <c r="E2" s="15"/>
      <c r="F2" s="15"/>
      <c r="G2" s="18"/>
      <c r="H2" s="18"/>
      <c r="I2" s="17"/>
      <c r="J2" s="15"/>
      <c r="K2" s="15"/>
    </row>
    <row r="3" spans="1:13" s="14" customFormat="1" ht="15.75">
      <c r="A3" s="17"/>
      <c r="B3" s="75"/>
      <c r="C3" s="15"/>
      <c r="D3" s="17"/>
      <c r="E3" s="15"/>
      <c r="F3" s="15"/>
      <c r="G3" s="18"/>
      <c r="H3" s="18"/>
      <c r="I3" s="17"/>
      <c r="J3" s="15"/>
      <c r="K3" s="15"/>
    </row>
    <row r="4" spans="1:13" s="14" customFormat="1" ht="20.25">
      <c r="A4" s="81" t="s">
        <v>29</v>
      </c>
      <c r="B4" s="81"/>
      <c r="C4" s="81"/>
      <c r="D4" s="81"/>
      <c r="E4" s="81"/>
      <c r="F4" s="81"/>
      <c r="G4" s="81"/>
      <c r="H4" s="81"/>
      <c r="I4" s="81"/>
      <c r="J4" s="81"/>
      <c r="K4" s="69"/>
    </row>
    <row r="5" spans="1:13" s="14" customFormat="1" ht="15.75">
      <c r="A5" s="104" t="str">
        <f>"Đợt……tháng "  &amp; L12 &amp; " năm " &amp;L14</f>
        <v>Đợt……tháng &amp;=Org.X3 năm &amp;=Org.X4</v>
      </c>
      <c r="B5" s="104"/>
      <c r="C5" s="105"/>
      <c r="D5" s="104"/>
      <c r="E5" s="105"/>
      <c r="F5" s="105"/>
      <c r="G5" s="104"/>
      <c r="H5" s="104"/>
      <c r="I5" s="104"/>
      <c r="J5" s="105"/>
      <c r="K5" s="105"/>
    </row>
    <row r="6" spans="1:13" s="14" customFormat="1" ht="15.75">
      <c r="A6" s="106" t="s">
        <v>42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</row>
    <row r="7" spans="1:13" s="14" customFormat="1" ht="15.75">
      <c r="A7" s="17"/>
      <c r="B7" s="75"/>
      <c r="C7" s="15"/>
      <c r="D7" s="17"/>
      <c r="E7" s="15"/>
      <c r="F7" s="15"/>
      <c r="G7" s="18"/>
      <c r="H7" s="18"/>
      <c r="I7" s="17"/>
      <c r="J7" s="15"/>
      <c r="K7" s="15"/>
    </row>
    <row r="8" spans="1:13" s="14" customFormat="1" ht="30.75" customHeight="1">
      <c r="A8" s="70" t="s">
        <v>28</v>
      </c>
      <c r="B8" s="127"/>
      <c r="C8" s="71"/>
      <c r="D8" s="72"/>
      <c r="E8" s="71"/>
      <c r="F8" s="71"/>
      <c r="G8" s="21"/>
      <c r="H8" s="21"/>
      <c r="I8" s="20"/>
      <c r="J8" s="19"/>
      <c r="K8" s="19"/>
    </row>
    <row r="9" spans="1:13" s="14" customFormat="1" ht="33" customHeight="1">
      <c r="A9" s="101" t="s">
        <v>14</v>
      </c>
      <c r="B9" s="123" t="s">
        <v>87</v>
      </c>
      <c r="C9" s="101" t="s">
        <v>15</v>
      </c>
      <c r="D9" s="113" t="s">
        <v>86</v>
      </c>
      <c r="E9" s="101" t="s">
        <v>16</v>
      </c>
      <c r="F9" s="101"/>
      <c r="G9" s="107" t="s">
        <v>43</v>
      </c>
      <c r="H9" s="108"/>
      <c r="I9" s="109"/>
      <c r="J9" s="101" t="s">
        <v>25</v>
      </c>
      <c r="K9" s="101" t="s">
        <v>40</v>
      </c>
      <c r="M9" s="82"/>
    </row>
    <row r="10" spans="1:13" s="14" customFormat="1" ht="15.75">
      <c r="A10" s="101"/>
      <c r="B10" s="124"/>
      <c r="C10" s="101"/>
      <c r="D10" s="114"/>
      <c r="E10" s="101" t="s">
        <v>17</v>
      </c>
      <c r="F10" s="101" t="s">
        <v>18</v>
      </c>
      <c r="G10" s="110"/>
      <c r="H10" s="111"/>
      <c r="I10" s="112"/>
      <c r="J10" s="101"/>
      <c r="K10" s="101"/>
      <c r="L10" s="29" t="s">
        <v>82</v>
      </c>
      <c r="M10" s="82"/>
    </row>
    <row r="11" spans="1:13" s="14" customFormat="1" ht="14.25" customHeight="1">
      <c r="A11" s="101"/>
      <c r="B11" s="125"/>
      <c r="C11" s="101"/>
      <c r="D11" s="115"/>
      <c r="E11" s="101"/>
      <c r="F11" s="101"/>
      <c r="G11" s="65" t="s">
        <v>19</v>
      </c>
      <c r="H11" s="65" t="s">
        <v>20</v>
      </c>
      <c r="I11" s="66" t="s">
        <v>27</v>
      </c>
      <c r="J11" s="101"/>
      <c r="K11" s="101"/>
      <c r="L11" s="29" t="s">
        <v>83</v>
      </c>
      <c r="M11" s="82"/>
    </row>
    <row r="12" spans="1:13" ht="15.75" customHeight="1">
      <c r="A12" s="67" t="s">
        <v>21</v>
      </c>
      <c r="B12" s="67"/>
      <c r="C12" s="67" t="s">
        <v>22</v>
      </c>
      <c r="D12" s="67">
        <v>1</v>
      </c>
      <c r="E12" s="67">
        <v>2</v>
      </c>
      <c r="F12" s="67">
        <v>3</v>
      </c>
      <c r="G12" s="68">
        <v>4</v>
      </c>
      <c r="H12" s="68">
        <v>5</v>
      </c>
      <c r="I12" s="67">
        <v>6</v>
      </c>
      <c r="J12" s="67" t="s">
        <v>23</v>
      </c>
      <c r="K12" s="67" t="s">
        <v>30</v>
      </c>
      <c r="L12" s="29" t="s">
        <v>84</v>
      </c>
      <c r="M12" s="53"/>
    </row>
    <row r="13" spans="1:13" ht="15.75" hidden="1" customHeight="1">
      <c r="A13" s="22"/>
      <c r="B13" s="22"/>
      <c r="C13" s="22"/>
      <c r="D13" s="22"/>
      <c r="E13" s="22"/>
      <c r="F13" s="22"/>
      <c r="G13" s="23"/>
      <c r="H13" s="23"/>
      <c r="I13" s="22"/>
      <c r="J13" s="22"/>
      <c r="K13" s="22"/>
      <c r="L13" s="29" t="s">
        <v>85</v>
      </c>
      <c r="M13" s="53"/>
    </row>
    <row r="14" spans="1:13" s="14" customFormat="1" ht="15.75">
      <c r="A14" s="28" t="s">
        <v>31</v>
      </c>
      <c r="B14" s="28" t="s">
        <v>88</v>
      </c>
      <c r="C14" s="29" t="s">
        <v>32</v>
      </c>
      <c r="D14" s="28" t="s">
        <v>33</v>
      </c>
      <c r="E14" s="29" t="s">
        <v>34</v>
      </c>
      <c r="F14" s="29" t="s">
        <v>35</v>
      </c>
      <c r="G14" s="30" t="s">
        <v>36</v>
      </c>
      <c r="H14" s="30" t="s">
        <v>37</v>
      </c>
      <c r="I14" s="28" t="s">
        <v>38</v>
      </c>
      <c r="J14" s="29" t="s">
        <v>39</v>
      </c>
      <c r="K14" s="29" t="s">
        <v>41</v>
      </c>
      <c r="L14" s="29" t="s">
        <v>85</v>
      </c>
      <c r="M14" s="54"/>
    </row>
    <row r="19" spans="1:11" ht="17.25" thickBot="1">
      <c r="A19" s="73" t="s">
        <v>44</v>
      </c>
      <c r="B19" s="128"/>
      <c r="C19" s="74"/>
      <c r="D19" s="74"/>
      <c r="E19" s="74"/>
      <c r="F19" s="74"/>
      <c r="G19" s="74"/>
      <c r="H19" s="31"/>
      <c r="I19" s="31"/>
      <c r="J19" s="31"/>
    </row>
    <row r="20" spans="1:11" s="14" customFormat="1" ht="16.5" thickTop="1">
      <c r="A20" s="83" t="s">
        <v>14</v>
      </c>
      <c r="B20" s="116"/>
      <c r="C20" s="86" t="s">
        <v>15</v>
      </c>
      <c r="D20" s="50" t="s">
        <v>45</v>
      </c>
      <c r="E20" s="86" t="s">
        <v>46</v>
      </c>
      <c r="F20" s="89" t="s">
        <v>47</v>
      </c>
      <c r="G20" s="92" t="s">
        <v>48</v>
      </c>
      <c r="H20" s="93"/>
      <c r="I20" s="94"/>
      <c r="J20" s="61" t="s">
        <v>25</v>
      </c>
      <c r="K20" s="15"/>
    </row>
    <row r="21" spans="1:11" s="14" customFormat="1" ht="15.75">
      <c r="A21" s="84"/>
      <c r="B21" s="117"/>
      <c r="C21" s="87"/>
      <c r="D21" s="87" t="s">
        <v>26</v>
      </c>
      <c r="E21" s="87"/>
      <c r="F21" s="90"/>
      <c r="G21" s="95" t="s">
        <v>19</v>
      </c>
      <c r="H21" s="95" t="s">
        <v>49</v>
      </c>
      <c r="I21" s="97" t="s">
        <v>50</v>
      </c>
      <c r="J21" s="51"/>
      <c r="K21" s="15"/>
    </row>
    <row r="22" spans="1:11" s="14" customFormat="1" ht="16.5" thickBot="1">
      <c r="A22" s="85"/>
      <c r="B22" s="118"/>
      <c r="C22" s="88"/>
      <c r="D22" s="88"/>
      <c r="E22" s="88"/>
      <c r="F22" s="91"/>
      <c r="G22" s="96"/>
      <c r="H22" s="96"/>
      <c r="I22" s="88"/>
      <c r="J22" s="52"/>
      <c r="K22" s="15"/>
    </row>
    <row r="23" spans="1:11" ht="17.25" thickTop="1" thickBot="1">
      <c r="A23" s="32" t="s">
        <v>21</v>
      </c>
      <c r="B23" s="77"/>
      <c r="C23" s="33" t="s">
        <v>22</v>
      </c>
      <c r="D23" s="33">
        <v>1</v>
      </c>
      <c r="E23" s="33">
        <v>2</v>
      </c>
      <c r="F23" s="33">
        <v>3</v>
      </c>
      <c r="G23" s="98">
        <v>4</v>
      </c>
      <c r="H23" s="99"/>
      <c r="I23" s="100"/>
      <c r="J23" s="33" t="s">
        <v>51</v>
      </c>
    </row>
    <row r="24" spans="1:11" ht="16.5" thickTop="1">
      <c r="A24" s="34" t="s">
        <v>21</v>
      </c>
      <c r="B24" s="119"/>
      <c r="C24" s="35" t="s">
        <v>52</v>
      </c>
      <c r="D24" s="36"/>
      <c r="E24" s="36"/>
      <c r="F24" s="36"/>
      <c r="G24" s="37"/>
      <c r="H24" s="37"/>
      <c r="I24" s="37"/>
      <c r="J24" s="62"/>
    </row>
    <row r="25" spans="1:11" ht="15.75">
      <c r="A25" s="38" t="s">
        <v>53</v>
      </c>
      <c r="B25" s="120"/>
      <c r="C25" s="39" t="s">
        <v>54</v>
      </c>
      <c r="D25" s="40"/>
      <c r="E25" s="40"/>
      <c r="F25" s="40"/>
      <c r="G25" s="41"/>
      <c r="H25" s="41"/>
      <c r="I25" s="41"/>
      <c r="J25" s="41"/>
    </row>
    <row r="26" spans="1:11" ht="15.75">
      <c r="A26" s="38" t="s">
        <v>55</v>
      </c>
      <c r="B26" s="120"/>
      <c r="C26" s="40"/>
      <c r="D26" s="40"/>
      <c r="E26" s="40"/>
      <c r="F26" s="40"/>
      <c r="G26" s="41"/>
      <c r="H26" s="41"/>
      <c r="I26" s="41"/>
      <c r="J26" s="41"/>
    </row>
    <row r="27" spans="1:11" ht="15.75">
      <c r="A27" s="38" t="s">
        <v>56</v>
      </c>
      <c r="B27" s="120"/>
      <c r="C27" s="39" t="s">
        <v>57</v>
      </c>
      <c r="D27" s="40"/>
      <c r="E27" s="40"/>
      <c r="F27" s="40"/>
      <c r="G27" s="41"/>
      <c r="H27" s="41"/>
      <c r="I27" s="41"/>
      <c r="J27" s="41"/>
    </row>
    <row r="28" spans="1:11" ht="15.75">
      <c r="A28" s="38" t="s">
        <v>55</v>
      </c>
      <c r="B28" s="120"/>
      <c r="C28" s="40"/>
      <c r="D28" s="40"/>
      <c r="E28" s="40"/>
      <c r="F28" s="40"/>
      <c r="G28" s="41"/>
      <c r="H28" s="41"/>
      <c r="I28" s="41"/>
      <c r="J28" s="41"/>
    </row>
    <row r="29" spans="1:11" ht="15.75">
      <c r="A29" s="38" t="s">
        <v>58</v>
      </c>
      <c r="B29" s="120"/>
      <c r="C29" s="39" t="s">
        <v>59</v>
      </c>
      <c r="D29" s="40"/>
      <c r="E29" s="40"/>
      <c r="F29" s="40"/>
      <c r="G29" s="41"/>
      <c r="H29" s="41"/>
      <c r="I29" s="41"/>
      <c r="J29" s="41"/>
    </row>
    <row r="30" spans="1:11" ht="15.75">
      <c r="A30" s="38" t="s">
        <v>60</v>
      </c>
      <c r="B30" s="120"/>
      <c r="C30" s="40"/>
      <c r="D30" s="40"/>
      <c r="E30" s="40"/>
      <c r="F30" s="40"/>
      <c r="G30" s="41"/>
      <c r="H30" s="41"/>
      <c r="I30" s="41"/>
      <c r="J30" s="41"/>
    </row>
    <row r="31" spans="1:11" ht="15.75">
      <c r="A31" s="38" t="s">
        <v>22</v>
      </c>
      <c r="B31" s="120"/>
      <c r="C31" s="42" t="s">
        <v>61</v>
      </c>
      <c r="D31" s="40"/>
      <c r="E31" s="40"/>
      <c r="F31" s="40"/>
      <c r="G31" s="41"/>
      <c r="H31" s="41"/>
      <c r="I31" s="41"/>
      <c r="J31" s="41"/>
    </row>
    <row r="32" spans="1:11" ht="15.75">
      <c r="A32" s="38" t="s">
        <v>53</v>
      </c>
      <c r="B32" s="120"/>
      <c r="C32" s="42" t="s">
        <v>62</v>
      </c>
      <c r="D32" s="40"/>
      <c r="E32" s="40"/>
      <c r="F32" s="40"/>
      <c r="G32" s="41"/>
      <c r="H32" s="41"/>
      <c r="I32" s="41"/>
      <c r="J32" s="41"/>
    </row>
    <row r="33" spans="1:10" ht="15.75">
      <c r="A33" s="38" t="s">
        <v>60</v>
      </c>
      <c r="B33" s="120"/>
      <c r="C33" s="40"/>
      <c r="D33" s="40"/>
      <c r="E33" s="40"/>
      <c r="F33" s="40"/>
      <c r="G33" s="41"/>
      <c r="H33" s="41"/>
      <c r="I33" s="41"/>
      <c r="J33" s="41"/>
    </row>
    <row r="34" spans="1:10" ht="15.75">
      <c r="A34" s="38" t="s">
        <v>56</v>
      </c>
      <c r="B34" s="121"/>
      <c r="C34" s="43" t="s">
        <v>63</v>
      </c>
      <c r="D34" s="40"/>
      <c r="E34" s="40"/>
      <c r="F34" s="40"/>
      <c r="G34" s="41"/>
      <c r="H34" s="41"/>
      <c r="I34" s="41"/>
      <c r="J34" s="41"/>
    </row>
    <row r="35" spans="1:10" ht="15.75">
      <c r="A35" s="38" t="s">
        <v>60</v>
      </c>
      <c r="B35" s="120"/>
      <c r="C35" s="40"/>
      <c r="D35" s="40"/>
      <c r="E35" s="40"/>
      <c r="F35" s="40"/>
      <c r="G35" s="41"/>
      <c r="H35" s="41"/>
      <c r="I35" s="41"/>
      <c r="J35" s="41"/>
    </row>
    <row r="36" spans="1:10" ht="15.75">
      <c r="A36" s="38" t="s">
        <v>58</v>
      </c>
      <c r="B36" s="120"/>
      <c r="C36" s="42" t="s">
        <v>64</v>
      </c>
      <c r="D36" s="40"/>
      <c r="E36" s="40"/>
      <c r="F36" s="40"/>
      <c r="G36" s="41"/>
      <c r="H36" s="41"/>
      <c r="I36" s="41"/>
      <c r="J36" s="41"/>
    </row>
    <row r="37" spans="1:10" ht="15.75">
      <c r="A37" s="38" t="s">
        <v>55</v>
      </c>
      <c r="B37" s="120"/>
      <c r="C37" s="40"/>
      <c r="D37" s="40"/>
      <c r="E37" s="40"/>
      <c r="F37" s="40"/>
      <c r="G37" s="41"/>
      <c r="H37" s="41"/>
      <c r="I37" s="41"/>
      <c r="J37" s="41"/>
    </row>
    <row r="38" spans="1:10" ht="15.75">
      <c r="A38" s="38" t="s">
        <v>65</v>
      </c>
      <c r="B38" s="121"/>
      <c r="C38" s="43" t="s">
        <v>66</v>
      </c>
      <c r="D38" s="40"/>
      <c r="E38" s="40"/>
      <c r="F38" s="40"/>
      <c r="G38" s="41"/>
      <c r="H38" s="41"/>
      <c r="I38" s="41"/>
      <c r="J38" s="41"/>
    </row>
    <row r="39" spans="1:10" ht="15.75">
      <c r="A39" s="38" t="s">
        <v>67</v>
      </c>
      <c r="B39" s="120"/>
      <c r="C39" s="40"/>
      <c r="D39" s="40"/>
      <c r="E39" s="40"/>
      <c r="F39" s="40"/>
      <c r="G39" s="41"/>
      <c r="H39" s="41"/>
      <c r="I39" s="41"/>
      <c r="J39" s="41"/>
    </row>
    <row r="40" spans="1:10" ht="15.75">
      <c r="A40" s="38" t="s">
        <v>23</v>
      </c>
      <c r="B40" s="121"/>
      <c r="C40" s="43" t="s">
        <v>68</v>
      </c>
      <c r="D40" s="40"/>
      <c r="E40" s="40"/>
      <c r="F40" s="40"/>
      <c r="G40" s="41"/>
      <c r="H40" s="41"/>
      <c r="I40" s="41"/>
      <c r="J40" s="41"/>
    </row>
    <row r="41" spans="1:10" ht="15.75">
      <c r="A41" s="38" t="s">
        <v>53</v>
      </c>
      <c r="B41" s="120"/>
      <c r="C41" s="42" t="s">
        <v>69</v>
      </c>
      <c r="D41" s="40"/>
      <c r="E41" s="40"/>
      <c r="F41" s="40"/>
      <c r="G41" s="41"/>
      <c r="H41" s="41"/>
      <c r="I41" s="41"/>
      <c r="J41" s="41"/>
    </row>
    <row r="42" spans="1:10" ht="15.75">
      <c r="A42" s="38" t="s">
        <v>55</v>
      </c>
      <c r="B42" s="120"/>
      <c r="C42" s="40"/>
      <c r="D42" s="40"/>
      <c r="E42" s="40"/>
      <c r="F42" s="40"/>
      <c r="G42" s="41"/>
      <c r="H42" s="41"/>
      <c r="I42" s="41"/>
      <c r="J42" s="41"/>
    </row>
    <row r="43" spans="1:10" ht="15.75">
      <c r="A43" s="38" t="s">
        <v>56</v>
      </c>
      <c r="B43" s="120"/>
      <c r="C43" s="42" t="s">
        <v>70</v>
      </c>
      <c r="D43" s="40"/>
      <c r="E43" s="40"/>
      <c r="F43" s="40"/>
      <c r="G43" s="41"/>
      <c r="H43" s="41"/>
      <c r="I43" s="41"/>
      <c r="J43" s="41"/>
    </row>
    <row r="44" spans="1:10" ht="15.75">
      <c r="A44" s="38" t="s">
        <v>55</v>
      </c>
      <c r="B44" s="120"/>
      <c r="C44" s="40"/>
      <c r="D44" s="40"/>
      <c r="E44" s="40"/>
      <c r="F44" s="40"/>
      <c r="G44" s="41"/>
      <c r="H44" s="41"/>
      <c r="I44" s="41"/>
      <c r="J44" s="41"/>
    </row>
    <row r="45" spans="1:10" ht="15.75">
      <c r="A45" s="38" t="s">
        <v>58</v>
      </c>
      <c r="B45" s="120"/>
      <c r="C45" s="42" t="s">
        <v>71</v>
      </c>
      <c r="D45" s="40"/>
      <c r="E45" s="40"/>
      <c r="F45" s="40"/>
      <c r="G45" s="41"/>
      <c r="H45" s="41"/>
      <c r="I45" s="41"/>
      <c r="J45" s="41"/>
    </row>
    <row r="46" spans="1:10" ht="19.5" thickBot="1">
      <c r="A46" s="44" t="s">
        <v>72</v>
      </c>
      <c r="B46" s="122"/>
      <c r="C46" s="45"/>
      <c r="D46" s="46"/>
      <c r="E46" s="46"/>
      <c r="F46" s="46"/>
      <c r="G46" s="47"/>
      <c r="H46" s="47"/>
      <c r="I46" s="47"/>
      <c r="J46" s="63"/>
    </row>
    <row r="47" spans="1:10" ht="20.25" thickTop="1" thickBot="1">
      <c r="A47" s="48"/>
      <c r="B47" s="129"/>
      <c r="C47" s="49" t="s">
        <v>73</v>
      </c>
      <c r="D47" s="33" t="s">
        <v>74</v>
      </c>
      <c r="E47" s="33" t="s">
        <v>74</v>
      </c>
      <c r="F47" s="33"/>
      <c r="G47" s="98" t="s">
        <v>74</v>
      </c>
      <c r="H47" s="99"/>
      <c r="I47" s="100"/>
      <c r="J47" s="64"/>
    </row>
    <row r="48" spans="1:10" ht="19.5" thickTop="1">
      <c r="A48" s="31"/>
      <c r="B48" s="76"/>
      <c r="C48" s="55"/>
      <c r="D48" s="56"/>
      <c r="E48" s="56"/>
      <c r="F48" s="56"/>
      <c r="G48" s="56"/>
      <c r="H48" s="56"/>
      <c r="I48" s="56"/>
      <c r="J48" s="56"/>
    </row>
    <row r="49" spans="1:10" ht="15.75">
      <c r="A49" s="57"/>
      <c r="B49" s="59"/>
      <c r="C49" s="57"/>
      <c r="D49" s="57"/>
      <c r="E49" s="57"/>
      <c r="F49" s="57"/>
      <c r="G49" s="58"/>
      <c r="H49" s="78" t="s">
        <v>75</v>
      </c>
      <c r="I49" s="78"/>
      <c r="J49" s="78"/>
    </row>
    <row r="50" spans="1:10" ht="15.75">
      <c r="A50" s="57"/>
      <c r="B50" s="59"/>
      <c r="C50" s="58" t="s">
        <v>76</v>
      </c>
      <c r="D50" s="57"/>
      <c r="E50" s="57"/>
      <c r="F50" s="58" t="s">
        <v>77</v>
      </c>
      <c r="G50" s="59"/>
      <c r="H50" s="79" t="s">
        <v>78</v>
      </c>
      <c r="I50" s="79"/>
      <c r="J50" s="79"/>
    </row>
    <row r="51" spans="1:10" ht="15.75">
      <c r="A51" s="57"/>
      <c r="B51" s="59"/>
      <c r="C51" s="60" t="s">
        <v>79</v>
      </c>
      <c r="D51" s="57"/>
      <c r="E51" s="57"/>
      <c r="F51" s="60" t="s">
        <v>80</v>
      </c>
      <c r="G51" s="57"/>
      <c r="H51" s="80" t="s">
        <v>81</v>
      </c>
      <c r="I51" s="80"/>
      <c r="J51" s="80"/>
    </row>
    <row r="52" spans="1:10" ht="15.75">
      <c r="A52" s="57"/>
      <c r="B52" s="59"/>
      <c r="C52" s="57"/>
      <c r="D52" s="57"/>
      <c r="E52" s="57"/>
      <c r="F52" s="57"/>
      <c r="G52" s="57"/>
      <c r="H52" s="57"/>
      <c r="I52" s="57"/>
      <c r="J52" s="57"/>
    </row>
  </sheetData>
  <mergeCells count="29">
    <mergeCell ref="E10:E11"/>
    <mergeCell ref="F10:F11"/>
    <mergeCell ref="I1:K1"/>
    <mergeCell ref="C9:C11"/>
    <mergeCell ref="A5:K5"/>
    <mergeCell ref="K9:K11"/>
    <mergeCell ref="A9:A11"/>
    <mergeCell ref="J9:J11"/>
    <mergeCell ref="E9:F9"/>
    <mergeCell ref="A6:K6"/>
    <mergeCell ref="G9:I10"/>
    <mergeCell ref="D9:D11"/>
    <mergeCell ref="B9:B11"/>
    <mergeCell ref="H49:J49"/>
    <mergeCell ref="H50:J50"/>
    <mergeCell ref="H51:J51"/>
    <mergeCell ref="A4:J4"/>
    <mergeCell ref="M9:M11"/>
    <mergeCell ref="A20:A22"/>
    <mergeCell ref="C20:C22"/>
    <mergeCell ref="E20:E22"/>
    <mergeCell ref="F20:F22"/>
    <mergeCell ref="G20:I20"/>
    <mergeCell ref="D21:D22"/>
    <mergeCell ref="G21:G22"/>
    <mergeCell ref="H21:H22"/>
    <mergeCell ref="I21:I22"/>
    <mergeCell ref="G23:I23"/>
    <mergeCell ref="G47:I47"/>
  </mergeCells>
  <phoneticPr fontId="0" type="noConversion"/>
  <printOptions horizontalCentered="1"/>
  <pageMargins left="0.3" right="0.2" top="0.5" bottom="0.5" header="0.5" footer="0.511811023622047"/>
  <pageSetup scale="85" fitToHeight="0" orientation="landscape" r:id="rId1"/>
  <headerFooter>
    <oddFooter>&amp;CTrang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RowHeight="12.75"/>
  <cols>
    <col min="1" max="1" width="29.85546875" style="2" customWidth="1"/>
    <col min="2" max="2" width="1.42578125" style="2" customWidth="1"/>
    <col min="3" max="3" width="32.28515625" style="2" customWidth="1"/>
    <col min="4" max="16384" width="9.140625" style="2"/>
  </cols>
  <sheetData>
    <row r="1" spans="1:3">
      <c r="A1" s="1" t="s">
        <v>0</v>
      </c>
      <c r="C1" s="2" t="str">
        <f>"Deleted By K"</f>
        <v>Deleted By K</v>
      </c>
    </row>
    <row r="2" spans="1:3" ht="13.5" thickBot="1">
      <c r="A2" s="1" t="s">
        <v>1</v>
      </c>
    </row>
    <row r="3" spans="1:3" ht="13.5" thickBot="1">
      <c r="A3" s="3" t="s">
        <v>2</v>
      </c>
      <c r="C3" s="4" t="s">
        <v>3</v>
      </c>
    </row>
    <row r="4" spans="1:3">
      <c r="A4" s="3" t="e">
        <v>#N/A</v>
      </c>
      <c r="C4" s="5" t="str">
        <f>"Delete"</f>
        <v>Delete</v>
      </c>
    </row>
    <row r="5" spans="1:3">
      <c r="C5" s="5" t="str">
        <f>"Deleted By K"</f>
        <v>Deleted By K</v>
      </c>
    </row>
    <row r="6" spans="1:3" ht="13.5" thickBot="1">
      <c r="C6" s="5" t="str">
        <f>"Deleted By"</f>
        <v>Deleted By</v>
      </c>
    </row>
    <row r="7" spans="1:3">
      <c r="A7" s="6" t="s">
        <v>4</v>
      </c>
      <c r="C7" s="5" t="str">
        <f>"D"</f>
        <v>D</v>
      </c>
    </row>
    <row r="8" spans="1:3">
      <c r="A8" s="7" t="s">
        <v>5</v>
      </c>
      <c r="C8" s="5" t="str">
        <f>""</f>
        <v/>
      </c>
    </row>
    <row r="9" spans="1:3">
      <c r="A9" s="8" t="s">
        <v>6</v>
      </c>
      <c r="C9" s="5" t="str">
        <f>"Del"</f>
        <v>Del</v>
      </c>
    </row>
    <row r="10" spans="1:3">
      <c r="A10" s="7" t="s">
        <v>7</v>
      </c>
      <c r="C10" s="5" t="str">
        <f>"Delete"</f>
        <v>Delete</v>
      </c>
    </row>
    <row r="11" spans="1:3" ht="13.5" thickBot="1">
      <c r="A11" s="9" t="s">
        <v>8</v>
      </c>
      <c r="C11" s="5" t="str">
        <f>"Deleted By Kaspersky Lab A"</f>
        <v>Deleted By Kaspersky Lab A</v>
      </c>
    </row>
    <row r="12" spans="1:3">
      <c r="C12" s="5" t="str">
        <f>"Deleted By Kaspersky Lab AV "</f>
        <v xml:space="preserve">Deleted By Kaspersky Lab AV </v>
      </c>
    </row>
    <row r="13" spans="1:3" ht="13.5" thickBot="1">
      <c r="C13" s="5" t="str">
        <f>"Deleted By K"</f>
        <v>Deleted By K</v>
      </c>
    </row>
    <row r="14" spans="1:3" ht="13.5" thickBot="1">
      <c r="A14" s="4" t="s">
        <v>9</v>
      </c>
      <c r="C14" s="10" t="str">
        <f>"D"</f>
        <v>D</v>
      </c>
    </row>
    <row r="15" spans="1:3">
      <c r="A15" s="5" t="str">
        <f>"Deleted By Kaspersky Lab AV Deleted By K"</f>
        <v>Deleted By Kaspersky Lab AV Deleted By K</v>
      </c>
    </row>
    <row r="16" spans="1:3" ht="13.5" thickBot="1">
      <c r="A16" s="5" t="str">
        <f>"Deleted By Kaspersky Lab AV Deleted By Kaspersky Lab AV Deleted B"</f>
        <v>Deleted By Kaspersky Lab AV Deleted By Kaspersky Lab AV Deleted B</v>
      </c>
    </row>
    <row r="17" spans="1:3" ht="13.5" thickBot="1">
      <c r="A17" s="10" t="str">
        <f>"D"</f>
        <v>D</v>
      </c>
      <c r="C17" s="4" t="s">
        <v>10</v>
      </c>
    </row>
    <row r="18" spans="1:3">
      <c r="C18" s="5" t="str">
        <f>"Deleted By Kaspersky Lab AV Deleted By "</f>
        <v xml:space="preserve">Deleted By Kaspersky Lab AV Deleted By </v>
      </c>
    </row>
    <row r="19" spans="1:3">
      <c r="C19" s="5" t="str">
        <f>"Deleted By Kaspersky Lab A"</f>
        <v>Deleted By Kaspersky Lab A</v>
      </c>
    </row>
    <row r="20" spans="1:3">
      <c r="A20" s="11" t="s">
        <v>11</v>
      </c>
      <c r="C20" s="5" t="str">
        <f>"Deleted By Kaspersky "</f>
        <v xml:space="preserve">Deleted By Kaspersky </v>
      </c>
    </row>
    <row r="21" spans="1:3">
      <c r="A21" s="12" t="str">
        <f>"Deleted By Kaspersky Lab AV Deleted By"</f>
        <v>Deleted By Kaspersky Lab AV Deleted By</v>
      </c>
      <c r="C21" s="5" t="str">
        <f>"Deleted By Kaspersky "</f>
        <v xml:space="preserve">Deleted By Kaspersky </v>
      </c>
    </row>
    <row r="22" spans="1:3">
      <c r="A22" s="5" t="str">
        <f>"Deleted "</f>
        <v xml:space="preserve">Deleted </v>
      </c>
      <c r="C22" s="5" t="str">
        <f>"Deleted By Kaspersky Lab AV Deleted By "</f>
        <v xml:space="preserve">Deleted By Kaspersky Lab AV Deleted By </v>
      </c>
    </row>
    <row r="23" spans="1:3">
      <c r="A23" s="5" t="str">
        <f>"Deleted By"</f>
        <v>Deleted By</v>
      </c>
      <c r="C23" s="10" t="str">
        <f>"D"</f>
        <v>D</v>
      </c>
    </row>
    <row r="24" spans="1:3">
      <c r="A24" s="5" t="str">
        <f>"D"</f>
        <v>D</v>
      </c>
    </row>
    <row r="25" spans="1:3">
      <c r="A25" s="5" t="str">
        <f>""</f>
        <v/>
      </c>
    </row>
    <row r="26" spans="1:3" ht="13.5" thickBot="1">
      <c r="A26" s="5" t="str">
        <f>"Dele"</f>
        <v>Dele</v>
      </c>
      <c r="C26" s="13" t="s">
        <v>12</v>
      </c>
    </row>
    <row r="27" spans="1:3">
      <c r="A27" s="5" t="str">
        <f>"Dele"</f>
        <v>Dele</v>
      </c>
      <c r="C27" s="5" t="str">
        <f>"Delete"</f>
        <v>Delete</v>
      </c>
    </row>
    <row r="28" spans="1:3">
      <c r="A28" s="5" t="str">
        <f>"Dele"</f>
        <v>Dele</v>
      </c>
      <c r="C28" s="5" t="str">
        <f>"Deleted "</f>
        <v xml:space="preserve">Deleted </v>
      </c>
    </row>
    <row r="29" spans="1:3">
      <c r="A29" s="5" t="str">
        <f>"D"</f>
        <v>D</v>
      </c>
      <c r="C29" s="5" t="str">
        <f>"Deleted By"</f>
        <v>Deleted By</v>
      </c>
    </row>
    <row r="30" spans="1:3">
      <c r="A30" s="5" t="str">
        <f>"Delete"</f>
        <v>Delete</v>
      </c>
      <c r="C30" s="5" t="str">
        <f>"D"</f>
        <v>D</v>
      </c>
    </row>
    <row r="31" spans="1:3">
      <c r="A31" s="5" t="str">
        <f>"Deleted By Kasper"</f>
        <v>Deleted By Kasper</v>
      </c>
      <c r="C31" s="5" t="str">
        <f>"Del"</f>
        <v>Del</v>
      </c>
    </row>
    <row r="32" spans="1:3">
      <c r="A32" s="5" t="str">
        <f>"Deleted By Kaspersky"</f>
        <v>Deleted By Kaspersky</v>
      </c>
      <c r="C32" s="5" t="str">
        <f>"D"</f>
        <v>D</v>
      </c>
    </row>
    <row r="33" spans="1:3">
      <c r="A33" s="5" t="str">
        <f>"Deleted By Kaspersk"</f>
        <v>Deleted By Kaspersk</v>
      </c>
      <c r="C33" s="5" t="str">
        <f>"Delete"</f>
        <v>Delete</v>
      </c>
    </row>
    <row r="34" spans="1:3">
      <c r="A34" s="5" t="str">
        <f>"Deleted By Kaspersky"</f>
        <v>Deleted By Kaspersky</v>
      </c>
      <c r="C34" s="5" t="str">
        <f>"Deleted By Kasper"</f>
        <v>Deleted By Kasper</v>
      </c>
    </row>
    <row r="35" spans="1:3">
      <c r="A35" s="5" t="str">
        <f>"Deleted By Kaspers"</f>
        <v>Deleted By Kaspers</v>
      </c>
      <c r="C35" s="5" t="str">
        <f>""</f>
        <v/>
      </c>
    </row>
    <row r="36" spans="1:3">
      <c r="A36" s="5" t="str">
        <f>"D"</f>
        <v>D</v>
      </c>
      <c r="C36" s="10" t="str">
        <f>"D"</f>
        <v>D</v>
      </c>
    </row>
    <row r="37" spans="1:3">
      <c r="A37" s="5" t="str">
        <f>"D"</f>
        <v>D</v>
      </c>
    </row>
    <row r="38" spans="1:3">
      <c r="A38" s="5" t="str">
        <f>"D"</f>
        <v>D</v>
      </c>
    </row>
    <row r="39" spans="1:3">
      <c r="A39" s="5" t="str">
        <f>"Delete"</f>
        <v>Delete</v>
      </c>
      <c r="C39" s="12" t="str">
        <f>"Deleted By Kaspersky"</f>
        <v>Deleted By Kaspersky</v>
      </c>
    </row>
    <row r="40" spans="1:3">
      <c r="A40" s="5" t="str">
        <f>"D"</f>
        <v>D</v>
      </c>
      <c r="C40" s="5" t="str">
        <f>"Deleted By Kaspersky Lab AV Deleted By Kaspersky Lab AV Dele"</f>
        <v>Deleted By Kaspersky Lab AV Deleted By Kaspersky Lab AV Dele</v>
      </c>
    </row>
    <row r="41" spans="1:3">
      <c r="A41" s="10" t="str">
        <f>"D"</f>
        <v>D</v>
      </c>
      <c r="C41" s="10" t="str">
        <f>"D"</f>
        <v>D</v>
      </c>
    </row>
  </sheetData>
  <sheetProtection password="8863" sheet="1" objects="1"/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Mẫu số C70a-HD</vt:lpstr>
      <vt:lpstr>XL4Poppy</vt:lpstr>
      <vt:lpstr>Bust</vt:lpstr>
      <vt:lpstr>Continue</vt:lpstr>
      <vt:lpstr>Documents_array</vt:lpstr>
      <vt:lpstr>Hello</vt:lpstr>
    </vt:vector>
  </TitlesOfParts>
  <Company>BHXH TPHCM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CNTT</dc:creator>
  <cp:lastModifiedBy>Linh Nguyen Van</cp:lastModifiedBy>
  <cp:lastPrinted>2016-05-26T06:39:07Z</cp:lastPrinted>
  <dcterms:created xsi:type="dcterms:W3CDTF">2011-07-19T01:04:10Z</dcterms:created>
  <dcterms:modified xsi:type="dcterms:W3CDTF">2016-08-31T09:01:32Z</dcterms:modified>
</cp:coreProperties>
</file>