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nhVanConsulting\SASCO\3.DEPLOYMENT\33.HiStaff\HistaffWebApp\ReportTemplates\TEMPLATE\Payroll\"/>
    </mc:Choice>
  </mc:AlternateContent>
  <bookViews>
    <workbookView xWindow="0" yWindow="0" windowWidth="20490" windowHeight="7755"/>
  </bookViews>
  <sheets>
    <sheet name="TL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_xlnm._FilterDatabase" localSheetId="0" hidden="1">'TL1'!$A$10:$I$13</definedName>
    <definedName name="AccessDatabase" hidden="1">"C:\My Documents\THUYHAI\LUONG98\THANG 03.mdb"</definedName>
    <definedName name="aù0">'[1]bang tien luong'!#REF!</definedName>
    <definedName name="BCT">#REF!</definedName>
    <definedName name="BHTN" localSheetId="0">ROUND(('TL1'!#REF!+'TL1'!#REF!)*MLTTC*1/100,0)</definedName>
    <definedName name="BHTN">ROUND(('[2]Thong ke'!$M1+'[2]Thong ke'!$N1)*MLTTC*1/100,0)</definedName>
    <definedName name="BHXH" localSheetId="0">ROUND(('TL1'!#REF!+'TL1'!#REF!)*MLTTC*7/100,0)</definedName>
    <definedName name="BHXH">ROUND(('[2]Thong ke'!$M1+'[2]Thong ke'!$N1)*MLTTC*7/100,0)</definedName>
    <definedName name="BHYT" localSheetId="0">ROUND(('TL1'!#REF!+'TL1'!#REF!)*MLTTC*1.5/100,0)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 localSheetId="0">lcb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Area" localSheetId="0">'TL1'!$A$1:$I$12</definedName>
    <definedName name="_xlnm.Print_Titles" localSheetId="0">'TL1'!$7:$9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 localSheetId="0">'TL1'!BHXH+'TL1'!BHYT+'TL1'!BHTN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2" i="1" l="1"/>
  <c r="G12" i="1" l="1"/>
  <c r="E12" i="1" l="1"/>
  <c r="F12" i="1"/>
  <c r="H12" i="1"/>
  <c r="D12" i="1"/>
  <c r="A6" i="1" l="1"/>
  <c r="A3" i="1"/>
  <c r="E10" i="1" l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<sst xmlns="http://schemas.openxmlformats.org/spreadsheetml/2006/main" count="28" uniqueCount="28">
  <si>
    <t>Stt</t>
  </si>
  <si>
    <t>Mã NV</t>
  </si>
  <si>
    <t>Họ tên</t>
  </si>
  <si>
    <t>Mức lương / Phụ cấp</t>
  </si>
  <si>
    <t>Ngày công tính lương</t>
  </si>
  <si>
    <t>Tiền lương</t>
  </si>
  <si>
    <t>Ghi chú</t>
  </si>
  <si>
    <t>Mức lương</t>
  </si>
  <si>
    <t>Phụ cấp TN</t>
  </si>
  <si>
    <t>Mức lương + Phụ cấp</t>
  </si>
  <si>
    <t>A</t>
  </si>
  <si>
    <t>B</t>
  </si>
  <si>
    <t>C</t>
  </si>
  <si>
    <t>TỔNG CỘNG</t>
  </si>
  <si>
    <t>&amp;=[TABLE].P_CONG_GT</t>
  </si>
  <si>
    <t>&amp;=[TABLE].P_CONG_TT</t>
  </si>
  <si>
    <t>&amp;=[TABLE1].STT</t>
  </si>
  <si>
    <t>&amp;=[TABLE1].MANV</t>
  </si>
  <si>
    <t>&amp;=[TABLE1].TENNV</t>
  </si>
  <si>
    <t>&amp;=[TABLE1].CL1</t>
  </si>
  <si>
    <t>&amp;=[TABLE1].ALLOWANCE1</t>
  </si>
  <si>
    <t>&amp;=[TABLE1].CL2</t>
  </si>
  <si>
    <t>&amp;=[TABLE1].CW2</t>
  </si>
  <si>
    <t>&amp;=[TABLE1].GHICHU</t>
  </si>
  <si>
    <t>&amp;=[TABLE].YEAR</t>
  </si>
  <si>
    <t>&amp;=[TABLE].MONTH</t>
  </si>
  <si>
    <t>&amp;=[TABLE1].CSUM1</t>
  </si>
  <si>
    <t>&amp;=[TABLE].ORG_NAME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</si>
</sst>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1" applyFont="1" applyFill="1" applyAlignment="1">
      <alignment horizontal="center" vertical="center" wrapText="1"/>
    </xf>
    <xf numFmtId="9" fontId="2" fillId="0" borderId="0" xfId="2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9" fontId="3" fillId="0" borderId="0" xfId="2" applyFont="1" applyFill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9" fontId="2" fillId="0" borderId="0" xfId="2" applyFont="1" applyFill="1" applyBorder="1" applyAlignment="1">
      <alignment vertical="center" wrapText="1"/>
    </xf>
    <xf numFmtId="3" fontId="5" fillId="0" borderId="10" xfId="1" applyNumberFormat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/>
    </xf>
    <xf numFmtId="3" fontId="2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3" fontId="2" fillId="0" borderId="0" xfId="1" applyNumberFormat="1" applyFont="1" applyFill="1" applyAlignment="1">
      <alignment vertical="center" wrapText="1"/>
    </xf>
    <xf numFmtId="3" fontId="2" fillId="0" borderId="0" xfId="1" applyNumberFormat="1" applyFont="1" applyFill="1" applyAlignment="1">
      <alignment vertical="center"/>
    </xf>
    <xf numFmtId="0" fontId="2" fillId="0" borderId="1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/>
    </xf>
    <xf numFmtId="0" fontId="2" fillId="0" borderId="6" xfId="1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9" fontId="2" fillId="0" borderId="0" xfId="2" applyFont="1" applyFill="1" applyAlignment="1">
      <alignment horizontal="left" vertical="center"/>
    </xf>
    <xf numFmtId="164" fontId="2" fillId="0" borderId="6" xfId="4" applyNumberFormat="1" applyFont="1" applyFill="1" applyBorder="1" applyAlignment="1">
      <alignment horizontal="right" vertical="center"/>
    </xf>
    <xf numFmtId="3" fontId="3" fillId="0" borderId="10" xfId="3" applyNumberFormat="1" applyFont="1" applyFill="1" applyBorder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left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9" fontId="4" fillId="0" borderId="0" xfId="2" applyFont="1" applyFill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9" fontId="3" fillId="0" borderId="1" xfId="2" applyFont="1" applyFill="1" applyBorder="1" applyAlignment="1">
      <alignment horizontal="center" vertical="center" wrapText="1"/>
    </xf>
    <xf numFmtId="9" fontId="3" fillId="0" borderId="8" xfId="2" applyFont="1" applyFill="1" applyBorder="1" applyAlignment="1">
      <alignment horizontal="center" vertical="center" wrapText="1"/>
    </xf>
  </cellXfs>
  <cellStyles count="5">
    <cellStyle name="Comma" xfId="4" builtinId="3"/>
    <cellStyle name="Comma 2" xfId="3"/>
    <cellStyle name="Normal" xfId="0" builtinId="0"/>
    <cellStyle name="Normal 2" xfId="1"/>
    <cellStyle name="Percent 2" xfId="2"/>
  </cellStyles>
  <dxfs count="1">
    <dxf>
      <fill>
        <patternFill>
          <bgColor indexed="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D16" t="str">
            <v>Từ Liêm, Hà Nội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F9">
            <v>0</v>
          </cell>
          <cell r="G9">
            <v>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F10">
            <v>0</v>
          </cell>
          <cell r="G10">
            <v>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F12">
            <v>0</v>
          </cell>
          <cell r="G12">
            <v>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F13">
            <v>0</v>
          </cell>
          <cell r="G13">
            <v>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J14"/>
  <sheetViews>
    <sheetView tabSelected="1" view="pageBreakPreview" zoomScale="115" zoomScaleNormal="100" zoomScaleSheetLayoutView="115" workbookViewId="0">
      <selection activeCell="C13" sqref="C13"/>
    </sheetView>
  </sheetViews>
  <sheetFormatPr defaultColWidth="9.140625" defaultRowHeight="21.75" customHeight="1" x14ac:dyDescent="0.25"/>
  <cols>
    <col min="1" max="1" width="5" style="11" customWidth="1"/>
    <col min="2" max="2" width="13.85546875" style="4" customWidth="1"/>
    <col min="3" max="3" width="35.85546875" style="6" customWidth="1"/>
    <col min="4" max="4" width="13" style="6" customWidth="1"/>
    <col min="5" max="5" width="10.28515625" style="7" customWidth="1"/>
    <col min="6" max="6" width="12.140625" style="6" customWidth="1"/>
    <col min="7" max="7" width="8.85546875" style="6" customWidth="1"/>
    <col min="8" max="8" width="15.5703125" style="6" customWidth="1"/>
    <col min="9" max="9" width="24.140625" style="1" customWidth="1"/>
    <col min="10" max="10" width="0" style="4" hidden="1" customWidth="1"/>
    <col min="11" max="16384" width="9.140625" style="4"/>
  </cols>
  <sheetData>
    <row r="1" spans="1:10" ht="21.75" customHeight="1" x14ac:dyDescent="0.25">
      <c r="A1" s="40"/>
      <c r="B1" s="40"/>
      <c r="C1" s="40"/>
      <c r="D1" s="1"/>
      <c r="E1" s="2"/>
      <c r="F1" s="1"/>
      <c r="G1" s="1"/>
      <c r="H1" s="1"/>
      <c r="I1" s="3"/>
    </row>
    <row r="2" spans="1:10" ht="21.75" customHeight="1" x14ac:dyDescent="0.25">
      <c r="A2" s="41" t="str">
        <f>"Đơn vị : "&amp;J2</f>
        <v>Đơn vị : &amp;=[TABLE].ORG_NAME</v>
      </c>
      <c r="B2" s="41"/>
      <c r="C2" s="41"/>
      <c r="D2" s="3"/>
      <c r="E2" s="5"/>
      <c r="F2" s="3"/>
      <c r="G2" s="3"/>
      <c r="H2" s="3"/>
      <c r="J2" s="24" t="s">
        <v>27</v>
      </c>
    </row>
    <row r="3" spans="1:10" ht="21.75" customHeight="1" x14ac:dyDescent="0.25">
      <c r="A3" s="42" t="str">
        <f>"BẢNG LƯƠNG THÁNG "&amp;E4&amp;"  NĂM "&amp;D4</f>
        <v>BẢNG LƯƠNG THÁNG &amp;=[TABLE].MONTH  NĂM &amp;=[TABLE].YEAR</v>
      </c>
      <c r="B3" s="42"/>
      <c r="C3" s="42"/>
      <c r="D3" s="42"/>
      <c r="E3" s="43"/>
      <c r="F3" s="42"/>
      <c r="G3" s="42"/>
      <c r="H3" s="42"/>
      <c r="I3" s="42"/>
    </row>
    <row r="4" spans="1:10" ht="21.75" hidden="1" customHeight="1" x14ac:dyDescent="0.25">
      <c r="A4" s="18"/>
      <c r="B4" s="19" t="s">
        <v>14</v>
      </c>
      <c r="C4" s="20" t="s">
        <v>15</v>
      </c>
      <c r="D4" s="19" t="s">
        <v>24</v>
      </c>
      <c r="E4" s="20" t="s">
        <v>25</v>
      </c>
      <c r="F4" s="18"/>
      <c r="G4" s="18"/>
      <c r="H4" s="18"/>
      <c r="I4" s="23"/>
    </row>
    <row r="5" spans="1:10" ht="21.75" customHeight="1" x14ac:dyDescent="0.25">
      <c r="A5" s="44" t="str">
        <f>"Ngày công gián tiếp: "&amp;B4</f>
        <v>Ngày công gián tiếp: &amp;=[TABLE].P_CONG_GT</v>
      </c>
      <c r="B5" s="44"/>
      <c r="C5" s="44"/>
    </row>
    <row r="6" spans="1:10" ht="21.75" customHeight="1" x14ac:dyDescent="0.25">
      <c r="A6" s="44" t="str">
        <f>"Ngày công trực tiếp: "&amp;C4</f>
        <v>Ngày công trực tiếp: &amp;=[TABLE].P_CONG_TT</v>
      </c>
      <c r="B6" s="44"/>
      <c r="C6" s="44"/>
    </row>
    <row r="7" spans="1:10" s="3" customFormat="1" ht="21.75" customHeight="1" x14ac:dyDescent="0.25">
      <c r="A7" s="28" t="s">
        <v>0</v>
      </c>
      <c r="B7" s="31" t="s">
        <v>1</v>
      </c>
      <c r="C7" s="34" t="s">
        <v>2</v>
      </c>
      <c r="D7" s="37" t="s">
        <v>3</v>
      </c>
      <c r="E7" s="38"/>
      <c r="F7" s="39"/>
      <c r="G7" s="34" t="s">
        <v>4</v>
      </c>
      <c r="H7" s="34" t="s">
        <v>5</v>
      </c>
      <c r="I7" s="31" t="s">
        <v>6</v>
      </c>
    </row>
    <row r="8" spans="1:10" s="3" customFormat="1" ht="21.75" customHeight="1" x14ac:dyDescent="0.25">
      <c r="A8" s="29"/>
      <c r="B8" s="32"/>
      <c r="C8" s="35"/>
      <c r="D8" s="31" t="s">
        <v>7</v>
      </c>
      <c r="E8" s="45" t="s">
        <v>8</v>
      </c>
      <c r="F8" s="31" t="s">
        <v>9</v>
      </c>
      <c r="G8" s="35"/>
      <c r="H8" s="35"/>
      <c r="I8" s="32"/>
    </row>
    <row r="9" spans="1:10" s="1" customFormat="1" ht="21.75" customHeight="1" x14ac:dyDescent="0.25">
      <c r="A9" s="30"/>
      <c r="B9" s="33"/>
      <c r="C9" s="36"/>
      <c r="D9" s="33"/>
      <c r="E9" s="46"/>
      <c r="F9" s="33"/>
      <c r="G9" s="36"/>
      <c r="H9" s="36"/>
      <c r="I9" s="33"/>
    </row>
    <row r="10" spans="1:10" s="1" customFormat="1" ht="21.75" customHeight="1" x14ac:dyDescent="0.25">
      <c r="A10" s="8" t="s">
        <v>10</v>
      </c>
      <c r="B10" s="9" t="s">
        <v>11</v>
      </c>
      <c r="C10" s="10" t="s">
        <v>12</v>
      </c>
      <c r="D10" s="9">
        <v>1</v>
      </c>
      <c r="E10" s="9">
        <f>D10+1</f>
        <v>2</v>
      </c>
      <c r="F10" s="9">
        <f t="shared" ref="F10:I10" si="0">E10+1</f>
        <v>3</v>
      </c>
      <c r="G10" s="9">
        <f t="shared" si="0"/>
        <v>4</v>
      </c>
      <c r="H10" s="9">
        <f t="shared" si="0"/>
        <v>5</v>
      </c>
      <c r="I10" s="9">
        <f t="shared" si="0"/>
        <v>6</v>
      </c>
    </row>
    <row r="11" spans="1:10" s="16" customFormat="1" ht="21.75" customHeight="1" x14ac:dyDescent="0.25">
      <c r="A11" s="17" t="s">
        <v>16</v>
      </c>
      <c r="B11" s="17" t="s">
        <v>17</v>
      </c>
      <c r="C11" s="17" t="s">
        <v>18</v>
      </c>
      <c r="D11" s="21" t="s">
        <v>19</v>
      </c>
      <c r="E11" s="21" t="s">
        <v>20</v>
      </c>
      <c r="F11" s="21" t="s">
        <v>21</v>
      </c>
      <c r="G11" s="21" t="s">
        <v>22</v>
      </c>
      <c r="H11" s="21" t="s">
        <v>26</v>
      </c>
      <c r="I11" s="17" t="s">
        <v>23</v>
      </c>
    </row>
    <row r="12" spans="1:10" ht="21.75" customHeight="1" x14ac:dyDescent="0.25">
      <c r="A12" s="25" t="s">
        <v>13</v>
      </c>
      <c r="B12" s="26"/>
      <c r="C12" s="27"/>
      <c r="D12" s="22">
        <f>SUM(D11:D11)</f>
        <v>0</v>
      </c>
      <c r="E12" s="22">
        <f t="shared" ref="E12:H12" si="1">SUM(E11:E11)</f>
        <v>0</v>
      </c>
      <c r="F12" s="22">
        <f t="shared" si="1"/>
        <v>0</v>
      </c>
      <c r="G12" s="22">
        <f t="shared" si="1"/>
        <v>0</v>
      </c>
      <c r="H12" s="22">
        <f t="shared" si="1"/>
        <v>0</v>
      </c>
      <c r="I12" s="15"/>
    </row>
    <row r="13" spans="1:10" ht="21.75" customHeight="1" x14ac:dyDescent="0.25">
      <c r="E13" s="6"/>
    </row>
    <row r="14" spans="1:10" ht="21.75" customHeight="1" x14ac:dyDescent="0.25">
      <c r="B14" s="12"/>
      <c r="D14" s="13"/>
      <c r="G14" s="13"/>
      <c r="I14" s="14"/>
    </row>
  </sheetData>
  <mergeCells count="16">
    <mergeCell ref="G7:G9"/>
    <mergeCell ref="A1:C1"/>
    <mergeCell ref="A2:C2"/>
    <mergeCell ref="A3:I3"/>
    <mergeCell ref="A5:C5"/>
    <mergeCell ref="A6:C6"/>
    <mergeCell ref="H7:H9"/>
    <mergeCell ref="I7:I9"/>
    <mergeCell ref="D8:D9"/>
    <mergeCell ref="E8:E9"/>
    <mergeCell ref="F8:F9"/>
    <mergeCell ref="A12:C12"/>
    <mergeCell ref="A7:A9"/>
    <mergeCell ref="B7:B9"/>
    <mergeCell ref="C7:C9"/>
    <mergeCell ref="D7:F7"/>
  </mergeCells>
  <conditionalFormatting sqref="B15:B65529 B10 B7 B13 B1:B3">
    <cfRule type="expression" dxfId="0" priority="1" stopIfTrue="1">
      <formula>AND(COUNTIF($B:$B, B1)&gt;1,NOT(ISBLANK(B1)))</formula>
    </cfRule>
  </conditionalFormatting>
  <printOptions horizontalCentered="1"/>
  <pageMargins left="0.88" right="0.54" top="0.56000000000000005" bottom="0.43" header="0.57999999999999996" footer="0.2"/>
  <pageSetup paperSize="9" scale="88" orientation="landscape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TL1</vt:lpstr>
      <vt:lpstr>'TL1'!Print_Area</vt:lpstr>
      <vt:lpstr>'TL1'!Print_Titles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LuyenNPB</dc:creator>
  <cp:lastModifiedBy>HongMinhNhat</cp:lastModifiedBy>
  <dcterms:created xsi:type="dcterms:W3CDTF">2015-11-04T09:54:17Z</dcterms:created>
  <dcterms:modified xsi:type="dcterms:W3CDTF">2016-11-02T03:05:43Z</dcterms:modified>
</cp:coreProperties>
</file>