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VC\SanPham\ReportTemplates\ReportTemplates\Payroll\Report\"/>
    </mc:Choice>
  </mc:AlternateContent>
  <bookViews>
    <workbookView xWindow="0" yWindow="0" windowWidth="20490" windowHeight="7320"/>
  </bookViews>
  <sheets>
    <sheet name="9.B Quy luong" sheetId="1" r:id="rId1"/>
  </sheets>
  <externalReferences>
    <externalReference r:id="rId2"/>
    <externalReference r:id="rId3"/>
  </externalReferences>
  <definedNames>
    <definedName name="gcm">'[1]gia vt,nc,may'!$H$7:$I$17</definedName>
    <definedName name="GM">'[2]VT,NC,M'!$D:$E</definedName>
    <definedName name="GNC">'[2]VT,NC,M'!$G:$H</definedName>
    <definedName name="GVT">'[2]VT,NC,M'!$A:$B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R8" i="1" s="1"/>
  <c r="S8" i="1" s="1"/>
  <c r="T8" i="1" s="1"/>
  <c r="Q9" i="1"/>
  <c r="Q10" i="1"/>
  <c r="R10" i="1" s="1"/>
  <c r="S10" i="1" s="1"/>
  <c r="T10" i="1" s="1"/>
  <c r="Q11" i="1"/>
  <c r="R11" i="1" s="1"/>
  <c r="S11" i="1" s="1"/>
  <c r="T11" i="1" s="1"/>
  <c r="Q12" i="1"/>
  <c r="R12" i="1" s="1"/>
  <c r="S12" i="1" s="1"/>
  <c r="T12" i="1" s="1"/>
  <c r="Q13" i="1"/>
  <c r="R13" i="1" s="1"/>
  <c r="S13" i="1" s="1"/>
  <c r="T13" i="1" s="1"/>
  <c r="R9" i="1"/>
  <c r="S9" i="1" s="1"/>
  <c r="T9" i="1" s="1"/>
  <c r="D8" i="1"/>
  <c r="D9" i="1"/>
  <c r="D10" i="1"/>
  <c r="D11" i="1"/>
  <c r="D12" i="1"/>
  <c r="D13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Q7" i="1"/>
  <c r="R7" i="1" s="1"/>
  <c r="D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D14" i="1" l="1"/>
  <c r="S7" i="1"/>
  <c r="T7" i="1" s="1"/>
  <c r="R14" i="1"/>
  <c r="Q14" i="1"/>
  <c r="T14" i="1" l="1"/>
  <c r="S14" i="1"/>
</calcChain>
</file>

<file path=xl/sharedStrings.xml><?xml version="1.0" encoding="utf-8"?>
<sst xmlns="http://schemas.openxmlformats.org/spreadsheetml/2006/main" count="122" uniqueCount="121">
  <si>
    <t>Đơn vị tính: 1000 đồng</t>
  </si>
  <si>
    <t>TT</t>
  </si>
  <si>
    <t>Tên Qũy</t>
  </si>
  <si>
    <t>Quỹ kế hoạch</t>
  </si>
  <si>
    <t>Quỹ kế hoạch bình quân tháng</t>
  </si>
  <si>
    <t>Quỹ thực tế chi trả</t>
  </si>
  <si>
    <t>Quỹ kế hoạch còn lại</t>
  </si>
  <si>
    <t>Quỹ kế hoạch còn lại tính bình quân/tháng</t>
  </si>
  <si>
    <t>Chênh lệch
(18) - (3)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</si>
  <si>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</si>
  <si>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</si>
  <si>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</si>
  <si>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</si>
  <si>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</si>
  <si>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</si>
  <si>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</si>
  <si>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</si>
  <si>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</si>
  <si>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</si>
  <si>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</si>
  <si>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</si>
  <si>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</si>
  <si>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Quỹ lương theo hợp đồng: Quỹ lương (LCB + CP Hỗ trợ ) và Quỹ tăng lương (cột 61-59-60+89)</t>
  </si>
  <si>
    <t>Quỹ lương thêm giờ và PC theo lương khác (cột 64 + 78)</t>
  </si>
  <si>
    <t>Quỹ lương khoán/lương KPIs (cột 59)</t>
  </si>
  <si>
    <t>Quỹ thưởng (cột 86)</t>
  </si>
  <si>
    <t>Quỹ Phúc lợi (trừ ăn ca) (cột 85 -82)</t>
  </si>
  <si>
    <t>Quỹ ăn ca (cột 82)</t>
  </si>
  <si>
    <t>Quỹ BHXH SGR chi 22%, Quỹ công đoàn SGR chi 2% (cột 111+112)</t>
  </si>
  <si>
    <t>Lưu ý đối với Cột Thu nhập đã thanh toán trong tháng chưa tính thuế TNCN phải được tách ra và cộng vào cột chi thực tế theo từng khoản mục</t>
  </si>
  <si>
    <t xml:space="preserve">……., Ngày…..tháng …..năm………. </t>
  </si>
  <si>
    <t>PHÒNG HÀNH CHÍNH NHÂN SỰ</t>
  </si>
  <si>
    <t>GIÁM ĐỐC CÔNG TY</t>
  </si>
  <si>
    <t>Lưu ý:</t>
  </si>
  <si>
    <t>Cảnh báo Lãnh đạo Công ty khi Quỹ kế hoạch còn lại bình quân/tháng thấp hơn Quỹ kế hoạch bình quân thể hiện phàn âm ở Chênh lệch (cột 19).</t>
  </si>
  <si>
    <t>&amp;=[PARAM].TITLE_ORG_NAME</t>
  </si>
  <si>
    <t>&amp;=[PARAM].TITLE_NAME</t>
  </si>
  <si>
    <t>&amp;=[DATA].R1_1</t>
  </si>
  <si>
    <t>&amp;=[DATA].R2_2</t>
  </si>
  <si>
    <t>&amp;=[DATA].R3_3</t>
  </si>
  <si>
    <t>&amp;=[DATA].R4_4</t>
  </si>
  <si>
    <t>&amp;=[DATA].R5_5</t>
  </si>
  <si>
    <t>&amp;=[DATA].R6_6</t>
  </si>
  <si>
    <t>&amp;=[DATA].R7_7</t>
  </si>
  <si>
    <t>&amp;=[DATA].R1_2</t>
  </si>
  <si>
    <t>&amp;=[DATA].R2_1</t>
  </si>
  <si>
    <t>&amp;=[DATA].R3_1</t>
  </si>
  <si>
    <t>&amp;=[DATA].R4_1</t>
  </si>
  <si>
    <t>&amp;=[DATA].R5_1</t>
  </si>
  <si>
    <t>&amp;=[DATA].R6_1</t>
  </si>
  <si>
    <t>&amp;=[DATA].R7_1</t>
  </si>
  <si>
    <t>&amp;=[DATA].R1_3</t>
  </si>
  <si>
    <t>&amp;=[DATA].R1_4</t>
  </si>
  <si>
    <t>&amp;=[DATA].R1_5</t>
  </si>
  <si>
    <t>&amp;=[DATA].R1_6</t>
  </si>
  <si>
    <t>&amp;=[DATA].R1_7</t>
  </si>
  <si>
    <t>&amp;=[DATA].R1_8</t>
  </si>
  <si>
    <t>&amp;=[DATA].R1_9</t>
  </si>
  <si>
    <t>&amp;=[DATA].R1_10</t>
  </si>
  <si>
    <t>&amp;=[DATA].R1_11</t>
  </si>
  <si>
    <t>&amp;=[DATA].R1_12</t>
  </si>
  <si>
    <t>&amp;=[DATA].R2_3</t>
  </si>
  <si>
    <t>&amp;=[DATA].R2_4</t>
  </si>
  <si>
    <t>&amp;=[DATA].R2_5</t>
  </si>
  <si>
    <t>&amp;=[DATA].R2_6</t>
  </si>
  <si>
    <t>&amp;=[DATA].R2_7</t>
  </si>
  <si>
    <t>&amp;=[DATA].R2_8</t>
  </si>
  <si>
    <t>&amp;=[DATA].R2_9</t>
  </si>
  <si>
    <t>&amp;=[DATA].R2_10</t>
  </si>
  <si>
    <t>&amp;=[DATA].R2_11</t>
  </si>
  <si>
    <t>&amp;=[DATA].R2_12</t>
  </si>
  <si>
    <t>&amp;=[DATA].R3_2</t>
  </si>
  <si>
    <t>&amp;=[DATA].R3_4</t>
  </si>
  <si>
    <t>&amp;=[DATA].R3_5</t>
  </si>
  <si>
    <t>&amp;=[DATA].R3_6</t>
  </si>
  <si>
    <t>&amp;=[DATA].R3_7</t>
  </si>
  <si>
    <t>&amp;=[DATA].R3_8</t>
  </si>
  <si>
    <t>&amp;=[DATA].R3_9</t>
  </si>
  <si>
    <t>&amp;=[DATA].R3_10</t>
  </si>
  <si>
    <t>&amp;=[DATA].R3_11</t>
  </si>
  <si>
    <t>&amp;=[DATA].R3_12</t>
  </si>
  <si>
    <t>&amp;=[DATA].R4_2</t>
  </si>
  <si>
    <t>&amp;=[DATA].R4_3</t>
  </si>
  <si>
    <t>&amp;=[DATA].R4_5</t>
  </si>
  <si>
    <t>&amp;=[DATA].R4_6</t>
  </si>
  <si>
    <t>&amp;=[DATA].R4_7</t>
  </si>
  <si>
    <t>&amp;=[DATA].R4_8</t>
  </si>
  <si>
    <t>&amp;=[DATA].R4_9</t>
  </si>
  <si>
    <t>&amp;=[DATA].R4_10</t>
  </si>
  <si>
    <t>&amp;=[DATA].R4_11</t>
  </si>
  <si>
    <t>&amp;=[DATA].R4_12</t>
  </si>
  <si>
    <t>&amp;=[DATA].R5_2</t>
  </si>
  <si>
    <t>&amp;=[DATA].R5_3</t>
  </si>
  <si>
    <t>&amp;=[DATA].R5_4</t>
  </si>
  <si>
    <t>&amp;=[DATA].R5_6</t>
  </si>
  <si>
    <t>&amp;=[DATA].R5_7</t>
  </si>
  <si>
    <t>&amp;=[DATA].R5_8</t>
  </si>
  <si>
    <t>&amp;=[DATA].R5_9</t>
  </si>
  <si>
    <t>&amp;=[DATA].R5_10</t>
  </si>
  <si>
    <t>&amp;=[DATA].R5_11</t>
  </si>
  <si>
    <t>&amp;=[DATA].R5_12</t>
  </si>
  <si>
    <t>&amp;=[DATA].R6_2</t>
  </si>
  <si>
    <t>&amp;=[DATA].R6_3</t>
  </si>
  <si>
    <t>&amp;=[DATA].R6_4</t>
  </si>
  <si>
    <t>&amp;=[DATA].R6_5</t>
  </si>
  <si>
    <t>&amp;=[DATA].R6_7</t>
  </si>
  <si>
    <t>&amp;=[DATA].R6_8</t>
  </si>
  <si>
    <t>&amp;=[DATA].R6_9</t>
  </si>
  <si>
    <t>&amp;=[DATA].R6_10</t>
  </si>
  <si>
    <t>&amp;=[DATA].R6_11</t>
  </si>
  <si>
    <t>&amp;=[DATA].R6_12</t>
  </si>
  <si>
    <t>&amp;=[DATA].R7_2</t>
  </si>
  <si>
    <t>&amp;=[DATA].R7_3</t>
  </si>
  <si>
    <t>&amp;=[DATA].R7_4</t>
  </si>
  <si>
    <t>&amp;=[DATA].R7_5</t>
  </si>
  <si>
    <t>&amp;=[DATA].R7_6</t>
  </si>
  <si>
    <t>&amp;=[DATA].R7_8</t>
  </si>
  <si>
    <t>&amp;=[DATA].R7_9</t>
  </si>
  <si>
    <t>&amp;=[DATA].R7_10</t>
  </si>
  <si>
    <t>&amp;=[DATA].R7_11</t>
  </si>
  <si>
    <t>&amp;=[DATA].R7_12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</si>
</sst>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color rgb="FFFF0000"/>
      <name val="Times New Roman"/>
      <family val="1"/>
    </font>
    <font>
      <i/>
      <sz val="13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right" vertical="center"/>
    </xf>
    <xf numFmtId="0" fontId="10" fillId="2" borderId="6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1" fillId="3" borderId="8" xfId="1" applyFont="1" applyFill="1" applyBorder="1" applyAlignment="1">
      <alignment horizontal="center" vertical="center" wrapText="1"/>
    </xf>
    <xf numFmtId="0" fontId="11" fillId="3" borderId="9" xfId="1" applyFont="1" applyFill="1" applyBorder="1" applyAlignment="1">
      <alignment horizontal="center" vertical="center" wrapText="1"/>
    </xf>
    <xf numFmtId="0" fontId="11" fillId="3" borderId="10" xfId="1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9" fillId="0" borderId="11" xfId="1" applyFont="1" applyBorder="1" applyAlignment="1">
      <alignment horizontal="center" vertical="center"/>
    </xf>
    <xf numFmtId="0" fontId="9" fillId="0" borderId="12" xfId="1" applyFont="1" applyBorder="1" applyAlignment="1">
      <alignment vertical="center" wrapText="1"/>
    </xf>
    <xf numFmtId="164" fontId="10" fillId="0" borderId="12" xfId="2" applyNumberFormat="1" applyFont="1" applyBorder="1" applyAlignment="1">
      <alignment horizontal="center" vertical="center" wrapText="1"/>
    </xf>
    <xf numFmtId="164" fontId="9" fillId="0" borderId="12" xfId="2" applyNumberFormat="1" applyFont="1" applyBorder="1" applyAlignment="1">
      <alignment horizontal="center" vertical="center" wrapText="1"/>
    </xf>
    <xf numFmtId="164" fontId="10" fillId="0" borderId="12" xfId="2" applyNumberFormat="1" applyFont="1" applyBorder="1" applyAlignment="1">
      <alignment vertical="center"/>
    </xf>
    <xf numFmtId="164" fontId="10" fillId="0" borderId="12" xfId="1" applyNumberFormat="1" applyFont="1" applyBorder="1" applyAlignment="1">
      <alignment vertical="center"/>
    </xf>
    <xf numFmtId="165" fontId="9" fillId="0" borderId="12" xfId="1" applyNumberFormat="1" applyFont="1" applyBorder="1" applyAlignment="1">
      <alignment vertical="center"/>
    </xf>
    <xf numFmtId="165" fontId="9" fillId="0" borderId="13" xfId="1" applyNumberFormat="1" applyFont="1" applyBorder="1" applyAlignment="1">
      <alignment vertical="center"/>
    </xf>
    <xf numFmtId="0" fontId="3" fillId="0" borderId="0" xfId="1" applyFont="1" applyAlignment="1">
      <alignment vertical="center"/>
    </xf>
    <xf numFmtId="0" fontId="9" fillId="0" borderId="12" xfId="1" applyFont="1" applyBorder="1" applyAlignment="1">
      <alignment vertical="center"/>
    </xf>
    <xf numFmtId="164" fontId="10" fillId="4" borderId="12" xfId="2" applyNumberFormat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/>
    </xf>
    <xf numFmtId="0" fontId="10" fillId="2" borderId="6" xfId="1" applyFont="1" applyFill="1" applyBorder="1"/>
    <xf numFmtId="164" fontId="10" fillId="2" borderId="6" xfId="2" applyNumberFormat="1" applyFont="1" applyFill="1" applyBorder="1"/>
    <xf numFmtId="164" fontId="10" fillId="2" borderId="7" xfId="2" applyNumberFormat="1" applyFont="1" applyFill="1" applyBorder="1"/>
    <xf numFmtId="0" fontId="2" fillId="0" borderId="0" xfId="1" applyFont="1"/>
    <xf numFmtId="0" fontId="7" fillId="0" borderId="14" xfId="1" applyFont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41" fontId="9" fillId="0" borderId="12" xfId="2" applyNumberFormat="1" applyFont="1" applyBorder="1" applyAlignment="1">
      <alignment vertical="center"/>
    </xf>
    <xf numFmtId="0" fontId="10" fillId="2" borderId="3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/>
    </xf>
  </cellXfs>
  <cellStyles count="3">
    <cellStyle name="Comma 2" xfId="2"/>
    <cellStyle name="Normal" xfId="0" builtinId="0"/>
    <cellStyle name="Normal 10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IBAO\THU%20VIEN%20TN\d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VPQH\Dia%20mem\Sai%20gon\du%20to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ptdg"/>
      <sheetName val="gia vt,nc,may"/>
      <sheetName val="XL4Poppy"/>
      <sheetName val="gia vt_nc_may"/>
      <sheetName val="Usable Stores"/>
      <sheetName val="tuong"/>
      <sheetName val="Sheet1"/>
      <sheetName val="Sheet4"/>
      <sheetName val="Sheet2"/>
      <sheetName val="Chart1"/>
      <sheetName val="Sheet3"/>
      <sheetName val="Phu kien HH"/>
      <sheetName val="BT1"/>
      <sheetName val="BT2"/>
      <sheetName val="BT3"/>
      <sheetName val="BT4"/>
      <sheetName val="BT5"/>
      <sheetName val="BT6"/>
      <sheetName val="BT7"/>
      <sheetName val="BT8"/>
      <sheetName val="BT9"/>
      <sheetName val="BT10"/>
      <sheetName val="BT11"/>
      <sheetName val="BT12"/>
      <sheetName val="Du toan"/>
      <sheetName val="Phan tich vat tu"/>
      <sheetName val="Tong hop vat tu"/>
      <sheetName val="Gia tri vat tu"/>
      <sheetName val="Chenh lech vat tu"/>
      <sheetName val="Chi phi van chuyen"/>
      <sheetName val="Gia giao VL den HT"/>
      <sheetName val="Gia VL den HT"/>
      <sheetName val="Don gia chi tiet"/>
      <sheetName val="Du thau"/>
      <sheetName val="Tong hop kinh phi"/>
      <sheetName val="Tu van Thiet ke"/>
      <sheetName val="Tong hop DTXD CT"/>
      <sheetName val="Du toan XDCT"/>
      <sheetName val="Tong hop CPXD"/>
      <sheetName val="Tong hop CPTB"/>
      <sheetName val="Tong hop CPK"/>
      <sheetName val="Tien do thi cong"/>
      <sheetName val="Bia du toan"/>
      <sheetName val="Tro giup"/>
      <sheetName val="Config"/>
      <sheetName val="Doanhthu-12-02"/>
      <sheetName val="Doanhthu-11-02"/>
      <sheetName val="Doanhthu-10-02"/>
      <sheetName val="Doanhthu-09-02"/>
      <sheetName val="Doanhthu-08-2002"/>
      <sheetName val="docket"/>
      <sheetName val="Jun"/>
      <sheetName val="00000000"/>
      <sheetName val="DS-Thuong 6T dau"/>
    </sheetNames>
    <sheetDataSet>
      <sheetData sheetId="0" refreshError="1"/>
      <sheetData sheetId="1" refreshError="1"/>
      <sheetData sheetId="2" refreshError="1">
        <row r="7">
          <cell r="B7" t="str">
            <v>A dao</v>
          </cell>
          <cell r="H7" t="str">
            <v>Maùy troän 250 lít</v>
          </cell>
          <cell r="I7">
            <v>1</v>
          </cell>
        </row>
        <row r="8">
          <cell r="H8" t="str">
            <v>Maùy ñaàm baøn 1kw</v>
          </cell>
          <cell r="I8">
            <v>2</v>
          </cell>
        </row>
        <row r="9">
          <cell r="H9" t="str">
            <v>Maùy ñaàm duøi 1,5Kw</v>
          </cell>
          <cell r="I9">
            <v>3</v>
          </cell>
        </row>
        <row r="10">
          <cell r="H10" t="str">
            <v>Maùy caét uoán</v>
          </cell>
          <cell r="I10">
            <v>4</v>
          </cell>
        </row>
        <row r="11">
          <cell r="H11" t="str">
            <v>Maùy haøn 23Kw</v>
          </cell>
          <cell r="I11">
            <v>5</v>
          </cell>
        </row>
        <row r="12">
          <cell r="H12" t="str">
            <v>Maùy vaän thaêng 0,8T</v>
          </cell>
          <cell r="I12">
            <v>6</v>
          </cell>
        </row>
        <row r="13">
          <cell r="H13" t="str">
            <v>Maùy troän vöõa 80 lít</v>
          </cell>
          <cell r="I13">
            <v>7</v>
          </cell>
        </row>
        <row r="14">
          <cell r="H14" t="str">
            <v>Maùy haøn 15Kw</v>
          </cell>
          <cell r="I14">
            <v>8</v>
          </cell>
        </row>
        <row r="15">
          <cell r="H15" t="str">
            <v>Maùy khoan 4,5Kw</v>
          </cell>
          <cell r="I15">
            <v>9</v>
          </cell>
        </row>
        <row r="16">
          <cell r="H16" t="str">
            <v>Maùy haøn 14Kw</v>
          </cell>
          <cell r="I16">
            <v>10</v>
          </cell>
        </row>
        <row r="17">
          <cell r="H17" t="str">
            <v>Khoan caàm tay</v>
          </cell>
          <cell r="I17">
            <v>11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dg"/>
      <sheetName val="VT,NC,M"/>
      <sheetName val="dt"/>
      <sheetName val="Sheet3"/>
      <sheetName val="dt (2)"/>
      <sheetName val="XL4Poppy"/>
      <sheetName val="VT_NC_M"/>
    </sheetNames>
    <sheetDataSet>
      <sheetData sheetId="0"/>
      <sheetData sheetId="1" refreshError="1">
        <row r="5">
          <cell r="A5" t="str">
            <v>VT</v>
          </cell>
          <cell r="B5" t="str">
            <v>M</v>
          </cell>
          <cell r="D5" t="str">
            <v>M</v>
          </cell>
          <cell r="E5">
            <v>0</v>
          </cell>
          <cell r="G5" t="str">
            <v>NC</v>
          </cell>
        </row>
        <row r="6">
          <cell r="A6" t="str">
            <v>Baät saét 20x4x250</v>
          </cell>
          <cell r="B6">
            <v>1500</v>
          </cell>
          <cell r="D6" t="str">
            <v>Maùy bôm BT 50m3/h</v>
          </cell>
          <cell r="E6">
            <v>1533650.26</v>
          </cell>
          <cell r="G6" t="str">
            <v>NHAÂN COÂNG 2,7/7</v>
          </cell>
          <cell r="H6">
            <v>18250</v>
          </cell>
        </row>
        <row r="7">
          <cell r="A7" t="str">
            <v>Baät saét d = 10mm</v>
          </cell>
          <cell r="B7">
            <v>1000</v>
          </cell>
          <cell r="D7" t="str">
            <v>Maùy caåu 10T</v>
          </cell>
          <cell r="E7">
            <v>658596.77</v>
          </cell>
          <cell r="G7" t="str">
            <v>NHAÂN COÂNG 3,5/7</v>
          </cell>
          <cell r="H7">
            <v>18980</v>
          </cell>
        </row>
        <row r="8">
          <cell r="A8" t="str">
            <v>Baät saét d = 10mm</v>
          </cell>
          <cell r="B8">
            <v>1000</v>
          </cell>
          <cell r="D8" t="str">
            <v>Maùy caét uoán</v>
          </cell>
          <cell r="E8">
            <v>42574.23</v>
          </cell>
          <cell r="G8" t="str">
            <v>NHAÂN COÂNG 3,7/7</v>
          </cell>
          <cell r="H8">
            <v>19710</v>
          </cell>
        </row>
        <row r="9">
          <cell r="A9" t="str">
            <v>Baät saét Þ6mm</v>
          </cell>
          <cell r="B9">
            <v>800</v>
          </cell>
          <cell r="D9" t="str">
            <v>Maùy haøn 15kw</v>
          </cell>
          <cell r="E9">
            <v>59577.600000000006</v>
          </cell>
          <cell r="G9" t="str">
            <v>NHAÂN COÂNG 3/7</v>
          </cell>
          <cell r="H9">
            <v>18980</v>
          </cell>
        </row>
        <row r="10">
          <cell r="A10" t="str">
            <v>Baûn leà</v>
          </cell>
          <cell r="B10">
            <v>1500</v>
          </cell>
          <cell r="D10" t="str">
            <v>Maùy haøn 23Kw</v>
          </cell>
          <cell r="E10">
            <v>82751.66</v>
          </cell>
          <cell r="G10" t="str">
            <v>NHAÂN COÂNG 4,5/7</v>
          </cell>
          <cell r="H10">
            <v>22776</v>
          </cell>
        </row>
        <row r="11">
          <cell r="A11" t="str">
            <v>Boät maøu</v>
          </cell>
          <cell r="B11">
            <v>45000</v>
          </cell>
          <cell r="D11" t="str">
            <v>Maùy khoan 4,5Kw</v>
          </cell>
          <cell r="E11">
            <v>77397.38</v>
          </cell>
          <cell r="G11" t="str">
            <v>NHAÂN COÂNG 4/7</v>
          </cell>
          <cell r="H11">
            <v>21170</v>
          </cell>
        </row>
        <row r="12">
          <cell r="A12" t="str">
            <v>Boät ñaù</v>
          </cell>
          <cell r="B12">
            <v>500</v>
          </cell>
          <cell r="D12" t="str">
            <v>Maùy ñaàm baøn 1kw</v>
          </cell>
          <cell r="E12">
            <v>34801.75</v>
          </cell>
        </row>
        <row r="13">
          <cell r="A13" t="str">
            <v>Bulong M20x80</v>
          </cell>
          <cell r="B13">
            <v>1500</v>
          </cell>
          <cell r="D13" t="str">
            <v>Maùy ñaàm baùnh loáp 25T</v>
          </cell>
          <cell r="E13">
            <v>541046.57000000007</v>
          </cell>
        </row>
        <row r="14">
          <cell r="A14" t="str">
            <v>Caây choáng</v>
          </cell>
          <cell r="B14">
            <v>16000</v>
          </cell>
          <cell r="D14" t="str">
            <v>Maùy ñaàm coùc</v>
          </cell>
          <cell r="E14">
            <v>53681.9</v>
          </cell>
        </row>
        <row r="15">
          <cell r="A15" t="str">
            <v>Caùt vaøng</v>
          </cell>
          <cell r="B15">
            <v>58000</v>
          </cell>
          <cell r="D15" t="str">
            <v>Maùy ñaàm duøi 1,5Kw</v>
          </cell>
          <cell r="E15">
            <v>40077.920000000006</v>
          </cell>
        </row>
        <row r="16">
          <cell r="A16" t="str">
            <v>Cöûa goã</v>
          </cell>
          <cell r="B16">
            <v>520000</v>
          </cell>
          <cell r="D16" t="str">
            <v>Maùy ñaøo &lt;=0,8m3</v>
          </cell>
          <cell r="E16">
            <v>755258.43</v>
          </cell>
        </row>
        <row r="17">
          <cell r="A17" t="str">
            <v>Cöûa khung saét, khung nhoâm</v>
          </cell>
          <cell r="B17">
            <v>425000</v>
          </cell>
          <cell r="D17" t="str">
            <v>Maùy san 110CV</v>
          </cell>
          <cell r="E17">
            <v>625169.97000000009</v>
          </cell>
        </row>
        <row r="18">
          <cell r="A18" t="str">
            <v>Cöûa saét xeáp, cöûa cuoán</v>
          </cell>
          <cell r="B18">
            <v>345000</v>
          </cell>
          <cell r="D18" t="str">
            <v>Maùy troän 250 lít</v>
          </cell>
          <cell r="E18">
            <v>103011.04000000001</v>
          </cell>
        </row>
        <row r="19">
          <cell r="A19" t="str">
            <v>Cuûi ñun</v>
          </cell>
          <cell r="B19">
            <v>400</v>
          </cell>
          <cell r="D19" t="str">
            <v>Maùy troän vöõa 80 lít</v>
          </cell>
          <cell r="E19">
            <v>48464.58</v>
          </cell>
        </row>
        <row r="20">
          <cell r="A20" t="str">
            <v>Daàu boùng</v>
          </cell>
          <cell r="B20">
            <v>22000</v>
          </cell>
          <cell r="D20" t="str">
            <v>Maùy uûi 110CV</v>
          </cell>
          <cell r="E20">
            <v>716202.36</v>
          </cell>
        </row>
        <row r="21">
          <cell r="A21" t="str">
            <v>Daây theùp</v>
          </cell>
          <cell r="B21">
            <v>7000</v>
          </cell>
          <cell r="D21" t="str">
            <v>Maùy vaän thaêng 0,8T</v>
          </cell>
          <cell r="E21">
            <v>58309.65</v>
          </cell>
        </row>
        <row r="22">
          <cell r="A22" t="str">
            <v>Flinkote</v>
          </cell>
          <cell r="B22">
            <v>11500</v>
          </cell>
          <cell r="D22" t="str">
            <v>Maùy, oâ toâ 5T</v>
          </cell>
          <cell r="E22">
            <v>331529.87</v>
          </cell>
        </row>
        <row r="23">
          <cell r="A23" t="str">
            <v>Gaïch ceramic 30x30</v>
          </cell>
          <cell r="B23">
            <v>13500</v>
          </cell>
          <cell r="D23" t="str">
            <v>Maùy, oâ toâ töôùi nöôùc 5m3</v>
          </cell>
          <cell r="E23">
            <v>367065.64</v>
          </cell>
        </row>
        <row r="24">
          <cell r="A24" t="str">
            <v>Gaïch ceramic 40x40</v>
          </cell>
          <cell r="B24">
            <v>27500</v>
          </cell>
        </row>
        <row r="25">
          <cell r="A25" t="str">
            <v>Gaïch men söù 20x20</v>
          </cell>
          <cell r="B25">
            <v>3200</v>
          </cell>
        </row>
        <row r="26">
          <cell r="A26" t="str">
            <v>Gaïch men söù 20x30</v>
          </cell>
          <cell r="B26">
            <v>5000</v>
          </cell>
        </row>
        <row r="27">
          <cell r="A27" t="str">
            <v>Gaïch oáng 8x8x19</v>
          </cell>
          <cell r="B27">
            <v>350</v>
          </cell>
        </row>
        <row r="28">
          <cell r="A28" t="str">
            <v>Gaïch theû 4x8x19</v>
          </cell>
          <cell r="B28">
            <v>350</v>
          </cell>
        </row>
        <row r="29">
          <cell r="A29" t="str">
            <v>Gaïch xi maêng</v>
          </cell>
          <cell r="B29">
            <v>7500</v>
          </cell>
        </row>
        <row r="30">
          <cell r="A30" t="str">
            <v>Giaáy nhaùm</v>
          </cell>
          <cell r="B30">
            <v>8000</v>
          </cell>
        </row>
        <row r="31">
          <cell r="A31" t="str">
            <v>Giaáy nhaùm mòn</v>
          </cell>
          <cell r="B31">
            <v>12000</v>
          </cell>
        </row>
        <row r="32">
          <cell r="A32" t="str">
            <v>Giaáy nhaùm thoâ</v>
          </cell>
          <cell r="B32">
            <v>8000</v>
          </cell>
        </row>
        <row r="33">
          <cell r="A33" t="str">
            <v>Goã cheøn</v>
          </cell>
          <cell r="B33">
            <v>2150000</v>
          </cell>
        </row>
        <row r="34">
          <cell r="A34" t="str">
            <v>Goã choáng</v>
          </cell>
          <cell r="B34">
            <v>2150000</v>
          </cell>
        </row>
        <row r="35">
          <cell r="A35" t="str">
            <v>Goã ñaø neïp</v>
          </cell>
          <cell r="B35">
            <v>2200000</v>
          </cell>
        </row>
        <row r="36">
          <cell r="A36" t="str">
            <v>Goã ñaø, caây choáng</v>
          </cell>
          <cell r="B36">
            <v>2200000</v>
          </cell>
        </row>
        <row r="37">
          <cell r="A37" t="str">
            <v>Goã vaùn</v>
          </cell>
          <cell r="B37">
            <v>2500000</v>
          </cell>
        </row>
        <row r="38">
          <cell r="A38" t="str">
            <v>Goã vaùn caàu coâng taùc</v>
          </cell>
          <cell r="B38">
            <v>2350000</v>
          </cell>
        </row>
        <row r="39">
          <cell r="A39" t="str">
            <v>Keõm buoäc</v>
          </cell>
          <cell r="B39">
            <v>7000</v>
          </cell>
        </row>
        <row r="40">
          <cell r="A40" t="str">
            <v>Khuoân cöûa goã</v>
          </cell>
          <cell r="B40">
            <v>75000</v>
          </cell>
        </row>
        <row r="41">
          <cell r="A41" t="str">
            <v>Lan can inox</v>
          </cell>
          <cell r="B41">
            <v>1550000</v>
          </cell>
        </row>
        <row r="42">
          <cell r="A42" t="str">
            <v>Matit deûo</v>
          </cell>
          <cell r="B42">
            <v>8600</v>
          </cell>
        </row>
        <row r="43">
          <cell r="A43" t="str">
            <v>Moùc saét</v>
          </cell>
          <cell r="B43">
            <v>1000</v>
          </cell>
        </row>
        <row r="44">
          <cell r="A44" t="str">
            <v>Ñaát caáp 3</v>
          </cell>
          <cell r="B44">
            <v>38000</v>
          </cell>
        </row>
        <row r="45">
          <cell r="A45" t="str">
            <v>Ñaát ñeøn</v>
          </cell>
          <cell r="B45">
            <v>7200</v>
          </cell>
        </row>
        <row r="46">
          <cell r="A46" t="str">
            <v>Ñaù 1x2</v>
          </cell>
          <cell r="B46">
            <v>127000</v>
          </cell>
        </row>
        <row r="47">
          <cell r="A47" t="str">
            <v>Ñaù 4x6</v>
          </cell>
          <cell r="B47">
            <v>110000</v>
          </cell>
        </row>
        <row r="48">
          <cell r="A48" t="str">
            <v>ñaù hoa cöông 60x60cm</v>
          </cell>
          <cell r="B48">
            <v>875000</v>
          </cell>
        </row>
        <row r="49">
          <cell r="A49" t="str">
            <v>ñaù maøi 30x30(cm)</v>
          </cell>
          <cell r="B49">
            <v>115000</v>
          </cell>
        </row>
        <row r="50">
          <cell r="A50" t="str">
            <v>Neïp goã 20x30</v>
          </cell>
          <cell r="B50">
            <v>7500</v>
          </cell>
        </row>
        <row r="51">
          <cell r="A51" t="str">
            <v>Nhöïa bitum soá 4</v>
          </cell>
          <cell r="B51">
            <v>3640</v>
          </cell>
        </row>
        <row r="52">
          <cell r="A52" t="str">
            <v>Ñinh</v>
          </cell>
          <cell r="B52">
            <v>7000</v>
          </cell>
        </row>
        <row r="53">
          <cell r="A53" t="str">
            <v>Ñinh ñæa</v>
          </cell>
          <cell r="B53">
            <v>1200</v>
          </cell>
        </row>
        <row r="54">
          <cell r="A54" t="str">
            <v>Ñinh vít</v>
          </cell>
          <cell r="B54">
            <v>1500</v>
          </cell>
        </row>
        <row r="55">
          <cell r="A55" t="str">
            <v>Nöôùc</v>
          </cell>
          <cell r="B55">
            <v>4</v>
          </cell>
        </row>
        <row r="56">
          <cell r="A56" t="str">
            <v>OÂ xy</v>
          </cell>
          <cell r="B56">
            <v>16000</v>
          </cell>
        </row>
        <row r="57">
          <cell r="A57" t="str">
            <v>Phaán talc</v>
          </cell>
          <cell r="B57">
            <v>45000</v>
          </cell>
        </row>
        <row r="58">
          <cell r="A58" t="str">
            <v>Que haøn</v>
          </cell>
          <cell r="B58">
            <v>10000</v>
          </cell>
        </row>
        <row r="59">
          <cell r="A59" t="str">
            <v>Sôn daàu</v>
          </cell>
          <cell r="B59">
            <v>30000</v>
          </cell>
        </row>
        <row r="60">
          <cell r="A60" t="str">
            <v>Sôn töôøng</v>
          </cell>
          <cell r="B60">
            <v>45000</v>
          </cell>
        </row>
        <row r="61">
          <cell r="A61" t="str">
            <v>Soûi haït lôùn</v>
          </cell>
          <cell r="B61">
            <v>1000</v>
          </cell>
        </row>
        <row r="62">
          <cell r="A62" t="str">
            <v>Taám traàn thaïch cao + khung nhoâm</v>
          </cell>
          <cell r="B62">
            <v>145000</v>
          </cell>
        </row>
        <row r="63">
          <cell r="A63" t="str">
            <v>Theùp hình</v>
          </cell>
          <cell r="B63">
            <v>4400</v>
          </cell>
        </row>
        <row r="64">
          <cell r="A64" t="str">
            <v>Theùp taám</v>
          </cell>
          <cell r="B64">
            <v>4500</v>
          </cell>
        </row>
        <row r="65">
          <cell r="A65" t="str">
            <v>Theùp troøn Þ&lt;=10</v>
          </cell>
          <cell r="B65">
            <v>4300</v>
          </cell>
        </row>
        <row r="66">
          <cell r="A66" t="str">
            <v>Theùp troøn Þ&lt;=18</v>
          </cell>
          <cell r="B66">
            <v>4700</v>
          </cell>
        </row>
        <row r="67">
          <cell r="A67" t="str">
            <v>Theùp troøn Þ&gt;18</v>
          </cell>
          <cell r="B67">
            <v>4700</v>
          </cell>
        </row>
        <row r="68">
          <cell r="A68" t="str">
            <v>Tole muùi</v>
          </cell>
          <cell r="B68">
            <v>125000</v>
          </cell>
        </row>
        <row r="69">
          <cell r="A69" t="str">
            <v>Tole uùp noùc</v>
          </cell>
          <cell r="B69">
            <v>89000</v>
          </cell>
        </row>
        <row r="70">
          <cell r="A70" t="str">
            <v>Vaùch kính khung nhoâm A</v>
          </cell>
          <cell r="B70">
            <v>720000</v>
          </cell>
        </row>
        <row r="71">
          <cell r="A71" t="str">
            <v>Vaùch kính khung nhoâm B</v>
          </cell>
          <cell r="B71">
            <v>385000</v>
          </cell>
        </row>
        <row r="72">
          <cell r="A72" t="str">
            <v>Vöõa M250</v>
          </cell>
          <cell r="B72">
            <v>640000</v>
          </cell>
        </row>
        <row r="73">
          <cell r="A73" t="str">
            <v>Vöõa M300</v>
          </cell>
          <cell r="B73">
            <v>700000</v>
          </cell>
        </row>
        <row r="74">
          <cell r="A74" t="str">
            <v>Xaêng</v>
          </cell>
          <cell r="B74">
            <v>5500</v>
          </cell>
        </row>
        <row r="75">
          <cell r="A75" t="str">
            <v>Xi maêng PC.30</v>
          </cell>
          <cell r="B75">
            <v>860</v>
          </cell>
        </row>
        <row r="76">
          <cell r="A76" t="str">
            <v>Xi maêng PC.40</v>
          </cell>
          <cell r="B76">
            <v>920</v>
          </cell>
        </row>
        <row r="77">
          <cell r="A77" t="str">
            <v>Xi maêng traéng</v>
          </cell>
          <cell r="B77">
            <v>2200</v>
          </cell>
        </row>
        <row r="78">
          <cell r="A78" t="str">
            <v>Gaïch ceramic 50x50</v>
          </cell>
          <cell r="B78">
            <v>52000</v>
          </cell>
        </row>
        <row r="79">
          <cell r="A79" t="str">
            <v>Xaø goà C150</v>
          </cell>
          <cell r="B79">
            <v>46500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tabSelected="1" view="pageBreakPreview" zoomScale="90" zoomScaleNormal="100" zoomScaleSheetLayoutView="90" workbookViewId="0"/>
  </sheetViews>
  <sheetFormatPr defaultRowHeight="15.75" x14ac:dyDescent="0.25"/>
  <cols>
    <col min="1" max="1" width="3.875" style="32" customWidth="1"/>
    <col min="2" max="2" width="35.625" style="2" customWidth="1"/>
    <col min="3" max="3" width="9.375" style="2" customWidth="1"/>
    <col min="4" max="4" width="11.625" style="2" customWidth="1"/>
    <col min="5" max="13" width="8.375" style="2" customWidth="1"/>
    <col min="14" max="16" width="9" style="2" customWidth="1"/>
    <col min="17" max="17" width="9.625" style="2" customWidth="1"/>
    <col min="18" max="18" width="10.875" style="2" customWidth="1"/>
    <col min="19" max="19" width="16.125" style="2" customWidth="1"/>
    <col min="20" max="256" width="9.125" style="2"/>
    <col min="257" max="257" width="3.875" style="2" customWidth="1"/>
    <col min="258" max="258" width="35.625" style="2" customWidth="1"/>
    <col min="259" max="259" width="9.375" style="2" customWidth="1"/>
    <col min="260" max="260" width="11.625" style="2" customWidth="1"/>
    <col min="261" max="269" width="8.375" style="2" customWidth="1"/>
    <col min="270" max="272" width="9" style="2" customWidth="1"/>
    <col min="273" max="273" width="9.625" style="2" customWidth="1"/>
    <col min="274" max="274" width="10.875" style="2" customWidth="1"/>
    <col min="275" max="275" width="16.125" style="2" customWidth="1"/>
    <col min="276" max="512" width="9.125" style="2"/>
    <col min="513" max="513" width="3.875" style="2" customWidth="1"/>
    <col min="514" max="514" width="35.625" style="2" customWidth="1"/>
    <col min="515" max="515" width="9.375" style="2" customWidth="1"/>
    <col min="516" max="516" width="11.625" style="2" customWidth="1"/>
    <col min="517" max="525" width="8.375" style="2" customWidth="1"/>
    <col min="526" max="528" width="9" style="2" customWidth="1"/>
    <col min="529" max="529" width="9.625" style="2" customWidth="1"/>
    <col min="530" max="530" width="10.875" style="2" customWidth="1"/>
    <col min="531" max="531" width="16.125" style="2" customWidth="1"/>
    <col min="532" max="768" width="9.125" style="2"/>
    <col min="769" max="769" width="3.875" style="2" customWidth="1"/>
    <col min="770" max="770" width="35.625" style="2" customWidth="1"/>
    <col min="771" max="771" width="9.375" style="2" customWidth="1"/>
    <col min="772" max="772" width="11.625" style="2" customWidth="1"/>
    <col min="773" max="781" width="8.375" style="2" customWidth="1"/>
    <col min="782" max="784" width="9" style="2" customWidth="1"/>
    <col min="785" max="785" width="9.625" style="2" customWidth="1"/>
    <col min="786" max="786" width="10.875" style="2" customWidth="1"/>
    <col min="787" max="787" width="16.125" style="2" customWidth="1"/>
    <col min="788" max="1024" width="9.125" style="2"/>
    <col min="1025" max="1025" width="3.875" style="2" customWidth="1"/>
    <col min="1026" max="1026" width="35.625" style="2" customWidth="1"/>
    <col min="1027" max="1027" width="9.375" style="2" customWidth="1"/>
    <col min="1028" max="1028" width="11.625" style="2" customWidth="1"/>
    <col min="1029" max="1037" width="8.375" style="2" customWidth="1"/>
    <col min="1038" max="1040" width="9" style="2" customWidth="1"/>
    <col min="1041" max="1041" width="9.625" style="2" customWidth="1"/>
    <col min="1042" max="1042" width="10.875" style="2" customWidth="1"/>
    <col min="1043" max="1043" width="16.125" style="2" customWidth="1"/>
    <col min="1044" max="1280" width="9.125" style="2"/>
    <col min="1281" max="1281" width="3.875" style="2" customWidth="1"/>
    <col min="1282" max="1282" width="35.625" style="2" customWidth="1"/>
    <col min="1283" max="1283" width="9.375" style="2" customWidth="1"/>
    <col min="1284" max="1284" width="11.625" style="2" customWidth="1"/>
    <col min="1285" max="1293" width="8.375" style="2" customWidth="1"/>
    <col min="1294" max="1296" width="9" style="2" customWidth="1"/>
    <col min="1297" max="1297" width="9.625" style="2" customWidth="1"/>
    <col min="1298" max="1298" width="10.875" style="2" customWidth="1"/>
    <col min="1299" max="1299" width="16.125" style="2" customWidth="1"/>
    <col min="1300" max="1536" width="9.125" style="2"/>
    <col min="1537" max="1537" width="3.875" style="2" customWidth="1"/>
    <col min="1538" max="1538" width="35.625" style="2" customWidth="1"/>
    <col min="1539" max="1539" width="9.375" style="2" customWidth="1"/>
    <col min="1540" max="1540" width="11.625" style="2" customWidth="1"/>
    <col min="1541" max="1549" width="8.375" style="2" customWidth="1"/>
    <col min="1550" max="1552" width="9" style="2" customWidth="1"/>
    <col min="1553" max="1553" width="9.625" style="2" customWidth="1"/>
    <col min="1554" max="1554" width="10.875" style="2" customWidth="1"/>
    <col min="1555" max="1555" width="16.125" style="2" customWidth="1"/>
    <col min="1556" max="1792" width="9.125" style="2"/>
    <col min="1793" max="1793" width="3.875" style="2" customWidth="1"/>
    <col min="1794" max="1794" width="35.625" style="2" customWidth="1"/>
    <col min="1795" max="1795" width="9.375" style="2" customWidth="1"/>
    <col min="1796" max="1796" width="11.625" style="2" customWidth="1"/>
    <col min="1797" max="1805" width="8.375" style="2" customWidth="1"/>
    <col min="1806" max="1808" width="9" style="2" customWidth="1"/>
    <col min="1809" max="1809" width="9.625" style="2" customWidth="1"/>
    <col min="1810" max="1810" width="10.875" style="2" customWidth="1"/>
    <col min="1811" max="1811" width="16.125" style="2" customWidth="1"/>
    <col min="1812" max="2048" width="9.125" style="2"/>
    <col min="2049" max="2049" width="3.875" style="2" customWidth="1"/>
    <col min="2050" max="2050" width="35.625" style="2" customWidth="1"/>
    <col min="2051" max="2051" width="9.375" style="2" customWidth="1"/>
    <col min="2052" max="2052" width="11.625" style="2" customWidth="1"/>
    <col min="2053" max="2061" width="8.375" style="2" customWidth="1"/>
    <col min="2062" max="2064" width="9" style="2" customWidth="1"/>
    <col min="2065" max="2065" width="9.625" style="2" customWidth="1"/>
    <col min="2066" max="2066" width="10.875" style="2" customWidth="1"/>
    <col min="2067" max="2067" width="16.125" style="2" customWidth="1"/>
    <col min="2068" max="2304" width="9.125" style="2"/>
    <col min="2305" max="2305" width="3.875" style="2" customWidth="1"/>
    <col min="2306" max="2306" width="35.625" style="2" customWidth="1"/>
    <col min="2307" max="2307" width="9.375" style="2" customWidth="1"/>
    <col min="2308" max="2308" width="11.625" style="2" customWidth="1"/>
    <col min="2309" max="2317" width="8.375" style="2" customWidth="1"/>
    <col min="2318" max="2320" width="9" style="2" customWidth="1"/>
    <col min="2321" max="2321" width="9.625" style="2" customWidth="1"/>
    <col min="2322" max="2322" width="10.875" style="2" customWidth="1"/>
    <col min="2323" max="2323" width="16.125" style="2" customWidth="1"/>
    <col min="2324" max="2560" width="9.125" style="2"/>
    <col min="2561" max="2561" width="3.875" style="2" customWidth="1"/>
    <col min="2562" max="2562" width="35.625" style="2" customWidth="1"/>
    <col min="2563" max="2563" width="9.375" style="2" customWidth="1"/>
    <col min="2564" max="2564" width="11.625" style="2" customWidth="1"/>
    <col min="2565" max="2573" width="8.375" style="2" customWidth="1"/>
    <col min="2574" max="2576" width="9" style="2" customWidth="1"/>
    <col min="2577" max="2577" width="9.625" style="2" customWidth="1"/>
    <col min="2578" max="2578" width="10.875" style="2" customWidth="1"/>
    <col min="2579" max="2579" width="16.125" style="2" customWidth="1"/>
    <col min="2580" max="2816" width="9.125" style="2"/>
    <col min="2817" max="2817" width="3.875" style="2" customWidth="1"/>
    <col min="2818" max="2818" width="35.625" style="2" customWidth="1"/>
    <col min="2819" max="2819" width="9.375" style="2" customWidth="1"/>
    <col min="2820" max="2820" width="11.625" style="2" customWidth="1"/>
    <col min="2821" max="2829" width="8.375" style="2" customWidth="1"/>
    <col min="2830" max="2832" width="9" style="2" customWidth="1"/>
    <col min="2833" max="2833" width="9.625" style="2" customWidth="1"/>
    <col min="2834" max="2834" width="10.875" style="2" customWidth="1"/>
    <col min="2835" max="2835" width="16.125" style="2" customWidth="1"/>
    <col min="2836" max="3072" width="9.125" style="2"/>
    <col min="3073" max="3073" width="3.875" style="2" customWidth="1"/>
    <col min="3074" max="3074" width="35.625" style="2" customWidth="1"/>
    <col min="3075" max="3075" width="9.375" style="2" customWidth="1"/>
    <col min="3076" max="3076" width="11.625" style="2" customWidth="1"/>
    <col min="3077" max="3085" width="8.375" style="2" customWidth="1"/>
    <col min="3086" max="3088" width="9" style="2" customWidth="1"/>
    <col min="3089" max="3089" width="9.625" style="2" customWidth="1"/>
    <col min="3090" max="3090" width="10.875" style="2" customWidth="1"/>
    <col min="3091" max="3091" width="16.125" style="2" customWidth="1"/>
    <col min="3092" max="3328" width="9.125" style="2"/>
    <col min="3329" max="3329" width="3.875" style="2" customWidth="1"/>
    <col min="3330" max="3330" width="35.625" style="2" customWidth="1"/>
    <col min="3331" max="3331" width="9.375" style="2" customWidth="1"/>
    <col min="3332" max="3332" width="11.625" style="2" customWidth="1"/>
    <col min="3333" max="3341" width="8.375" style="2" customWidth="1"/>
    <col min="3342" max="3344" width="9" style="2" customWidth="1"/>
    <col min="3345" max="3345" width="9.625" style="2" customWidth="1"/>
    <col min="3346" max="3346" width="10.875" style="2" customWidth="1"/>
    <col min="3347" max="3347" width="16.125" style="2" customWidth="1"/>
    <col min="3348" max="3584" width="9.125" style="2"/>
    <col min="3585" max="3585" width="3.875" style="2" customWidth="1"/>
    <col min="3586" max="3586" width="35.625" style="2" customWidth="1"/>
    <col min="3587" max="3587" width="9.375" style="2" customWidth="1"/>
    <col min="3588" max="3588" width="11.625" style="2" customWidth="1"/>
    <col min="3589" max="3597" width="8.375" style="2" customWidth="1"/>
    <col min="3598" max="3600" width="9" style="2" customWidth="1"/>
    <col min="3601" max="3601" width="9.625" style="2" customWidth="1"/>
    <col min="3602" max="3602" width="10.875" style="2" customWidth="1"/>
    <col min="3603" max="3603" width="16.125" style="2" customWidth="1"/>
    <col min="3604" max="3840" width="9.125" style="2"/>
    <col min="3841" max="3841" width="3.875" style="2" customWidth="1"/>
    <col min="3842" max="3842" width="35.625" style="2" customWidth="1"/>
    <col min="3843" max="3843" width="9.375" style="2" customWidth="1"/>
    <col min="3844" max="3844" width="11.625" style="2" customWidth="1"/>
    <col min="3845" max="3853" width="8.375" style="2" customWidth="1"/>
    <col min="3854" max="3856" width="9" style="2" customWidth="1"/>
    <col min="3857" max="3857" width="9.625" style="2" customWidth="1"/>
    <col min="3858" max="3858" width="10.875" style="2" customWidth="1"/>
    <col min="3859" max="3859" width="16.125" style="2" customWidth="1"/>
    <col min="3860" max="4096" width="9.125" style="2"/>
    <col min="4097" max="4097" width="3.875" style="2" customWidth="1"/>
    <col min="4098" max="4098" width="35.625" style="2" customWidth="1"/>
    <col min="4099" max="4099" width="9.375" style="2" customWidth="1"/>
    <col min="4100" max="4100" width="11.625" style="2" customWidth="1"/>
    <col min="4101" max="4109" width="8.375" style="2" customWidth="1"/>
    <col min="4110" max="4112" width="9" style="2" customWidth="1"/>
    <col min="4113" max="4113" width="9.625" style="2" customWidth="1"/>
    <col min="4114" max="4114" width="10.875" style="2" customWidth="1"/>
    <col min="4115" max="4115" width="16.125" style="2" customWidth="1"/>
    <col min="4116" max="4352" width="9.125" style="2"/>
    <col min="4353" max="4353" width="3.875" style="2" customWidth="1"/>
    <col min="4354" max="4354" width="35.625" style="2" customWidth="1"/>
    <col min="4355" max="4355" width="9.375" style="2" customWidth="1"/>
    <col min="4356" max="4356" width="11.625" style="2" customWidth="1"/>
    <col min="4357" max="4365" width="8.375" style="2" customWidth="1"/>
    <col min="4366" max="4368" width="9" style="2" customWidth="1"/>
    <col min="4369" max="4369" width="9.625" style="2" customWidth="1"/>
    <col min="4370" max="4370" width="10.875" style="2" customWidth="1"/>
    <col min="4371" max="4371" width="16.125" style="2" customWidth="1"/>
    <col min="4372" max="4608" width="9.125" style="2"/>
    <col min="4609" max="4609" width="3.875" style="2" customWidth="1"/>
    <col min="4610" max="4610" width="35.625" style="2" customWidth="1"/>
    <col min="4611" max="4611" width="9.375" style="2" customWidth="1"/>
    <col min="4612" max="4612" width="11.625" style="2" customWidth="1"/>
    <col min="4613" max="4621" width="8.375" style="2" customWidth="1"/>
    <col min="4622" max="4624" width="9" style="2" customWidth="1"/>
    <col min="4625" max="4625" width="9.625" style="2" customWidth="1"/>
    <col min="4626" max="4626" width="10.875" style="2" customWidth="1"/>
    <col min="4627" max="4627" width="16.125" style="2" customWidth="1"/>
    <col min="4628" max="4864" width="9.125" style="2"/>
    <col min="4865" max="4865" width="3.875" style="2" customWidth="1"/>
    <col min="4866" max="4866" width="35.625" style="2" customWidth="1"/>
    <col min="4867" max="4867" width="9.375" style="2" customWidth="1"/>
    <col min="4868" max="4868" width="11.625" style="2" customWidth="1"/>
    <col min="4869" max="4877" width="8.375" style="2" customWidth="1"/>
    <col min="4878" max="4880" width="9" style="2" customWidth="1"/>
    <col min="4881" max="4881" width="9.625" style="2" customWidth="1"/>
    <col min="4882" max="4882" width="10.875" style="2" customWidth="1"/>
    <col min="4883" max="4883" width="16.125" style="2" customWidth="1"/>
    <col min="4884" max="5120" width="9.125" style="2"/>
    <col min="5121" max="5121" width="3.875" style="2" customWidth="1"/>
    <col min="5122" max="5122" width="35.625" style="2" customWidth="1"/>
    <col min="5123" max="5123" width="9.375" style="2" customWidth="1"/>
    <col min="5124" max="5124" width="11.625" style="2" customWidth="1"/>
    <col min="5125" max="5133" width="8.375" style="2" customWidth="1"/>
    <col min="5134" max="5136" width="9" style="2" customWidth="1"/>
    <col min="5137" max="5137" width="9.625" style="2" customWidth="1"/>
    <col min="5138" max="5138" width="10.875" style="2" customWidth="1"/>
    <col min="5139" max="5139" width="16.125" style="2" customWidth="1"/>
    <col min="5140" max="5376" width="9.125" style="2"/>
    <col min="5377" max="5377" width="3.875" style="2" customWidth="1"/>
    <col min="5378" max="5378" width="35.625" style="2" customWidth="1"/>
    <col min="5379" max="5379" width="9.375" style="2" customWidth="1"/>
    <col min="5380" max="5380" width="11.625" style="2" customWidth="1"/>
    <col min="5381" max="5389" width="8.375" style="2" customWidth="1"/>
    <col min="5390" max="5392" width="9" style="2" customWidth="1"/>
    <col min="5393" max="5393" width="9.625" style="2" customWidth="1"/>
    <col min="5394" max="5394" width="10.875" style="2" customWidth="1"/>
    <col min="5395" max="5395" width="16.125" style="2" customWidth="1"/>
    <col min="5396" max="5632" width="9.125" style="2"/>
    <col min="5633" max="5633" width="3.875" style="2" customWidth="1"/>
    <col min="5634" max="5634" width="35.625" style="2" customWidth="1"/>
    <col min="5635" max="5635" width="9.375" style="2" customWidth="1"/>
    <col min="5636" max="5636" width="11.625" style="2" customWidth="1"/>
    <col min="5637" max="5645" width="8.375" style="2" customWidth="1"/>
    <col min="5646" max="5648" width="9" style="2" customWidth="1"/>
    <col min="5649" max="5649" width="9.625" style="2" customWidth="1"/>
    <col min="5650" max="5650" width="10.875" style="2" customWidth="1"/>
    <col min="5651" max="5651" width="16.125" style="2" customWidth="1"/>
    <col min="5652" max="5888" width="9.125" style="2"/>
    <col min="5889" max="5889" width="3.875" style="2" customWidth="1"/>
    <col min="5890" max="5890" width="35.625" style="2" customWidth="1"/>
    <col min="5891" max="5891" width="9.375" style="2" customWidth="1"/>
    <col min="5892" max="5892" width="11.625" style="2" customWidth="1"/>
    <col min="5893" max="5901" width="8.375" style="2" customWidth="1"/>
    <col min="5902" max="5904" width="9" style="2" customWidth="1"/>
    <col min="5905" max="5905" width="9.625" style="2" customWidth="1"/>
    <col min="5906" max="5906" width="10.875" style="2" customWidth="1"/>
    <col min="5907" max="5907" width="16.125" style="2" customWidth="1"/>
    <col min="5908" max="6144" width="9.125" style="2"/>
    <col min="6145" max="6145" width="3.875" style="2" customWidth="1"/>
    <col min="6146" max="6146" width="35.625" style="2" customWidth="1"/>
    <col min="6147" max="6147" width="9.375" style="2" customWidth="1"/>
    <col min="6148" max="6148" width="11.625" style="2" customWidth="1"/>
    <col min="6149" max="6157" width="8.375" style="2" customWidth="1"/>
    <col min="6158" max="6160" width="9" style="2" customWidth="1"/>
    <col min="6161" max="6161" width="9.625" style="2" customWidth="1"/>
    <col min="6162" max="6162" width="10.875" style="2" customWidth="1"/>
    <col min="6163" max="6163" width="16.125" style="2" customWidth="1"/>
    <col min="6164" max="6400" width="9.125" style="2"/>
    <col min="6401" max="6401" width="3.875" style="2" customWidth="1"/>
    <col min="6402" max="6402" width="35.625" style="2" customWidth="1"/>
    <col min="6403" max="6403" width="9.375" style="2" customWidth="1"/>
    <col min="6404" max="6404" width="11.625" style="2" customWidth="1"/>
    <col min="6405" max="6413" width="8.375" style="2" customWidth="1"/>
    <col min="6414" max="6416" width="9" style="2" customWidth="1"/>
    <col min="6417" max="6417" width="9.625" style="2" customWidth="1"/>
    <col min="6418" max="6418" width="10.875" style="2" customWidth="1"/>
    <col min="6419" max="6419" width="16.125" style="2" customWidth="1"/>
    <col min="6420" max="6656" width="9.125" style="2"/>
    <col min="6657" max="6657" width="3.875" style="2" customWidth="1"/>
    <col min="6658" max="6658" width="35.625" style="2" customWidth="1"/>
    <col min="6659" max="6659" width="9.375" style="2" customWidth="1"/>
    <col min="6660" max="6660" width="11.625" style="2" customWidth="1"/>
    <col min="6661" max="6669" width="8.375" style="2" customWidth="1"/>
    <col min="6670" max="6672" width="9" style="2" customWidth="1"/>
    <col min="6673" max="6673" width="9.625" style="2" customWidth="1"/>
    <col min="6674" max="6674" width="10.875" style="2" customWidth="1"/>
    <col min="6675" max="6675" width="16.125" style="2" customWidth="1"/>
    <col min="6676" max="6912" width="9.125" style="2"/>
    <col min="6913" max="6913" width="3.875" style="2" customWidth="1"/>
    <col min="6914" max="6914" width="35.625" style="2" customWidth="1"/>
    <col min="6915" max="6915" width="9.375" style="2" customWidth="1"/>
    <col min="6916" max="6916" width="11.625" style="2" customWidth="1"/>
    <col min="6917" max="6925" width="8.375" style="2" customWidth="1"/>
    <col min="6926" max="6928" width="9" style="2" customWidth="1"/>
    <col min="6929" max="6929" width="9.625" style="2" customWidth="1"/>
    <col min="6930" max="6930" width="10.875" style="2" customWidth="1"/>
    <col min="6931" max="6931" width="16.125" style="2" customWidth="1"/>
    <col min="6932" max="7168" width="9.125" style="2"/>
    <col min="7169" max="7169" width="3.875" style="2" customWidth="1"/>
    <col min="7170" max="7170" width="35.625" style="2" customWidth="1"/>
    <col min="7171" max="7171" width="9.375" style="2" customWidth="1"/>
    <col min="7172" max="7172" width="11.625" style="2" customWidth="1"/>
    <col min="7173" max="7181" width="8.375" style="2" customWidth="1"/>
    <col min="7182" max="7184" width="9" style="2" customWidth="1"/>
    <col min="7185" max="7185" width="9.625" style="2" customWidth="1"/>
    <col min="7186" max="7186" width="10.875" style="2" customWidth="1"/>
    <col min="7187" max="7187" width="16.125" style="2" customWidth="1"/>
    <col min="7188" max="7424" width="9.125" style="2"/>
    <col min="7425" max="7425" width="3.875" style="2" customWidth="1"/>
    <col min="7426" max="7426" width="35.625" style="2" customWidth="1"/>
    <col min="7427" max="7427" width="9.375" style="2" customWidth="1"/>
    <col min="7428" max="7428" width="11.625" style="2" customWidth="1"/>
    <col min="7429" max="7437" width="8.375" style="2" customWidth="1"/>
    <col min="7438" max="7440" width="9" style="2" customWidth="1"/>
    <col min="7441" max="7441" width="9.625" style="2" customWidth="1"/>
    <col min="7442" max="7442" width="10.875" style="2" customWidth="1"/>
    <col min="7443" max="7443" width="16.125" style="2" customWidth="1"/>
    <col min="7444" max="7680" width="9.125" style="2"/>
    <col min="7681" max="7681" width="3.875" style="2" customWidth="1"/>
    <col min="7682" max="7682" width="35.625" style="2" customWidth="1"/>
    <col min="7683" max="7683" width="9.375" style="2" customWidth="1"/>
    <col min="7684" max="7684" width="11.625" style="2" customWidth="1"/>
    <col min="7685" max="7693" width="8.375" style="2" customWidth="1"/>
    <col min="7694" max="7696" width="9" style="2" customWidth="1"/>
    <col min="7697" max="7697" width="9.625" style="2" customWidth="1"/>
    <col min="7698" max="7698" width="10.875" style="2" customWidth="1"/>
    <col min="7699" max="7699" width="16.125" style="2" customWidth="1"/>
    <col min="7700" max="7936" width="9.125" style="2"/>
    <col min="7937" max="7937" width="3.875" style="2" customWidth="1"/>
    <col min="7938" max="7938" width="35.625" style="2" customWidth="1"/>
    <col min="7939" max="7939" width="9.375" style="2" customWidth="1"/>
    <col min="7940" max="7940" width="11.625" style="2" customWidth="1"/>
    <col min="7941" max="7949" width="8.375" style="2" customWidth="1"/>
    <col min="7950" max="7952" width="9" style="2" customWidth="1"/>
    <col min="7953" max="7953" width="9.625" style="2" customWidth="1"/>
    <col min="7954" max="7954" width="10.875" style="2" customWidth="1"/>
    <col min="7955" max="7955" width="16.125" style="2" customWidth="1"/>
    <col min="7956" max="8192" width="9.125" style="2"/>
    <col min="8193" max="8193" width="3.875" style="2" customWidth="1"/>
    <col min="8194" max="8194" width="35.625" style="2" customWidth="1"/>
    <col min="8195" max="8195" width="9.375" style="2" customWidth="1"/>
    <col min="8196" max="8196" width="11.625" style="2" customWidth="1"/>
    <col min="8197" max="8205" width="8.375" style="2" customWidth="1"/>
    <col min="8206" max="8208" width="9" style="2" customWidth="1"/>
    <col min="8209" max="8209" width="9.625" style="2" customWidth="1"/>
    <col min="8210" max="8210" width="10.875" style="2" customWidth="1"/>
    <col min="8211" max="8211" width="16.125" style="2" customWidth="1"/>
    <col min="8212" max="8448" width="9.125" style="2"/>
    <col min="8449" max="8449" width="3.875" style="2" customWidth="1"/>
    <col min="8450" max="8450" width="35.625" style="2" customWidth="1"/>
    <col min="8451" max="8451" width="9.375" style="2" customWidth="1"/>
    <col min="8452" max="8452" width="11.625" style="2" customWidth="1"/>
    <col min="8453" max="8461" width="8.375" style="2" customWidth="1"/>
    <col min="8462" max="8464" width="9" style="2" customWidth="1"/>
    <col min="8465" max="8465" width="9.625" style="2" customWidth="1"/>
    <col min="8466" max="8466" width="10.875" style="2" customWidth="1"/>
    <col min="8467" max="8467" width="16.125" style="2" customWidth="1"/>
    <col min="8468" max="8704" width="9.125" style="2"/>
    <col min="8705" max="8705" width="3.875" style="2" customWidth="1"/>
    <col min="8706" max="8706" width="35.625" style="2" customWidth="1"/>
    <col min="8707" max="8707" width="9.375" style="2" customWidth="1"/>
    <col min="8708" max="8708" width="11.625" style="2" customWidth="1"/>
    <col min="8709" max="8717" width="8.375" style="2" customWidth="1"/>
    <col min="8718" max="8720" width="9" style="2" customWidth="1"/>
    <col min="8721" max="8721" width="9.625" style="2" customWidth="1"/>
    <col min="8722" max="8722" width="10.875" style="2" customWidth="1"/>
    <col min="8723" max="8723" width="16.125" style="2" customWidth="1"/>
    <col min="8724" max="8960" width="9.125" style="2"/>
    <col min="8961" max="8961" width="3.875" style="2" customWidth="1"/>
    <col min="8962" max="8962" width="35.625" style="2" customWidth="1"/>
    <col min="8963" max="8963" width="9.375" style="2" customWidth="1"/>
    <col min="8964" max="8964" width="11.625" style="2" customWidth="1"/>
    <col min="8965" max="8973" width="8.375" style="2" customWidth="1"/>
    <col min="8974" max="8976" width="9" style="2" customWidth="1"/>
    <col min="8977" max="8977" width="9.625" style="2" customWidth="1"/>
    <col min="8978" max="8978" width="10.875" style="2" customWidth="1"/>
    <col min="8979" max="8979" width="16.125" style="2" customWidth="1"/>
    <col min="8980" max="9216" width="9.125" style="2"/>
    <col min="9217" max="9217" width="3.875" style="2" customWidth="1"/>
    <col min="9218" max="9218" width="35.625" style="2" customWidth="1"/>
    <col min="9219" max="9219" width="9.375" style="2" customWidth="1"/>
    <col min="9220" max="9220" width="11.625" style="2" customWidth="1"/>
    <col min="9221" max="9229" width="8.375" style="2" customWidth="1"/>
    <col min="9230" max="9232" width="9" style="2" customWidth="1"/>
    <col min="9233" max="9233" width="9.625" style="2" customWidth="1"/>
    <col min="9234" max="9234" width="10.875" style="2" customWidth="1"/>
    <col min="9235" max="9235" width="16.125" style="2" customWidth="1"/>
    <col min="9236" max="9472" width="9.125" style="2"/>
    <col min="9473" max="9473" width="3.875" style="2" customWidth="1"/>
    <col min="9474" max="9474" width="35.625" style="2" customWidth="1"/>
    <col min="9475" max="9475" width="9.375" style="2" customWidth="1"/>
    <col min="9476" max="9476" width="11.625" style="2" customWidth="1"/>
    <col min="9477" max="9485" width="8.375" style="2" customWidth="1"/>
    <col min="9486" max="9488" width="9" style="2" customWidth="1"/>
    <col min="9489" max="9489" width="9.625" style="2" customWidth="1"/>
    <col min="9490" max="9490" width="10.875" style="2" customWidth="1"/>
    <col min="9491" max="9491" width="16.125" style="2" customWidth="1"/>
    <col min="9492" max="9728" width="9.125" style="2"/>
    <col min="9729" max="9729" width="3.875" style="2" customWidth="1"/>
    <col min="9730" max="9730" width="35.625" style="2" customWidth="1"/>
    <col min="9731" max="9731" width="9.375" style="2" customWidth="1"/>
    <col min="9732" max="9732" width="11.625" style="2" customWidth="1"/>
    <col min="9733" max="9741" width="8.375" style="2" customWidth="1"/>
    <col min="9742" max="9744" width="9" style="2" customWidth="1"/>
    <col min="9745" max="9745" width="9.625" style="2" customWidth="1"/>
    <col min="9746" max="9746" width="10.875" style="2" customWidth="1"/>
    <col min="9747" max="9747" width="16.125" style="2" customWidth="1"/>
    <col min="9748" max="9984" width="9.125" style="2"/>
    <col min="9985" max="9985" width="3.875" style="2" customWidth="1"/>
    <col min="9986" max="9986" width="35.625" style="2" customWidth="1"/>
    <col min="9987" max="9987" width="9.375" style="2" customWidth="1"/>
    <col min="9988" max="9988" width="11.625" style="2" customWidth="1"/>
    <col min="9989" max="9997" width="8.375" style="2" customWidth="1"/>
    <col min="9998" max="10000" width="9" style="2" customWidth="1"/>
    <col min="10001" max="10001" width="9.625" style="2" customWidth="1"/>
    <col min="10002" max="10002" width="10.875" style="2" customWidth="1"/>
    <col min="10003" max="10003" width="16.125" style="2" customWidth="1"/>
    <col min="10004" max="10240" width="9.125" style="2"/>
    <col min="10241" max="10241" width="3.875" style="2" customWidth="1"/>
    <col min="10242" max="10242" width="35.625" style="2" customWidth="1"/>
    <col min="10243" max="10243" width="9.375" style="2" customWidth="1"/>
    <col min="10244" max="10244" width="11.625" style="2" customWidth="1"/>
    <col min="10245" max="10253" width="8.375" style="2" customWidth="1"/>
    <col min="10254" max="10256" width="9" style="2" customWidth="1"/>
    <col min="10257" max="10257" width="9.625" style="2" customWidth="1"/>
    <col min="10258" max="10258" width="10.875" style="2" customWidth="1"/>
    <col min="10259" max="10259" width="16.125" style="2" customWidth="1"/>
    <col min="10260" max="10496" width="9.125" style="2"/>
    <col min="10497" max="10497" width="3.875" style="2" customWidth="1"/>
    <col min="10498" max="10498" width="35.625" style="2" customWidth="1"/>
    <col min="10499" max="10499" width="9.375" style="2" customWidth="1"/>
    <col min="10500" max="10500" width="11.625" style="2" customWidth="1"/>
    <col min="10501" max="10509" width="8.375" style="2" customWidth="1"/>
    <col min="10510" max="10512" width="9" style="2" customWidth="1"/>
    <col min="10513" max="10513" width="9.625" style="2" customWidth="1"/>
    <col min="10514" max="10514" width="10.875" style="2" customWidth="1"/>
    <col min="10515" max="10515" width="16.125" style="2" customWidth="1"/>
    <col min="10516" max="10752" width="9.125" style="2"/>
    <col min="10753" max="10753" width="3.875" style="2" customWidth="1"/>
    <col min="10754" max="10754" width="35.625" style="2" customWidth="1"/>
    <col min="10755" max="10755" width="9.375" style="2" customWidth="1"/>
    <col min="10756" max="10756" width="11.625" style="2" customWidth="1"/>
    <col min="10757" max="10765" width="8.375" style="2" customWidth="1"/>
    <col min="10766" max="10768" width="9" style="2" customWidth="1"/>
    <col min="10769" max="10769" width="9.625" style="2" customWidth="1"/>
    <col min="10770" max="10770" width="10.875" style="2" customWidth="1"/>
    <col min="10771" max="10771" width="16.125" style="2" customWidth="1"/>
    <col min="10772" max="11008" width="9.125" style="2"/>
    <col min="11009" max="11009" width="3.875" style="2" customWidth="1"/>
    <col min="11010" max="11010" width="35.625" style="2" customWidth="1"/>
    <col min="11011" max="11011" width="9.375" style="2" customWidth="1"/>
    <col min="11012" max="11012" width="11.625" style="2" customWidth="1"/>
    <col min="11013" max="11021" width="8.375" style="2" customWidth="1"/>
    <col min="11022" max="11024" width="9" style="2" customWidth="1"/>
    <col min="11025" max="11025" width="9.625" style="2" customWidth="1"/>
    <col min="11026" max="11026" width="10.875" style="2" customWidth="1"/>
    <col min="11027" max="11027" width="16.125" style="2" customWidth="1"/>
    <col min="11028" max="11264" width="9.125" style="2"/>
    <col min="11265" max="11265" width="3.875" style="2" customWidth="1"/>
    <col min="11266" max="11266" width="35.625" style="2" customWidth="1"/>
    <col min="11267" max="11267" width="9.375" style="2" customWidth="1"/>
    <col min="11268" max="11268" width="11.625" style="2" customWidth="1"/>
    <col min="11269" max="11277" width="8.375" style="2" customWidth="1"/>
    <col min="11278" max="11280" width="9" style="2" customWidth="1"/>
    <col min="11281" max="11281" width="9.625" style="2" customWidth="1"/>
    <col min="11282" max="11282" width="10.875" style="2" customWidth="1"/>
    <col min="11283" max="11283" width="16.125" style="2" customWidth="1"/>
    <col min="11284" max="11520" width="9.125" style="2"/>
    <col min="11521" max="11521" width="3.875" style="2" customWidth="1"/>
    <col min="11522" max="11522" width="35.625" style="2" customWidth="1"/>
    <col min="11523" max="11523" width="9.375" style="2" customWidth="1"/>
    <col min="11524" max="11524" width="11.625" style="2" customWidth="1"/>
    <col min="11525" max="11533" width="8.375" style="2" customWidth="1"/>
    <col min="11534" max="11536" width="9" style="2" customWidth="1"/>
    <col min="11537" max="11537" width="9.625" style="2" customWidth="1"/>
    <col min="11538" max="11538" width="10.875" style="2" customWidth="1"/>
    <col min="11539" max="11539" width="16.125" style="2" customWidth="1"/>
    <col min="11540" max="11776" width="9.125" style="2"/>
    <col min="11777" max="11777" width="3.875" style="2" customWidth="1"/>
    <col min="11778" max="11778" width="35.625" style="2" customWidth="1"/>
    <col min="11779" max="11779" width="9.375" style="2" customWidth="1"/>
    <col min="11780" max="11780" width="11.625" style="2" customWidth="1"/>
    <col min="11781" max="11789" width="8.375" style="2" customWidth="1"/>
    <col min="11790" max="11792" width="9" style="2" customWidth="1"/>
    <col min="11793" max="11793" width="9.625" style="2" customWidth="1"/>
    <col min="11794" max="11794" width="10.875" style="2" customWidth="1"/>
    <col min="11795" max="11795" width="16.125" style="2" customWidth="1"/>
    <col min="11796" max="12032" width="9.125" style="2"/>
    <col min="12033" max="12033" width="3.875" style="2" customWidth="1"/>
    <col min="12034" max="12034" width="35.625" style="2" customWidth="1"/>
    <col min="12035" max="12035" width="9.375" style="2" customWidth="1"/>
    <col min="12036" max="12036" width="11.625" style="2" customWidth="1"/>
    <col min="12037" max="12045" width="8.375" style="2" customWidth="1"/>
    <col min="12046" max="12048" width="9" style="2" customWidth="1"/>
    <col min="12049" max="12049" width="9.625" style="2" customWidth="1"/>
    <col min="12050" max="12050" width="10.875" style="2" customWidth="1"/>
    <col min="12051" max="12051" width="16.125" style="2" customWidth="1"/>
    <col min="12052" max="12288" width="9.125" style="2"/>
    <col min="12289" max="12289" width="3.875" style="2" customWidth="1"/>
    <col min="12290" max="12290" width="35.625" style="2" customWidth="1"/>
    <col min="12291" max="12291" width="9.375" style="2" customWidth="1"/>
    <col min="12292" max="12292" width="11.625" style="2" customWidth="1"/>
    <col min="12293" max="12301" width="8.375" style="2" customWidth="1"/>
    <col min="12302" max="12304" width="9" style="2" customWidth="1"/>
    <col min="12305" max="12305" width="9.625" style="2" customWidth="1"/>
    <col min="12306" max="12306" width="10.875" style="2" customWidth="1"/>
    <col min="12307" max="12307" width="16.125" style="2" customWidth="1"/>
    <col min="12308" max="12544" width="9.125" style="2"/>
    <col min="12545" max="12545" width="3.875" style="2" customWidth="1"/>
    <col min="12546" max="12546" width="35.625" style="2" customWidth="1"/>
    <col min="12547" max="12547" width="9.375" style="2" customWidth="1"/>
    <col min="12548" max="12548" width="11.625" style="2" customWidth="1"/>
    <col min="12549" max="12557" width="8.375" style="2" customWidth="1"/>
    <col min="12558" max="12560" width="9" style="2" customWidth="1"/>
    <col min="12561" max="12561" width="9.625" style="2" customWidth="1"/>
    <col min="12562" max="12562" width="10.875" style="2" customWidth="1"/>
    <col min="12563" max="12563" width="16.125" style="2" customWidth="1"/>
    <col min="12564" max="12800" width="9.125" style="2"/>
    <col min="12801" max="12801" width="3.875" style="2" customWidth="1"/>
    <col min="12802" max="12802" width="35.625" style="2" customWidth="1"/>
    <col min="12803" max="12803" width="9.375" style="2" customWidth="1"/>
    <col min="12804" max="12804" width="11.625" style="2" customWidth="1"/>
    <col min="12805" max="12813" width="8.375" style="2" customWidth="1"/>
    <col min="12814" max="12816" width="9" style="2" customWidth="1"/>
    <col min="12817" max="12817" width="9.625" style="2" customWidth="1"/>
    <col min="12818" max="12818" width="10.875" style="2" customWidth="1"/>
    <col min="12819" max="12819" width="16.125" style="2" customWidth="1"/>
    <col min="12820" max="13056" width="9.125" style="2"/>
    <col min="13057" max="13057" width="3.875" style="2" customWidth="1"/>
    <col min="13058" max="13058" width="35.625" style="2" customWidth="1"/>
    <col min="13059" max="13059" width="9.375" style="2" customWidth="1"/>
    <col min="13060" max="13060" width="11.625" style="2" customWidth="1"/>
    <col min="13061" max="13069" width="8.375" style="2" customWidth="1"/>
    <col min="13070" max="13072" width="9" style="2" customWidth="1"/>
    <col min="13073" max="13073" width="9.625" style="2" customWidth="1"/>
    <col min="13074" max="13074" width="10.875" style="2" customWidth="1"/>
    <col min="13075" max="13075" width="16.125" style="2" customWidth="1"/>
    <col min="13076" max="13312" width="9.125" style="2"/>
    <col min="13313" max="13313" width="3.875" style="2" customWidth="1"/>
    <col min="13314" max="13314" width="35.625" style="2" customWidth="1"/>
    <col min="13315" max="13315" width="9.375" style="2" customWidth="1"/>
    <col min="13316" max="13316" width="11.625" style="2" customWidth="1"/>
    <col min="13317" max="13325" width="8.375" style="2" customWidth="1"/>
    <col min="13326" max="13328" width="9" style="2" customWidth="1"/>
    <col min="13329" max="13329" width="9.625" style="2" customWidth="1"/>
    <col min="13330" max="13330" width="10.875" style="2" customWidth="1"/>
    <col min="13331" max="13331" width="16.125" style="2" customWidth="1"/>
    <col min="13332" max="13568" width="9.125" style="2"/>
    <col min="13569" max="13569" width="3.875" style="2" customWidth="1"/>
    <col min="13570" max="13570" width="35.625" style="2" customWidth="1"/>
    <col min="13571" max="13571" width="9.375" style="2" customWidth="1"/>
    <col min="13572" max="13572" width="11.625" style="2" customWidth="1"/>
    <col min="13573" max="13581" width="8.375" style="2" customWidth="1"/>
    <col min="13582" max="13584" width="9" style="2" customWidth="1"/>
    <col min="13585" max="13585" width="9.625" style="2" customWidth="1"/>
    <col min="13586" max="13586" width="10.875" style="2" customWidth="1"/>
    <col min="13587" max="13587" width="16.125" style="2" customWidth="1"/>
    <col min="13588" max="13824" width="9.125" style="2"/>
    <col min="13825" max="13825" width="3.875" style="2" customWidth="1"/>
    <col min="13826" max="13826" width="35.625" style="2" customWidth="1"/>
    <col min="13827" max="13827" width="9.375" style="2" customWidth="1"/>
    <col min="13828" max="13828" width="11.625" style="2" customWidth="1"/>
    <col min="13829" max="13837" width="8.375" style="2" customWidth="1"/>
    <col min="13838" max="13840" width="9" style="2" customWidth="1"/>
    <col min="13841" max="13841" width="9.625" style="2" customWidth="1"/>
    <col min="13842" max="13842" width="10.875" style="2" customWidth="1"/>
    <col min="13843" max="13843" width="16.125" style="2" customWidth="1"/>
    <col min="13844" max="14080" width="9.125" style="2"/>
    <col min="14081" max="14081" width="3.875" style="2" customWidth="1"/>
    <col min="14082" max="14082" width="35.625" style="2" customWidth="1"/>
    <col min="14083" max="14083" width="9.375" style="2" customWidth="1"/>
    <col min="14084" max="14084" width="11.625" style="2" customWidth="1"/>
    <col min="14085" max="14093" width="8.375" style="2" customWidth="1"/>
    <col min="14094" max="14096" width="9" style="2" customWidth="1"/>
    <col min="14097" max="14097" width="9.625" style="2" customWidth="1"/>
    <col min="14098" max="14098" width="10.875" style="2" customWidth="1"/>
    <col min="14099" max="14099" width="16.125" style="2" customWidth="1"/>
    <col min="14100" max="14336" width="9.125" style="2"/>
    <col min="14337" max="14337" width="3.875" style="2" customWidth="1"/>
    <col min="14338" max="14338" width="35.625" style="2" customWidth="1"/>
    <col min="14339" max="14339" width="9.375" style="2" customWidth="1"/>
    <col min="14340" max="14340" width="11.625" style="2" customWidth="1"/>
    <col min="14341" max="14349" width="8.375" style="2" customWidth="1"/>
    <col min="14350" max="14352" width="9" style="2" customWidth="1"/>
    <col min="14353" max="14353" width="9.625" style="2" customWidth="1"/>
    <col min="14354" max="14354" width="10.875" style="2" customWidth="1"/>
    <col min="14355" max="14355" width="16.125" style="2" customWidth="1"/>
    <col min="14356" max="14592" width="9.125" style="2"/>
    <col min="14593" max="14593" width="3.875" style="2" customWidth="1"/>
    <col min="14594" max="14594" width="35.625" style="2" customWidth="1"/>
    <col min="14595" max="14595" width="9.375" style="2" customWidth="1"/>
    <col min="14596" max="14596" width="11.625" style="2" customWidth="1"/>
    <col min="14597" max="14605" width="8.375" style="2" customWidth="1"/>
    <col min="14606" max="14608" width="9" style="2" customWidth="1"/>
    <col min="14609" max="14609" width="9.625" style="2" customWidth="1"/>
    <col min="14610" max="14610" width="10.875" style="2" customWidth="1"/>
    <col min="14611" max="14611" width="16.125" style="2" customWidth="1"/>
    <col min="14612" max="14848" width="9.125" style="2"/>
    <col min="14849" max="14849" width="3.875" style="2" customWidth="1"/>
    <col min="14850" max="14850" width="35.625" style="2" customWidth="1"/>
    <col min="14851" max="14851" width="9.375" style="2" customWidth="1"/>
    <col min="14852" max="14852" width="11.625" style="2" customWidth="1"/>
    <col min="14853" max="14861" width="8.375" style="2" customWidth="1"/>
    <col min="14862" max="14864" width="9" style="2" customWidth="1"/>
    <col min="14865" max="14865" width="9.625" style="2" customWidth="1"/>
    <col min="14866" max="14866" width="10.875" style="2" customWidth="1"/>
    <col min="14867" max="14867" width="16.125" style="2" customWidth="1"/>
    <col min="14868" max="15104" width="9.125" style="2"/>
    <col min="15105" max="15105" width="3.875" style="2" customWidth="1"/>
    <col min="15106" max="15106" width="35.625" style="2" customWidth="1"/>
    <col min="15107" max="15107" width="9.375" style="2" customWidth="1"/>
    <col min="15108" max="15108" width="11.625" style="2" customWidth="1"/>
    <col min="15109" max="15117" width="8.375" style="2" customWidth="1"/>
    <col min="15118" max="15120" width="9" style="2" customWidth="1"/>
    <col min="15121" max="15121" width="9.625" style="2" customWidth="1"/>
    <col min="15122" max="15122" width="10.875" style="2" customWidth="1"/>
    <col min="15123" max="15123" width="16.125" style="2" customWidth="1"/>
    <col min="15124" max="15360" width="9.125" style="2"/>
    <col min="15361" max="15361" width="3.875" style="2" customWidth="1"/>
    <col min="15362" max="15362" width="35.625" style="2" customWidth="1"/>
    <col min="15363" max="15363" width="9.375" style="2" customWidth="1"/>
    <col min="15364" max="15364" width="11.625" style="2" customWidth="1"/>
    <col min="15365" max="15373" width="8.375" style="2" customWidth="1"/>
    <col min="15374" max="15376" width="9" style="2" customWidth="1"/>
    <col min="15377" max="15377" width="9.625" style="2" customWidth="1"/>
    <col min="15378" max="15378" width="10.875" style="2" customWidth="1"/>
    <col min="15379" max="15379" width="16.125" style="2" customWidth="1"/>
    <col min="15380" max="15616" width="9.125" style="2"/>
    <col min="15617" max="15617" width="3.875" style="2" customWidth="1"/>
    <col min="15618" max="15618" width="35.625" style="2" customWidth="1"/>
    <col min="15619" max="15619" width="9.375" style="2" customWidth="1"/>
    <col min="15620" max="15620" width="11.625" style="2" customWidth="1"/>
    <col min="15621" max="15629" width="8.375" style="2" customWidth="1"/>
    <col min="15630" max="15632" width="9" style="2" customWidth="1"/>
    <col min="15633" max="15633" width="9.625" style="2" customWidth="1"/>
    <col min="15634" max="15634" width="10.875" style="2" customWidth="1"/>
    <col min="15635" max="15635" width="16.125" style="2" customWidth="1"/>
    <col min="15636" max="15872" width="9.125" style="2"/>
    <col min="15873" max="15873" width="3.875" style="2" customWidth="1"/>
    <col min="15874" max="15874" width="35.625" style="2" customWidth="1"/>
    <col min="15875" max="15875" width="9.375" style="2" customWidth="1"/>
    <col min="15876" max="15876" width="11.625" style="2" customWidth="1"/>
    <col min="15877" max="15885" width="8.375" style="2" customWidth="1"/>
    <col min="15886" max="15888" width="9" style="2" customWidth="1"/>
    <col min="15889" max="15889" width="9.625" style="2" customWidth="1"/>
    <col min="15890" max="15890" width="10.875" style="2" customWidth="1"/>
    <col min="15891" max="15891" width="16.125" style="2" customWidth="1"/>
    <col min="15892" max="16128" width="9.125" style="2"/>
    <col min="16129" max="16129" width="3.875" style="2" customWidth="1"/>
    <col min="16130" max="16130" width="35.625" style="2" customWidth="1"/>
    <col min="16131" max="16131" width="9.375" style="2" customWidth="1"/>
    <col min="16132" max="16132" width="11.625" style="2" customWidth="1"/>
    <col min="16133" max="16141" width="8.375" style="2" customWidth="1"/>
    <col min="16142" max="16144" width="9" style="2" customWidth="1"/>
    <col min="16145" max="16145" width="9.625" style="2" customWidth="1"/>
    <col min="16146" max="16146" width="10.875" style="2" customWidth="1"/>
    <col min="16147" max="16147" width="16.125" style="2" customWidth="1"/>
    <col min="16148" max="16384" width="9.125" style="2"/>
  </cols>
  <sheetData>
    <row r="1" spans="1:20" ht="25.5" customHeight="1" x14ac:dyDescent="0.25">
      <c r="A1" s="1"/>
      <c r="C1" s="3" t="s">
        <v>35</v>
      </c>
    </row>
    <row r="2" spans="1:20" ht="24.75" customHeight="1" x14ac:dyDescent="0.25">
      <c r="A2" s="4"/>
      <c r="B2" s="4"/>
      <c r="C2" s="4" t="s">
        <v>36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0" ht="17.25" customHeight="1" x14ac:dyDescent="0.25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7"/>
      <c r="Q3" s="5"/>
      <c r="R3" s="5"/>
      <c r="S3" s="5"/>
      <c r="T3" s="8" t="s">
        <v>0</v>
      </c>
    </row>
    <row r="4" spans="1:20" x14ac:dyDescent="0.25">
      <c r="A4" s="40" t="s">
        <v>1</v>
      </c>
      <c r="B4" s="36" t="s">
        <v>2</v>
      </c>
      <c r="C4" s="36" t="s">
        <v>3</v>
      </c>
      <c r="D4" s="36" t="s">
        <v>4</v>
      </c>
      <c r="E4" s="42" t="s">
        <v>5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36" t="s">
        <v>6</v>
      </c>
      <c r="S4" s="36" t="s">
        <v>7</v>
      </c>
      <c r="T4" s="38" t="s">
        <v>8</v>
      </c>
    </row>
    <row r="5" spans="1:20" s="10" customFormat="1" ht="41.25" customHeight="1" x14ac:dyDescent="0.25">
      <c r="A5" s="41"/>
      <c r="B5" s="37"/>
      <c r="C5" s="37"/>
      <c r="D5" s="37"/>
      <c r="E5" s="9" t="s">
        <v>9</v>
      </c>
      <c r="F5" s="9" t="s">
        <v>10</v>
      </c>
      <c r="G5" s="9" t="s">
        <v>11</v>
      </c>
      <c r="H5" s="9" t="s">
        <v>12</v>
      </c>
      <c r="I5" s="9" t="s">
        <v>13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  <c r="P5" s="9" t="s">
        <v>20</v>
      </c>
      <c r="Q5" s="9" t="s">
        <v>21</v>
      </c>
      <c r="R5" s="37"/>
      <c r="S5" s="37"/>
      <c r="T5" s="39"/>
    </row>
    <row r="6" spans="1:20" s="14" customFormat="1" ht="17.25" customHeight="1" x14ac:dyDescent="0.25">
      <c r="A6" s="11"/>
      <c r="B6" s="12">
        <v>1</v>
      </c>
      <c r="C6" s="12">
        <v>2</v>
      </c>
      <c r="D6" s="12">
        <f>C6+1</f>
        <v>3</v>
      </c>
      <c r="E6" s="12">
        <f t="shared" ref="E6:T6" si="0">D6+1</f>
        <v>4</v>
      </c>
      <c r="F6" s="12">
        <f t="shared" si="0"/>
        <v>5</v>
      </c>
      <c r="G6" s="12">
        <f t="shared" si="0"/>
        <v>6</v>
      </c>
      <c r="H6" s="12">
        <f t="shared" si="0"/>
        <v>7</v>
      </c>
      <c r="I6" s="12">
        <f t="shared" si="0"/>
        <v>8</v>
      </c>
      <c r="J6" s="12">
        <f t="shared" si="0"/>
        <v>9</v>
      </c>
      <c r="K6" s="12">
        <f t="shared" si="0"/>
        <v>10</v>
      </c>
      <c r="L6" s="12">
        <f t="shared" si="0"/>
        <v>11</v>
      </c>
      <c r="M6" s="12">
        <f t="shared" si="0"/>
        <v>12</v>
      </c>
      <c r="N6" s="12">
        <f t="shared" si="0"/>
        <v>13</v>
      </c>
      <c r="O6" s="12">
        <f t="shared" si="0"/>
        <v>14</v>
      </c>
      <c r="P6" s="12">
        <f t="shared" si="0"/>
        <v>15</v>
      </c>
      <c r="Q6" s="12">
        <f t="shared" si="0"/>
        <v>16</v>
      </c>
      <c r="R6" s="12">
        <f t="shared" si="0"/>
        <v>17</v>
      </c>
      <c r="S6" s="12">
        <f t="shared" si="0"/>
        <v>18</v>
      </c>
      <c r="T6" s="13">
        <f t="shared" si="0"/>
        <v>19</v>
      </c>
    </row>
    <row r="7" spans="1:20" s="23" customFormat="1" ht="54" customHeight="1" x14ac:dyDescent="0.25">
      <c r="A7" s="15">
        <v>1</v>
      </c>
      <c r="B7" s="16" t="s">
        <v>22</v>
      </c>
      <c r="C7" s="17"/>
      <c r="D7" s="18" t="str">
        <f>IF(LEN(C7)=0,"",C7/12)</f>
        <v/>
      </c>
      <c r="E7" s="35" t="s">
        <v>37</v>
      </c>
      <c r="F7" s="35" t="s">
        <v>44</v>
      </c>
      <c r="G7" s="35" t="s">
        <v>51</v>
      </c>
      <c r="H7" s="35" t="s">
        <v>52</v>
      </c>
      <c r="I7" s="35" t="s">
        <v>53</v>
      </c>
      <c r="J7" s="35" t="s">
        <v>54</v>
      </c>
      <c r="K7" s="35" t="s">
        <v>55</v>
      </c>
      <c r="L7" s="35" t="s">
        <v>56</v>
      </c>
      <c r="M7" s="35" t="s">
        <v>57</v>
      </c>
      <c r="N7" s="35" t="s">
        <v>58</v>
      </c>
      <c r="O7" s="35" t="s">
        <v>59</v>
      </c>
      <c r="P7" s="35" t="s">
        <v>60</v>
      </c>
      <c r="Q7" s="19">
        <f>SUM(E7:P7)</f>
        <v>0</v>
      </c>
      <c r="R7" s="20">
        <f>C7-Q7</f>
        <v>0</v>
      </c>
      <c r="S7" s="21">
        <f>R7/(12-COUNT(E7:P7))</f>
        <v>0</v>
      </c>
      <c r="T7" s="22" t="str">
        <f>IFERROR(S7-D7,"")</f>
        <v/>
      </c>
    </row>
    <row r="8" spans="1:20" s="23" customFormat="1" ht="30" customHeight="1" x14ac:dyDescent="0.25">
      <c r="A8" s="15">
        <v>2</v>
      </c>
      <c r="B8" s="16" t="s">
        <v>23</v>
      </c>
      <c r="C8" s="17"/>
      <c r="D8" s="18" t="str">
        <f t="shared" ref="D8:D13" si="1">IF(LEN(C8)=0,"",C8/12)</f>
        <v/>
      </c>
      <c r="E8" s="35" t="s">
        <v>45</v>
      </c>
      <c r="F8" s="35" t="s">
        <v>38</v>
      </c>
      <c r="G8" s="35" t="s">
        <v>61</v>
      </c>
      <c r="H8" s="35" t="s">
        <v>62</v>
      </c>
      <c r="I8" s="35" t="s">
        <v>63</v>
      </c>
      <c r="J8" s="35" t="s">
        <v>64</v>
      </c>
      <c r="K8" s="35" t="s">
        <v>65</v>
      </c>
      <c r="L8" s="35" t="s">
        <v>66</v>
      </c>
      <c r="M8" s="35" t="s">
        <v>67</v>
      </c>
      <c r="N8" s="35" t="s">
        <v>68</v>
      </c>
      <c r="O8" s="35" t="s">
        <v>69</v>
      </c>
      <c r="P8" s="35" t="s">
        <v>70</v>
      </c>
      <c r="Q8" s="19">
        <f t="shared" ref="Q8:Q13" si="2">SUM(E8:P8)</f>
        <v>0</v>
      </c>
      <c r="R8" s="20">
        <f t="shared" ref="R8:R13" si="3">C8-Q8</f>
        <v>0</v>
      </c>
      <c r="S8" s="21">
        <f t="shared" ref="S8:S13" si="4">R8/(12-COUNT(E8:P8))</f>
        <v>0</v>
      </c>
      <c r="T8" s="22" t="str">
        <f t="shared" ref="T8:T13" si="5">IFERROR(S8-D8,"")</f>
        <v/>
      </c>
    </row>
    <row r="9" spans="1:20" s="23" customFormat="1" ht="30.75" customHeight="1" x14ac:dyDescent="0.25">
      <c r="A9" s="15">
        <v>3</v>
      </c>
      <c r="B9" s="16" t="s">
        <v>24</v>
      </c>
      <c r="C9" s="17"/>
      <c r="D9" s="18" t="str">
        <f t="shared" si="1"/>
        <v/>
      </c>
      <c r="E9" s="35" t="s">
        <v>46</v>
      </c>
      <c r="F9" s="35" t="s">
        <v>71</v>
      </c>
      <c r="G9" s="35" t="s">
        <v>39</v>
      </c>
      <c r="H9" s="35" t="s">
        <v>72</v>
      </c>
      <c r="I9" s="35" t="s">
        <v>73</v>
      </c>
      <c r="J9" s="35" t="s">
        <v>74</v>
      </c>
      <c r="K9" s="35" t="s">
        <v>75</v>
      </c>
      <c r="L9" s="35" t="s">
        <v>76</v>
      </c>
      <c r="M9" s="35" t="s">
        <v>77</v>
      </c>
      <c r="N9" s="35" t="s">
        <v>78</v>
      </c>
      <c r="O9" s="35" t="s">
        <v>79</v>
      </c>
      <c r="P9" s="35" t="s">
        <v>80</v>
      </c>
      <c r="Q9" s="19">
        <f t="shared" si="2"/>
        <v>0</v>
      </c>
      <c r="R9" s="20">
        <f t="shared" si="3"/>
        <v>0</v>
      </c>
      <c r="S9" s="21">
        <f t="shared" si="4"/>
        <v>0</v>
      </c>
      <c r="T9" s="22" t="str">
        <f t="shared" si="5"/>
        <v/>
      </c>
    </row>
    <row r="10" spans="1:20" s="23" customFormat="1" ht="23.25" customHeight="1" x14ac:dyDescent="0.25">
      <c r="A10" s="15">
        <v>4</v>
      </c>
      <c r="B10" s="24" t="s">
        <v>25</v>
      </c>
      <c r="C10" s="17"/>
      <c r="D10" s="18" t="str">
        <f t="shared" si="1"/>
        <v/>
      </c>
      <c r="E10" s="35" t="s">
        <v>47</v>
      </c>
      <c r="F10" s="35" t="s">
        <v>81</v>
      </c>
      <c r="G10" s="35" t="s">
        <v>82</v>
      </c>
      <c r="H10" s="35" t="s">
        <v>40</v>
      </c>
      <c r="I10" s="35" t="s">
        <v>83</v>
      </c>
      <c r="J10" s="35" t="s">
        <v>84</v>
      </c>
      <c r="K10" s="35" t="s">
        <v>85</v>
      </c>
      <c r="L10" s="35" t="s">
        <v>86</v>
      </c>
      <c r="M10" s="35" t="s">
        <v>87</v>
      </c>
      <c r="N10" s="35" t="s">
        <v>88</v>
      </c>
      <c r="O10" s="35" t="s">
        <v>89</v>
      </c>
      <c r="P10" s="35" t="s">
        <v>90</v>
      </c>
      <c r="Q10" s="19">
        <f t="shared" si="2"/>
        <v>0</v>
      </c>
      <c r="R10" s="20">
        <f t="shared" si="3"/>
        <v>0</v>
      </c>
      <c r="S10" s="21">
        <f t="shared" si="4"/>
        <v>0</v>
      </c>
      <c r="T10" s="22" t="str">
        <f t="shared" si="5"/>
        <v/>
      </c>
    </row>
    <row r="11" spans="1:20" s="23" customFormat="1" ht="23.25" customHeight="1" x14ac:dyDescent="0.25">
      <c r="A11" s="15">
        <v>5</v>
      </c>
      <c r="B11" s="24" t="s">
        <v>26</v>
      </c>
      <c r="C11" s="17"/>
      <c r="D11" s="18" t="str">
        <f t="shared" si="1"/>
        <v/>
      </c>
      <c r="E11" s="35" t="s">
        <v>48</v>
      </c>
      <c r="F11" s="35" t="s">
        <v>91</v>
      </c>
      <c r="G11" s="35" t="s">
        <v>92</v>
      </c>
      <c r="H11" s="35" t="s">
        <v>93</v>
      </c>
      <c r="I11" s="35" t="s">
        <v>41</v>
      </c>
      <c r="J11" s="35" t="s">
        <v>94</v>
      </c>
      <c r="K11" s="35" t="s">
        <v>95</v>
      </c>
      <c r="L11" s="35" t="s">
        <v>96</v>
      </c>
      <c r="M11" s="35" t="s">
        <v>97</v>
      </c>
      <c r="N11" s="35" t="s">
        <v>98</v>
      </c>
      <c r="O11" s="35" t="s">
        <v>99</v>
      </c>
      <c r="P11" s="35" t="s">
        <v>100</v>
      </c>
      <c r="Q11" s="19">
        <f t="shared" si="2"/>
        <v>0</v>
      </c>
      <c r="R11" s="20">
        <f t="shared" si="3"/>
        <v>0</v>
      </c>
      <c r="S11" s="21">
        <f t="shared" si="4"/>
        <v>0</v>
      </c>
      <c r="T11" s="22" t="str">
        <f t="shared" si="5"/>
        <v/>
      </c>
    </row>
    <row r="12" spans="1:20" s="23" customFormat="1" ht="23.25" customHeight="1" x14ac:dyDescent="0.25">
      <c r="A12" s="15">
        <v>6</v>
      </c>
      <c r="B12" s="24" t="s">
        <v>27</v>
      </c>
      <c r="C12" s="17"/>
      <c r="D12" s="18" t="str">
        <f t="shared" si="1"/>
        <v/>
      </c>
      <c r="E12" s="35" t="s">
        <v>49</v>
      </c>
      <c r="F12" s="35" t="s">
        <v>101</v>
      </c>
      <c r="G12" s="35" t="s">
        <v>102</v>
      </c>
      <c r="H12" s="35" t="s">
        <v>103</v>
      </c>
      <c r="I12" s="35" t="s">
        <v>104</v>
      </c>
      <c r="J12" s="35" t="s">
        <v>42</v>
      </c>
      <c r="K12" s="35" t="s">
        <v>105</v>
      </c>
      <c r="L12" s="35" t="s">
        <v>106</v>
      </c>
      <c r="M12" s="35" t="s">
        <v>107</v>
      </c>
      <c r="N12" s="35" t="s">
        <v>108</v>
      </c>
      <c r="O12" s="35" t="s">
        <v>109</v>
      </c>
      <c r="P12" s="35" t="s">
        <v>110</v>
      </c>
      <c r="Q12" s="19">
        <f t="shared" si="2"/>
        <v>0</v>
      </c>
      <c r="R12" s="20">
        <f t="shared" si="3"/>
        <v>0</v>
      </c>
      <c r="S12" s="21">
        <f t="shared" si="4"/>
        <v>0</v>
      </c>
      <c r="T12" s="22" t="str">
        <f t="shared" si="5"/>
        <v/>
      </c>
    </row>
    <row r="13" spans="1:20" s="23" customFormat="1" ht="33" customHeight="1" x14ac:dyDescent="0.25">
      <c r="A13" s="15">
        <v>7</v>
      </c>
      <c r="B13" s="16" t="s">
        <v>28</v>
      </c>
      <c r="C13" s="25"/>
      <c r="D13" s="18" t="str">
        <f t="shared" si="1"/>
        <v/>
      </c>
      <c r="E13" s="35" t="s">
        <v>50</v>
      </c>
      <c r="F13" s="35" t="s">
        <v>111</v>
      </c>
      <c r="G13" s="35" t="s">
        <v>112</v>
      </c>
      <c r="H13" s="35" t="s">
        <v>113</v>
      </c>
      <c r="I13" s="35" t="s">
        <v>114</v>
      </c>
      <c r="J13" s="35" t="s">
        <v>115</v>
      </c>
      <c r="K13" s="35" t="s">
        <v>43</v>
      </c>
      <c r="L13" s="35" t="s">
        <v>116</v>
      </c>
      <c r="M13" s="35" t="s">
        <v>117</v>
      </c>
      <c r="N13" s="35" t="s">
        <v>118</v>
      </c>
      <c r="O13" s="35" t="s">
        <v>119</v>
      </c>
      <c r="P13" s="35" t="s">
        <v>120</v>
      </c>
      <c r="Q13" s="19">
        <f t="shared" si="2"/>
        <v>0</v>
      </c>
      <c r="R13" s="20">
        <f t="shared" si="3"/>
        <v>0</v>
      </c>
      <c r="S13" s="21">
        <f t="shared" si="4"/>
        <v>0</v>
      </c>
      <c r="T13" s="22" t="str">
        <f t="shared" si="5"/>
        <v/>
      </c>
    </row>
    <row r="14" spans="1:20" s="30" customFormat="1" ht="18" customHeight="1" x14ac:dyDescent="0.25">
      <c r="A14" s="26"/>
      <c r="B14" s="27" t="s">
        <v>21</v>
      </c>
      <c r="C14" s="28">
        <f>SUM(C7:C13)</f>
        <v>0</v>
      </c>
      <c r="D14" s="28">
        <f t="shared" ref="D14:T14" si="6">SUM(D7:D13)</f>
        <v>0</v>
      </c>
      <c r="E14" s="28">
        <f t="shared" si="6"/>
        <v>0</v>
      </c>
      <c r="F14" s="28">
        <f t="shared" si="6"/>
        <v>0</v>
      </c>
      <c r="G14" s="28">
        <f t="shared" si="6"/>
        <v>0</v>
      </c>
      <c r="H14" s="28">
        <f t="shared" si="6"/>
        <v>0</v>
      </c>
      <c r="I14" s="28">
        <f t="shared" si="6"/>
        <v>0</v>
      </c>
      <c r="J14" s="28">
        <f t="shared" si="6"/>
        <v>0</v>
      </c>
      <c r="K14" s="28">
        <f t="shared" si="6"/>
        <v>0</v>
      </c>
      <c r="L14" s="28">
        <f t="shared" si="6"/>
        <v>0</v>
      </c>
      <c r="M14" s="28">
        <f t="shared" si="6"/>
        <v>0</v>
      </c>
      <c r="N14" s="28">
        <f t="shared" si="6"/>
        <v>0</v>
      </c>
      <c r="O14" s="28">
        <f t="shared" si="6"/>
        <v>0</v>
      </c>
      <c r="P14" s="28">
        <f t="shared" si="6"/>
        <v>0</v>
      </c>
      <c r="Q14" s="28">
        <f t="shared" si="6"/>
        <v>0</v>
      </c>
      <c r="R14" s="28">
        <f t="shared" si="6"/>
        <v>0</v>
      </c>
      <c r="S14" s="28">
        <f t="shared" si="6"/>
        <v>0</v>
      </c>
      <c r="T14" s="29">
        <f t="shared" si="6"/>
        <v>0</v>
      </c>
    </row>
    <row r="15" spans="1:20" ht="17.25" customHeight="1" x14ac:dyDescent="0.25">
      <c r="A15" s="31" t="s">
        <v>29</v>
      </c>
    </row>
    <row r="16" spans="1:20" x14ac:dyDescent="0.25">
      <c r="N16" s="33" t="s">
        <v>30</v>
      </c>
    </row>
    <row r="17" spans="1:14" s="30" customFormat="1" x14ac:dyDescent="0.25">
      <c r="A17" s="34"/>
      <c r="C17" s="34" t="s">
        <v>31</v>
      </c>
      <c r="N17" s="34" t="s">
        <v>32</v>
      </c>
    </row>
    <row r="25" spans="1:14" x14ac:dyDescent="0.25">
      <c r="B25" s="2" t="s">
        <v>33</v>
      </c>
    </row>
    <row r="26" spans="1:14" x14ac:dyDescent="0.25">
      <c r="A26" s="32">
        <v>1</v>
      </c>
      <c r="B26" s="2" t="s">
        <v>34</v>
      </c>
    </row>
  </sheetData>
  <mergeCells count="8">
    <mergeCell ref="S4:S5"/>
    <mergeCell ref="T4:T5"/>
    <mergeCell ref="A4:A5"/>
    <mergeCell ref="B4:B5"/>
    <mergeCell ref="C4:C5"/>
    <mergeCell ref="D4:D5"/>
    <mergeCell ref="E4:Q4"/>
    <mergeCell ref="R4:R5"/>
  </mergeCells>
  <conditionalFormatting sqref="T7:T13">
    <cfRule type="cellIs" dxfId="0" priority="2" stopIfTrue="1" operator="lessThan">
      <formula>0</formula>
    </cfRule>
  </conditionalFormatting>
  <pageMargins left="0.7" right="0.45" top="0.75" bottom="0.75" header="0.3" footer="0.3"/>
  <pageSetup scale="60" orientation="landscape" r:id="rId1"/>
  <headerFooter>
    <oddFooter>&amp;R&amp;"Times New Roman,Regular"BM.HCNS.03.09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9.B Quy luong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Thuy Dinh</cp:lastModifiedBy>
  <dcterms:created xsi:type="dcterms:W3CDTF">2016-06-20T09:14:00Z</dcterms:created>
  <dcterms:modified xsi:type="dcterms:W3CDTF">2016-11-07T07:27:17Z</dcterms:modified>
</cp:coreProperties>
</file>