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inhVanConsulting\PTSC\trunk\06.DEPLOYMENT\02.Sourcecode\01.SourceCode\HistaffWebApp\ReportTemplates\Payroll\Report\"/>
    </mc:Choice>
  </mc:AlternateContent>
  <bookViews>
    <workbookView xWindow="0" yWindow="60" windowWidth="20490" windowHeight="7695"/>
  </bookViews>
  <sheets>
    <sheet name="TL24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Fill" hidden="1">#REF!</definedName>
    <definedName name="AccessDatabase" hidden="1">"C:\My Documents\THUYHAI\LUONG98\THANG 03.mdb"</definedName>
    <definedName name="aù0">'[1]bang tien luong'!#REF!</definedName>
    <definedName name="BCT">#REF!</definedName>
    <definedName name="BHTN">ROUND(('[2]Thong ke'!$M1+'[2]Thong ke'!$N1)*MLTTC*1/100,0)</definedName>
    <definedName name="BHXH">ROUND(('[2]Thong ke'!$M1+'[2]Thong ke'!$N1)*MLTTC*7/100,0)</definedName>
    <definedName name="BHYT">ROUND(('[2]Thong ke'!$M1+'[2]Thong ke'!$N1)*MLTTC*1.5/100,0)</definedName>
    <definedName name="chep641a">#REF!</definedName>
    <definedName name="chep641b">#REF!</definedName>
    <definedName name="chep641c">#REF!</definedName>
    <definedName name="chep642a">#REF!</definedName>
    <definedName name="chep642b">#REF!</definedName>
    <definedName name="chucvu">IF('[3]BANG LUONG'!XFD1="","",VLOOKUP('[3]BANG LUONG'!$B1,'[3]DS CBCN '!$C$11:$E$71,2,0))</definedName>
    <definedName name="congngaycong">COUNTIF('[3]BANG CHAM CONG'!XDZ1:XFD1,"x")+'[3]BANG CHAM CONG'!B1*0.5</definedName>
    <definedName name="congthem">COUNTIF('[3]BANG CHAM CONG'!XDY1:XFC1,0.5)</definedName>
    <definedName name="_xlnm.Database">#REF!</definedName>
    <definedName name="DGLCD">4200000</definedName>
    <definedName name="diachi">IF('[3]BANG LUONG'!XFD1="","",VLOOKUP('[3]BANG LUONG'!$B1,'[3]DS CBCN '!$C$11:$E$71,3,0))</definedName>
    <definedName name="GIADV">#REF!</definedName>
    <definedName name="heso">[4]HS!$B$8:$G$57</definedName>
    <definedName name="Hoàng_Mai__Hà_Nội">lcb</definedName>
    <definedName name="hoten">IF('[3]DS CBCN '!$C4="","",'[3]DS CBCN '!$C4)</definedName>
    <definedName name="HSLCD">'[2]MAU 1'!$J1*(1+'[2]MAU 1'!$M1)</definedName>
    <definedName name="K">#REF!</definedName>
    <definedName name="KHOI">#REF!</definedName>
    <definedName name="LCD">#N/A</definedName>
    <definedName name="loan">[5]General!$C$5</definedName>
    <definedName name="luongcb">IF('[3]BANG LUONG'!$B1="","",VLOOKUP('[3]BANG LUONG'!$B1,'[3]DS CBCN '!$C$11:$F$71,4,0))</definedName>
    <definedName name="luongthucte">IF('[3]BANG LUONG'!XFA1="","",IF('[3]BANG CHAM CONG'!$AI1&lt;'[3]DS CBCN '!$D$9,('[3]DS CBCN '!XFD5/'[3]DS CBCN '!$D$9)*'[3]BANG CHAM CONG'!$AI1,'[3]DS CBCN '!$F5))</definedName>
    <definedName name="MLTTC">1150000</definedName>
    <definedName name="msnv">#REF!</definedName>
    <definedName name="muctienan">24000</definedName>
    <definedName name="NCCD">[4]General!$D$10</definedName>
    <definedName name="NCGT">#REF!</definedName>
    <definedName name="NCTT">#REF!</definedName>
    <definedName name="_xlnm.Print_Titles">#N/A</definedName>
    <definedName name="ql">#REF!</definedName>
    <definedName name="Query1">#REF!</definedName>
    <definedName name="stt">IF('[3]DS CBCN '!$C3="","",'[3]THEM GIO'!$A1048576+1)</definedName>
    <definedName name="T_lb">#REF!</definedName>
    <definedName name="tamung">VLOOKUP('[3]BANG LUONG'!$B1,'[3]DANH SACH TAM UNG'!$B$7:$G$69,5,0)</definedName>
    <definedName name="themgio">IF('[3]BANG LUONG'!XEZ1="","",VLOOKUP('[3]BANG LUONG'!XEZ1,'[3]THEM GIO'!$B$8:$H$70,7,0))</definedName>
    <definedName name="thuclinh">IF('[3]BANG LUONG'!$B1="","",(('[3]BANG LUONG'!XEZ1+'[3]BANG LUONG'!XFA1+'[3]BANG LUONG'!XFB1)-('[3]BANG LUONG'!XFC1+'[3]BANG LUONG'!XFD1)))</definedName>
    <definedName name="thuetn052003">#REF!</definedName>
    <definedName name="tienan">680000</definedName>
    <definedName name="tienthemgio">IF('[3]THEM GIO'!XEY1="","",(IF('[3]THEM GIO'!XEY1="","",(VLOOKUP('[3]THEM GIO'!XEY1,'[3]DS CBCN '!$C$11:$F$70,4,0)*'[3]THEM GIO'!$J$2*'[3]THEM GIO'!$F1/'[3]THEM GIO'!$J$3))+IF('[3]THEM GIO'!XEY1="","",(VLOOKUP('[3]THEM GIO'!XEY1,'[3]DS CBCN '!$C$11:$F$70,4,0)*2*'[3]THEM GIO'!$G1/'[3]THEM GIO'!$J$3))))</definedName>
    <definedName name="tonghop">#N/A</definedName>
    <definedName name="TRU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C7" i="1"/>
  <c r="F12" i="1" l="1"/>
  <c r="G12" i="1"/>
  <c r="H12" i="1"/>
  <c r="I12" i="1"/>
  <c r="J12" i="1"/>
  <c r="K12" i="1"/>
  <c r="L12" i="1"/>
  <c r="M12" i="1"/>
  <c r="N12" i="1"/>
  <c r="C10" i="1" l="1"/>
  <c r="O13" i="1"/>
  <c r="A3" i="1"/>
  <c r="O12" i="1" l="1"/>
  <c r="P12" i="1" s="1"/>
  <c r="E12" i="1"/>
  <c r="D12" i="1"/>
  <c r="C12" i="1"/>
  <c r="C9" i="1" s="1"/>
  <c r="C14" i="1" s="1"/>
  <c r="N10" i="1"/>
  <c r="N9" i="1" s="1"/>
  <c r="N14" i="1" s="1"/>
  <c r="M10" i="1"/>
  <c r="L10" i="1"/>
  <c r="L9" i="1" s="1"/>
  <c r="L14" i="1" s="1"/>
  <c r="K10" i="1"/>
  <c r="K9" i="1" s="1"/>
  <c r="K14" i="1" s="1"/>
  <c r="J10" i="1"/>
  <c r="J9" i="1" s="1"/>
  <c r="J14" i="1" s="1"/>
  <c r="I10" i="1"/>
  <c r="I9" i="1" s="1"/>
  <c r="I14" i="1" s="1"/>
  <c r="H10" i="1"/>
  <c r="H9" i="1" s="1"/>
  <c r="H14" i="1" s="1"/>
  <c r="G10" i="1"/>
  <c r="G9" i="1" s="1"/>
  <c r="G14" i="1" s="1"/>
  <c r="F10" i="1"/>
  <c r="F9" i="1" s="1"/>
  <c r="F14" i="1" s="1"/>
  <c r="E10" i="1"/>
  <c r="E9" i="1" s="1"/>
  <c r="E14" i="1" s="1"/>
  <c r="D10" i="1"/>
  <c r="M9" i="1"/>
  <c r="M14" i="1" s="1"/>
  <c r="O7" i="1"/>
  <c r="P7" i="1" l="1"/>
  <c r="D9" i="1"/>
  <c r="D14" i="1" s="1"/>
  <c r="O10" i="1"/>
  <c r="O9" i="1" l="1"/>
  <c r="O14" i="1" s="1"/>
  <c r="P10" i="1"/>
  <c r="P9" i="1" s="1"/>
  <c r="P13" i="1" s="1"/>
</calcChain>
</file>

<file path=xl/sharedStrings.xml><?xml version="1.0" encoding="utf-8"?>
<sst xmlns="http://schemas.openxmlformats.org/spreadsheetml/2006/main" count="59" uniqueCount="56">
  <si>
    <t>Stt</t>
  </si>
  <si>
    <t>Đơn vị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</si>
  <si>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</si>
  <si>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</si>
  <si>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</si>
  <si>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</si>
  <si>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</si>
  <si>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</si>
  <si>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</si>
  <si>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</si>
  <si>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</si>
  <si>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</si>
  <si>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</si>
  <si>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</si>
  <si>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Cộng</t>
  </si>
  <si>
    <t>BQ</t>
  </si>
  <si>
    <t>A</t>
  </si>
  <si>
    <t>Khối viên chức quản lý (Ban ĐH)</t>
  </si>
  <si>
    <t>B</t>
  </si>
  <si>
    <t>Khối người lao động</t>
  </si>
  <si>
    <t>II</t>
  </si>
  <si>
    <t>Lao động thuê ngoài</t>
  </si>
  <si>
    <t>Tổng cộng</t>
  </si>
  <si>
    <t>Ghi chú: LĐ của tháng nào lấy đúng tháng đó, không lấy như thu nhập</t>
  </si>
  <si>
    <t>&amp;=[TABLE].YEARS</t>
  </si>
  <si>
    <t>&amp;=[TABLE1].STT</t>
  </si>
  <si>
    <t>&amp;=[TABLE1].M1</t>
  </si>
  <si>
    <t>&amp;=[TABLE1].M2</t>
  </si>
  <si>
    <t>&amp;=[TABLE1].M3</t>
  </si>
  <si>
    <t>&amp;=[TABLE1].M4</t>
  </si>
  <si>
    <t>&amp;=[TABLE1].M5</t>
  </si>
  <si>
    <t>&amp;=[TABLE1].M6</t>
  </si>
  <si>
    <t>&amp;=[TABLE1].M7</t>
  </si>
  <si>
    <t>&amp;=[TABLE1].M8</t>
  </si>
  <si>
    <t>&amp;=[TABLE1].M9</t>
  </si>
  <si>
    <t>&amp;=[TABLE1].M10</t>
  </si>
  <si>
    <t>&amp;=[TABLE1].M11</t>
  </si>
  <si>
    <t>&amp;=[TABLE1].M12</t>
  </si>
  <si>
    <t>&amp;=[TABLE1].NAME_VN</t>
  </si>
  <si>
    <t>&amp;=&amp;=SUM(C{r}:N{r})</t>
  </si>
  <si>
    <t>&amp;=[TABLE2].STT</t>
  </si>
  <si>
    <t>&amp;=[TABLE2].NAME_VN</t>
  </si>
  <si>
    <t>&amp;=[TABLE2].M1</t>
  </si>
  <si>
    <t>&amp;=[TABLE2].M2</t>
  </si>
  <si>
    <t>&amp;=[TABLE2].M3</t>
  </si>
  <si>
    <t>&amp;=[TABLE2].M4</t>
  </si>
  <si>
    <t>&amp;=[TABLE2].M5</t>
  </si>
  <si>
    <t>&amp;=[TABLE2].M6</t>
  </si>
  <si>
    <t>&amp;=[TABLE2].M7</t>
  </si>
  <si>
    <t>&amp;=[TABLE2].M8</t>
  </si>
  <si>
    <t>&amp;=[TABLE2].M9</t>
  </si>
  <si>
    <t>&amp;=[TABLE2].M10</t>
  </si>
  <si>
    <t>&amp;=[TABLE2].M11</t>
  </si>
  <si>
    <t>&amp;=[TABLE2].M12</t>
  </si>
  <si>
    <t>&amp;=&amp;=ROUND(O{r}/12,0)</t>
  </si>
  <si>
    <t>Lao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</si>
</sst>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\ _₫_-;\-* #,##0\ _₫_-;_-* &quot;-&quot;??\ _₫_-;_-@_-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i/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i/>
      <sz val="10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gray0625">
        <bgColor theme="4" tint="0.79998168889431442"/>
      </patternFill>
    </fill>
    <fill>
      <patternFill patternType="gray0625"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 applyAlignment="0">
      <alignment vertical="top" wrapText="1"/>
      <protection locked="0"/>
    </xf>
    <xf numFmtId="43" fontId="1" fillId="0" borderId="0" applyFont="0" applyFill="0" applyBorder="0" applyAlignment="0" applyProtection="0">
      <alignment vertical="top" wrapText="1"/>
      <protection locked="0"/>
    </xf>
  </cellStyleXfs>
  <cellXfs count="33">
    <xf numFmtId="0" fontId="0" fillId="0" borderId="0" xfId="0" applyAlignment="1">
      <protection locked="0"/>
    </xf>
    <xf numFmtId="0" fontId="3" fillId="0" borderId="0" xfId="0" applyFont="1" applyAlignment="1" applyProtection="1"/>
    <xf numFmtId="0" fontId="5" fillId="0" borderId="0" xfId="0" applyFont="1" applyAlignment="1" applyProtection="1"/>
    <xf numFmtId="0" fontId="5" fillId="0" borderId="2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left" wrapText="1"/>
    </xf>
    <xf numFmtId="164" fontId="6" fillId="2" borderId="4" xfId="1" applyNumberFormat="1" applyFont="1" applyFill="1" applyBorder="1" applyAlignment="1" applyProtection="1"/>
    <xf numFmtId="164" fontId="6" fillId="2" borderId="4" xfId="1" applyNumberFormat="1" applyFont="1" applyFill="1" applyBorder="1" applyAlignment="1" applyProtection="1">
      <alignment horizontal="center"/>
    </xf>
    <xf numFmtId="164" fontId="9" fillId="2" borderId="4" xfId="1" applyNumberFormat="1" applyFont="1" applyFill="1" applyBorder="1" applyAlignment="1" applyProtection="1"/>
    <xf numFmtId="0" fontId="6" fillId="3" borderId="5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left" wrapText="1"/>
    </xf>
    <xf numFmtId="164" fontId="6" fillId="3" borderId="5" xfId="1" applyNumberFormat="1" applyFont="1" applyFill="1" applyBorder="1" applyAlignment="1" applyProtection="1"/>
    <xf numFmtId="0" fontId="6" fillId="0" borderId="5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left" wrapText="1"/>
    </xf>
    <xf numFmtId="164" fontId="6" fillId="0" borderId="5" xfId="1" applyNumberFormat="1" applyFont="1" applyBorder="1" applyAlignment="1" applyProtection="1"/>
    <xf numFmtId="0" fontId="5" fillId="0" borderId="5" xfId="0" applyFont="1" applyBorder="1" applyAlignment="1" applyProtection="1">
      <alignment horizontal="center"/>
    </xf>
    <xf numFmtId="0" fontId="10" fillId="0" borderId="5" xfId="0" applyFont="1" applyBorder="1" applyAlignment="1" applyProtection="1"/>
    <xf numFmtId="0" fontId="5" fillId="0" borderId="5" xfId="0" applyFont="1" applyBorder="1" applyAlignment="1" applyProtection="1"/>
    <xf numFmtId="164" fontId="9" fillId="2" borderId="5" xfId="1" applyNumberFormat="1" applyFont="1" applyFill="1" applyBorder="1" applyAlignment="1" applyProtection="1"/>
    <xf numFmtId="0" fontId="8" fillId="0" borderId="5" xfId="0" applyFont="1" applyBorder="1" applyAlignment="1" applyProtection="1"/>
    <xf numFmtId="0" fontId="11" fillId="0" borderId="5" xfId="0" applyFont="1" applyBorder="1" applyAlignment="1" applyProtection="1"/>
    <xf numFmtId="164" fontId="6" fillId="0" borderId="2" xfId="1" applyNumberFormat="1" applyFont="1" applyBorder="1" applyAlignment="1" applyProtection="1"/>
    <xf numFmtId="0" fontId="5" fillId="0" borderId="0" xfId="0" applyFont="1" applyAlignment="1" applyProtection="1">
      <alignment horizontal="center"/>
    </xf>
    <xf numFmtId="0" fontId="6" fillId="0" borderId="0" xfId="0" applyFont="1" applyAlignment="1" applyProtection="1"/>
    <xf numFmtId="0" fontId="6" fillId="0" borderId="2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left"/>
    </xf>
    <xf numFmtId="164" fontId="12" fillId="3" borderId="5" xfId="1" applyNumberFormat="1" applyFont="1" applyFill="1" applyBorder="1" applyAlignment="1" applyProtection="1"/>
    <xf numFmtId="0" fontId="2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6" fillId="0" borderId="1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DT107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ODONG%20XINGHIEP/LUONG%20TTTM/NAM%202012/Thang%206-2012/Mau%20bang%20luong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ulong/My%20Documents/Downloads/Programs/Tien%20luong%20(excel)/Bang%20tinh%20luong%20excel/bang%20tinh%20luong%20bang%20exc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thongke\Phong%20TCNS\NGO%20HIEN%20PHAN\MIEN%20THUE\12.2006loan-Luong%20CB%20chuyen%204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-dfs\Public\User\Luong\2004\10.2004ab%20Luo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K042012"/>
      <sheetName val="Bang cham cong (4)"/>
      <sheetName val="MAU 1"/>
      <sheetName val="MAU 1 (2)"/>
      <sheetName val="Mau 2"/>
      <sheetName val="Mau 3"/>
      <sheetName val="Thong ke"/>
      <sheetName val="Bang cham cong"/>
      <sheetName val="Bang cham cong (2)"/>
      <sheetName val="Bang cham cong (3)"/>
      <sheetName val="NAME"/>
      <sheetName val="MAU 1 (3)"/>
      <sheetName val="Mau bang luong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TY"/>
      <sheetName val="DS CBCN "/>
      <sheetName val="BANG LUONG"/>
      <sheetName val="THEM GIO"/>
      <sheetName val="DANH SACH TAM UNG"/>
      <sheetName val="IN PHIEU LUONG"/>
      <sheetName val="VIFON"/>
      <sheetName val="BANG CHAM CONG"/>
    </sheetNames>
    <sheetDataSet>
      <sheetData sheetId="0"/>
      <sheetData sheetId="1">
        <row r="9">
          <cell r="D9">
            <v>26</v>
          </cell>
        </row>
        <row r="11">
          <cell r="C11" t="str">
            <v>Đào Duy Khoa</v>
          </cell>
          <cell r="D11" t="str">
            <v>TP</v>
          </cell>
          <cell r="E11" t="str">
            <v>Hoàng Mai, Hà Nội</v>
          </cell>
          <cell r="F11">
            <v>4000000</v>
          </cell>
        </row>
        <row r="12">
          <cell r="C12" t="str">
            <v>Phạm Thu Hà</v>
          </cell>
          <cell r="D12" t="str">
            <v>KT</v>
          </cell>
          <cell r="E12" t="str">
            <v>Hai Bà Trưng, Hà Nội</v>
          </cell>
          <cell r="F12">
            <v>3500000</v>
          </cell>
        </row>
        <row r="13">
          <cell r="C13" t="str">
            <v>Đào Thị Thoan</v>
          </cell>
          <cell r="D13" t="str">
            <v>TK</v>
          </cell>
          <cell r="E13" t="str">
            <v>Hoàn Kiếm, Hà Nội</v>
          </cell>
          <cell r="F13">
            <v>3000000</v>
          </cell>
        </row>
        <row r="14">
          <cell r="C14" t="str">
            <v>Nguyễn Trường Giang</v>
          </cell>
          <cell r="D14" t="str">
            <v>Nhân viên</v>
          </cell>
          <cell r="E14" t="str">
            <v>Hoàng Mai, Hà Nội</v>
          </cell>
          <cell r="F14">
            <v>2000000</v>
          </cell>
        </row>
        <row r="15">
          <cell r="C15" t="str">
            <v>Nguyễn Duy Khánh</v>
          </cell>
          <cell r="D15" t="str">
            <v>Nhân viên</v>
          </cell>
          <cell r="E15" t="str">
            <v>Từ Liêm, Hà Nội</v>
          </cell>
          <cell r="F15">
            <v>2000000</v>
          </cell>
        </row>
        <row r="16">
          <cell r="C16" t="str">
            <v>Vũ Quốc Khánh</v>
          </cell>
          <cell r="E16" t="str">
            <v>Từ Liêm, Hà Nội</v>
          </cell>
          <cell r="F16">
            <v>2000000</v>
          </cell>
        </row>
      </sheetData>
      <sheetData sheetId="2"/>
      <sheetData sheetId="3">
        <row r="2">
          <cell r="J2">
            <v>1.5</v>
          </cell>
        </row>
        <row r="3">
          <cell r="J3">
            <v>208</v>
          </cell>
        </row>
        <row r="8">
          <cell r="B8" t="str">
            <v>Đào Duy Khoa</v>
          </cell>
          <cell r="C8" t="str">
            <v>TP</v>
          </cell>
          <cell r="D8" t="str">
            <v>Hoàng Mai, Hà Nội</v>
          </cell>
          <cell r="E8">
            <v>4000000</v>
          </cell>
          <cell r="H8">
            <v>0</v>
          </cell>
        </row>
        <row r="9">
          <cell r="B9" t="str">
            <v>Phạm Thu Hà</v>
          </cell>
          <cell r="C9" t="str">
            <v>KT</v>
          </cell>
          <cell r="D9" t="str">
            <v>Hai Bà Trưng, Hà Nội</v>
          </cell>
          <cell r="E9">
            <v>3500000</v>
          </cell>
          <cell r="H9">
            <v>0</v>
          </cell>
        </row>
        <row r="10">
          <cell r="B10" t="str">
            <v>Đào Thị Thoan</v>
          </cell>
          <cell r="C10" t="str">
            <v>TK</v>
          </cell>
          <cell r="D10" t="str">
            <v>Hoàn Kiếm, Hà Nội</v>
          </cell>
          <cell r="E10">
            <v>3000000</v>
          </cell>
          <cell r="H10">
            <v>0</v>
          </cell>
        </row>
        <row r="11">
          <cell r="B11" t="str">
            <v>Nguyễn Trường Giang</v>
          </cell>
          <cell r="C11" t="str">
            <v>Nhân viên</v>
          </cell>
          <cell r="D11" t="str">
            <v>Hoàng Mai, Hà Nội</v>
          </cell>
          <cell r="E11">
            <v>2000000</v>
          </cell>
          <cell r="H11">
            <v>0</v>
          </cell>
        </row>
        <row r="12">
          <cell r="B12" t="str">
            <v>Nguyễn Duy Khánh</v>
          </cell>
          <cell r="C12" t="str">
            <v>Nhân viên</v>
          </cell>
          <cell r="D12" t="str">
            <v>Từ Liêm, Hà Nội</v>
          </cell>
          <cell r="E12">
            <v>2000000</v>
          </cell>
          <cell r="H12">
            <v>0</v>
          </cell>
        </row>
        <row r="13">
          <cell r="B13" t="str">
            <v>Vũ Quốc Khánh</v>
          </cell>
          <cell r="C13">
            <v>0</v>
          </cell>
          <cell r="D13" t="str">
            <v>Từ Liêm, Hà Nội</v>
          </cell>
          <cell r="E13">
            <v>2000000</v>
          </cell>
          <cell r="H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H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H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H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H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H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H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H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H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H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H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H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H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H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H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H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H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H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H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H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H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H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H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H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H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H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H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H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H70" t="str">
            <v/>
          </cell>
        </row>
      </sheetData>
      <sheetData sheetId="4">
        <row r="7">
          <cell r="B7" t="str">
            <v>Đào Duy Khoa</v>
          </cell>
          <cell r="C7" t="str">
            <v>TP</v>
          </cell>
          <cell r="D7" t="str">
            <v>Hoàng Mai, Hà Nội</v>
          </cell>
          <cell r="E7">
            <v>4000000</v>
          </cell>
        </row>
        <row r="8">
          <cell r="B8" t="str">
            <v>Phạm Thu Hà</v>
          </cell>
          <cell r="C8" t="str">
            <v>KT</v>
          </cell>
          <cell r="D8" t="str">
            <v>Hai Bà Trưng, Hà Nội</v>
          </cell>
          <cell r="E8">
            <v>3500000</v>
          </cell>
          <cell r="F8">
            <v>0</v>
          </cell>
        </row>
        <row r="9">
          <cell r="B9" t="str">
            <v>Đào Thị Thoan</v>
          </cell>
          <cell r="C9" t="str">
            <v>TK</v>
          </cell>
          <cell r="D9" t="str">
            <v>Hoàn Kiếm, Hà Nội</v>
          </cell>
          <cell r="E9">
            <v>3000000</v>
          </cell>
          <cell r="F9">
            <v>0</v>
          </cell>
        </row>
        <row r="10">
          <cell r="B10" t="str">
            <v>Nguyễn Trường Giang</v>
          </cell>
          <cell r="C10" t="str">
            <v>Nhân viên</v>
          </cell>
          <cell r="D10" t="str">
            <v>Hoàng Mai, Hà Nội</v>
          </cell>
          <cell r="E10">
            <v>2000000</v>
          </cell>
          <cell r="F10">
            <v>0</v>
          </cell>
        </row>
        <row r="11">
          <cell r="B11" t="str">
            <v>Nguyễn Duy Khánh</v>
          </cell>
          <cell r="C11" t="str">
            <v>Nhân viên</v>
          </cell>
          <cell r="D11" t="str">
            <v>Từ Liêm, Hà Nội</v>
          </cell>
          <cell r="E11">
            <v>2000000</v>
          </cell>
          <cell r="F11">
            <v>0</v>
          </cell>
        </row>
        <row r="12">
          <cell r="B12" t="str">
            <v>Vũ Quốc Khánh</v>
          </cell>
          <cell r="C12">
            <v>0</v>
          </cell>
          <cell r="D12" t="str">
            <v>Từ Liêm, Hà Nội</v>
          </cell>
          <cell r="E12">
            <v>2000000</v>
          </cell>
          <cell r="F12">
            <v>0</v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>
            <v>0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>
            <v>0</v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>
            <v>0</v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>
            <v>0</v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>
            <v>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>
            <v>0</v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>
            <v>0</v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>
            <v>0</v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>
            <v>0</v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>
            <v>0</v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>
            <v>0</v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>
            <v>0</v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>
            <v>0</v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Antrua"/>
      <sheetName val="Lg2"/>
      <sheetName val="TrichData"/>
      <sheetName val="Bang 2"/>
      <sheetName val="Bang 3"/>
      <sheetName val="CDP"/>
      <sheetName val="Thue cua 3 bang"/>
      <sheetName val="Thue TN"/>
      <sheetName val="XL4Poppy"/>
    </sheetNames>
    <sheetDataSet>
      <sheetData sheetId="0" refreshError="1">
        <row r="10">
          <cell r="D10">
            <v>21</v>
          </cell>
        </row>
      </sheetData>
      <sheetData sheetId="1" refreshError="1">
        <row r="8">
          <cell r="B8">
            <v>110</v>
          </cell>
          <cell r="C8" t="str">
            <v xml:space="preserve"> Trưởng phòng</v>
          </cell>
          <cell r="D8">
            <v>56</v>
          </cell>
          <cell r="E8">
            <v>17</v>
          </cell>
          <cell r="F8">
            <v>73</v>
          </cell>
          <cell r="G8">
            <v>9.125</v>
          </cell>
        </row>
        <row r="9">
          <cell r="B9">
            <v>120</v>
          </cell>
          <cell r="C9" t="str">
            <v xml:space="preserve"> Phó phòng</v>
          </cell>
          <cell r="D9">
            <v>47</v>
          </cell>
          <cell r="E9">
            <v>12</v>
          </cell>
          <cell r="F9">
            <v>59</v>
          </cell>
          <cell r="G9">
            <v>7.375</v>
          </cell>
        </row>
        <row r="10">
          <cell r="C10" t="str">
            <v xml:space="preserve"> Cửa hàng trưởng</v>
          </cell>
        </row>
        <row r="11">
          <cell r="B11">
            <v>130</v>
          </cell>
          <cell r="C11" t="str">
            <v xml:space="preserve">  - Mức 1</v>
          </cell>
          <cell r="D11">
            <v>39</v>
          </cell>
          <cell r="E11">
            <v>7</v>
          </cell>
          <cell r="F11">
            <v>46</v>
          </cell>
          <cell r="G11">
            <v>5.75</v>
          </cell>
        </row>
        <row r="12">
          <cell r="B12">
            <v>131</v>
          </cell>
          <cell r="C12" t="str">
            <v xml:space="preserve">  - Mức 2</v>
          </cell>
          <cell r="D12">
            <v>36</v>
          </cell>
          <cell r="E12">
            <v>7</v>
          </cell>
          <cell r="F12">
            <v>43</v>
          </cell>
          <cell r="G12">
            <v>5.375</v>
          </cell>
        </row>
        <row r="13">
          <cell r="C13" t="str">
            <v xml:space="preserve"> Chuyên viên</v>
          </cell>
        </row>
        <row r="14">
          <cell r="B14">
            <v>140</v>
          </cell>
          <cell r="C14" t="str">
            <v xml:space="preserve">  - Mức 1</v>
          </cell>
          <cell r="D14">
            <v>44</v>
          </cell>
          <cell r="E14">
            <v>7</v>
          </cell>
          <cell r="F14">
            <v>51</v>
          </cell>
          <cell r="G14">
            <v>6.375</v>
          </cell>
        </row>
        <row r="15">
          <cell r="B15">
            <v>150</v>
          </cell>
          <cell r="C15" t="str">
            <v xml:space="preserve">  - Mức 2</v>
          </cell>
          <cell r="D15">
            <v>42</v>
          </cell>
          <cell r="E15">
            <v>7</v>
          </cell>
          <cell r="F15">
            <v>49</v>
          </cell>
          <cell r="G15">
            <v>6.125</v>
          </cell>
        </row>
        <row r="16">
          <cell r="B16">
            <v>160</v>
          </cell>
          <cell r="C16" t="str">
            <v xml:space="preserve">  - Mức 3</v>
          </cell>
          <cell r="D16">
            <v>40</v>
          </cell>
          <cell r="E16">
            <v>7</v>
          </cell>
          <cell r="F16">
            <v>47</v>
          </cell>
          <cell r="G16">
            <v>5.875</v>
          </cell>
        </row>
        <row r="17">
          <cell r="C17" t="str">
            <v xml:space="preserve"> CAO ĐẲNG, TRUNG CẤP</v>
          </cell>
        </row>
        <row r="18">
          <cell r="C18" t="str">
            <v>Thống kê, cán sự</v>
          </cell>
        </row>
        <row r="19">
          <cell r="B19">
            <v>210</v>
          </cell>
          <cell r="C19" t="str">
            <v xml:space="preserve">  - Mức 1 </v>
          </cell>
          <cell r="D19">
            <v>39</v>
          </cell>
          <cell r="E19">
            <v>6</v>
          </cell>
          <cell r="F19">
            <v>45</v>
          </cell>
          <cell r="G19">
            <v>5.625</v>
          </cell>
        </row>
        <row r="20">
          <cell r="B20">
            <v>211</v>
          </cell>
          <cell r="C20" t="str">
            <v xml:space="preserve">  - Mức 2 </v>
          </cell>
          <cell r="D20">
            <v>37</v>
          </cell>
          <cell r="E20">
            <v>6</v>
          </cell>
          <cell r="F20">
            <v>43</v>
          </cell>
          <cell r="G20">
            <v>5.375</v>
          </cell>
        </row>
        <row r="21">
          <cell r="C21" t="str">
            <v>CH phó, CH trưởng MB</v>
          </cell>
        </row>
        <row r="22">
          <cell r="B22">
            <v>220</v>
          </cell>
          <cell r="C22" t="str">
            <v xml:space="preserve">  - Mức 1 : CHT Máy bay</v>
          </cell>
          <cell r="D22">
            <v>33</v>
          </cell>
          <cell r="E22">
            <v>6</v>
          </cell>
          <cell r="F22">
            <v>39</v>
          </cell>
          <cell r="G22">
            <v>4.875</v>
          </cell>
        </row>
        <row r="23">
          <cell r="B23">
            <v>230</v>
          </cell>
          <cell r="C23" t="str">
            <v xml:space="preserve">  - Mức 2 : Cửa hàng phó</v>
          </cell>
          <cell r="D23">
            <v>36</v>
          </cell>
          <cell r="E23">
            <v>6</v>
          </cell>
          <cell r="F23">
            <v>42</v>
          </cell>
          <cell r="G23">
            <v>5.25</v>
          </cell>
        </row>
        <row r="24">
          <cell r="C24" t="str">
            <v xml:space="preserve">Giao nhận hàng </v>
          </cell>
        </row>
        <row r="25">
          <cell r="B25">
            <v>240</v>
          </cell>
          <cell r="C25" t="str">
            <v xml:space="preserve">  - Mức 1</v>
          </cell>
          <cell r="D25">
            <v>36</v>
          </cell>
          <cell r="E25">
            <v>6</v>
          </cell>
          <cell r="F25">
            <v>42</v>
          </cell>
          <cell r="G25">
            <v>5.25</v>
          </cell>
        </row>
        <row r="26">
          <cell r="B26">
            <v>241</v>
          </cell>
          <cell r="C26" t="str">
            <v xml:space="preserve">  - Mức 2 </v>
          </cell>
          <cell r="D26">
            <v>33</v>
          </cell>
          <cell r="E26">
            <v>6</v>
          </cell>
          <cell r="F26">
            <v>39</v>
          </cell>
          <cell r="G26">
            <v>4.875</v>
          </cell>
        </row>
        <row r="27">
          <cell r="C27" t="str">
            <v>Thủ kho</v>
          </cell>
        </row>
        <row r="28">
          <cell r="B28">
            <v>250</v>
          </cell>
          <cell r="C28" t="str">
            <v xml:space="preserve">  - Mức 1 : ph/tạp </v>
          </cell>
          <cell r="D28">
            <v>34</v>
          </cell>
          <cell r="E28">
            <v>6</v>
          </cell>
          <cell r="F28">
            <v>40</v>
          </cell>
          <cell r="G28">
            <v>5</v>
          </cell>
        </row>
        <row r="29">
          <cell r="B29">
            <v>255</v>
          </cell>
          <cell r="C29" t="str">
            <v xml:space="preserve">  - Mức 2 : trung bình</v>
          </cell>
          <cell r="D29">
            <v>30</v>
          </cell>
          <cell r="E29">
            <v>6</v>
          </cell>
          <cell r="F29">
            <v>36</v>
          </cell>
          <cell r="G29">
            <v>4.5</v>
          </cell>
        </row>
        <row r="30">
          <cell r="B30">
            <v>256</v>
          </cell>
          <cell r="C30" t="str">
            <v>Nhân viên văn phòng</v>
          </cell>
          <cell r="D30">
            <v>30</v>
          </cell>
          <cell r="E30">
            <v>6</v>
          </cell>
          <cell r="F30">
            <v>36</v>
          </cell>
          <cell r="G30">
            <v>4.5</v>
          </cell>
        </row>
        <row r="31">
          <cell r="B31">
            <v>260</v>
          </cell>
          <cell r="C31" t="str">
            <v>Ca trưởng</v>
          </cell>
          <cell r="D31">
            <v>25</v>
          </cell>
          <cell r="E31">
            <v>6</v>
          </cell>
          <cell r="F31">
            <v>31</v>
          </cell>
          <cell r="G31">
            <v>3.875</v>
          </cell>
        </row>
        <row r="32">
          <cell r="C32" t="str">
            <v>Cashier</v>
          </cell>
        </row>
        <row r="33">
          <cell r="B33">
            <v>271</v>
          </cell>
          <cell r="C33" t="str">
            <v>-  Mức 1 : 7-10 năm</v>
          </cell>
          <cell r="D33">
            <v>25</v>
          </cell>
          <cell r="E33">
            <v>5</v>
          </cell>
          <cell r="F33">
            <v>30</v>
          </cell>
          <cell r="G33">
            <v>3.75</v>
          </cell>
        </row>
        <row r="34">
          <cell r="B34">
            <v>272</v>
          </cell>
          <cell r="C34" t="str">
            <v>-  Mức 2 : 4-7 năm</v>
          </cell>
          <cell r="D34">
            <v>23</v>
          </cell>
          <cell r="E34">
            <v>5</v>
          </cell>
          <cell r="F34">
            <v>28</v>
          </cell>
          <cell r="G34">
            <v>3.5</v>
          </cell>
        </row>
        <row r="35">
          <cell r="B35">
            <v>273</v>
          </cell>
          <cell r="C35" t="str">
            <v>-  Mức 3 : 2-4 năm</v>
          </cell>
          <cell r="D35">
            <v>21</v>
          </cell>
          <cell r="E35">
            <v>5</v>
          </cell>
          <cell r="F35">
            <v>26</v>
          </cell>
          <cell r="G35">
            <v>3.25</v>
          </cell>
        </row>
        <row r="36">
          <cell r="B36">
            <v>274</v>
          </cell>
          <cell r="C36" t="str">
            <v>-  Mức 4 : &lt; 2 năm</v>
          </cell>
          <cell r="D36">
            <v>19</v>
          </cell>
          <cell r="E36">
            <v>5</v>
          </cell>
          <cell r="F36">
            <v>24</v>
          </cell>
          <cell r="G36">
            <v>3</v>
          </cell>
        </row>
        <row r="37">
          <cell r="C37" t="str">
            <v>Nhân viên bán hàng</v>
          </cell>
        </row>
        <row r="38">
          <cell r="B38">
            <v>271</v>
          </cell>
          <cell r="C38" t="str">
            <v xml:space="preserve">-  Mức 1 : &gt; 10 năm </v>
          </cell>
          <cell r="D38">
            <v>25</v>
          </cell>
          <cell r="E38">
            <v>5</v>
          </cell>
          <cell r="F38">
            <v>30</v>
          </cell>
          <cell r="G38">
            <v>3.75</v>
          </cell>
        </row>
        <row r="39">
          <cell r="B39">
            <v>272</v>
          </cell>
          <cell r="C39" t="str">
            <v>-  Mức 2 : 7-10 năm</v>
          </cell>
          <cell r="D39">
            <v>23</v>
          </cell>
          <cell r="E39">
            <v>5</v>
          </cell>
          <cell r="F39">
            <v>28</v>
          </cell>
          <cell r="G39">
            <v>3.5</v>
          </cell>
        </row>
        <row r="40">
          <cell r="B40">
            <v>273</v>
          </cell>
          <cell r="C40" t="str">
            <v>-  Mức 3 : 4-7 năm</v>
          </cell>
          <cell r="D40">
            <v>21</v>
          </cell>
          <cell r="E40">
            <v>5</v>
          </cell>
          <cell r="F40">
            <v>26</v>
          </cell>
          <cell r="G40">
            <v>3.25</v>
          </cell>
        </row>
        <row r="41">
          <cell r="B41">
            <v>274</v>
          </cell>
          <cell r="C41" t="str">
            <v>-  Mức 4 : 2-4 năm</v>
          </cell>
          <cell r="D41">
            <v>19</v>
          </cell>
          <cell r="E41">
            <v>5</v>
          </cell>
          <cell r="F41">
            <v>24</v>
          </cell>
          <cell r="G41">
            <v>3</v>
          </cell>
        </row>
        <row r="42">
          <cell r="B42">
            <v>275</v>
          </cell>
          <cell r="C42" t="str">
            <v>-  Mức 5 : &lt; 2 năm</v>
          </cell>
          <cell r="D42">
            <v>18</v>
          </cell>
          <cell r="E42">
            <v>5</v>
          </cell>
          <cell r="F42">
            <v>23</v>
          </cell>
          <cell r="G42">
            <v>2.875</v>
          </cell>
        </row>
        <row r="43">
          <cell r="C43" t="str">
            <v>Với Nhân viên bán hàng có :</v>
          </cell>
        </row>
        <row r="44">
          <cell r="C44" t="str">
            <v>- 02 bằng B Ngoại ngữ trở lên</v>
          </cell>
          <cell r="D44" t="str">
            <v xml:space="preserve"> Nâng 1 bậc (cộng thêm 2 điểm đ1 nếu ở mức 1)</v>
          </cell>
        </row>
        <row r="45">
          <cell r="C45" t="str">
            <v xml:space="preserve"> SƠ CẤP</v>
          </cell>
        </row>
        <row r="46">
          <cell r="B46">
            <v>310</v>
          </cell>
          <cell r="C46" t="str">
            <v>Đội trưởng BX</v>
          </cell>
          <cell r="D46">
            <v>24</v>
          </cell>
          <cell r="E46">
            <v>7</v>
          </cell>
          <cell r="F46">
            <v>31</v>
          </cell>
          <cell r="G46">
            <v>3.875</v>
          </cell>
        </row>
        <row r="47">
          <cell r="B47">
            <v>320</v>
          </cell>
          <cell r="C47" t="str">
            <v>Đội phó BX</v>
          </cell>
          <cell r="D47">
            <v>23</v>
          </cell>
          <cell r="E47">
            <v>4</v>
          </cell>
          <cell r="F47">
            <v>27</v>
          </cell>
          <cell r="G47">
            <v>3.375</v>
          </cell>
        </row>
        <row r="48">
          <cell r="C48" t="str">
            <v>NV  Bốc xếp</v>
          </cell>
        </row>
        <row r="49">
          <cell r="B49">
            <v>330</v>
          </cell>
          <cell r="C49" t="str">
            <v xml:space="preserve">  - Mức 1 : trên 5 năm</v>
          </cell>
          <cell r="D49">
            <v>22</v>
          </cell>
          <cell r="E49">
            <v>4</v>
          </cell>
          <cell r="F49">
            <v>26</v>
          </cell>
          <cell r="G49">
            <v>3.25</v>
          </cell>
        </row>
        <row r="50">
          <cell r="B50">
            <v>331</v>
          </cell>
          <cell r="C50" t="str">
            <v xml:space="preserve">  - Mức 2 : đến 5 năm</v>
          </cell>
          <cell r="D50">
            <v>20</v>
          </cell>
          <cell r="E50">
            <v>4</v>
          </cell>
          <cell r="F50">
            <v>24</v>
          </cell>
          <cell r="G50">
            <v>3</v>
          </cell>
        </row>
        <row r="51">
          <cell r="B51">
            <v>171</v>
          </cell>
          <cell r="C51" t="str">
            <v xml:space="preserve">CH phó </v>
          </cell>
          <cell r="D51">
            <v>29</v>
          </cell>
          <cell r="E51">
            <v>6</v>
          </cell>
          <cell r="F51">
            <v>35</v>
          </cell>
          <cell r="G51">
            <v>4.375</v>
          </cell>
        </row>
        <row r="52">
          <cell r="B52">
            <v>261</v>
          </cell>
          <cell r="C52" t="str">
            <v>Trưởng gian hàng</v>
          </cell>
          <cell r="D52">
            <v>27</v>
          </cell>
          <cell r="E52">
            <v>6</v>
          </cell>
          <cell r="F52">
            <v>33</v>
          </cell>
          <cell r="G52">
            <v>4.125</v>
          </cell>
        </row>
        <row r="53">
          <cell r="B53">
            <v>262</v>
          </cell>
          <cell r="C53" t="str">
            <v>Phó gian hàng</v>
          </cell>
          <cell r="D53">
            <v>26</v>
          </cell>
          <cell r="E53">
            <v>6</v>
          </cell>
          <cell r="F53">
            <v>32</v>
          </cell>
          <cell r="G53">
            <v>4</v>
          </cell>
        </row>
        <row r="54">
          <cell r="B54">
            <v>263</v>
          </cell>
          <cell r="C54" t="str">
            <v>Trưởng quầy</v>
          </cell>
          <cell r="D54">
            <v>25</v>
          </cell>
          <cell r="E54">
            <v>6</v>
          </cell>
          <cell r="F54">
            <v>31</v>
          </cell>
          <cell r="G54">
            <v>3.875</v>
          </cell>
        </row>
        <row r="55">
          <cell r="B55">
            <v>172</v>
          </cell>
          <cell r="C55" t="str">
            <v>Kế toán</v>
          </cell>
          <cell r="D55">
            <v>36</v>
          </cell>
          <cell r="E55">
            <v>7</v>
          </cell>
          <cell r="F55">
            <v>43</v>
          </cell>
          <cell r="G55">
            <v>5.375</v>
          </cell>
        </row>
        <row r="56">
          <cell r="B56">
            <v>173</v>
          </cell>
          <cell r="C56" t="str">
            <v>Lao động tiền lương</v>
          </cell>
          <cell r="D56">
            <v>36</v>
          </cell>
          <cell r="E56">
            <v>7</v>
          </cell>
          <cell r="F56">
            <v>43</v>
          </cell>
          <cell r="G56">
            <v>5.375</v>
          </cell>
        </row>
        <row r="57">
          <cell r="C57" t="str">
            <v>(tờ trình số 018/16-02-2004 GĐ đã ký)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Lg_ld"/>
      <sheetName val="Antrua"/>
      <sheetName val="Lg2"/>
      <sheetName val="TrichData"/>
      <sheetName val="TNKhac"/>
      <sheetName val="1ngTN"/>
      <sheetName val="CDP"/>
      <sheetName val="thue2003"/>
      <sheetName val="Thue T10 co cong an trua 6,7,8"/>
      <sheetName val="Thuetn"/>
    </sheetNames>
    <sheetDataSet>
      <sheetData sheetId="0">
        <row r="5">
          <cell r="C5" t="str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abSelected="1" workbookViewId="0">
      <selection activeCell="D17" sqref="D17"/>
    </sheetView>
  </sheetViews>
  <sheetFormatPr defaultColWidth="9.140625" defaultRowHeight="17.25" customHeight="1" x14ac:dyDescent="0.2"/>
  <cols>
    <col min="1" max="1" width="3" style="23" customWidth="1"/>
    <col min="2" max="2" width="28.85546875" style="2" bestFit="1" customWidth="1"/>
    <col min="3" max="14" width="8.140625" style="2" customWidth="1"/>
    <col min="15" max="15" width="9.28515625" style="2" customWidth="1"/>
    <col min="16" max="16" width="9.140625" style="2" customWidth="1"/>
    <col min="17" max="17" width="9.140625" style="2"/>
    <col min="18" max="18" width="0" style="2" hidden="1" customWidth="1"/>
    <col min="19" max="16384" width="9.140625" style="2"/>
  </cols>
  <sheetData>
    <row r="1" spans="1:18" s="1" customFormat="1" ht="17.25" customHeight="1" x14ac:dyDescent="0.25">
      <c r="A1" s="28"/>
      <c r="B1" s="28"/>
    </row>
    <row r="2" spans="1:18" s="1" customFormat="1" ht="17.25" customHeight="1" x14ac:dyDescent="0.25">
      <c r="A2" s="28"/>
      <c r="B2" s="28"/>
    </row>
    <row r="3" spans="1:18" ht="21.75" customHeight="1" x14ac:dyDescent="0.3">
      <c r="A3" s="29" t="str">
        <f>+"THỐNG KÊ LAO ĐỘNG NĂM " &amp;R4</f>
        <v>THỐNG KÊ LAO ĐỘNG NĂM &amp;=[TABLE].YEARS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8" ht="17.25" customHeight="1" x14ac:dyDescent="0.2">
      <c r="R4" s="2" t="s">
        <v>24</v>
      </c>
    </row>
    <row r="5" spans="1:18" ht="17.25" customHeight="1" x14ac:dyDescent="0.2">
      <c r="A5" s="30" t="s">
        <v>0</v>
      </c>
      <c r="B5" s="30" t="s">
        <v>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8" ht="17.25" customHeight="1" x14ac:dyDescent="0.2">
      <c r="A6" s="31"/>
      <c r="B6" s="31"/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4" t="s">
        <v>14</v>
      </c>
      <c r="P6" s="4" t="s">
        <v>15</v>
      </c>
    </row>
    <row r="7" spans="1:18" ht="17.25" customHeight="1" x14ac:dyDescent="0.25">
      <c r="A7" s="5" t="s">
        <v>16</v>
      </c>
      <c r="B7" s="6" t="s">
        <v>17</v>
      </c>
      <c r="C7" s="7">
        <f>SUM(C8:C8)</f>
        <v>0</v>
      </c>
      <c r="D7" s="7">
        <f t="shared" ref="D7:N7" si="0">SUM(D8:D8)</f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8">
        <f>SUM(C7:N7)</f>
        <v>0</v>
      </c>
      <c r="P7" s="9">
        <f>ROUND(O7/12,0)</f>
        <v>0</v>
      </c>
    </row>
    <row r="8" spans="1:18" ht="17.25" customHeight="1" x14ac:dyDescent="0.25">
      <c r="A8" s="16" t="s">
        <v>25</v>
      </c>
      <c r="B8" s="26" t="s">
        <v>38</v>
      </c>
      <c r="C8" s="18" t="s">
        <v>26</v>
      </c>
      <c r="D8" s="18" t="s">
        <v>27</v>
      </c>
      <c r="E8" s="18" t="s">
        <v>28</v>
      </c>
      <c r="F8" s="18" t="s">
        <v>29</v>
      </c>
      <c r="G8" s="18" t="s">
        <v>30</v>
      </c>
      <c r="H8" s="18" t="s">
        <v>31</v>
      </c>
      <c r="I8" s="18" t="s">
        <v>32</v>
      </c>
      <c r="J8" s="18" t="s">
        <v>33</v>
      </c>
      <c r="K8" s="18" t="s">
        <v>34</v>
      </c>
      <c r="L8" s="18" t="s">
        <v>35</v>
      </c>
      <c r="M8" s="18" t="s">
        <v>36</v>
      </c>
      <c r="N8" s="18" t="s">
        <v>37</v>
      </c>
      <c r="O8" s="15" t="s">
        <v>39</v>
      </c>
      <c r="P8" s="19" t="s">
        <v>54</v>
      </c>
    </row>
    <row r="9" spans="1:18" ht="17.25" customHeight="1" x14ac:dyDescent="0.25">
      <c r="A9" s="10" t="s">
        <v>18</v>
      </c>
      <c r="B9" s="11" t="s">
        <v>19</v>
      </c>
      <c r="C9" s="12">
        <f t="shared" ref="C9:O9" si="1">C10+C12</f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27">
        <f>SUM(P10:P10)</f>
        <v>0</v>
      </c>
    </row>
    <row r="10" spans="1:18" ht="17.25" customHeight="1" x14ac:dyDescent="0.25">
      <c r="A10" s="13" t="s">
        <v>20</v>
      </c>
      <c r="B10" s="14" t="s">
        <v>55</v>
      </c>
      <c r="C10" s="15">
        <f t="shared" ref="C10:O10" si="2">SUM(C11:C11)</f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5">
        <f t="shared" si="2"/>
        <v>0</v>
      </c>
      <c r="J10" s="15">
        <f t="shared" si="2"/>
        <v>0</v>
      </c>
      <c r="K10" s="15">
        <f t="shared" si="2"/>
        <v>0</v>
      </c>
      <c r="L10" s="15">
        <f t="shared" si="2"/>
        <v>0</v>
      </c>
      <c r="M10" s="15">
        <f t="shared" si="2"/>
        <v>0</v>
      </c>
      <c r="N10" s="15">
        <f t="shared" si="2"/>
        <v>0</v>
      </c>
      <c r="O10" s="15">
        <f t="shared" si="2"/>
        <v>0</v>
      </c>
      <c r="P10" s="19">
        <f>ROUND(O10/12,0)</f>
        <v>0</v>
      </c>
    </row>
    <row r="11" spans="1:18" ht="17.25" customHeight="1" x14ac:dyDescent="0.25">
      <c r="A11" s="16" t="s">
        <v>40</v>
      </c>
      <c r="B11" s="26" t="s">
        <v>41</v>
      </c>
      <c r="C11" s="18" t="s">
        <v>42</v>
      </c>
      <c r="D11" s="18" t="s">
        <v>43</v>
      </c>
      <c r="E11" s="18" t="s">
        <v>44</v>
      </c>
      <c r="F11" s="18" t="s">
        <v>45</v>
      </c>
      <c r="G11" s="18" t="s">
        <v>46</v>
      </c>
      <c r="H11" s="18" t="s">
        <v>47</v>
      </c>
      <c r="I11" s="18" t="s">
        <v>48</v>
      </c>
      <c r="J11" s="18" t="s">
        <v>49</v>
      </c>
      <c r="K11" s="18" t="s">
        <v>50</v>
      </c>
      <c r="L11" s="18" t="s">
        <v>51</v>
      </c>
      <c r="M11" s="18" t="s">
        <v>52</v>
      </c>
      <c r="N11" s="18" t="s">
        <v>53</v>
      </c>
      <c r="O11" s="15" t="s">
        <v>39</v>
      </c>
      <c r="P11" s="19" t="s">
        <v>54</v>
      </c>
    </row>
    <row r="12" spans="1:18" ht="17.25" customHeight="1" x14ac:dyDescent="0.25">
      <c r="A12" s="13" t="s">
        <v>20</v>
      </c>
      <c r="B12" s="20" t="s">
        <v>21</v>
      </c>
      <c r="C12" s="15">
        <f>SUM(C13:C13)</f>
        <v>0</v>
      </c>
      <c r="D12" s="15">
        <f>SUM(D13:D13)</f>
        <v>0</v>
      </c>
      <c r="E12" s="15">
        <f>SUM(E13:E13)</f>
        <v>0</v>
      </c>
      <c r="F12" s="15">
        <f t="shared" ref="F12:N12" si="3">SUM(F13:F13)</f>
        <v>0</v>
      </c>
      <c r="G12" s="15">
        <f t="shared" si="3"/>
        <v>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15">
        <f t="shared" si="3"/>
        <v>0</v>
      </c>
      <c r="L12" s="15">
        <f t="shared" si="3"/>
        <v>0</v>
      </c>
      <c r="M12" s="15">
        <f t="shared" si="3"/>
        <v>0</v>
      </c>
      <c r="N12" s="15">
        <f t="shared" si="3"/>
        <v>0</v>
      </c>
      <c r="O12" s="15">
        <f>SUM(O13:O13)</f>
        <v>0</v>
      </c>
      <c r="P12" s="19">
        <f>ROUND(O12/12,0)</f>
        <v>0</v>
      </c>
    </row>
    <row r="13" spans="1:18" ht="18" customHeight="1" x14ac:dyDescent="0.2">
      <c r="A13" s="16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1"/>
      <c r="O13" s="15">
        <f>SUM(C13:N13)</f>
        <v>0</v>
      </c>
      <c r="P13" s="22">
        <f>P9+P7</f>
        <v>0</v>
      </c>
    </row>
    <row r="14" spans="1:18" ht="17.25" customHeight="1" x14ac:dyDescent="0.2">
      <c r="A14" s="3"/>
      <c r="B14" s="25" t="s">
        <v>22</v>
      </c>
      <c r="C14" s="22">
        <f>C9+C7</f>
        <v>0</v>
      </c>
      <c r="D14" s="22">
        <f>D9+D7</f>
        <v>0</v>
      </c>
      <c r="E14" s="22">
        <f t="shared" ref="E14:O14" si="4">E9+E7</f>
        <v>0</v>
      </c>
      <c r="F14" s="22">
        <f>F9+F7</f>
        <v>0</v>
      </c>
      <c r="G14" s="22">
        <f t="shared" si="4"/>
        <v>0</v>
      </c>
      <c r="H14" s="22">
        <f t="shared" si="4"/>
        <v>0</v>
      </c>
      <c r="I14" s="22">
        <f t="shared" si="4"/>
        <v>0</v>
      </c>
      <c r="J14" s="22">
        <f t="shared" si="4"/>
        <v>0</v>
      </c>
      <c r="K14" s="22">
        <f t="shared" si="4"/>
        <v>0</v>
      </c>
      <c r="L14" s="22">
        <f t="shared" si="4"/>
        <v>0</v>
      </c>
      <c r="M14" s="22">
        <f t="shared" si="4"/>
        <v>0</v>
      </c>
      <c r="N14" s="22">
        <f t="shared" si="4"/>
        <v>0</v>
      </c>
      <c r="O14" s="22">
        <f t="shared" si="4"/>
        <v>0</v>
      </c>
    </row>
    <row r="15" spans="1:18" ht="18.75" hidden="1" customHeight="1" x14ac:dyDescent="0.2">
      <c r="B15" s="2" t="s">
        <v>23</v>
      </c>
    </row>
    <row r="17" spans="2:12" ht="30" customHeight="1" x14ac:dyDescent="0.2">
      <c r="B17" s="24"/>
    </row>
    <row r="23" spans="2:12" ht="17.25" customHeight="1" x14ac:dyDescent="0.2">
      <c r="L23" s="24"/>
    </row>
  </sheetData>
  <mergeCells count="6">
    <mergeCell ref="A1:B1"/>
    <mergeCell ref="A2:B2"/>
    <mergeCell ref="A3:P3"/>
    <mergeCell ref="A5:A6"/>
    <mergeCell ref="B5:B6"/>
    <mergeCell ref="C5:P5"/>
  </mergeCells>
  <pageMargins left="0.7" right="0.44" top="0.75" bottom="0.75" header="0.3" footer="0.3"/>
  <pageSetup paperSize="9" scale="92" orientation="landscape" r:id="rId1"/>
  <headerFoot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LuyenNPB</dc:creator>
  <cp:lastModifiedBy>HongMinhNhat</cp:lastModifiedBy>
  <dcterms:created xsi:type="dcterms:W3CDTF">2015-11-04T10:34:02Z</dcterms:created>
  <dcterms:modified xsi:type="dcterms:W3CDTF">2016-11-15T08:07:28Z</dcterms:modified>
</cp:coreProperties>
</file>