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siobh\Documents\Uni\PhD\Repos\clozapine\fancy-repo\"/>
    </mc:Choice>
  </mc:AlternateContent>
  <xr:revisionPtr revIDLastSave="0" documentId="13_ncr:1_{CF5F20BB-9875-464F-8541-6187C651030B}" xr6:coauthVersionLast="47" xr6:coauthVersionMax="47" xr10:uidLastSave="{00000000-0000-0000-0000-000000000000}"/>
  <bookViews>
    <workbookView xWindow="-108" yWindow="-108" windowWidth="23256" windowHeight="12576" tabRatio="1000" xr2:uid="{28DC69DB-FF7C-414F-AEA8-1A38A7BCE324}"/>
  </bookViews>
  <sheets>
    <sheet name="ST1 (CYP1A2 PGx)" sheetId="6" r:id="rId1"/>
    <sheet name="ST2 (MAF)" sheetId="9" r:id="rId2"/>
    <sheet name="ST3 (DAG Nodes and Paths)" sheetId="19" r:id="rId3"/>
    <sheet name="ST4 (CYP1A2 &amp; SNP LMM)" sheetId="12" r:id="rId4"/>
    <sheet name="ST5 (DN &amp; PRS LMM)" sheetId="11" r:id="rId5"/>
    <sheet name="ST6 (HLA LMM)" sheetId="13" r:id="rId6"/>
    <sheet name="ST7 (CLOZAPINE M1)" sheetId="14" r:id="rId7"/>
    <sheet name="ST8 (NORCLOZAPINE M1)" sheetId="15" r:id="rId8"/>
    <sheet name="ST9 (REPLICATION CORRELATIONS)" sheetId="16" r:id="rId9"/>
    <sheet name="ST10 (REPLICATION REGRESSIONS)" sheetId="17" r:id="rId10"/>
    <sheet name="Supplementary References" sheetId="20"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9" l="1"/>
  <c r="D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A3" i="19"/>
  <c r="A4" i="19"/>
  <c r="A5" i="19"/>
  <c r="A6" i="19"/>
  <c r="A7" i="19"/>
  <c r="A8" i="19"/>
  <c r="A9" i="19"/>
  <c r="A10" i="19"/>
  <c r="A11" i="19"/>
  <c r="A12" i="19"/>
  <c r="A13" i="19"/>
  <c r="A14" i="19"/>
  <c r="A15" i="19"/>
  <c r="A16" i="19"/>
  <c r="A17" i="19"/>
  <c r="A18" i="19"/>
  <c r="A19" i="19"/>
  <c r="A20" i="19"/>
  <c r="A21" i="19"/>
  <c r="A22" i="19"/>
  <c r="D2" i="19"/>
  <c r="A2" i="19"/>
</calcChain>
</file>

<file path=xl/sharedStrings.xml><?xml version="1.0" encoding="utf-8"?>
<sst xmlns="http://schemas.openxmlformats.org/spreadsheetml/2006/main" count="687" uniqueCount="355">
  <si>
    <t>NA</t>
  </si>
  <si>
    <t>Activity Score</t>
  </si>
  <si>
    <t>EUR Frequency (Neyshaburinezhad et al. 2021)</t>
  </si>
  <si>
    <t>*1A</t>
  </si>
  <si>
    <t>*1C</t>
  </si>
  <si>
    <t>*1F</t>
  </si>
  <si>
    <t>*1C*1F</t>
  </si>
  <si>
    <t>CYP1A2 PGx Star Allele</t>
  </si>
  <si>
    <t>Frequency (CLOZUK3)</t>
  </si>
  <si>
    <t>Gene</t>
  </si>
  <si>
    <t>Total Alleles Identified in CLOZUK3</t>
  </si>
  <si>
    <t>Number of Alleles included in Analysis (MAF &gt; 1%)</t>
  </si>
  <si>
    <t>A</t>
  </si>
  <si>
    <t>B</t>
  </si>
  <si>
    <t>C</t>
  </si>
  <si>
    <t>DPB1</t>
  </si>
  <si>
    <t>DQA1</t>
  </si>
  <si>
    <t>DQB1</t>
  </si>
  <si>
    <t>DRB1</t>
  </si>
  <si>
    <t>Estimate</t>
  </si>
  <si>
    <t>Std. Error</t>
  </si>
  <si>
    <t>[Clozapine]</t>
  </si>
  <si>
    <t>[Norclozapine]</t>
  </si>
  <si>
    <t>TDS</t>
  </si>
  <si>
    <t>Sex (Male)</t>
  </si>
  <si>
    <t>Age</t>
  </si>
  <si>
    <r>
      <t>Age</t>
    </r>
    <r>
      <rPr>
        <vertAlign val="superscript"/>
        <sz val="11"/>
        <color theme="1"/>
        <rFont val="Calibri"/>
        <family val="2"/>
        <scheme val="minor"/>
      </rPr>
      <t>2</t>
    </r>
  </si>
  <si>
    <r>
      <t>σ</t>
    </r>
    <r>
      <rPr>
        <vertAlign val="superscript"/>
        <sz val="10"/>
        <color rgb="FF333333"/>
        <rFont val="Times New Roman"/>
        <family val="1"/>
      </rPr>
      <t>2</t>
    </r>
  </si>
  <si>
    <r>
      <t>t</t>
    </r>
    <r>
      <rPr>
        <vertAlign val="subscript"/>
        <sz val="11"/>
        <color theme="1"/>
        <rFont val="Calibri"/>
        <family val="2"/>
        <scheme val="minor"/>
      </rPr>
      <t>00</t>
    </r>
    <r>
      <rPr>
        <sz val="11"/>
        <color theme="1"/>
        <rFont val="Calibri"/>
        <family val="2"/>
        <scheme val="minor"/>
      </rPr>
      <t xml:space="preserve"> </t>
    </r>
    <r>
      <rPr>
        <vertAlign val="subscript"/>
        <sz val="11"/>
        <color theme="1"/>
        <rFont val="Calibri"/>
        <family val="2"/>
        <scheme val="minor"/>
      </rPr>
      <t>LUIN</t>
    </r>
  </si>
  <si>
    <t>ICC</t>
  </si>
  <si>
    <r>
      <t xml:space="preserve">N </t>
    </r>
    <r>
      <rPr>
        <vertAlign val="subscript"/>
        <sz val="11"/>
        <color theme="1"/>
        <rFont val="Calibri"/>
        <family val="2"/>
        <scheme val="minor"/>
      </rPr>
      <t>LUIN</t>
    </r>
  </si>
  <si>
    <t>Observations</t>
  </si>
  <si>
    <r>
      <t>Marginal R</t>
    </r>
    <r>
      <rPr>
        <vertAlign val="superscript"/>
        <sz val="11"/>
        <color theme="1"/>
        <rFont val="Calibri"/>
        <family val="2"/>
        <scheme val="minor"/>
      </rPr>
      <t>2</t>
    </r>
    <r>
      <rPr>
        <sz val="11"/>
        <color theme="1"/>
        <rFont val="Calibri"/>
        <family val="2"/>
        <scheme val="minor"/>
      </rPr>
      <t xml:space="preserve"> / Conditional R</t>
    </r>
    <r>
      <rPr>
        <vertAlign val="superscript"/>
        <sz val="11"/>
        <color theme="1"/>
        <rFont val="Calibri"/>
        <family val="2"/>
        <scheme val="minor"/>
      </rPr>
      <t>2</t>
    </r>
  </si>
  <si>
    <t>01:01</t>
  </si>
  <si>
    <t>02:01</t>
  </si>
  <si>
    <t>02:05</t>
  </si>
  <si>
    <t>03:01</t>
  </si>
  <si>
    <t>11:01</t>
  </si>
  <si>
    <t>23:01</t>
  </si>
  <si>
    <t>24:02</t>
  </si>
  <si>
    <t>25:01</t>
  </si>
  <si>
    <t>26:01</t>
  </si>
  <si>
    <t>29:02</t>
  </si>
  <si>
    <t>30:01</t>
  </si>
  <si>
    <t>30:02</t>
  </si>
  <si>
    <t>31:01</t>
  </si>
  <si>
    <t>32:01</t>
  </si>
  <si>
    <t>33:03</t>
  </si>
  <si>
    <t>68:01</t>
  </si>
  <si>
    <t>68:02</t>
  </si>
  <si>
    <t>07:02</t>
  </si>
  <si>
    <t>08:01</t>
  </si>
  <si>
    <t>13:02</t>
  </si>
  <si>
    <t>14:01</t>
  </si>
  <si>
    <t>14:02</t>
  </si>
  <si>
    <t>15:01</t>
  </si>
  <si>
    <t>18:01</t>
  </si>
  <si>
    <t>27:05</t>
  </si>
  <si>
    <t>35:01</t>
  </si>
  <si>
    <t>35:03</t>
  </si>
  <si>
    <t>37:01</t>
  </si>
  <si>
    <t>38:01</t>
  </si>
  <si>
    <t>39:01</t>
  </si>
  <si>
    <t>40:01</t>
  </si>
  <si>
    <t>44:02</t>
  </si>
  <si>
    <t>44:03</t>
  </si>
  <si>
    <t>45:01</t>
  </si>
  <si>
    <t>49:01</t>
  </si>
  <si>
    <t>50:01</t>
  </si>
  <si>
    <t>51:01</t>
  </si>
  <si>
    <t>52:01</t>
  </si>
  <si>
    <t>53:01</t>
  </si>
  <si>
    <t>55:01</t>
  </si>
  <si>
    <t>57:01</t>
  </si>
  <si>
    <t>58:01</t>
  </si>
  <si>
    <t>01:02</t>
  </si>
  <si>
    <t>02:02</t>
  </si>
  <si>
    <t>03:03</t>
  </si>
  <si>
    <t>03:04</t>
  </si>
  <si>
    <t>04:01</t>
  </si>
  <si>
    <t>05:01</t>
  </si>
  <si>
    <t>06:02</t>
  </si>
  <si>
    <t>07:01</t>
  </si>
  <si>
    <t>07:04</t>
  </si>
  <si>
    <t>08:02</t>
  </si>
  <si>
    <t>12:02</t>
  </si>
  <si>
    <t>12:03</t>
  </si>
  <si>
    <t>15:02</t>
  </si>
  <si>
    <t>16:01</t>
  </si>
  <si>
    <t>17:01</t>
  </si>
  <si>
    <t>04:02</t>
  </si>
  <si>
    <t>06:01</t>
  </si>
  <si>
    <t>10:01</t>
  </si>
  <si>
    <t>13:01</t>
  </si>
  <si>
    <t>104:01</t>
  </si>
  <si>
    <t>01:03</t>
  </si>
  <si>
    <t>01:04</t>
  </si>
  <si>
    <t>01:05</t>
  </si>
  <si>
    <t>05:05</t>
  </si>
  <si>
    <t>03:02</t>
  </si>
  <si>
    <t>05:02</t>
  </si>
  <si>
    <t>05:03</t>
  </si>
  <si>
    <t>06:03</t>
  </si>
  <si>
    <t>06:04</t>
  </si>
  <si>
    <t>06:09</t>
  </si>
  <si>
    <t>04:04</t>
  </si>
  <si>
    <t>04:07</t>
  </si>
  <si>
    <t>12:01</t>
  </si>
  <si>
    <t>13:03</t>
  </si>
  <si>
    <t>HLA Allele</t>
  </si>
  <si>
    <t>Std Error</t>
  </si>
  <si>
    <t>Daily Dose</t>
  </si>
  <si>
    <t>CYP1A2 Activity Score</t>
  </si>
  <si>
    <t>rs2472297</t>
  </si>
  <si>
    <t>Random effects</t>
  </si>
  <si>
    <t>0.057 / 0.601</t>
  </si>
  <si>
    <t>02:02, 02:06, 29:01, 30:04, 33:01, 34:02, 36:01, 66:01, 69:01, 74:01, 80:01</t>
  </si>
  <si>
    <t>07:05, 15:02, 15:03, 15:10, 15:16, 15:17, 15:18, 27:02, 35:02, 35:08, 39:06, 40:02, 40:06, 41:01, 41:02, 42:01, 42:02, 44:05, 47:01, 56:01, 39:24, 48:01, 51:08, 81:01</t>
  </si>
  <si>
    <t>02:10, 03:02, 08:01, 15:05, 16:02, 14:03, 15:04, 16:04, 18:01</t>
  </si>
  <si>
    <t>02:02, 09:01, 15:01, 16:01, 19:01</t>
  </si>
  <si>
    <t>03:02, 06:01, 05:09</t>
  </si>
  <si>
    <t>03:04, 05:04</t>
  </si>
  <si>
    <t>03:02, 04:02, 04:03, 04:05, 04:06, 04:08, 04:10, 08:03, 08:04, 09:01, 11:02, 11:04, 12:02, 14:04, 14:06, 15:03, 16:02</t>
  </si>
  <si>
    <t>Excluded Alleles (MAF &lt; 1%)</t>
  </si>
  <si>
    <t>Duffy-Null Genotype</t>
  </si>
  <si>
    <t>Predictor</t>
  </si>
  <si>
    <r>
      <t xml:space="preserve">p </t>
    </r>
    <r>
      <rPr>
        <sz val="11"/>
        <color theme="1"/>
        <rFont val="Calibri"/>
        <family val="2"/>
        <scheme val="minor"/>
      </rPr>
      <t>value</t>
    </r>
  </si>
  <si>
    <r>
      <t>p</t>
    </r>
    <r>
      <rPr>
        <sz val="11"/>
        <color theme="1"/>
        <rFont val="Calibri"/>
        <family val="2"/>
        <scheme val="minor"/>
      </rPr>
      <t xml:space="preserve"> value</t>
    </r>
  </si>
  <si>
    <t>Daily dose</t>
  </si>
  <si>
    <r>
      <t>8.32 × 10</t>
    </r>
    <r>
      <rPr>
        <vertAlign val="superscript"/>
        <sz val="11"/>
        <color theme="1"/>
        <rFont val="Calibri"/>
        <family val="2"/>
        <scheme val="minor"/>
      </rPr>
      <t>-4</t>
    </r>
  </si>
  <si>
    <r>
      <t>4.41 x 10</t>
    </r>
    <r>
      <rPr>
        <vertAlign val="superscript"/>
        <sz val="11"/>
        <color theme="1"/>
        <rFont val="Calibri"/>
        <family val="2"/>
        <scheme val="minor"/>
      </rPr>
      <t>-5</t>
    </r>
  </si>
  <si>
    <t>Duffy-null (Present)</t>
  </si>
  <si>
    <t>rs2472297_T</t>
  </si>
  <si>
    <t>rs61750900_T</t>
  </si>
  <si>
    <t>rs2011425_G</t>
  </si>
  <si>
    <t>rs1126545_T</t>
  </si>
  <si>
    <t>Random Effects</t>
  </si>
  <si>
    <t>0.070 / 0.599</t>
  </si>
  <si>
    <t>Clozapine Metabolism PRS</t>
  </si>
  <si>
    <t>Norclozapine Metabolism PRS</t>
  </si>
  <si>
    <t>0.046 / 0.598</t>
  </si>
  <si>
    <r>
      <t>σ</t>
    </r>
    <r>
      <rPr>
        <vertAlign val="superscript"/>
        <sz val="10"/>
        <color rgb="FF333333"/>
        <rFont val="Calibri"/>
        <family val="2"/>
        <scheme val="minor"/>
      </rPr>
      <t>2</t>
    </r>
  </si>
  <si>
    <r>
      <t>t</t>
    </r>
    <r>
      <rPr>
        <vertAlign val="subscript"/>
        <sz val="11"/>
        <color theme="1"/>
        <rFont val="Calibri"/>
        <family val="2"/>
        <scheme val="minor"/>
      </rPr>
      <t>00</t>
    </r>
    <r>
      <rPr>
        <sz val="11"/>
        <color theme="1"/>
        <rFont val="Calibri"/>
        <family val="2"/>
        <scheme val="minor"/>
      </rPr>
      <t xml:space="preserve"> </t>
    </r>
    <r>
      <rPr>
        <vertAlign val="subscript"/>
        <sz val="11"/>
        <color theme="1"/>
        <rFont val="Calibri"/>
        <family val="2"/>
        <scheme val="minor"/>
      </rPr>
      <t>LUIN</t>
    </r>
  </si>
  <si>
    <r>
      <t xml:space="preserve">p </t>
    </r>
    <r>
      <rPr>
        <sz val="11"/>
        <color theme="1"/>
        <rFont val="Calibri"/>
        <family val="2"/>
        <scheme val="minor"/>
      </rPr>
      <t>value</t>
    </r>
  </si>
  <si>
    <r>
      <t>p</t>
    </r>
    <r>
      <rPr>
        <sz val="11"/>
        <color theme="1"/>
        <rFont val="Calibri"/>
        <family val="2"/>
        <scheme val="minor"/>
      </rPr>
      <t xml:space="preserve"> value</t>
    </r>
  </si>
  <si>
    <t>Activity Score Alone</t>
  </si>
  <si>
    <t>Activity Score + rs2472297</t>
  </si>
  <si>
    <t>0.058 / 0.599</t>
  </si>
  <si>
    <r>
      <rPr>
        <b/>
        <i/>
        <sz val="11"/>
        <color theme="1"/>
        <rFont val="Calibri"/>
        <family val="2"/>
        <scheme val="minor"/>
      </rPr>
      <t xml:space="preserve">p </t>
    </r>
    <r>
      <rPr>
        <b/>
        <sz val="11"/>
        <color theme="1"/>
        <rFont val="Calibri"/>
        <family val="2"/>
        <scheme val="minor"/>
      </rPr>
      <t>value</t>
    </r>
  </si>
  <si>
    <r>
      <rPr>
        <b/>
        <i/>
        <sz val="11"/>
        <color theme="1"/>
        <rFont val="Calibri"/>
        <family val="2"/>
        <scheme val="minor"/>
      </rPr>
      <t xml:space="preserve">p </t>
    </r>
    <r>
      <rPr>
        <b/>
        <sz val="11"/>
        <color theme="1"/>
        <rFont val="Calibri"/>
        <family val="2"/>
        <scheme val="minor"/>
      </rPr>
      <t>value (FDR-adj)</t>
    </r>
  </si>
  <si>
    <r>
      <rPr>
        <b/>
        <i/>
        <sz val="11"/>
        <color theme="1"/>
        <rFont val="Calibri"/>
        <family val="2"/>
        <scheme val="minor"/>
      </rPr>
      <t xml:space="preserve">p </t>
    </r>
    <r>
      <rPr>
        <b/>
        <sz val="11"/>
        <color theme="1"/>
        <rFont val="Calibri"/>
        <family val="2"/>
        <scheme val="minor"/>
      </rPr>
      <t>value</t>
    </r>
    <r>
      <rPr>
        <b/>
        <i/>
        <sz val="11"/>
        <color theme="1"/>
        <rFont val="Calibri"/>
        <family val="2"/>
        <scheme val="minor"/>
      </rPr>
      <t xml:space="preserve"> </t>
    </r>
    <r>
      <rPr>
        <b/>
        <sz val="11"/>
        <color theme="1"/>
        <rFont val="Calibri"/>
        <family val="2"/>
        <scheme val="minor"/>
      </rPr>
      <t>(Bonferroni-adj)</t>
    </r>
  </si>
  <si>
    <t>Output</t>
  </si>
  <si>
    <t>95% CI Lower</t>
  </si>
  <si>
    <t>95% CI Upper</t>
  </si>
  <si>
    <t>ACME (Average)</t>
  </si>
  <si>
    <t>ADE (Average)</t>
  </si>
  <si>
    <t>Total Effect</t>
  </si>
  <si>
    <t>Prop. Mediated (Average)</t>
  </si>
  <si>
    <t>Prop Mediated (Average)</t>
  </si>
  <si>
    <t>Present Study</t>
  </si>
  <si>
    <t>Willcocks et al., (2021)</t>
  </si>
  <si>
    <t>Vaquero-Baez et al., (2019)</t>
  </si>
  <si>
    <t>rho</t>
  </si>
  <si>
    <t>t</t>
  </si>
  <si>
    <t>[Clozapine] (mg/L)</t>
  </si>
  <si>
    <r>
      <t>-0.033</t>
    </r>
    <r>
      <rPr>
        <sz val="8"/>
        <color theme="1"/>
        <rFont val="Calibri"/>
        <family val="2"/>
        <scheme val="minor"/>
      </rPr>
      <t>   </t>
    </r>
  </si>
  <si>
    <t>Model 1</t>
  </si>
  <si>
    <t>Model 2</t>
  </si>
  <si>
    <t>Model 3</t>
  </si>
  <si>
    <r>
      <t xml:space="preserve">p </t>
    </r>
    <r>
      <rPr>
        <sz val="11"/>
        <color rgb="FF000000"/>
        <rFont val="Calibri"/>
        <family val="2"/>
        <scheme val="minor"/>
      </rPr>
      <t>value</t>
    </r>
  </si>
  <si>
    <t xml:space="preserve">Age </t>
  </si>
  <si>
    <r>
      <t>Age</t>
    </r>
    <r>
      <rPr>
        <vertAlign val="superscript"/>
        <sz val="11"/>
        <color rgb="FF000000"/>
        <rFont val="Calibri"/>
        <family val="2"/>
        <scheme val="minor"/>
      </rPr>
      <t>2</t>
    </r>
  </si>
  <si>
    <t>Metabolic Ratio</t>
  </si>
  <si>
    <t>N</t>
  </si>
  <si>
    <r>
      <t>R</t>
    </r>
    <r>
      <rPr>
        <vertAlign val="superscript"/>
        <sz val="11"/>
        <color rgb="FF000000"/>
        <rFont val="Calibri"/>
        <family val="2"/>
        <scheme val="minor"/>
      </rPr>
      <t>2</t>
    </r>
    <r>
      <rPr>
        <sz val="11"/>
        <color rgb="FF000000"/>
        <rFont val="Calibri"/>
        <family val="2"/>
        <scheme val="minor"/>
      </rPr>
      <t xml:space="preserve"> / Adjusted R</t>
    </r>
    <r>
      <rPr>
        <vertAlign val="superscript"/>
        <sz val="11"/>
        <color rgb="FF000000"/>
        <rFont val="Calibri"/>
        <family val="2"/>
        <scheme val="minor"/>
      </rPr>
      <t>2</t>
    </r>
  </si>
  <si>
    <t>0.066 / 0.058</t>
  </si>
  <si>
    <t>0.067 / 0.057</t>
  </si>
  <si>
    <t>0.071 / 0.049</t>
  </si>
  <si>
    <r>
      <t>1.24 x 10</t>
    </r>
    <r>
      <rPr>
        <vertAlign val="superscript"/>
        <sz val="11"/>
        <color theme="1"/>
        <rFont val="Calibri"/>
        <family val="2"/>
        <scheme val="minor"/>
      </rPr>
      <t>-8</t>
    </r>
  </si>
  <si>
    <r>
      <t>1.09 x 10</t>
    </r>
    <r>
      <rPr>
        <vertAlign val="superscript"/>
        <sz val="11"/>
        <color theme="1"/>
        <rFont val="Calibri"/>
        <family val="2"/>
        <scheme val="minor"/>
      </rPr>
      <t>-8</t>
    </r>
  </si>
  <si>
    <r>
      <t>5.05 x 10</t>
    </r>
    <r>
      <rPr>
        <vertAlign val="superscript"/>
        <sz val="11"/>
        <color theme="1"/>
        <rFont val="Calibri"/>
        <family val="2"/>
        <scheme val="minor"/>
      </rPr>
      <t>-6</t>
    </r>
  </si>
  <si>
    <t>[Norclozapine] (mg/L)</t>
  </si>
  <si>
    <t>Daily Dose (mg/day)</t>
  </si>
  <si>
    <r>
      <t>4.05 x 10</t>
    </r>
    <r>
      <rPr>
        <vertAlign val="superscript"/>
        <sz val="11"/>
        <color theme="1"/>
        <rFont val="Calibri"/>
        <family val="2"/>
        <scheme val="minor"/>
      </rPr>
      <t>-5</t>
    </r>
  </si>
  <si>
    <t>Polygenic Risk Scores (PRS)</t>
  </si>
  <si>
    <t>Mediation()</t>
  </si>
  <si>
    <t>Lavann()</t>
  </si>
  <si>
    <t>Indirect Effect</t>
  </si>
  <si>
    <t>Direct Effect</t>
  </si>
  <si>
    <r>
      <t>&lt;2 x 10</t>
    </r>
    <r>
      <rPr>
        <vertAlign val="superscript"/>
        <sz val="11"/>
        <color theme="1"/>
        <rFont val="Calibri"/>
        <family val="2"/>
        <scheme val="minor"/>
      </rPr>
      <t>-16</t>
    </r>
  </si>
  <si>
    <r>
      <t xml:space="preserve">p </t>
    </r>
    <r>
      <rPr>
        <b/>
        <sz val="11"/>
        <color theme="1"/>
        <rFont val="Calibri"/>
        <family val="2"/>
        <scheme val="minor"/>
      </rPr>
      <t>value</t>
    </r>
  </si>
  <si>
    <r>
      <t>6.14 × 10</t>
    </r>
    <r>
      <rPr>
        <vertAlign val="superscript"/>
        <sz val="11"/>
        <color rgb="FF333333"/>
        <rFont val="Calibri"/>
        <family val="2"/>
        <scheme val="minor"/>
      </rPr>
      <t>-4</t>
    </r>
  </si>
  <si>
    <r>
      <t>3.64 × 10</t>
    </r>
    <r>
      <rPr>
        <vertAlign val="superscript"/>
        <sz val="11"/>
        <color rgb="FF333333"/>
        <rFont val="Calibri"/>
        <family val="2"/>
        <scheme val="minor"/>
      </rPr>
      <t>-5</t>
    </r>
  </si>
  <si>
    <t>From</t>
  </si>
  <si>
    <t>To</t>
  </si>
  <si>
    <t>Summary</t>
  </si>
  <si>
    <t>Reference</t>
  </si>
  <si>
    <t>Clozapine Dose</t>
  </si>
  <si>
    <t>Absolute Neutrophil Count (ANC)</t>
  </si>
  <si>
    <t>Nitrenium Ion</t>
  </si>
  <si>
    <t>Metabolic Ratio (Clozapine/Norclozapine)</t>
  </si>
  <si>
    <t>Pharmacogenomic (PGx) SNPs</t>
  </si>
  <si>
    <t>PRS for Clozapine Metabolism</t>
  </si>
  <si>
    <t>Time Between Dose and Sample (TDS)</t>
  </si>
  <si>
    <t>PRS for Norclozapine Metabolism</t>
  </si>
  <si>
    <t>Weight</t>
  </si>
  <si>
    <t>CYP1A2 Activity</t>
  </si>
  <si>
    <t>Nodes</t>
  </si>
  <si>
    <t>Characteristic</t>
  </si>
  <si>
    <t>Outcome</t>
  </si>
  <si>
    <t>Exposure</t>
  </si>
  <si>
    <t>Sex</t>
  </si>
  <si>
    <t>Treatment Resistant Schizophrenia (TRS)</t>
  </si>
  <si>
    <t>Measured</t>
  </si>
  <si>
    <t>Treatment Resistant Schizophrenia (TRS) Diagnosis</t>
  </si>
  <si>
    <t>Latent</t>
  </si>
  <si>
    <t>Increases in plasma clozapine concentration are associated with decreased ANC</t>
  </si>
  <si>
    <t>Norclozapine is the primary product of CYP-mediated clozapine metabolism.</t>
  </si>
  <si>
    <t xml:space="preserve">Plasma clozapine concentration is used alongside plasma norclozapine concentration to calculate metabolic ratio. </t>
  </si>
  <si>
    <t>Clozapine can be oxidised in the presence of hypochlorous acid and chloride to the nitrenium ion.</t>
  </si>
  <si>
    <t xml:space="preserve">Increases in clozapine dose generally result in increased plasma clozapine levels. </t>
  </si>
  <si>
    <t>Increases in metabolic ratio (increased plasma clozapine with respect to plasma norclozapine) are associated with decreased ANC</t>
  </si>
  <si>
    <t>Increases in plasma norclozapine concentration are associated with increased ANC.</t>
  </si>
  <si>
    <t xml:space="preserve">Plasma norclozapine concentration is used alongside plasma clozapine concentration to calculate metabolic ratio. </t>
  </si>
  <si>
    <t xml:space="preserve">CYP1A2 is involved in the metabolism of clozapine to norclozapine, therefore increased activity results in faster clearance of clozapine, resulting in decreased levels. </t>
  </si>
  <si>
    <t xml:space="preserve">Men are more likely to develop treatment resistant schizophrenia than women. </t>
  </si>
  <si>
    <t>The Duffy-Null Genotype is associated with decreased baseline absolute neutrophil count in carriers compared to non-carriers.</t>
  </si>
  <si>
    <t>Cigarette Use</t>
  </si>
  <si>
    <t xml:space="preserve">Cigarette smoking induces CYP1A2 activity. </t>
  </si>
  <si>
    <t xml:space="preserve">Caffeine consumption induces CYP1A2 activity. </t>
  </si>
  <si>
    <t xml:space="preserve">Norclozapine may also react to form a reactive nitrenium intermediate. </t>
  </si>
  <si>
    <t>Nitrenium ion</t>
  </si>
  <si>
    <t xml:space="preserve">The nitrenium ion is thought to be a key instigator of neutrophil apoptosis in clozapine users. </t>
  </si>
  <si>
    <t xml:space="preserve">Clozapine is prescribed to individuals with a diagnosis of treatment resistant schizophrenia due to its effectiveness at dealing with refactory symptoms of schizophrenia. </t>
  </si>
  <si>
    <t xml:space="preserve">People with schizophrenia who are not responsive to at least two types of antipsychotic medication, delivered at an appropriate dose, and for an appropriate length of time, and having ruled out non-adherance are diagnosed with Treatment Resistant Schizophrenia. </t>
  </si>
  <si>
    <t>Agranulocytosis and Neutropenia are some of the adverse drug reactions that may arise following clozapine use.</t>
  </si>
  <si>
    <t xml:space="preserve">Age is positively associated with plasma clozapine concentration. </t>
  </si>
  <si>
    <t xml:space="preserve">Age is positively associated with plasma norclozapine concentration. </t>
  </si>
  <si>
    <t>rs2472297_T was associated with decreased plasma clozapine levels.</t>
  </si>
  <si>
    <t xml:space="preserve">rs2011425_G and rs61750900_T are both associated with decreased plasma norclozapine levels. </t>
  </si>
  <si>
    <t xml:space="preserve">rs1126545_T was associated with increased metabolic ratio. </t>
  </si>
  <si>
    <t xml:space="preserve">Clozapine use can result in weight gain as an adverse drug reaction; some research has shown that this weight gain also varies with respect to dose. </t>
  </si>
  <si>
    <t xml:space="preserve">PRS for clozapine metabolism was associated with plasma clozapine concentration. </t>
  </si>
  <si>
    <t xml:space="preserve">PRS for norclozapine metabolism was associated with plasma norclozapine concentration. </t>
  </si>
  <si>
    <t>Caution is advised when prescribing clozapine to elderly people due to increased likelihood of impaired renal function, resulting in slower titration and/or reduced doses.</t>
  </si>
  <si>
    <t xml:space="preserve">Cigarette smoking can result in changes to white blood cell count. </t>
  </si>
  <si>
    <t xml:space="preserve">Caffeine consumption was shown to increase white blood cell count in mice. </t>
  </si>
  <si>
    <t xml:space="preserve">A pharmacogenomic activity score is a proxy of enzyme activity calculated on the basis of pharmacogenomic variants of known function in a given pharmacogene. While initially developed for CYP2D6, we have applied it to CYP1A2 on the basis of PharmGKB VIP information. </t>
  </si>
  <si>
    <t xml:space="preserve">Assays were restricted to when the sample was taken within 6 - 24 hours of the dose as plasma levels cannot be correctly inferred outside of this range. </t>
  </si>
  <si>
    <t>Alarcan, H., Cannet, P., Camus, V., Fond, G., Zendjidjian, X., Guilhaumou, R. and Quaranta, S., 2023. Correlation between assessment of cytochrome P450 1A2 activity and enzyme activity scores, and their relation to clozapine exposure. British Journal of Clinical Pharmacology.</t>
  </si>
  <si>
    <r>
      <t>Miller, D.D., 2000. Review and management of clozapine side effects. </t>
    </r>
    <r>
      <rPr>
        <i/>
        <sz val="11"/>
        <color rgb="FF222222"/>
        <rFont val="Calibri"/>
        <family val="2"/>
        <scheme val="minor"/>
      </rPr>
      <t>The Journal of clinical psychiatry</t>
    </r>
    <r>
      <rPr>
        <sz val="11"/>
        <color rgb="FF222222"/>
        <rFont val="Calibri"/>
        <family val="2"/>
        <scheme val="minor"/>
      </rPr>
      <t>, </t>
    </r>
    <r>
      <rPr>
        <i/>
        <sz val="11"/>
        <color rgb="FF222222"/>
        <rFont val="Calibri"/>
        <family val="2"/>
        <scheme val="minor"/>
      </rPr>
      <t>61</t>
    </r>
    <r>
      <rPr>
        <sz val="11"/>
        <color rgb="FF222222"/>
        <rFont val="Calibri"/>
        <family val="2"/>
        <scheme val="minor"/>
      </rPr>
      <t>(suppl 8), p.18308.</t>
    </r>
  </si>
  <si>
    <r>
      <t>Rajkumar, A. P., Poonkuzhali, B., Kuruvilla, A., Jacob, M., &amp; Jacob, K. S. (2013). Clinical predictors of serum clozapine levels in patients with treatment-resistant schizophrenia. </t>
    </r>
    <r>
      <rPr>
        <i/>
        <sz val="11"/>
        <color rgb="FF222222"/>
        <rFont val="Calibri"/>
        <family val="2"/>
        <scheme val="minor"/>
      </rPr>
      <t>International clinical psychopharmacology</t>
    </r>
    <r>
      <rPr>
        <sz val="11"/>
        <color rgb="FF222222"/>
        <rFont val="Calibri"/>
        <family val="2"/>
        <scheme val="minor"/>
      </rPr>
      <t>, </t>
    </r>
    <r>
      <rPr>
        <i/>
        <sz val="11"/>
        <color rgb="FF222222"/>
        <rFont val="Calibri"/>
        <family val="2"/>
        <scheme val="minor"/>
      </rPr>
      <t>28</t>
    </r>
    <r>
      <rPr>
        <sz val="11"/>
        <color rgb="FF222222"/>
        <rFont val="Calibri"/>
        <family val="2"/>
        <scheme val="minor"/>
      </rPr>
      <t>(1), 50-56.</t>
    </r>
  </si>
  <si>
    <r>
      <t>Willcocks, I.R., Legge, S.E., Nalmpanti, M., Mazzeo, L., King, A., Jansen, J., Helthuis, M., Owen, M.J., O’Donovan, M.C., Walters, J.T. and Pardiñas, A.F., 2021. Clozapine metabolism is associated with absolute neutrophil count in individuals with treatment-resistant schizophrenia. </t>
    </r>
    <r>
      <rPr>
        <i/>
        <sz val="11"/>
        <color rgb="FF222222"/>
        <rFont val="Calibri"/>
        <family val="2"/>
        <scheme val="minor"/>
      </rPr>
      <t>Frontiers in Pharmacology</t>
    </r>
    <r>
      <rPr>
        <sz val="11"/>
        <color rgb="FF222222"/>
        <rFont val="Calibri"/>
        <family val="2"/>
        <scheme val="minor"/>
      </rPr>
      <t>, </t>
    </r>
    <r>
      <rPr>
        <i/>
        <sz val="11"/>
        <color rgb="FF222222"/>
        <rFont val="Calibri"/>
        <family val="2"/>
        <scheme val="minor"/>
      </rPr>
      <t>12</t>
    </r>
    <r>
      <rPr>
        <sz val="11"/>
        <color rgb="FF222222"/>
        <rFont val="Calibri"/>
        <family val="2"/>
        <scheme val="minor"/>
      </rPr>
      <t>, p.658734.</t>
    </r>
  </si>
  <si>
    <r>
      <t>Pouget, J.G. and Müller, D.J., 2014. Pharmacogenetics of antipsychotic treatment in schizophrenia. </t>
    </r>
    <r>
      <rPr>
        <i/>
        <sz val="11"/>
        <color rgb="FF222222"/>
        <rFont val="Calibri"/>
        <family val="2"/>
        <scheme val="minor"/>
      </rPr>
      <t>Pharmacogenomics in Drug Discovery and Development</t>
    </r>
    <r>
      <rPr>
        <sz val="11"/>
        <color rgb="FF222222"/>
        <rFont val="Calibri"/>
        <family val="2"/>
        <scheme val="minor"/>
      </rPr>
      <t>, pp.557-587.</t>
    </r>
  </si>
  <si>
    <r>
      <t>Costa-Dookhan, K.A., Agarwal, S.M., Chintoh, A., Tran, V.N., Stogios, N., Ebdrup, B.H., Sockalingam, S., Rajji, T.K., Remington, G.J., Siskind, D. and Hahn, M.K., 2020. The clozapine to norclozapine ratio: a narrative review of the clinical utility to minimize metabolic risk and enhance clozapine efficacy. </t>
    </r>
    <r>
      <rPr>
        <i/>
        <sz val="11"/>
        <color rgb="FF222222"/>
        <rFont val="Calibri"/>
        <family val="2"/>
        <scheme val="minor"/>
      </rPr>
      <t>Expert opinion on drug safety</t>
    </r>
    <r>
      <rPr>
        <sz val="11"/>
        <color rgb="FF222222"/>
        <rFont val="Calibri"/>
        <family val="2"/>
        <scheme val="minor"/>
      </rPr>
      <t>, </t>
    </r>
    <r>
      <rPr>
        <i/>
        <sz val="11"/>
        <color rgb="FF222222"/>
        <rFont val="Calibri"/>
        <family val="2"/>
        <scheme val="minor"/>
      </rPr>
      <t>19</t>
    </r>
    <r>
      <rPr>
        <sz val="11"/>
        <color rgb="FF222222"/>
        <rFont val="Calibri"/>
        <family val="2"/>
        <scheme val="minor"/>
      </rPr>
      <t>(1), pp.43-57.</t>
    </r>
  </si>
  <si>
    <r>
      <t>Ramli, F.F., Ali, A., Syed Hashim, S.A., Kamisah, Y. and Ibrahim, N., 2021. Reduction in absolute neutrophil counts in patient on clozapine infected with COVID-19. </t>
    </r>
    <r>
      <rPr>
        <i/>
        <sz val="11"/>
        <color rgb="FF222222"/>
        <rFont val="Calibri"/>
        <family val="2"/>
        <scheme val="minor"/>
      </rPr>
      <t>International journal of environmental research and public health</t>
    </r>
    <r>
      <rPr>
        <sz val="11"/>
        <color rgb="FF222222"/>
        <rFont val="Calibri"/>
        <family val="2"/>
        <scheme val="minor"/>
      </rPr>
      <t>, </t>
    </r>
    <r>
      <rPr>
        <i/>
        <sz val="11"/>
        <color rgb="FF222222"/>
        <rFont val="Calibri"/>
        <family val="2"/>
        <scheme val="minor"/>
      </rPr>
      <t>18</t>
    </r>
    <r>
      <rPr>
        <sz val="11"/>
        <color rgb="FF222222"/>
        <rFont val="Calibri"/>
        <family val="2"/>
        <scheme val="minor"/>
      </rPr>
      <t>(21), p.11289.</t>
    </r>
  </si>
  <si>
    <r>
      <t>Kyllesø, L., Smith, R.L., Wollmann, B.M., Karlstad, Ø., Andreassen, O.A. and Molden, E., 2022. Metabolite profiling of clozapine in patients switching versus maintaining treatment: A retrospective pilot study. </t>
    </r>
    <r>
      <rPr>
        <i/>
        <sz val="11"/>
        <color rgb="FF222222"/>
        <rFont val="Calibri"/>
        <family val="2"/>
        <scheme val="minor"/>
      </rPr>
      <t>Journal of Clinical Psychopharmacology</t>
    </r>
    <r>
      <rPr>
        <sz val="11"/>
        <color rgb="FF222222"/>
        <rFont val="Calibri"/>
        <family val="2"/>
        <scheme val="minor"/>
      </rPr>
      <t>, </t>
    </r>
    <r>
      <rPr>
        <i/>
        <sz val="11"/>
        <color rgb="FF222222"/>
        <rFont val="Calibri"/>
        <family val="2"/>
        <scheme val="minor"/>
      </rPr>
      <t>42</t>
    </r>
    <r>
      <rPr>
        <sz val="11"/>
        <color rgb="FF222222"/>
        <rFont val="Calibri"/>
        <family val="2"/>
        <scheme val="minor"/>
      </rPr>
      <t>(5), p.470.</t>
    </r>
  </si>
  <si>
    <r>
      <t>Williams, D.P., Pirmohamed, M., Naisbitt, D.J., Uetrecht, J.P. and Park, B.K., 2000. Induction of metabolism-dependent and-independent neutrophil apoptosis by clozapine. </t>
    </r>
    <r>
      <rPr>
        <i/>
        <sz val="11"/>
        <color rgb="FF222222"/>
        <rFont val="Calibri"/>
        <family val="2"/>
        <scheme val="minor"/>
      </rPr>
      <t>Molecular pharmacology</t>
    </r>
    <r>
      <rPr>
        <sz val="11"/>
        <color rgb="FF222222"/>
        <rFont val="Calibri"/>
        <family val="2"/>
        <scheme val="minor"/>
      </rPr>
      <t>, </t>
    </r>
    <r>
      <rPr>
        <i/>
        <sz val="11"/>
        <color rgb="FF222222"/>
        <rFont val="Calibri"/>
        <family val="2"/>
        <scheme val="minor"/>
      </rPr>
      <t>58</t>
    </r>
    <r>
      <rPr>
        <sz val="11"/>
        <color rgb="FF222222"/>
        <rFont val="Calibri"/>
        <family val="2"/>
        <scheme val="minor"/>
      </rPr>
      <t>(1), pp.207-216.</t>
    </r>
  </si>
  <si>
    <r>
      <t>Meltzer, H.Y., 1997. Treatment-resistant schizophrenia-the role of clozapine. </t>
    </r>
    <r>
      <rPr>
        <i/>
        <sz val="11"/>
        <color rgb="FF222222"/>
        <rFont val="Calibri"/>
        <family val="2"/>
        <scheme val="minor"/>
      </rPr>
      <t>Current medical research and opinion</t>
    </r>
    <r>
      <rPr>
        <sz val="11"/>
        <color rgb="FF222222"/>
        <rFont val="Calibri"/>
        <family val="2"/>
        <scheme val="minor"/>
      </rPr>
      <t>, </t>
    </r>
    <r>
      <rPr>
        <i/>
        <sz val="11"/>
        <color rgb="FF222222"/>
        <rFont val="Calibri"/>
        <family val="2"/>
        <scheme val="minor"/>
      </rPr>
      <t>14</t>
    </r>
    <r>
      <rPr>
        <sz val="11"/>
        <color rgb="FF222222"/>
        <rFont val="Calibri"/>
        <family val="2"/>
        <scheme val="minor"/>
      </rPr>
      <t>(1), pp.1-20.</t>
    </r>
  </si>
  <si>
    <r>
      <t>Howes, O.D., McCutcheon, R., Agid, O., De Bartolomeis, A., Van Beveren, N.J., Birnbaum, M.L., Bloomfield, M.A., Bressan, R.A., Buchanan, R.W., Carpenter, W.T. and Castle, D.J., 2017. Treatment-resistant schizophrenia: treatment response and resistance in psychosis (TRRIP) working group consensus guidelines on diagnosis and terminology. </t>
    </r>
    <r>
      <rPr>
        <i/>
        <sz val="11"/>
        <color rgb="FF222222"/>
        <rFont val="Calibri"/>
        <family val="2"/>
        <scheme val="minor"/>
      </rPr>
      <t>American Journal of Psychiatry</t>
    </r>
    <r>
      <rPr>
        <sz val="11"/>
        <color rgb="FF222222"/>
        <rFont val="Calibri"/>
        <family val="2"/>
        <scheme val="minor"/>
      </rPr>
      <t>, </t>
    </r>
    <r>
      <rPr>
        <i/>
        <sz val="11"/>
        <color rgb="FF222222"/>
        <rFont val="Calibri"/>
        <family val="2"/>
        <scheme val="minor"/>
      </rPr>
      <t>174</t>
    </r>
    <r>
      <rPr>
        <sz val="11"/>
        <color rgb="FF222222"/>
        <rFont val="Calibri"/>
        <family val="2"/>
        <scheme val="minor"/>
      </rPr>
      <t>(3), pp.216-229.</t>
    </r>
  </si>
  <si>
    <r>
      <t>Siskind, D., Orr, S., Sinha, S., Yu, O., Brijball, B., Warren, N., MacCabe, J.H., Smart, S.E. and Kisely, S., 2022. Rates of treatment-resistant schizophrenia from first-episode cohorts: systematic review and meta-analysis. </t>
    </r>
    <r>
      <rPr>
        <i/>
        <sz val="11"/>
        <color rgb="FF222222"/>
        <rFont val="Calibri"/>
        <family val="2"/>
        <scheme val="minor"/>
      </rPr>
      <t>The British Journal of Psychiatry</t>
    </r>
    <r>
      <rPr>
        <sz val="11"/>
        <color rgb="FF222222"/>
        <rFont val="Calibri"/>
        <family val="2"/>
        <scheme val="minor"/>
      </rPr>
      <t>, </t>
    </r>
    <r>
      <rPr>
        <i/>
        <sz val="11"/>
        <color rgb="FF222222"/>
        <rFont val="Calibri"/>
        <family val="2"/>
        <scheme val="minor"/>
      </rPr>
      <t>220</t>
    </r>
    <r>
      <rPr>
        <sz val="11"/>
        <color rgb="FF222222"/>
        <rFont val="Calibri"/>
        <family val="2"/>
        <scheme val="minor"/>
      </rPr>
      <t>(3), pp.115-120.</t>
    </r>
  </si>
  <si>
    <r>
      <t>Kirrane, A., Majumdar, B. and Richman, A., 2018. Clozapine use in old age psychiatry. </t>
    </r>
    <r>
      <rPr>
        <i/>
        <sz val="11"/>
        <color rgb="FF222222"/>
        <rFont val="Calibri"/>
        <family val="2"/>
        <scheme val="minor"/>
      </rPr>
      <t>BJPsych Advances</t>
    </r>
    <r>
      <rPr>
        <sz val="11"/>
        <color rgb="FF222222"/>
        <rFont val="Calibri"/>
        <family val="2"/>
        <scheme val="minor"/>
      </rPr>
      <t>, </t>
    </r>
    <r>
      <rPr>
        <i/>
        <sz val="11"/>
        <color rgb="FF222222"/>
        <rFont val="Calibri"/>
        <family val="2"/>
        <scheme val="minor"/>
      </rPr>
      <t>24</t>
    </r>
    <r>
      <rPr>
        <sz val="11"/>
        <color rgb="FF222222"/>
        <rFont val="Calibri"/>
        <family val="2"/>
        <scheme val="minor"/>
      </rPr>
      <t>(3), pp.204-211.</t>
    </r>
  </si>
  <si>
    <r>
      <t>Lane, H.Y., Chang, Y.C., Chang, W.H., Lin, S.K., Tseng, Y.T. and Jann, M.W., 1999. Effects of gender and age on plasma levels of clozapine and its metabolites: analyzed by critical statistics. </t>
    </r>
    <r>
      <rPr>
        <i/>
        <sz val="11"/>
        <color rgb="FF222222"/>
        <rFont val="Calibri"/>
        <family val="2"/>
        <scheme val="minor"/>
      </rPr>
      <t>Journal of Clinical Psychiatry</t>
    </r>
    <r>
      <rPr>
        <sz val="11"/>
        <color rgb="FF222222"/>
        <rFont val="Calibri"/>
        <family val="2"/>
        <scheme val="minor"/>
      </rPr>
      <t>, </t>
    </r>
    <r>
      <rPr>
        <i/>
        <sz val="11"/>
        <color rgb="FF222222"/>
        <rFont val="Calibri"/>
        <family val="2"/>
        <scheme val="minor"/>
      </rPr>
      <t>60</t>
    </r>
    <r>
      <rPr>
        <sz val="11"/>
        <color rgb="FF222222"/>
        <rFont val="Calibri"/>
        <family val="2"/>
        <scheme val="minor"/>
      </rPr>
      <t>(1), pp.36-40.</t>
    </r>
  </si>
  <si>
    <r>
      <t>Pardiñas, A.F., Nalmpanti, M., Pocklington, A.J., Legge, S.E., Medway, C., King, A., Jansen, J., Helthuis, M., Zammit, S., MacCabe, J. and Owen, M.J., 2019. Pharmacogenomic variants and drug interactions identified through the genetic analysis of clozapine metabolism. </t>
    </r>
    <r>
      <rPr>
        <i/>
        <sz val="11"/>
        <color rgb="FF222222"/>
        <rFont val="Calibri"/>
        <family val="2"/>
        <scheme val="minor"/>
      </rPr>
      <t>American Journal of Psychiatry</t>
    </r>
    <r>
      <rPr>
        <sz val="11"/>
        <color rgb="FF222222"/>
        <rFont val="Calibri"/>
        <family val="2"/>
        <scheme val="minor"/>
      </rPr>
      <t>, </t>
    </r>
    <r>
      <rPr>
        <i/>
        <sz val="11"/>
        <color rgb="FF222222"/>
        <rFont val="Calibri"/>
        <family val="2"/>
        <scheme val="minor"/>
      </rPr>
      <t>176</t>
    </r>
    <r>
      <rPr>
        <sz val="11"/>
        <color rgb="FF222222"/>
        <rFont val="Calibri"/>
        <family val="2"/>
        <scheme val="minor"/>
      </rPr>
      <t>(6), pp.477-486.</t>
    </r>
  </si>
  <si>
    <r>
      <t>Pardiñas, A.F., Kappel, D.B., Roberts, M., Tipple, F., Shitomi-Jones, L.M., King, A., Jansen, J., Helthuis, M., Owen, M.J., O'Donovan, M.C. and Walters, J.T., 2023. Pharmacokinetics and pharmacogenomics of clozapine in an ancestrally diverse sample: a longitudinal analysis and genome-wide association study using UK clinical monitoring data. </t>
    </r>
    <r>
      <rPr>
        <i/>
        <sz val="11"/>
        <color rgb="FF222222"/>
        <rFont val="Calibri"/>
        <family val="2"/>
        <scheme val="minor"/>
      </rPr>
      <t>The Lancet Psychiatry</t>
    </r>
    <r>
      <rPr>
        <sz val="11"/>
        <color rgb="FF222222"/>
        <rFont val="Calibri"/>
        <family val="2"/>
        <scheme val="minor"/>
      </rPr>
      <t>, </t>
    </r>
    <r>
      <rPr>
        <i/>
        <sz val="11"/>
        <color rgb="FF222222"/>
        <rFont val="Calibri"/>
        <family val="2"/>
        <scheme val="minor"/>
      </rPr>
      <t>10</t>
    </r>
    <r>
      <rPr>
        <sz val="11"/>
        <color rgb="FF222222"/>
        <rFont val="Calibri"/>
        <family val="2"/>
        <scheme val="minor"/>
      </rPr>
      <t>(3), pp.209-219.</t>
    </r>
  </si>
  <si>
    <r>
      <t>Flanagan, R.J., 2010. A practical approach to clozapine therapeutic drug monitoring. </t>
    </r>
    <r>
      <rPr>
        <i/>
        <sz val="11"/>
        <color rgb="FF222222"/>
        <rFont val="Calibri"/>
        <family val="2"/>
        <scheme val="minor"/>
      </rPr>
      <t>CMHP Bulletin</t>
    </r>
    <r>
      <rPr>
        <sz val="11"/>
        <color rgb="FF222222"/>
        <rFont val="Calibri"/>
        <family val="2"/>
        <scheme val="minor"/>
      </rPr>
      <t>, </t>
    </r>
    <r>
      <rPr>
        <i/>
        <sz val="11"/>
        <color rgb="FF222222"/>
        <rFont val="Calibri"/>
        <family val="2"/>
        <scheme val="minor"/>
      </rPr>
      <t>2</t>
    </r>
    <r>
      <rPr>
        <sz val="11"/>
        <color rgb="FF222222"/>
        <rFont val="Calibri"/>
        <family val="2"/>
        <scheme val="minor"/>
      </rPr>
      <t>, pp.4-5.</t>
    </r>
  </si>
  <si>
    <r>
      <t>de Leon, J., Diaz, F.J., Josiassen, R.C., Cooper, T.B. and Simpson, G.M., 2007. Weight gain during a double-blind multidosage clozapine study. </t>
    </r>
    <r>
      <rPr>
        <i/>
        <sz val="11"/>
        <color rgb="FF222222"/>
        <rFont val="Calibri"/>
        <family val="2"/>
        <scheme val="minor"/>
      </rPr>
      <t>Journal of Clinical Psychopharmacology</t>
    </r>
    <r>
      <rPr>
        <sz val="11"/>
        <color rgb="FF222222"/>
        <rFont val="Calibri"/>
        <family val="2"/>
        <scheme val="minor"/>
      </rPr>
      <t>, </t>
    </r>
    <r>
      <rPr>
        <i/>
        <sz val="11"/>
        <color rgb="FF222222"/>
        <rFont val="Calibri"/>
        <family val="2"/>
        <scheme val="minor"/>
      </rPr>
      <t>27</t>
    </r>
    <r>
      <rPr>
        <sz val="11"/>
        <color rgb="FF222222"/>
        <rFont val="Calibri"/>
        <family val="2"/>
        <scheme val="minor"/>
      </rPr>
      <t>(1), pp.22-27.</t>
    </r>
  </si>
  <si>
    <r>
      <t>Ramanaviciene, A., Acaite, J., Ramanavicius, A. and Ramanavicius, A., 2004. Chronic caffeine intake affects lysozyme activity and immune cells in mice. </t>
    </r>
    <r>
      <rPr>
        <i/>
        <sz val="11"/>
        <color rgb="FF222222"/>
        <rFont val="Calibri"/>
        <family val="2"/>
        <scheme val="minor"/>
      </rPr>
      <t>Journal of pharmacy and pharmacology</t>
    </r>
    <r>
      <rPr>
        <sz val="11"/>
        <color rgb="FF222222"/>
        <rFont val="Calibri"/>
        <family val="2"/>
        <scheme val="minor"/>
      </rPr>
      <t>, </t>
    </r>
    <r>
      <rPr>
        <i/>
        <sz val="11"/>
        <color rgb="FF222222"/>
        <rFont val="Calibri"/>
        <family val="2"/>
        <scheme val="minor"/>
      </rPr>
      <t>56</t>
    </r>
    <r>
      <rPr>
        <sz val="11"/>
        <color rgb="FF222222"/>
        <rFont val="Calibri"/>
        <family val="2"/>
        <scheme val="minor"/>
      </rPr>
      <t>(5), pp.671-676.</t>
    </r>
  </si>
  <si>
    <r>
      <t>Tantcheva-Poór, I., Zaigler, M., Rietbrock, S. and Fuhr, U., 1999. Estimation of cytochrome P-450 CYP1A2 activity in 863 healthy Caucasians using a saliva-based caffeine test. </t>
    </r>
    <r>
      <rPr>
        <i/>
        <sz val="11"/>
        <color rgb="FF222222"/>
        <rFont val="Calibri"/>
        <family val="2"/>
        <scheme val="minor"/>
      </rPr>
      <t>Pharmacogenetics</t>
    </r>
    <r>
      <rPr>
        <sz val="11"/>
        <color rgb="FF222222"/>
        <rFont val="Calibri"/>
        <family val="2"/>
        <scheme val="minor"/>
      </rPr>
      <t>, </t>
    </r>
    <r>
      <rPr>
        <i/>
        <sz val="11"/>
        <color rgb="FF222222"/>
        <rFont val="Calibri"/>
        <family val="2"/>
        <scheme val="minor"/>
      </rPr>
      <t>9</t>
    </r>
    <r>
      <rPr>
        <sz val="11"/>
        <color rgb="FF222222"/>
        <rFont val="Calibri"/>
        <family val="2"/>
        <scheme val="minor"/>
      </rPr>
      <t>(2), pp.131-144.</t>
    </r>
  </si>
  <si>
    <r>
      <t>Higuchi, T., Omata, F., Tsuchihashi, K., Higashioka, K., Koyamada, R. and Okada, S., 2016. Current cigarette smoking is a reversible cause of elevated white blood cell count: Cross-sectional and longitudinal studies. </t>
    </r>
    <r>
      <rPr>
        <i/>
        <sz val="11"/>
        <color rgb="FF222222"/>
        <rFont val="Calibri"/>
        <family val="2"/>
        <scheme val="minor"/>
      </rPr>
      <t>Preventive medicine reports</t>
    </r>
    <r>
      <rPr>
        <sz val="11"/>
        <color rgb="FF222222"/>
        <rFont val="Calibri"/>
        <family val="2"/>
        <scheme val="minor"/>
      </rPr>
      <t>, </t>
    </r>
    <r>
      <rPr>
        <i/>
        <sz val="11"/>
        <color rgb="FF222222"/>
        <rFont val="Calibri"/>
        <family val="2"/>
        <scheme val="minor"/>
      </rPr>
      <t>4</t>
    </r>
    <r>
      <rPr>
        <sz val="11"/>
        <color rgb="FF222222"/>
        <rFont val="Calibri"/>
        <family val="2"/>
        <scheme val="minor"/>
      </rPr>
      <t>, pp.417-422.</t>
    </r>
  </si>
  <si>
    <r>
      <t>Hukkanen, J., Jacob III, P., Peng, M., Dempsey, D., &amp; Benowitz, N. L. (2011). Effect of nicotine on cytochrome P450 1A2 activity. </t>
    </r>
    <r>
      <rPr>
        <i/>
        <sz val="11"/>
        <color rgb="FF222222"/>
        <rFont val="Calibri"/>
        <family val="2"/>
        <scheme val="minor"/>
      </rPr>
      <t>British journal of clinical pharmacology</t>
    </r>
    <r>
      <rPr>
        <sz val="11"/>
        <color rgb="FF222222"/>
        <rFont val="Calibri"/>
        <family val="2"/>
        <scheme val="minor"/>
      </rPr>
      <t>, </t>
    </r>
    <r>
      <rPr>
        <i/>
        <sz val="11"/>
        <color rgb="FF222222"/>
        <rFont val="Calibri"/>
        <family val="2"/>
        <scheme val="minor"/>
      </rPr>
      <t>72</t>
    </r>
    <r>
      <rPr>
        <sz val="11"/>
        <color rgb="FF222222"/>
        <rFont val="Calibri"/>
        <family val="2"/>
        <scheme val="minor"/>
      </rPr>
      <t>(5), 836.</t>
    </r>
  </si>
  <si>
    <r>
      <t>Mukerjee, G., Huston, A., Kabakchiev, B., Piquette-Miller, M., van Schaik, R. and Dorfman, R., 2018. User considerations in assessing pharmacogenomic tests and their clinical support tools. </t>
    </r>
    <r>
      <rPr>
        <i/>
        <sz val="11"/>
        <color rgb="FF222222"/>
        <rFont val="Calibri"/>
        <family val="2"/>
        <scheme val="minor"/>
      </rPr>
      <t>NPJ genomic medicine</t>
    </r>
    <r>
      <rPr>
        <sz val="11"/>
        <color rgb="FF222222"/>
        <rFont val="Calibri"/>
        <family val="2"/>
        <scheme val="minor"/>
      </rPr>
      <t>, </t>
    </r>
    <r>
      <rPr>
        <i/>
        <sz val="11"/>
        <color rgb="FF222222"/>
        <rFont val="Calibri"/>
        <family val="2"/>
        <scheme val="minor"/>
      </rPr>
      <t>3</t>
    </r>
    <r>
      <rPr>
        <sz val="11"/>
        <color rgb="FF222222"/>
        <rFont val="Calibri"/>
        <family val="2"/>
        <scheme val="minor"/>
      </rPr>
      <t>(1), p.26; Thorn, C.F., Aklillu, E., Klein, T.E. and Altman, R.B., 2012. PharmGKB summary: very important pharmacogene information for CYP1A2. Pharmacogenetics and genomics, 22(1), p.73.</t>
    </r>
  </si>
  <si>
    <r>
      <t>Legge, S.E., Pardinas, A.F., Helthuis, M., Jansen, J.A., Jollie, K., Knapper, S., MacCabe, J.H., Rujescu, D., Collier, D.A., O’Donovan, M.C. and Owen, M.J., 2019. A genome-wide association study in individuals of African ancestry reveals the importance of the Duffy-null genotype in the assessment of clozapine-related neutropenia. </t>
    </r>
    <r>
      <rPr>
        <i/>
        <sz val="11"/>
        <color rgb="FF222222"/>
        <rFont val="Calibri"/>
        <family val="2"/>
        <scheme val="minor"/>
      </rPr>
      <t>Molecular psychiatry</t>
    </r>
    <r>
      <rPr>
        <sz val="11"/>
        <color rgb="FF222222"/>
        <rFont val="Calibri"/>
        <family val="2"/>
        <scheme val="minor"/>
      </rPr>
      <t>, </t>
    </r>
    <r>
      <rPr>
        <i/>
        <sz val="11"/>
        <color rgb="FF222222"/>
        <rFont val="Calibri"/>
        <family val="2"/>
        <scheme val="minor"/>
      </rPr>
      <t>24</t>
    </r>
    <r>
      <rPr>
        <sz val="11"/>
        <color rgb="FF222222"/>
        <rFont val="Calibri"/>
        <family val="2"/>
        <scheme val="minor"/>
      </rPr>
      <t>(3), pp.328-337.</t>
    </r>
  </si>
  <si>
    <t>Patient smoking status (and smoking cessation) is a key consideration during clozapine titration and dosing.</t>
  </si>
  <si>
    <t>Patient sex taken into consideration during clozapine titration.</t>
  </si>
  <si>
    <r>
      <t>Correll, C.U., Agid, O., Crespo-Facorro, B., de Bartolomeis, A., Fagiolini, A., Seppälä, N. and Howes, O.D., 2022. A guideline and checklist for initiating and managing clozapine treatment in patients with treatment-resistant schizophrenia. </t>
    </r>
    <r>
      <rPr>
        <i/>
        <sz val="11"/>
        <color rgb="FF222222"/>
        <rFont val="Calibri"/>
        <family val="2"/>
        <scheme val="minor"/>
      </rPr>
      <t>CNS drugs</t>
    </r>
    <r>
      <rPr>
        <sz val="11"/>
        <color rgb="FF222222"/>
        <rFont val="Calibri"/>
        <family val="2"/>
        <scheme val="minor"/>
      </rPr>
      <t>, </t>
    </r>
    <r>
      <rPr>
        <i/>
        <sz val="11"/>
        <color rgb="FF222222"/>
        <rFont val="Calibri"/>
        <family val="2"/>
        <scheme val="minor"/>
      </rPr>
      <t>36</t>
    </r>
    <r>
      <rPr>
        <sz val="11"/>
        <color rgb="FF222222"/>
        <rFont val="Calibri"/>
        <family val="2"/>
        <scheme val="minor"/>
      </rPr>
      <t>(7), pp.659-679.</t>
    </r>
  </si>
  <si>
    <r>
      <t>Tang, Y.L., Mao, P., Li, F.M., Li, W., Chen, Q., Jiang, F., Cai, Z.J. and Mitchell, P.B., 2007. Gender, age, smoking behaviour and plasma clozapine concentrations in 193 Chinese inpatients with schizophrenia. </t>
    </r>
    <r>
      <rPr>
        <i/>
        <sz val="11"/>
        <color rgb="FF222222"/>
        <rFont val="Calibri"/>
        <family val="2"/>
        <scheme val="minor"/>
      </rPr>
      <t>British journal of clinical pharmacology</t>
    </r>
    <r>
      <rPr>
        <sz val="11"/>
        <color rgb="FF222222"/>
        <rFont val="Calibri"/>
        <family val="2"/>
        <scheme val="minor"/>
      </rPr>
      <t>, </t>
    </r>
    <r>
      <rPr>
        <i/>
        <sz val="11"/>
        <color rgb="FF222222"/>
        <rFont val="Calibri"/>
        <family val="2"/>
        <scheme val="minor"/>
      </rPr>
      <t>64</t>
    </r>
    <r>
      <rPr>
        <sz val="11"/>
        <color rgb="FF222222"/>
        <rFont val="Calibri"/>
        <family val="2"/>
        <scheme val="minor"/>
      </rPr>
      <t xml:space="preserve">(1), pp.49-56;  Anderson, S.G., Livingston, M., Couchman, L., Smith, D.J., Connolly, M., Miller, J., Flanagan, R.J. and Heald, A.H., 2015. Sex differences in plasma clozapine and norclozapine concentrations in clinical practice and in relation to body mass index and plasma glucose concentrations: a retrospective survey. Annals of general psychiatry, 14(1), pp.1-4; </t>
    </r>
  </si>
  <si>
    <t>Caffeine Use</t>
  </si>
  <si>
    <t>Concommitant Medication</t>
  </si>
  <si>
    <t>Increased weight and obesity has been associated with elevated neutrophil counts.</t>
  </si>
  <si>
    <t xml:space="preserve">Being female is associated with increased neutrophil counts in comparison to being male. </t>
  </si>
  <si>
    <t>Being female is associated with increased plasma clozapine concentration in comparison to males.</t>
  </si>
  <si>
    <t xml:space="preserve">Males are heavier than females based on self-reported weight. </t>
  </si>
  <si>
    <t xml:space="preserve">There are many other medications, other than clozapine, that may cause drug-induced neutropenia. </t>
  </si>
  <si>
    <t xml:space="preserve">Aside from caffeine and cigarette use, CYP1A2 activity may also be affected by other medication that patients may be taking. </t>
  </si>
  <si>
    <r>
      <t>Sanchez-Pino, M.D., Richardson, W.S., Zabaleta, J., Puttalingaiah, R.T., Chapple, A.G., Liu, J., Kim, Y., Ponder, M., DeArmitt, R., Baiamonte, L.B. and Wyczechowska, D., 2022. Increased inflammatory low-density neutrophils in severe obesity and effect of bariatric surgery: Results from case-control and prospective cohort studies. </t>
    </r>
    <r>
      <rPr>
        <i/>
        <sz val="11"/>
        <color rgb="FF222222"/>
        <rFont val="Calibri"/>
        <family val="2"/>
        <scheme val="minor"/>
      </rPr>
      <t>EBioMedicine</t>
    </r>
    <r>
      <rPr>
        <sz val="11"/>
        <color rgb="FF222222"/>
        <rFont val="Calibri"/>
        <family val="2"/>
        <scheme val="minor"/>
      </rPr>
      <t>, </t>
    </r>
    <r>
      <rPr>
        <i/>
        <sz val="11"/>
        <color rgb="FF222222"/>
        <rFont val="Calibri"/>
        <family val="2"/>
        <scheme val="minor"/>
      </rPr>
      <t>77; Uribe-Querol, E. and Rosales, C., 2022. Neutrophils actively contribute to obesity-associated inflammation and pathological complications. Cells, 11(12), p.1883.</t>
    </r>
  </si>
  <si>
    <r>
      <t>Bain, B.J. and England, J.M., 1975. Normal haematological values: sex difference in neutrophil count. </t>
    </r>
    <r>
      <rPr>
        <i/>
        <sz val="11"/>
        <color rgb="FF222222"/>
        <rFont val="Calibri"/>
        <family val="2"/>
        <scheme val="minor"/>
      </rPr>
      <t>Br Med J</t>
    </r>
    <r>
      <rPr>
        <sz val="11"/>
        <color rgb="FF222222"/>
        <rFont val="Calibri"/>
        <family val="2"/>
        <scheme val="minor"/>
      </rPr>
      <t>, </t>
    </r>
    <r>
      <rPr>
        <i/>
        <sz val="11"/>
        <color rgb="FF222222"/>
        <rFont val="Calibri"/>
        <family val="2"/>
        <scheme val="minor"/>
      </rPr>
      <t>1</t>
    </r>
    <r>
      <rPr>
        <sz val="11"/>
        <color rgb="FF222222"/>
        <rFont val="Calibri"/>
        <family val="2"/>
        <scheme val="minor"/>
      </rPr>
      <t>(5953), pp.306-309.</t>
    </r>
  </si>
  <si>
    <r>
      <t>Moody, A. and Neave, A., 2020. Health Survey for England 2019 overweight and obesity in adults and children. </t>
    </r>
    <r>
      <rPr>
        <i/>
        <sz val="11"/>
        <color rgb="FF222222"/>
        <rFont val="Calibri"/>
        <family val="2"/>
        <scheme val="minor"/>
      </rPr>
      <t>London: NHS Digital</t>
    </r>
  </si>
  <si>
    <r>
      <t>Moore, D.C., 2016. Drug-induced neutropenia: a focus on rituximab-induced late-onset neutropenia. </t>
    </r>
    <r>
      <rPr>
        <i/>
        <sz val="11"/>
        <color rgb="FF222222"/>
        <rFont val="Calibri"/>
        <family val="2"/>
        <scheme val="minor"/>
      </rPr>
      <t>Pharmacy and therapeutics</t>
    </r>
    <r>
      <rPr>
        <sz val="11"/>
        <color rgb="FF222222"/>
        <rFont val="Calibri"/>
        <family val="2"/>
        <scheme val="minor"/>
      </rPr>
      <t>, </t>
    </r>
    <r>
      <rPr>
        <i/>
        <sz val="11"/>
        <color rgb="FF222222"/>
        <rFont val="Calibri"/>
        <family val="2"/>
        <scheme val="minor"/>
      </rPr>
      <t>41</t>
    </r>
    <r>
      <rPr>
        <sz val="11"/>
        <color rgb="FF222222"/>
        <rFont val="Calibri"/>
        <family val="2"/>
        <scheme val="minor"/>
      </rPr>
      <t>(12), p.765.</t>
    </r>
  </si>
  <si>
    <r>
      <t>Guo, J., Zhu, X., Badawy, S., Ihsan, A., Liu, Z., Xie, C. and Wang, X., 2021. Metabolism and mechanism of human cytochrome P450 enzyme 1A2. </t>
    </r>
    <r>
      <rPr>
        <i/>
        <sz val="11"/>
        <color rgb="FF222222"/>
        <rFont val="Calibri"/>
        <family val="2"/>
        <scheme val="minor"/>
      </rPr>
      <t>Current Drug Metabolism</t>
    </r>
    <r>
      <rPr>
        <sz val="11"/>
        <color rgb="FF222222"/>
        <rFont val="Calibri"/>
        <family val="2"/>
        <scheme val="minor"/>
      </rPr>
      <t>, </t>
    </r>
    <r>
      <rPr>
        <i/>
        <sz val="11"/>
        <color rgb="FF222222"/>
        <rFont val="Calibri"/>
        <family val="2"/>
        <scheme val="minor"/>
      </rPr>
      <t>22</t>
    </r>
    <r>
      <rPr>
        <sz val="11"/>
        <color rgb="FF222222"/>
        <rFont val="Calibri"/>
        <family val="2"/>
        <scheme val="minor"/>
      </rPr>
      <t>(1), pp.40-49.</t>
    </r>
  </si>
  <si>
    <t>Plasma Clozapine Concentration ([Cloz])</t>
  </si>
  <si>
    <t>Plasma Norclozapine Concentration ([Norcloz])</t>
  </si>
  <si>
    <t>Genetic Predictors of CYP1A2 Activity (CYP1A2 Activity Score)</t>
  </si>
  <si>
    <t># (Node)</t>
  </si>
  <si>
    <t># (Path)</t>
  </si>
  <si>
    <t>EUR ALFA Allele Frequency (dbSNP)</t>
  </si>
  <si>
    <t>Supplementary Table 1. CYP1A2 Pharmacogenomic (PGx) star allele activity identified in CLOZUK3 sample. Table shows activity scores assigned to each allele, alongside a comparison of allele frequencies in CLOZUK3, and previous research in similar samples (Phan et al., 2020; Neyshaburinezhad et al. 2021). PGx = Pharmacogenomic; EUR = European.</t>
  </si>
  <si>
    <t>HLA-A</t>
  </si>
  <si>
    <t>HLA-B</t>
  </si>
  <si>
    <t>HLA-C</t>
  </si>
  <si>
    <t>HLA-DPB1</t>
  </si>
  <si>
    <t>HLA-DQA1</t>
  </si>
  <si>
    <t>HLA-DQB1</t>
  </si>
  <si>
    <t>HLA-DRB1</t>
  </si>
  <si>
    <r>
      <t>3.64 × 10</t>
    </r>
    <r>
      <rPr>
        <vertAlign val="superscript"/>
        <sz val="11"/>
        <color rgb="FF181818"/>
        <rFont val="Calibri"/>
        <family val="2"/>
        <scheme val="minor"/>
      </rPr>
      <t xml:space="preserve">-5	</t>
    </r>
  </si>
  <si>
    <r>
      <t>1.09 × 10</t>
    </r>
    <r>
      <rPr>
        <vertAlign val="superscript"/>
        <sz val="11"/>
        <color rgb="FF333333"/>
        <rFont val="Calibri"/>
        <family val="2"/>
        <scheme val="minor"/>
      </rPr>
      <t>-4</t>
    </r>
  </si>
  <si>
    <t>Supplementary Table 2. Number of HLA alleles identified in the CLOZUK3 sample, and those remaining after selecting based on a Minor Allele Frequency (MAF) threshold of 0.01.</t>
  </si>
  <si>
    <t>Supplementary Table 7. Output from single-variable mediation analyses of dose on ANC (Absolute Neutrophil Count) via plasma clozapine concentration. Table shows estimates of average causal mediated effects (ACME; indirect effect), average direct effect (ADE; direct effect), total effect, and proportion mediated from the lavann (using cross sectional data) and meditation (using longitudinal data) packages.</t>
  </si>
  <si>
    <t>Supplementary Table 8. Output from single-variable mediation analyses of dose on ANC (Absolute Neutrophil Count) via plasma norclozapine concentration. Table shows estimates of average causal mediated effects (ACME; indirect effect), average direct effect (ADE; direct effect), total effect, and proportion mediated from the lavann (using cross sectional data) and meditation (using longitudinal data) packages.</t>
  </si>
  <si>
    <r>
      <t>1.62 × 10</t>
    </r>
    <r>
      <rPr>
        <vertAlign val="superscript"/>
        <sz val="11"/>
        <color rgb="FF333333"/>
        <rFont val="Calibri"/>
        <family val="2"/>
        <scheme val="minor"/>
      </rPr>
      <t>-4</t>
    </r>
  </si>
  <si>
    <t>Supplementary Table 4. Results of two linear mixed effect models testing the impact of rs2472297 inclusion on PGx associations with  Absolute Neutrophil Count. Standardised regression coefficients are reported alongside standard error and p values estimated using the lmerTest package. TDS = Time between Dose and Sample; ANC = Absolute Neutrophil Count; LUIN = Participant Identifier used in CLOZUK3; ICC = Intraclass Correlation Coefficient.</t>
  </si>
  <si>
    <t>Supplementary Table 5. Results of two linear mixed effect models including genetic predictors of Absolute Neutrophil Count. Standardised regression coefficients reported alongside standard error and p values estimated using the lmerTest package. TDS = Time between Dose and Sample; ANC = Absolute Neutrophil Count; PRS = Polygenic Risk Score; LUIN = Participant Identifier used in CLOZUK3; ICC = Intraclass Correlation Coefficient.</t>
  </si>
  <si>
    <t>Supplementary Table 6. Condensed results of Linear Mixed Models exploring predictors of Absolute Neutrophil Count (ANC) in the CLOZUK3 sample. HLA genotype was included as a predictor alongside pharmacokinetic variables (i.e., daily clozapine dose, plasma clozapine and norclozapine concentration) and  other covariates (i.e., TDS, sex, age, age2). Standardised regression coefficients for the effect of HLA genotype from each analysis alone are reported alongside standard error and p values estimated using lmerTest package. Bonferroni &amp; FDR-adjusted p values are also reported. HLA = Human Leukocyte Antigen; FDR = False Discovery Rate.</t>
  </si>
  <si>
    <t>Supplementary Table 9. Spearman’s correlation estimate (rho) of relationship between medication variables and lowest ANC, alongside p values and an estimated effect size, t. Results shown for present study and those observed in Willcocks et al., (2021) and Vaquero-Baez et al., (2019).</t>
  </si>
  <si>
    <t>Supplementary Table 10. Replication Analysis: Predictors of Lowest Absolute Neutrophil Count. Standardised regression coefficients are reported alongside standard error and p values. TDS = Time between Dose and Sample; ANC = Absolute Neutrophil Count.</t>
  </si>
  <si>
    <t>Supplementary Table 3. Variables Included in DAG showing the causal associations between clozapine dose and absolute neutrophil count in a sample of clozapine users not currently experiencing neutropenia.  Columns A - C show nodes and their properties. Columns D - H show paths included and their rationale.</t>
  </si>
  <si>
    <r>
      <t>6.23 x 10</t>
    </r>
    <r>
      <rPr>
        <vertAlign val="superscript"/>
        <sz val="11"/>
        <color theme="1"/>
        <rFont val="Calibri"/>
        <family val="2"/>
        <scheme val="minor"/>
      </rPr>
      <t>-4</t>
    </r>
  </si>
  <si>
    <r>
      <t>5.6 x 10</t>
    </r>
    <r>
      <rPr>
        <vertAlign val="superscript"/>
        <sz val="11"/>
        <color theme="1"/>
        <rFont val="Calibri"/>
        <family val="2"/>
        <scheme val="minor"/>
      </rPr>
      <t>-4</t>
    </r>
  </si>
  <si>
    <r>
      <t>3.5 x 10</t>
    </r>
    <r>
      <rPr>
        <vertAlign val="superscript"/>
        <sz val="11"/>
        <color theme="1"/>
        <rFont val="Calibri"/>
        <family val="2"/>
        <scheme val="minor"/>
      </rPr>
      <t>-5</t>
    </r>
  </si>
  <si>
    <r>
      <t>4.02 x 10</t>
    </r>
    <r>
      <rPr>
        <vertAlign val="superscript"/>
        <sz val="11"/>
        <color theme="1"/>
        <rFont val="Calibri"/>
        <family val="2"/>
        <scheme val="minor"/>
      </rPr>
      <t>-5</t>
    </r>
  </si>
  <si>
    <r>
      <t xml:space="preserve">Neyshaburinezhad, N., Ghasim, H., Rouini, M., Daali, Y. &amp; Ardakani, Y. H. Frequency of Important CYP450 Enzyme Gene Polymorphisms in the Iranian Population in Comparison with Other Major Populations: A Comprehensive Review of the Human Data. </t>
    </r>
    <r>
      <rPr>
        <i/>
        <sz val="11"/>
        <color theme="1"/>
        <rFont val="Calibri"/>
        <family val="2"/>
        <scheme val="minor"/>
      </rPr>
      <t>Journal of Personalized Medicine</t>
    </r>
    <r>
      <rPr>
        <sz val="11"/>
        <color theme="1"/>
        <rFont val="Calibri"/>
        <family val="2"/>
        <scheme val="minor"/>
      </rPr>
      <t xml:space="preserve"> </t>
    </r>
    <r>
      <rPr>
        <b/>
        <sz val="11"/>
        <color theme="1"/>
        <rFont val="Calibri"/>
        <family val="2"/>
        <scheme val="minor"/>
      </rPr>
      <t>11</t>
    </r>
    <r>
      <rPr>
        <sz val="11"/>
        <color theme="1"/>
        <rFont val="Calibri"/>
        <family val="2"/>
        <scheme val="minor"/>
      </rPr>
      <t>, 804 (2021).</t>
    </r>
  </si>
  <si>
    <r>
      <t xml:space="preserve">Phan, L. </t>
    </r>
    <r>
      <rPr>
        <i/>
        <sz val="11"/>
        <color theme="1"/>
        <rFont val="Calibri"/>
        <family val="2"/>
        <scheme val="minor"/>
      </rPr>
      <t>et al.</t>
    </r>
    <r>
      <rPr>
        <sz val="11"/>
        <color theme="1"/>
        <rFont val="Calibri"/>
        <family val="2"/>
        <scheme val="minor"/>
      </rPr>
      <t xml:space="preserve"> ALFA: allele frequency aggregator. </t>
    </r>
    <r>
      <rPr>
        <i/>
        <sz val="11"/>
        <color theme="1"/>
        <rFont val="Calibri"/>
        <family val="2"/>
        <scheme val="minor"/>
      </rPr>
      <t>National Center for Biotechnology Information, US National Library of Medicine</t>
    </r>
    <r>
      <rPr>
        <sz val="11"/>
        <color theme="1"/>
        <rFont val="Calibri"/>
        <family val="2"/>
        <scheme val="minor"/>
      </rPr>
      <t xml:space="preserve"> </t>
    </r>
    <r>
      <rPr>
        <b/>
        <sz val="11"/>
        <color theme="1"/>
        <rFont val="Calibri"/>
        <family val="2"/>
        <scheme val="minor"/>
      </rPr>
      <t>10</t>
    </r>
    <r>
      <rPr>
        <sz val="11"/>
        <color theme="1"/>
        <rFont val="Calibri"/>
        <family val="2"/>
        <scheme val="minor"/>
      </rPr>
      <t>, (2020).</t>
    </r>
  </si>
  <si>
    <r>
      <t xml:space="preserve">Kirrane, A., Majumdar, B. &amp; Richman, A. Clozapine use in old age psychiatry. </t>
    </r>
    <r>
      <rPr>
        <i/>
        <sz val="11"/>
        <color theme="1"/>
        <rFont val="Calibri"/>
        <family val="2"/>
        <scheme val="minor"/>
      </rPr>
      <t>BJPsych Advances</t>
    </r>
    <r>
      <rPr>
        <sz val="11"/>
        <color theme="1"/>
        <rFont val="Calibri"/>
        <family val="2"/>
        <scheme val="minor"/>
      </rPr>
      <t xml:space="preserve"> </t>
    </r>
    <r>
      <rPr>
        <b/>
        <sz val="11"/>
        <color theme="1"/>
        <rFont val="Calibri"/>
        <family val="2"/>
        <scheme val="minor"/>
      </rPr>
      <t>24</t>
    </r>
    <r>
      <rPr>
        <sz val="11"/>
        <color theme="1"/>
        <rFont val="Calibri"/>
        <family val="2"/>
        <scheme val="minor"/>
      </rPr>
      <t>, 204–211 (2018).</t>
    </r>
  </si>
  <si>
    <r>
      <t xml:space="preserve">Lane, H.-Y. </t>
    </r>
    <r>
      <rPr>
        <i/>
        <sz val="11"/>
        <color theme="1"/>
        <rFont val="Calibri"/>
        <family val="2"/>
        <scheme val="minor"/>
      </rPr>
      <t>et al.</t>
    </r>
    <r>
      <rPr>
        <sz val="11"/>
        <color theme="1"/>
        <rFont val="Calibri"/>
        <family val="2"/>
        <scheme val="minor"/>
      </rPr>
      <t xml:space="preserve"> Effects of gender and age on plasma levels of clozapine and its metabolites: analyzed by critical statistics. </t>
    </r>
    <r>
      <rPr>
        <i/>
        <sz val="11"/>
        <color theme="1"/>
        <rFont val="Calibri"/>
        <family val="2"/>
        <scheme val="minor"/>
      </rPr>
      <t>Journal of Clinical Psychiatry</t>
    </r>
    <r>
      <rPr>
        <sz val="11"/>
        <color theme="1"/>
        <rFont val="Calibri"/>
        <family val="2"/>
        <scheme val="minor"/>
      </rPr>
      <t xml:space="preserve"> </t>
    </r>
    <r>
      <rPr>
        <b/>
        <sz val="11"/>
        <color theme="1"/>
        <rFont val="Calibri"/>
        <family val="2"/>
        <scheme val="minor"/>
      </rPr>
      <t>60</t>
    </r>
    <r>
      <rPr>
        <sz val="11"/>
        <color theme="1"/>
        <rFont val="Calibri"/>
        <family val="2"/>
        <scheme val="minor"/>
      </rPr>
      <t>, 36–40 (1999).</t>
    </r>
  </si>
  <si>
    <r>
      <t xml:space="preserve">Ramanaviciene, A., Acaite, J., Ramanavicius, A. &amp; Ramanavicius, A. Chronic caffeine intake affects lysozyme activity and immune cells in mice. </t>
    </r>
    <r>
      <rPr>
        <i/>
        <sz val="11"/>
        <color theme="1"/>
        <rFont val="Calibri"/>
        <family val="2"/>
        <scheme val="minor"/>
      </rPr>
      <t>Journal of Pharmacy and Pharmacology</t>
    </r>
    <r>
      <rPr>
        <sz val="11"/>
        <color theme="1"/>
        <rFont val="Calibri"/>
        <family val="2"/>
        <scheme val="minor"/>
      </rPr>
      <t xml:space="preserve"> </t>
    </r>
    <r>
      <rPr>
        <b/>
        <sz val="11"/>
        <color theme="1"/>
        <rFont val="Calibri"/>
        <family val="2"/>
        <scheme val="minor"/>
      </rPr>
      <t>56</t>
    </r>
    <r>
      <rPr>
        <sz val="11"/>
        <color theme="1"/>
        <rFont val="Calibri"/>
        <family val="2"/>
        <scheme val="minor"/>
      </rPr>
      <t>, 671–676 (2004).</t>
    </r>
  </si>
  <si>
    <r>
      <t xml:space="preserve">Tantcheva-Poór, I., Zaigler, M., Rietbrock, S. &amp; Fuhr, U. Estimation of cytochrome P-450 CYP1A2 activity in 863 healthy Caucasians using a saliva-based caffeine test. </t>
    </r>
    <r>
      <rPr>
        <i/>
        <sz val="11"/>
        <color theme="1"/>
        <rFont val="Calibri"/>
        <family val="2"/>
        <scheme val="minor"/>
      </rPr>
      <t>Pharmacogenetics</t>
    </r>
    <r>
      <rPr>
        <sz val="11"/>
        <color theme="1"/>
        <rFont val="Calibri"/>
        <family val="2"/>
        <scheme val="minor"/>
      </rPr>
      <t xml:space="preserve"> </t>
    </r>
    <r>
      <rPr>
        <b/>
        <sz val="11"/>
        <color theme="1"/>
        <rFont val="Calibri"/>
        <family val="2"/>
        <scheme val="minor"/>
      </rPr>
      <t>9</t>
    </r>
    <r>
      <rPr>
        <sz val="11"/>
        <color theme="1"/>
        <rFont val="Calibri"/>
        <family val="2"/>
        <scheme val="minor"/>
      </rPr>
      <t>, 131–144 (1999).</t>
    </r>
  </si>
  <si>
    <r>
      <t xml:space="preserve">Correll, C. U. </t>
    </r>
    <r>
      <rPr>
        <i/>
        <sz val="11"/>
        <color theme="1"/>
        <rFont val="Calibri"/>
        <family val="2"/>
        <scheme val="minor"/>
      </rPr>
      <t>et al.</t>
    </r>
    <r>
      <rPr>
        <sz val="11"/>
        <color theme="1"/>
        <rFont val="Calibri"/>
        <family val="2"/>
        <scheme val="minor"/>
      </rPr>
      <t xml:space="preserve"> A Guideline and Checklist for Initiating and Managing Clozapine Treatment in Patients with Treatment-Resistant Schizophrenia. </t>
    </r>
    <r>
      <rPr>
        <i/>
        <sz val="11"/>
        <color theme="1"/>
        <rFont val="Calibri"/>
        <family val="2"/>
        <scheme val="minor"/>
      </rPr>
      <t>CNS Drugs</t>
    </r>
    <r>
      <rPr>
        <sz val="11"/>
        <color theme="1"/>
        <rFont val="Calibri"/>
        <family val="2"/>
        <scheme val="minor"/>
      </rPr>
      <t xml:space="preserve"> </t>
    </r>
    <r>
      <rPr>
        <b/>
        <sz val="11"/>
        <color theme="1"/>
        <rFont val="Calibri"/>
        <family val="2"/>
        <scheme val="minor"/>
      </rPr>
      <t>36</t>
    </r>
    <r>
      <rPr>
        <sz val="11"/>
        <color theme="1"/>
        <rFont val="Calibri"/>
        <family val="2"/>
        <scheme val="minor"/>
      </rPr>
      <t>, 659–679 (2022).</t>
    </r>
  </si>
  <si>
    <r>
      <t xml:space="preserve">Higuchi, T. </t>
    </r>
    <r>
      <rPr>
        <i/>
        <sz val="11"/>
        <color theme="1"/>
        <rFont val="Calibri"/>
        <family val="2"/>
        <scheme val="minor"/>
      </rPr>
      <t>et al.</t>
    </r>
    <r>
      <rPr>
        <sz val="11"/>
        <color theme="1"/>
        <rFont val="Calibri"/>
        <family val="2"/>
        <scheme val="minor"/>
      </rPr>
      <t xml:space="preserve"> Current cigarette smoking is a reversible cause of elevated white blood cell count: Cross-sectional and longitudinal studies. </t>
    </r>
    <r>
      <rPr>
        <i/>
        <sz val="11"/>
        <color theme="1"/>
        <rFont val="Calibri"/>
        <family val="2"/>
        <scheme val="minor"/>
      </rPr>
      <t>Preventive Medicine Reports</t>
    </r>
    <r>
      <rPr>
        <sz val="11"/>
        <color theme="1"/>
        <rFont val="Calibri"/>
        <family val="2"/>
        <scheme val="minor"/>
      </rPr>
      <t xml:space="preserve"> </t>
    </r>
    <r>
      <rPr>
        <b/>
        <sz val="11"/>
        <color theme="1"/>
        <rFont val="Calibri"/>
        <family val="2"/>
        <scheme val="minor"/>
      </rPr>
      <t>4</t>
    </r>
    <r>
      <rPr>
        <sz val="11"/>
        <color theme="1"/>
        <rFont val="Calibri"/>
        <family val="2"/>
        <scheme val="minor"/>
      </rPr>
      <t>, 417–422 (2016).</t>
    </r>
  </si>
  <si>
    <r>
      <t xml:space="preserve">Hukkanen, J., Jacob, P., Peng, M., Dempsey, D. &amp; Benowitz, N. L. Effect of nicotine on cytochrome P450 1A2 activity. </t>
    </r>
    <r>
      <rPr>
        <i/>
        <sz val="11"/>
        <color theme="1"/>
        <rFont val="Calibri"/>
        <family val="2"/>
        <scheme val="minor"/>
      </rPr>
      <t>Br J Clin Pharmacol</t>
    </r>
    <r>
      <rPr>
        <sz val="11"/>
        <color theme="1"/>
        <rFont val="Calibri"/>
        <family val="2"/>
        <scheme val="minor"/>
      </rPr>
      <t xml:space="preserve"> </t>
    </r>
    <r>
      <rPr>
        <b/>
        <sz val="11"/>
        <color theme="1"/>
        <rFont val="Calibri"/>
        <family val="2"/>
        <scheme val="minor"/>
      </rPr>
      <t>72</t>
    </r>
    <r>
      <rPr>
        <sz val="11"/>
        <color theme="1"/>
        <rFont val="Calibri"/>
        <family val="2"/>
        <scheme val="minor"/>
      </rPr>
      <t>, 836–838 (2011).</t>
    </r>
  </si>
  <si>
    <r>
      <t xml:space="preserve">Miller, D. D. Review and Management of Clozapine Side Effects. </t>
    </r>
    <r>
      <rPr>
        <i/>
        <sz val="11"/>
        <color theme="1"/>
        <rFont val="Calibri"/>
        <family val="2"/>
        <scheme val="minor"/>
      </rPr>
      <t>J Clin Psychiatry</t>
    </r>
    <r>
      <rPr>
        <sz val="11"/>
        <color theme="1"/>
        <rFont val="Calibri"/>
        <family val="2"/>
        <scheme val="minor"/>
      </rPr>
      <t xml:space="preserve"> </t>
    </r>
    <r>
      <rPr>
        <b/>
        <sz val="11"/>
        <color theme="1"/>
        <rFont val="Calibri"/>
        <family val="2"/>
        <scheme val="minor"/>
      </rPr>
      <t>61</t>
    </r>
    <r>
      <rPr>
        <sz val="11"/>
        <color theme="1"/>
        <rFont val="Calibri"/>
        <family val="2"/>
        <scheme val="minor"/>
      </rPr>
      <t>, 18308 (2000).</t>
    </r>
  </si>
  <si>
    <r>
      <t xml:space="preserve">Rajkumar, A. P., Poonkuzhali, B., Kuruvilla, A., Jacob, M. &amp; Jacob, K. S. Clinical predictors of serum clozapine levels in patients with treatment-resistant schizophrenia. </t>
    </r>
    <r>
      <rPr>
        <i/>
        <sz val="11"/>
        <color theme="1"/>
        <rFont val="Calibri"/>
        <family val="2"/>
        <scheme val="minor"/>
      </rPr>
      <t>International Clinical Psychopharmacology</t>
    </r>
    <r>
      <rPr>
        <sz val="11"/>
        <color theme="1"/>
        <rFont val="Calibri"/>
        <family val="2"/>
        <scheme val="minor"/>
      </rPr>
      <t xml:space="preserve"> </t>
    </r>
    <r>
      <rPr>
        <b/>
        <sz val="11"/>
        <color theme="1"/>
        <rFont val="Calibri"/>
        <family val="2"/>
        <scheme val="minor"/>
      </rPr>
      <t>28</t>
    </r>
    <r>
      <rPr>
        <sz val="11"/>
        <color theme="1"/>
        <rFont val="Calibri"/>
        <family val="2"/>
        <scheme val="minor"/>
      </rPr>
      <t>, 50 (2013).</t>
    </r>
  </si>
  <si>
    <r>
      <t xml:space="preserve">de Leon, J., Diaz, F. J., Josiassen, R. C., Cooper, T. B. &amp; Simpson, G. M. Weight gain during a double-blind multidosage clozapine study. </t>
    </r>
    <r>
      <rPr>
        <i/>
        <sz val="11"/>
        <color theme="1"/>
        <rFont val="Calibri"/>
        <family val="2"/>
        <scheme val="minor"/>
      </rPr>
      <t>Journal of Clinical Psychopharmacology</t>
    </r>
    <r>
      <rPr>
        <sz val="11"/>
        <color theme="1"/>
        <rFont val="Calibri"/>
        <family val="2"/>
        <scheme val="minor"/>
      </rPr>
      <t xml:space="preserve"> </t>
    </r>
    <r>
      <rPr>
        <b/>
        <sz val="11"/>
        <color theme="1"/>
        <rFont val="Calibri"/>
        <family val="2"/>
        <scheme val="minor"/>
      </rPr>
      <t>27</t>
    </r>
    <r>
      <rPr>
        <sz val="11"/>
        <color theme="1"/>
        <rFont val="Calibri"/>
        <family val="2"/>
        <scheme val="minor"/>
      </rPr>
      <t>, 22–27 (2007).</t>
    </r>
  </si>
  <si>
    <r>
      <t xml:space="preserve">Moore, D. C. Drug-induced neutropenia: a focus on rituximab-induced late-onset neutropenia. </t>
    </r>
    <r>
      <rPr>
        <i/>
        <sz val="11"/>
        <color theme="1"/>
        <rFont val="Calibri"/>
        <family val="2"/>
        <scheme val="minor"/>
      </rPr>
      <t>Pharmacy and therapeutics</t>
    </r>
    <r>
      <rPr>
        <sz val="11"/>
        <color theme="1"/>
        <rFont val="Calibri"/>
        <family val="2"/>
        <scheme val="minor"/>
      </rPr>
      <t xml:space="preserve"> </t>
    </r>
    <r>
      <rPr>
        <b/>
        <sz val="11"/>
        <color theme="1"/>
        <rFont val="Calibri"/>
        <family val="2"/>
        <scheme val="minor"/>
      </rPr>
      <t>41</t>
    </r>
    <r>
      <rPr>
        <sz val="11"/>
        <color theme="1"/>
        <rFont val="Calibri"/>
        <family val="2"/>
        <scheme val="minor"/>
      </rPr>
      <t>, 765 (2016).</t>
    </r>
  </si>
  <si>
    <r>
      <t xml:space="preserve">Guo, J. </t>
    </r>
    <r>
      <rPr>
        <i/>
        <sz val="11"/>
        <color theme="1"/>
        <rFont val="Calibri"/>
        <family val="2"/>
        <scheme val="minor"/>
      </rPr>
      <t>et al.</t>
    </r>
    <r>
      <rPr>
        <sz val="11"/>
        <color theme="1"/>
        <rFont val="Calibri"/>
        <family val="2"/>
        <scheme val="minor"/>
      </rPr>
      <t xml:space="preserve"> Metabolism and mechanism of human cytochrome P450 enzyme 1A2. </t>
    </r>
    <r>
      <rPr>
        <i/>
        <sz val="11"/>
        <color theme="1"/>
        <rFont val="Calibri"/>
        <family val="2"/>
        <scheme val="minor"/>
      </rPr>
      <t>Current Drug Metabolism</t>
    </r>
    <r>
      <rPr>
        <sz val="11"/>
        <color theme="1"/>
        <rFont val="Calibri"/>
        <family val="2"/>
        <scheme val="minor"/>
      </rPr>
      <t xml:space="preserve"> </t>
    </r>
    <r>
      <rPr>
        <b/>
        <sz val="11"/>
        <color theme="1"/>
        <rFont val="Calibri"/>
        <family val="2"/>
        <scheme val="minor"/>
      </rPr>
      <t>22</t>
    </r>
    <r>
      <rPr>
        <sz val="11"/>
        <color theme="1"/>
        <rFont val="Calibri"/>
        <family val="2"/>
        <scheme val="minor"/>
      </rPr>
      <t>, 40–49 (2021).</t>
    </r>
  </si>
  <si>
    <r>
      <t xml:space="preserve">Alarcan, H. </t>
    </r>
    <r>
      <rPr>
        <i/>
        <sz val="11"/>
        <color theme="1"/>
        <rFont val="Calibri"/>
        <family val="2"/>
        <scheme val="minor"/>
      </rPr>
      <t>et al.</t>
    </r>
    <r>
      <rPr>
        <sz val="11"/>
        <color theme="1"/>
        <rFont val="Calibri"/>
        <family val="2"/>
        <scheme val="minor"/>
      </rPr>
      <t xml:space="preserve"> Correlation between assessment of cytochrome P450 1A2 activity and enzyme activity scores, and their relation to clozapine exposure. </t>
    </r>
    <r>
      <rPr>
        <i/>
        <sz val="11"/>
        <color theme="1"/>
        <rFont val="Calibri"/>
        <family val="2"/>
        <scheme val="minor"/>
      </rPr>
      <t>British Journal of Clinical Pharmacology</t>
    </r>
    <r>
      <rPr>
        <sz val="11"/>
        <color theme="1"/>
        <rFont val="Calibri"/>
        <family val="2"/>
        <scheme val="minor"/>
      </rPr>
      <t xml:space="preserve"> (2023).</t>
    </r>
  </si>
  <si>
    <r>
      <t xml:space="preserve">Mukerjee, G. </t>
    </r>
    <r>
      <rPr>
        <i/>
        <sz val="11"/>
        <color theme="1"/>
        <rFont val="Calibri"/>
        <family val="2"/>
        <scheme val="minor"/>
      </rPr>
      <t>et al.</t>
    </r>
    <r>
      <rPr>
        <sz val="11"/>
        <color theme="1"/>
        <rFont val="Calibri"/>
        <family val="2"/>
        <scheme val="minor"/>
      </rPr>
      <t xml:space="preserve"> User considerations in assessing pharmacogenomic tests and their clinical support tools. </t>
    </r>
    <r>
      <rPr>
        <i/>
        <sz val="11"/>
        <color theme="1"/>
        <rFont val="Calibri"/>
        <family val="2"/>
        <scheme val="minor"/>
      </rPr>
      <t>NPJ genomic medicine</t>
    </r>
    <r>
      <rPr>
        <sz val="11"/>
        <color theme="1"/>
        <rFont val="Calibri"/>
        <family val="2"/>
        <scheme val="minor"/>
      </rPr>
      <t xml:space="preserve"> </t>
    </r>
    <r>
      <rPr>
        <b/>
        <sz val="11"/>
        <color theme="1"/>
        <rFont val="Calibri"/>
        <family val="2"/>
        <scheme val="minor"/>
      </rPr>
      <t>3</t>
    </r>
    <r>
      <rPr>
        <sz val="11"/>
        <color theme="1"/>
        <rFont val="Calibri"/>
        <family val="2"/>
        <scheme val="minor"/>
      </rPr>
      <t>, 26 (2018).</t>
    </r>
  </si>
  <si>
    <r>
      <t xml:space="preserve">Legge, S. E. </t>
    </r>
    <r>
      <rPr>
        <i/>
        <sz val="11"/>
        <color theme="1"/>
        <rFont val="Calibri"/>
        <family val="2"/>
        <scheme val="minor"/>
      </rPr>
      <t>et al.</t>
    </r>
    <r>
      <rPr>
        <sz val="11"/>
        <color theme="1"/>
        <rFont val="Calibri"/>
        <family val="2"/>
        <scheme val="minor"/>
      </rPr>
      <t xml:space="preserve"> A genome-wide association study in individuals of African ancestry reveals the importance of the Duffy-null genotype in the assessment of clozapine-related neutropenia. </t>
    </r>
    <r>
      <rPr>
        <i/>
        <sz val="11"/>
        <color theme="1"/>
        <rFont val="Calibri"/>
        <family val="2"/>
        <scheme val="minor"/>
      </rPr>
      <t>Mol Psychiatry</t>
    </r>
    <r>
      <rPr>
        <sz val="11"/>
        <color theme="1"/>
        <rFont val="Calibri"/>
        <family val="2"/>
        <scheme val="minor"/>
      </rPr>
      <t xml:space="preserve"> </t>
    </r>
    <r>
      <rPr>
        <b/>
        <sz val="11"/>
        <color theme="1"/>
        <rFont val="Calibri"/>
        <family val="2"/>
        <scheme val="minor"/>
      </rPr>
      <t>24</t>
    </r>
    <r>
      <rPr>
        <sz val="11"/>
        <color theme="1"/>
        <rFont val="Calibri"/>
        <family val="2"/>
        <scheme val="minor"/>
      </rPr>
      <t>, 328–337 (2019).</t>
    </r>
  </si>
  <si>
    <r>
      <t xml:space="preserve">Willcocks, I. R. </t>
    </r>
    <r>
      <rPr>
        <i/>
        <sz val="11"/>
        <color theme="1"/>
        <rFont val="Calibri"/>
        <family val="2"/>
        <scheme val="minor"/>
      </rPr>
      <t>et al.</t>
    </r>
    <r>
      <rPr>
        <sz val="11"/>
        <color theme="1"/>
        <rFont val="Calibri"/>
        <family val="2"/>
        <scheme val="minor"/>
      </rPr>
      <t xml:space="preserve"> Clozapine Metabolism is Associated With Absolute Neutrophil Count in Individuals With Treatment-Resistant Schizophrenia. </t>
    </r>
    <r>
      <rPr>
        <i/>
        <sz val="11"/>
        <color theme="1"/>
        <rFont val="Calibri"/>
        <family val="2"/>
        <scheme val="minor"/>
      </rPr>
      <t>Front Pharmacol</t>
    </r>
    <r>
      <rPr>
        <sz val="11"/>
        <color theme="1"/>
        <rFont val="Calibri"/>
        <family val="2"/>
        <scheme val="minor"/>
      </rPr>
      <t xml:space="preserve"> </t>
    </r>
    <r>
      <rPr>
        <b/>
        <sz val="11"/>
        <color theme="1"/>
        <rFont val="Calibri"/>
        <family val="2"/>
        <scheme val="minor"/>
      </rPr>
      <t>12</t>
    </r>
    <r>
      <rPr>
        <sz val="11"/>
        <color theme="1"/>
        <rFont val="Calibri"/>
        <family val="2"/>
        <scheme val="minor"/>
      </rPr>
      <t>, 658734 (2021).</t>
    </r>
  </si>
  <si>
    <r>
      <t xml:space="preserve">Williams, D. P., Pirmohamed, M., Naisbitt, D. J., Uetrecht, J. P. &amp; Park, B. K. Induction of metabolism-dependent and-independent neutrophil apoptosis by clozapine. </t>
    </r>
    <r>
      <rPr>
        <i/>
        <sz val="11"/>
        <color theme="1"/>
        <rFont val="Calibri"/>
        <family val="2"/>
        <scheme val="minor"/>
      </rPr>
      <t>Molecular pharmacology</t>
    </r>
    <r>
      <rPr>
        <sz val="11"/>
        <color theme="1"/>
        <rFont val="Calibri"/>
        <family val="2"/>
        <scheme val="minor"/>
      </rPr>
      <t xml:space="preserve"> </t>
    </r>
    <r>
      <rPr>
        <b/>
        <sz val="11"/>
        <color theme="1"/>
        <rFont val="Calibri"/>
        <family val="2"/>
        <scheme val="minor"/>
      </rPr>
      <t>58</t>
    </r>
    <r>
      <rPr>
        <sz val="11"/>
        <color theme="1"/>
        <rFont val="Calibri"/>
        <family val="2"/>
        <scheme val="minor"/>
      </rPr>
      <t>, 207–216 (2000).</t>
    </r>
  </si>
  <si>
    <r>
      <t xml:space="preserve">Pardiñas, A. F. </t>
    </r>
    <r>
      <rPr>
        <i/>
        <sz val="11"/>
        <color theme="1"/>
        <rFont val="Calibri"/>
        <family val="2"/>
        <scheme val="minor"/>
      </rPr>
      <t>et al.</t>
    </r>
    <r>
      <rPr>
        <sz val="11"/>
        <color theme="1"/>
        <rFont val="Calibri"/>
        <family val="2"/>
        <scheme val="minor"/>
      </rPr>
      <t xml:space="preserve"> Pharmacogenomic Variants and Drug Interactions Identified Through the Genetic Analysis of Clozapine Metabolism. </t>
    </r>
    <r>
      <rPr>
        <i/>
        <sz val="11"/>
        <color theme="1"/>
        <rFont val="Calibri"/>
        <family val="2"/>
        <scheme val="minor"/>
      </rPr>
      <t>AJP</t>
    </r>
    <r>
      <rPr>
        <sz val="11"/>
        <color theme="1"/>
        <rFont val="Calibri"/>
        <family val="2"/>
        <scheme val="minor"/>
      </rPr>
      <t xml:space="preserve"> </t>
    </r>
    <r>
      <rPr>
        <b/>
        <sz val="11"/>
        <color theme="1"/>
        <rFont val="Calibri"/>
        <family val="2"/>
        <scheme val="minor"/>
      </rPr>
      <t>176</t>
    </r>
    <r>
      <rPr>
        <sz val="11"/>
        <color theme="1"/>
        <rFont val="Calibri"/>
        <family val="2"/>
        <scheme val="minor"/>
      </rPr>
      <t>, 477–486 (2019).</t>
    </r>
  </si>
  <si>
    <r>
      <t xml:space="preserve">Pouget, J. G., Shams, T. A., Tiwari, A. K. &amp; Müller, D. J. Pharmacogenetics and outcome with antipsychotic drugs. </t>
    </r>
    <r>
      <rPr>
        <i/>
        <sz val="11"/>
        <color theme="1"/>
        <rFont val="Calibri"/>
        <family val="2"/>
        <scheme val="minor"/>
      </rPr>
      <t>Dialogues in Clinical Neuroscience</t>
    </r>
    <r>
      <rPr>
        <sz val="11"/>
        <color theme="1"/>
        <rFont val="Calibri"/>
        <family val="2"/>
        <scheme val="minor"/>
      </rPr>
      <t xml:space="preserve"> </t>
    </r>
    <r>
      <rPr>
        <b/>
        <sz val="11"/>
        <color theme="1"/>
        <rFont val="Calibri"/>
        <family val="2"/>
        <scheme val="minor"/>
      </rPr>
      <t>16</t>
    </r>
    <r>
      <rPr>
        <sz val="11"/>
        <color theme="1"/>
        <rFont val="Calibri"/>
        <family val="2"/>
        <scheme val="minor"/>
      </rPr>
      <t>, 555–566 (2014).</t>
    </r>
  </si>
  <si>
    <r>
      <t xml:space="preserve">Costa-Dookhan, K. A. </t>
    </r>
    <r>
      <rPr>
        <i/>
        <sz val="11"/>
        <color theme="1"/>
        <rFont val="Calibri"/>
        <family val="2"/>
        <scheme val="minor"/>
      </rPr>
      <t>et al.</t>
    </r>
    <r>
      <rPr>
        <sz val="11"/>
        <color theme="1"/>
        <rFont val="Calibri"/>
        <family val="2"/>
        <scheme val="minor"/>
      </rPr>
      <t xml:space="preserve"> The clozapine to norclozapine ratio: a narrative review of the clinical utility to minimize metabolic risk and enhance clozapine efficacy. </t>
    </r>
    <r>
      <rPr>
        <i/>
        <sz val="11"/>
        <color theme="1"/>
        <rFont val="Calibri"/>
        <family val="2"/>
        <scheme val="minor"/>
      </rPr>
      <t>Expert Opinion on Drug Safety</t>
    </r>
    <r>
      <rPr>
        <sz val="11"/>
        <color theme="1"/>
        <rFont val="Calibri"/>
        <family val="2"/>
        <scheme val="minor"/>
      </rPr>
      <t xml:space="preserve"> </t>
    </r>
    <r>
      <rPr>
        <b/>
        <sz val="11"/>
        <color theme="1"/>
        <rFont val="Calibri"/>
        <family val="2"/>
        <scheme val="minor"/>
      </rPr>
      <t>19</t>
    </r>
    <r>
      <rPr>
        <sz val="11"/>
        <color theme="1"/>
        <rFont val="Calibri"/>
        <family val="2"/>
        <scheme val="minor"/>
      </rPr>
      <t>, 43–57 (2020).</t>
    </r>
  </si>
  <si>
    <r>
      <t xml:space="preserve">Ramli, F. F., Ali, A., Syed Hashim, S. A., Kamisah, Y. &amp; Ibrahim, N. Reduction in Absolute Neutrophil Counts in Patient on Clozapine Infected with COVID-19. </t>
    </r>
    <r>
      <rPr>
        <i/>
        <sz val="11"/>
        <color theme="1"/>
        <rFont val="Calibri"/>
        <family val="2"/>
        <scheme val="minor"/>
      </rPr>
      <t>International Journal of Environmental Research and Public Health</t>
    </r>
    <r>
      <rPr>
        <sz val="11"/>
        <color theme="1"/>
        <rFont val="Calibri"/>
        <family val="2"/>
        <scheme val="minor"/>
      </rPr>
      <t xml:space="preserve"> </t>
    </r>
    <r>
      <rPr>
        <b/>
        <sz val="11"/>
        <color theme="1"/>
        <rFont val="Calibri"/>
        <family val="2"/>
        <scheme val="minor"/>
      </rPr>
      <t>18</t>
    </r>
    <r>
      <rPr>
        <sz val="11"/>
        <color theme="1"/>
        <rFont val="Calibri"/>
        <family val="2"/>
        <scheme val="minor"/>
      </rPr>
      <t>, 11289 (2021).</t>
    </r>
  </si>
  <si>
    <r>
      <t xml:space="preserve">Kyllesø, L. </t>
    </r>
    <r>
      <rPr>
        <i/>
        <sz val="11"/>
        <color theme="1"/>
        <rFont val="Calibri"/>
        <family val="2"/>
        <scheme val="minor"/>
      </rPr>
      <t>et al.</t>
    </r>
    <r>
      <rPr>
        <sz val="11"/>
        <color theme="1"/>
        <rFont val="Calibri"/>
        <family val="2"/>
        <scheme val="minor"/>
      </rPr>
      <t xml:space="preserve"> Metabolite Profiling of Clozapine in Patients Switching Versus Maintaining Treatment. </t>
    </r>
    <r>
      <rPr>
        <i/>
        <sz val="11"/>
        <color theme="1"/>
        <rFont val="Calibri"/>
        <family val="2"/>
        <scheme val="minor"/>
      </rPr>
      <t>J Clin Psychopharmacol</t>
    </r>
    <r>
      <rPr>
        <sz val="11"/>
        <color theme="1"/>
        <rFont val="Calibri"/>
        <family val="2"/>
        <scheme val="minor"/>
      </rPr>
      <t xml:space="preserve"> </t>
    </r>
    <r>
      <rPr>
        <b/>
        <sz val="11"/>
        <color theme="1"/>
        <rFont val="Calibri"/>
        <family val="2"/>
        <scheme val="minor"/>
      </rPr>
      <t>42</t>
    </r>
    <r>
      <rPr>
        <sz val="11"/>
        <color theme="1"/>
        <rFont val="Calibri"/>
        <family val="2"/>
        <scheme val="minor"/>
      </rPr>
      <t>, 470–474 (2022).</t>
    </r>
  </si>
  <si>
    <r>
      <t xml:space="preserve">Pardiñas, A. F. </t>
    </r>
    <r>
      <rPr>
        <i/>
        <sz val="11"/>
        <color theme="1"/>
        <rFont val="Calibri"/>
        <family val="2"/>
        <scheme val="minor"/>
      </rPr>
      <t>et al.</t>
    </r>
    <r>
      <rPr>
        <sz val="11"/>
        <color theme="1"/>
        <rFont val="Calibri"/>
        <family val="2"/>
        <scheme val="minor"/>
      </rPr>
      <t xml:space="preserve"> Pharmacokinetics and pharmacogenomics of clozapine in an ancestrally diverse sample: a longitudinal analysis and genome-wide association study using UK clinical monitoring data. </t>
    </r>
    <r>
      <rPr>
        <i/>
        <sz val="11"/>
        <color theme="1"/>
        <rFont val="Calibri"/>
        <family val="2"/>
        <scheme val="minor"/>
      </rPr>
      <t>The Lancet Psychiatry</t>
    </r>
    <r>
      <rPr>
        <sz val="11"/>
        <color theme="1"/>
        <rFont val="Calibri"/>
        <family val="2"/>
        <scheme val="minor"/>
      </rPr>
      <t xml:space="preserve"> </t>
    </r>
    <r>
      <rPr>
        <b/>
        <sz val="11"/>
        <color theme="1"/>
        <rFont val="Calibri"/>
        <family val="2"/>
        <scheme val="minor"/>
      </rPr>
      <t>10</t>
    </r>
    <r>
      <rPr>
        <sz val="11"/>
        <color theme="1"/>
        <rFont val="Calibri"/>
        <family val="2"/>
        <scheme val="minor"/>
      </rPr>
      <t>, 209–219 (2023).</t>
    </r>
  </si>
  <si>
    <r>
      <t xml:space="preserve">Siskind, D. </t>
    </r>
    <r>
      <rPr>
        <i/>
        <sz val="11"/>
        <color theme="1"/>
        <rFont val="Calibri"/>
        <family val="2"/>
        <scheme val="minor"/>
      </rPr>
      <t>et al.</t>
    </r>
    <r>
      <rPr>
        <sz val="11"/>
        <color theme="1"/>
        <rFont val="Calibri"/>
        <family val="2"/>
        <scheme val="minor"/>
      </rPr>
      <t xml:space="preserve"> Rates of treatment-resistant schizophrenia from first-episode cohorts: systematic review and meta-analysis. </t>
    </r>
    <r>
      <rPr>
        <i/>
        <sz val="11"/>
        <color theme="1"/>
        <rFont val="Calibri"/>
        <family val="2"/>
        <scheme val="minor"/>
      </rPr>
      <t>Br J Psychiatry</t>
    </r>
    <r>
      <rPr>
        <sz val="11"/>
        <color theme="1"/>
        <rFont val="Calibri"/>
        <family val="2"/>
        <scheme val="minor"/>
      </rPr>
      <t xml:space="preserve"> </t>
    </r>
    <r>
      <rPr>
        <b/>
        <sz val="11"/>
        <color theme="1"/>
        <rFont val="Calibri"/>
        <family val="2"/>
        <scheme val="minor"/>
      </rPr>
      <t>220</t>
    </r>
    <r>
      <rPr>
        <sz val="11"/>
        <color theme="1"/>
        <rFont val="Calibri"/>
        <family val="2"/>
        <scheme val="minor"/>
      </rPr>
      <t>, 115–120 (2022).</t>
    </r>
  </si>
  <si>
    <r>
      <t xml:space="preserve">Tang, Y. </t>
    </r>
    <r>
      <rPr>
        <i/>
        <sz val="11"/>
        <color theme="1"/>
        <rFont val="Calibri"/>
        <family val="2"/>
        <scheme val="minor"/>
      </rPr>
      <t>et al.</t>
    </r>
    <r>
      <rPr>
        <sz val="11"/>
        <color theme="1"/>
        <rFont val="Calibri"/>
        <family val="2"/>
        <scheme val="minor"/>
      </rPr>
      <t xml:space="preserve"> Gender, age, smoking behaviour and plasma clozapine concentrations in 193 Chinese inpatients with schizophrenia. </t>
    </r>
    <r>
      <rPr>
        <i/>
        <sz val="11"/>
        <color theme="1"/>
        <rFont val="Calibri"/>
        <family val="2"/>
        <scheme val="minor"/>
      </rPr>
      <t>British journal of clinical pharmacology</t>
    </r>
    <r>
      <rPr>
        <sz val="11"/>
        <color theme="1"/>
        <rFont val="Calibri"/>
        <family val="2"/>
        <scheme val="minor"/>
      </rPr>
      <t xml:space="preserve"> </t>
    </r>
    <r>
      <rPr>
        <b/>
        <sz val="11"/>
        <color theme="1"/>
        <rFont val="Calibri"/>
        <family val="2"/>
        <scheme val="minor"/>
      </rPr>
      <t>64</t>
    </r>
    <r>
      <rPr>
        <sz val="11"/>
        <color theme="1"/>
        <rFont val="Calibri"/>
        <family val="2"/>
        <scheme val="minor"/>
      </rPr>
      <t>, 49–56 (2007).</t>
    </r>
  </si>
  <si>
    <r>
      <t xml:space="preserve">Bain, B. J. &amp; England, J. Normal haematological values: sex difference in neutrophil count. </t>
    </r>
    <r>
      <rPr>
        <i/>
        <sz val="11"/>
        <color theme="1"/>
        <rFont val="Calibri"/>
        <family val="2"/>
        <scheme val="minor"/>
      </rPr>
      <t>Br Med J</t>
    </r>
    <r>
      <rPr>
        <sz val="11"/>
        <color theme="1"/>
        <rFont val="Calibri"/>
        <family val="2"/>
        <scheme val="minor"/>
      </rPr>
      <t xml:space="preserve"> </t>
    </r>
    <r>
      <rPr>
        <b/>
        <sz val="11"/>
        <color theme="1"/>
        <rFont val="Calibri"/>
        <family val="2"/>
        <scheme val="minor"/>
      </rPr>
      <t>1</t>
    </r>
    <r>
      <rPr>
        <sz val="11"/>
        <color theme="1"/>
        <rFont val="Calibri"/>
        <family val="2"/>
        <scheme val="minor"/>
      </rPr>
      <t>, 306–309 (1975).</t>
    </r>
  </si>
  <si>
    <r>
      <t xml:space="preserve">Moody, A. &amp; Neave, A. </t>
    </r>
    <r>
      <rPr>
        <i/>
        <sz val="11"/>
        <color theme="1"/>
        <rFont val="Calibri"/>
        <family val="2"/>
        <scheme val="minor"/>
      </rPr>
      <t>Health Survey for England 2019 overweight and obesity in adults and children.</t>
    </r>
    <r>
      <rPr>
        <sz val="11"/>
        <color theme="1"/>
        <rFont val="Calibri"/>
        <family val="2"/>
        <scheme val="minor"/>
      </rPr>
      <t xml:space="preserve"> (NHS Digital, 2020).</t>
    </r>
  </si>
  <si>
    <r>
      <t xml:space="preserve">Flanagan, R. A practical approach to clozapine therapeutic drug monitoring. </t>
    </r>
    <r>
      <rPr>
        <i/>
        <sz val="11"/>
        <color theme="1"/>
        <rFont val="Calibri"/>
        <family val="2"/>
        <scheme val="minor"/>
      </rPr>
      <t>CMHP Bulletin</t>
    </r>
    <r>
      <rPr>
        <sz val="11"/>
        <color theme="1"/>
        <rFont val="Calibri"/>
        <family val="2"/>
        <scheme val="minor"/>
      </rPr>
      <t xml:space="preserve"> </t>
    </r>
    <r>
      <rPr>
        <b/>
        <sz val="11"/>
        <color theme="1"/>
        <rFont val="Calibri"/>
        <family val="2"/>
        <scheme val="minor"/>
      </rPr>
      <t>2</t>
    </r>
    <r>
      <rPr>
        <sz val="11"/>
        <color theme="1"/>
        <rFont val="Calibri"/>
        <family val="2"/>
        <scheme val="minor"/>
      </rPr>
      <t>, 4–5 (2010).</t>
    </r>
  </si>
  <si>
    <r>
      <t xml:space="preserve">Meltzer, H. Y. Treatment-resistant schizophrenia-the role of clozapine. </t>
    </r>
    <r>
      <rPr>
        <i/>
        <sz val="11"/>
        <color theme="1"/>
        <rFont val="Calibri"/>
        <family val="2"/>
        <scheme val="minor"/>
      </rPr>
      <t>Current medical research and opinion</t>
    </r>
    <r>
      <rPr>
        <sz val="11"/>
        <color theme="1"/>
        <rFont val="Calibri"/>
        <family val="2"/>
        <scheme val="minor"/>
      </rPr>
      <t xml:space="preserve"> </t>
    </r>
    <r>
      <rPr>
        <b/>
        <sz val="11"/>
        <color theme="1"/>
        <rFont val="Calibri"/>
        <family val="2"/>
        <scheme val="minor"/>
      </rPr>
      <t>14</t>
    </r>
    <r>
      <rPr>
        <sz val="11"/>
        <color theme="1"/>
        <rFont val="Calibri"/>
        <family val="2"/>
        <scheme val="minor"/>
      </rPr>
      <t>, 1–20 (1997).</t>
    </r>
  </si>
  <si>
    <r>
      <t xml:space="preserve">Howes, O. D. </t>
    </r>
    <r>
      <rPr>
        <i/>
        <sz val="11"/>
        <color theme="1"/>
        <rFont val="Calibri"/>
        <family val="2"/>
        <scheme val="minor"/>
      </rPr>
      <t>et al.</t>
    </r>
    <r>
      <rPr>
        <sz val="11"/>
        <color theme="1"/>
        <rFont val="Calibri"/>
        <family val="2"/>
        <scheme val="minor"/>
      </rPr>
      <t xml:space="preserve"> Treatment-Resistant Schizophrenia: Treatment Response and Resistance in Psychosis (TRRIP) Working Group Consensus Guidelines on Diagnosis and Terminology. </t>
    </r>
    <r>
      <rPr>
        <i/>
        <sz val="11"/>
        <color theme="1"/>
        <rFont val="Calibri"/>
        <family val="2"/>
        <scheme val="minor"/>
      </rPr>
      <t>AJP</t>
    </r>
    <r>
      <rPr>
        <sz val="11"/>
        <color theme="1"/>
        <rFont val="Calibri"/>
        <family val="2"/>
        <scheme val="minor"/>
      </rPr>
      <t xml:space="preserve"> </t>
    </r>
    <r>
      <rPr>
        <b/>
        <sz val="11"/>
        <color theme="1"/>
        <rFont val="Calibri"/>
        <family val="2"/>
        <scheme val="minor"/>
      </rPr>
      <t>174</t>
    </r>
    <r>
      <rPr>
        <sz val="11"/>
        <color theme="1"/>
        <rFont val="Calibri"/>
        <family val="2"/>
        <scheme val="minor"/>
      </rPr>
      <t>, 216–229 (2017).</t>
    </r>
  </si>
  <si>
    <r>
      <t xml:space="preserve">Sanchez-Pino, M. D. </t>
    </r>
    <r>
      <rPr>
        <i/>
        <sz val="11"/>
        <color theme="1"/>
        <rFont val="Calibri"/>
        <family val="2"/>
        <scheme val="minor"/>
      </rPr>
      <t>et al.</t>
    </r>
    <r>
      <rPr>
        <sz val="11"/>
        <color theme="1"/>
        <rFont val="Calibri"/>
        <family val="2"/>
        <scheme val="minor"/>
      </rPr>
      <t xml:space="preserve"> Increased inflammatory low-density neutrophils in severe obesity and effect of bariatric surgery: Results from case-control and prospective cohort studies. </t>
    </r>
    <r>
      <rPr>
        <i/>
        <sz val="11"/>
        <color theme="1"/>
        <rFont val="Calibri"/>
        <family val="2"/>
        <scheme val="minor"/>
      </rPr>
      <t>EBioMedicine</t>
    </r>
    <r>
      <rPr>
        <sz val="11"/>
        <color theme="1"/>
        <rFont val="Calibri"/>
        <family val="2"/>
        <scheme val="minor"/>
      </rPr>
      <t xml:space="preserve"> </t>
    </r>
    <r>
      <rPr>
        <b/>
        <sz val="11"/>
        <color theme="1"/>
        <rFont val="Calibri"/>
        <family val="2"/>
        <scheme val="minor"/>
      </rPr>
      <t>77</t>
    </r>
    <r>
      <rPr>
        <sz val="11"/>
        <color theme="1"/>
        <rFont val="Calibri"/>
        <family val="2"/>
        <scheme val="minor"/>
      </rPr>
      <t>, (2022).</t>
    </r>
  </si>
  <si>
    <r>
      <t xml:space="preserve">Vaquero-Baez, M. </t>
    </r>
    <r>
      <rPr>
        <i/>
        <sz val="11"/>
        <color theme="1"/>
        <rFont val="Calibri"/>
        <family val="2"/>
        <scheme val="minor"/>
      </rPr>
      <t>et al.</t>
    </r>
    <r>
      <rPr>
        <sz val="11"/>
        <color theme="1"/>
        <rFont val="Calibri"/>
        <family val="2"/>
        <scheme val="minor"/>
      </rPr>
      <t xml:space="preserve"> Clozapine and desmethylclozapine: correlation with neutrophils and leucocytes counting in Mexican patients with schizophrenia | BMC Psychiatry | Full Text. </t>
    </r>
    <r>
      <rPr>
        <i/>
        <sz val="11"/>
        <color theme="1"/>
        <rFont val="Calibri"/>
        <family val="2"/>
        <scheme val="minor"/>
      </rPr>
      <t>BMC Psychiatry</t>
    </r>
    <r>
      <rPr>
        <sz val="11"/>
        <color theme="1"/>
        <rFont val="Calibri"/>
        <family val="2"/>
        <scheme val="minor"/>
      </rPr>
      <t xml:space="preserve"> </t>
    </r>
    <r>
      <rPr>
        <b/>
        <sz val="11"/>
        <color theme="1"/>
        <rFont val="Calibri"/>
        <family val="2"/>
        <scheme val="minor"/>
      </rPr>
      <t>19</t>
    </r>
    <r>
      <rPr>
        <sz val="11"/>
        <color theme="1"/>
        <rFont val="Calibri"/>
        <family val="2"/>
        <scheme val="minor"/>
      </rPr>
      <t>, (2019).</t>
    </r>
  </si>
  <si>
    <t>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</si>
</sst>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i/>
      <sz val="11"/>
      <color theme="1"/>
      <name val="Calibri"/>
      <family val="2"/>
      <scheme val="minor"/>
    </font>
    <font>
      <vertAlign val="superscript"/>
      <sz val="11"/>
      <color theme="1"/>
      <name val="Calibri"/>
      <family val="2"/>
      <scheme val="minor"/>
    </font>
    <font>
      <vertAlign val="subscript"/>
      <sz val="11"/>
      <color theme="1"/>
      <name val="Calibri"/>
      <family val="2"/>
      <scheme val="minor"/>
    </font>
    <font>
      <sz val="14"/>
      <color rgb="FF333333"/>
      <name val="Times New Roman"/>
      <family val="1"/>
    </font>
    <font>
      <vertAlign val="superscript"/>
      <sz val="10"/>
      <color rgb="FF333333"/>
      <name val="Times New Roman"/>
      <family val="1"/>
    </font>
    <font>
      <sz val="14"/>
      <color theme="1"/>
      <name val="Symbol"/>
      <family val="1"/>
      <charset val="2"/>
    </font>
    <font>
      <sz val="14"/>
      <color theme="1"/>
      <name val="Calibri"/>
      <family val="2"/>
      <scheme val="minor"/>
    </font>
    <font>
      <sz val="14"/>
      <color rgb="FF333333"/>
      <name val="Calibri"/>
      <family val="2"/>
      <scheme val="minor"/>
    </font>
    <font>
      <vertAlign val="superscript"/>
      <sz val="10"/>
      <color rgb="FF333333"/>
      <name val="Calibri"/>
      <family val="2"/>
      <scheme val="minor"/>
    </font>
    <font>
      <sz val="11"/>
      <color rgb="FF333333"/>
      <name val="Calibri"/>
      <family val="2"/>
      <scheme val="minor"/>
    </font>
    <font>
      <b/>
      <i/>
      <sz val="11"/>
      <color theme="1"/>
      <name val="Calibri"/>
      <family val="2"/>
      <scheme val="minor"/>
    </font>
    <font>
      <sz val="8"/>
      <color theme="1"/>
      <name val="Calibri"/>
      <family val="2"/>
      <scheme val="minor"/>
    </font>
    <font>
      <sz val="11"/>
      <color rgb="FF000000"/>
      <name val="Calibri"/>
      <family val="2"/>
      <scheme val="minor"/>
    </font>
    <font>
      <i/>
      <sz val="11"/>
      <color rgb="FF000000"/>
      <name val="Calibri"/>
      <family val="2"/>
      <scheme val="minor"/>
    </font>
    <font>
      <vertAlign val="superscript"/>
      <sz val="11"/>
      <color rgb="FF000000"/>
      <name val="Calibri"/>
      <family val="2"/>
      <scheme val="minor"/>
    </font>
    <font>
      <b/>
      <sz val="11"/>
      <color rgb="FF000000"/>
      <name val="Calibri"/>
      <family val="2"/>
      <scheme val="minor"/>
    </font>
    <font>
      <sz val="11"/>
      <color rgb="FF181818"/>
      <name val="Calibri"/>
      <family val="2"/>
      <scheme val="minor"/>
    </font>
    <font>
      <vertAlign val="superscript"/>
      <sz val="11"/>
      <color rgb="FF333333"/>
      <name val="Calibri"/>
      <family val="2"/>
      <scheme val="minor"/>
    </font>
    <font>
      <sz val="11"/>
      <color rgb="FF222222"/>
      <name val="Calibri"/>
      <family val="2"/>
      <scheme val="minor"/>
    </font>
    <font>
      <i/>
      <sz val="11"/>
      <color rgb="FF222222"/>
      <name val="Calibri"/>
      <family val="2"/>
      <scheme val="minor"/>
    </font>
    <font>
      <vertAlign val="superscript"/>
      <sz val="11"/>
      <color rgb="FF181818"/>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tint="-0.249977111117893"/>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s>
  <cellStyleXfs count="1">
    <xf numFmtId="0" fontId="0" fillId="0" borderId="0"/>
  </cellStyleXfs>
  <cellXfs count="89">
    <xf numFmtId="0" fontId="0" fillId="0" borderId="0" xfId="0"/>
    <xf numFmtId="0" fontId="0" fillId="0" borderId="1" xfId="0" applyBorder="1" applyAlignment="1">
      <alignment vertical="center" wrapText="1"/>
    </xf>
    <xf numFmtId="0" fontId="0" fillId="0" borderId="2" xfId="0" applyBorder="1" applyAlignment="1">
      <alignment vertical="center" wrapText="1"/>
    </xf>
    <xf numFmtId="0" fontId="0" fillId="0" borderId="4" xfId="0" applyBorder="1" applyAlignment="1">
      <alignment vertical="center" wrapText="1"/>
    </xf>
    <xf numFmtId="0" fontId="0" fillId="0" borderId="3" xfId="0" applyBorder="1" applyAlignment="1">
      <alignment vertical="center" wrapText="1"/>
    </xf>
    <xf numFmtId="0" fontId="0" fillId="0" borderId="0" xfId="0" applyAlignment="1">
      <alignment vertical="center"/>
    </xf>
    <xf numFmtId="0" fontId="7" fillId="0" borderId="3" xfId="0" applyFont="1" applyBorder="1" applyAlignment="1">
      <alignment vertical="center" wrapText="1"/>
    </xf>
    <xf numFmtId="49" fontId="0" fillId="0" borderId="0" xfId="0" applyNumberFormat="1"/>
    <xf numFmtId="0" fontId="5" fillId="0" borderId="3" xfId="0" applyFont="1" applyBorder="1" applyAlignment="1">
      <alignment vertical="center" wrapText="1"/>
    </xf>
    <xf numFmtId="0" fontId="0" fillId="0" borderId="10" xfId="0" applyBorder="1" applyAlignment="1">
      <alignment vertical="center" wrapText="1"/>
    </xf>
    <xf numFmtId="0" fontId="0" fillId="0" borderId="1" xfId="0" applyBorder="1"/>
    <xf numFmtId="49" fontId="0" fillId="0" borderId="1" xfId="0" applyNumberFormat="1" applyBorder="1"/>
    <xf numFmtId="0" fontId="0" fillId="0" borderId="9" xfId="0" applyBorder="1"/>
    <xf numFmtId="0" fontId="2" fillId="0" borderId="4" xfId="0" applyFont="1" applyBorder="1" applyAlignment="1">
      <alignment vertical="center" wrapText="1"/>
    </xf>
    <xf numFmtId="0" fontId="8" fillId="0" borderId="3" xfId="0" applyFont="1" applyBorder="1" applyAlignment="1">
      <alignment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11" fontId="0" fillId="0" borderId="4" xfId="0" applyNumberFormat="1" applyBorder="1" applyAlignment="1">
      <alignment horizontal="center" vertical="center" wrapText="1"/>
    </xf>
    <xf numFmtId="0" fontId="13" fillId="0" borderId="0" xfId="0" applyFont="1" applyAlignment="1">
      <alignment vertical="center"/>
    </xf>
    <xf numFmtId="0" fontId="1"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4" fillId="2" borderId="3" xfId="0" applyFont="1" applyFill="1" applyBorder="1" applyAlignment="1">
      <alignment vertical="center" wrapText="1"/>
    </xf>
    <xf numFmtId="0" fontId="14" fillId="2" borderId="4" xfId="0" applyFont="1" applyFill="1" applyBorder="1" applyAlignment="1">
      <alignment vertical="center" wrapText="1"/>
    </xf>
    <xf numFmtId="0" fontId="15" fillId="2" borderId="4" xfId="0" applyFont="1" applyFill="1" applyBorder="1" applyAlignment="1">
      <alignment vertical="center" wrapText="1"/>
    </xf>
    <xf numFmtId="0" fontId="0" fillId="2" borderId="1" xfId="0" applyFill="1" applyBorder="1" applyAlignment="1">
      <alignment vertical="center" wrapText="1"/>
    </xf>
    <xf numFmtId="0" fontId="0" fillId="2" borderId="4" xfId="0" applyFill="1" applyBorder="1" applyAlignment="1">
      <alignment vertical="center" wrapText="1"/>
    </xf>
    <xf numFmtId="0" fontId="2" fillId="0" borderId="4" xfId="0" applyFont="1" applyBorder="1" applyAlignment="1">
      <alignment horizontal="center" vertical="center" wrapText="1"/>
    </xf>
    <xf numFmtId="0" fontId="1" fillId="0" borderId="1" xfId="0" applyFont="1" applyBorder="1" applyAlignment="1">
      <alignment horizontal="center" vertical="center"/>
    </xf>
    <xf numFmtId="49" fontId="1" fillId="0" borderId="1" xfId="0" applyNumberFormat="1" applyFont="1" applyBorder="1" applyAlignment="1">
      <alignment horizontal="center" vertical="center"/>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0" fillId="0" borderId="2" xfId="0" applyBorder="1" applyAlignment="1">
      <alignment horizontal="right" vertical="center" wrapText="1"/>
    </xf>
    <xf numFmtId="0" fontId="0" fillId="0" borderId="4" xfId="0" applyBorder="1" applyAlignment="1">
      <alignment horizontal="right" vertical="center" wrapText="1"/>
    </xf>
    <xf numFmtId="0" fontId="0" fillId="0" borderId="3" xfId="0" applyBorder="1" applyAlignment="1">
      <alignment horizontal="right" vertical="center" wrapText="1"/>
    </xf>
    <xf numFmtId="11" fontId="0" fillId="0" borderId="4" xfId="0" applyNumberFormat="1" applyBorder="1" applyAlignment="1">
      <alignment horizontal="right" vertical="center" wrapText="1"/>
    </xf>
    <xf numFmtId="0" fontId="0" fillId="0" borderId="1" xfId="0" applyBorder="1" applyAlignment="1">
      <alignment horizontal="right" vertical="center" wrapText="1"/>
    </xf>
    <xf numFmtId="11" fontId="0" fillId="0" borderId="2" xfId="0" applyNumberFormat="1" applyBorder="1" applyAlignment="1">
      <alignment horizontal="right" vertical="center" wrapText="1"/>
    </xf>
    <xf numFmtId="0" fontId="0" fillId="0" borderId="1" xfId="0" applyBorder="1" applyAlignment="1">
      <alignment horizontal="center" vertical="center"/>
    </xf>
    <xf numFmtId="0" fontId="11" fillId="0" borderId="1" xfId="0" applyFont="1" applyBorder="1" applyAlignment="1">
      <alignment horizontal="center" vertical="center"/>
    </xf>
    <xf numFmtId="0" fontId="18" fillId="0" borderId="1"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2" xfId="0" applyFont="1" applyBorder="1" applyAlignment="1">
      <alignment horizontal="center" vertical="center" wrapText="1"/>
    </xf>
    <xf numFmtId="0" fontId="0" fillId="3" borderId="1" xfId="0" applyFill="1" applyBorder="1" applyAlignment="1">
      <alignment horizontal="center" vertical="center"/>
    </xf>
    <xf numFmtId="0" fontId="1" fillId="0" borderId="0" xfId="0" applyFont="1"/>
    <xf numFmtId="0" fontId="20" fillId="0" borderId="0" xfId="0" applyFont="1"/>
    <xf numFmtId="0" fontId="0" fillId="0" borderId="0" xfId="0" applyAlignment="1">
      <alignment vertical="center" wrapText="1"/>
    </xf>
    <xf numFmtId="0" fontId="0" fillId="0" borderId="0" xfId="0" applyAlignment="1">
      <alignment horizontal="center" vertical="center" wrapText="1"/>
    </xf>
    <xf numFmtId="11" fontId="0" fillId="0" borderId="1" xfId="0" applyNumberFormat="1" applyBorder="1" applyAlignment="1">
      <alignment horizontal="center" vertical="center" wrapText="1"/>
    </xf>
    <xf numFmtId="0" fontId="0" fillId="0" borderId="14" xfId="0" applyBorder="1"/>
    <xf numFmtId="0" fontId="11" fillId="0" borderId="0" xfId="0" applyFont="1" applyAlignment="1">
      <alignment horizontal="center" vertical="center"/>
    </xf>
    <xf numFmtId="0" fontId="1" fillId="0" borderId="1" xfId="0" applyFont="1" applyBorder="1" applyAlignment="1">
      <alignment horizontal="center" vertical="center"/>
    </xf>
    <xf numFmtId="0" fontId="1" fillId="0" borderId="11" xfId="0" applyFont="1" applyBorder="1" applyAlignment="1">
      <alignment horizontal="center" vertical="center"/>
    </xf>
    <xf numFmtId="0" fontId="1" fillId="0" borderId="10" xfId="0" applyFont="1" applyBorder="1" applyAlignment="1">
      <alignment horizontal="center" vertical="center"/>
    </xf>
    <xf numFmtId="0" fontId="1" fillId="0" borderId="4" xfId="0" applyFont="1" applyBorder="1" applyAlignment="1">
      <alignment horizontal="center" vertical="center"/>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11" fillId="0" borderId="8"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8" xfId="0" applyFont="1" applyBorder="1" applyAlignment="1">
      <alignment vertical="center" wrapText="1"/>
    </xf>
    <xf numFmtId="0" fontId="11" fillId="0" borderId="7" xfId="0" applyFont="1" applyBorder="1" applyAlignment="1">
      <alignment vertical="center" wrapText="1"/>
    </xf>
    <xf numFmtId="0" fontId="11" fillId="0" borderId="2" xfId="0" applyFont="1" applyBorder="1" applyAlignment="1">
      <alignment vertical="center" wrapText="1"/>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2" xfId="0" applyFont="1" applyBorder="1" applyAlignment="1">
      <alignment horizontal="center" vertical="center" wrapText="1"/>
    </xf>
    <xf numFmtId="0" fontId="0" fillId="0" borderId="8" xfId="0" applyBorder="1" applyAlignment="1">
      <alignment vertical="center" wrapText="1"/>
    </xf>
    <xf numFmtId="0" fontId="0" fillId="0" borderId="7" xfId="0" applyBorder="1" applyAlignment="1">
      <alignment vertical="center" wrapText="1"/>
    </xf>
    <xf numFmtId="0" fontId="9" fillId="0" borderId="5" xfId="0" applyFont="1" applyBorder="1" applyAlignment="1">
      <alignment vertical="center" wrapText="1"/>
    </xf>
    <xf numFmtId="0" fontId="9" fillId="0" borderId="3" xfId="0" applyFont="1" applyBorder="1" applyAlignment="1">
      <alignment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vertical="center" wrapText="1"/>
    </xf>
    <xf numFmtId="0" fontId="1" fillId="0" borderId="8" xfId="0" applyFont="1" applyBorder="1" applyAlignment="1">
      <alignment horizontal="center"/>
    </xf>
    <xf numFmtId="0" fontId="1" fillId="0" borderId="7" xfId="0" applyFont="1" applyBorder="1" applyAlignment="1">
      <alignment horizontal="center"/>
    </xf>
    <xf numFmtId="0" fontId="1" fillId="0" borderId="2" xfId="0" applyFont="1" applyBorder="1" applyAlignment="1">
      <alignment horizontal="center"/>
    </xf>
    <xf numFmtId="0" fontId="14" fillId="2" borderId="8"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A9489-34EA-41EE-B3C5-CD04DB47AFBC}">
  <dimension ref="A1:E8"/>
  <sheetViews>
    <sheetView tabSelected="1" zoomScale="80" zoomScaleNormal="80" workbookViewId="0"/>
  </sheetViews>
  <sheetFormatPr defaultRowHeight="14.4" x14ac:dyDescent="0.3"/>
  <cols>
    <col min="1" max="1" width="20.109375" bestFit="1" customWidth="1"/>
    <col min="2" max="2" width="12.44140625" bestFit="1" customWidth="1"/>
    <col min="3" max="3" width="19.5546875" bestFit="1" customWidth="1"/>
    <col min="4" max="4" width="40.88671875" bestFit="1" customWidth="1"/>
    <col min="5" max="5" width="36.77734375" bestFit="1" customWidth="1"/>
  </cols>
  <sheetData>
    <row r="1" spans="1:5" ht="28.2" customHeight="1" thickBot="1" x14ac:dyDescent="0.35">
      <c r="A1" s="32" t="s">
        <v>7</v>
      </c>
      <c r="B1" s="32" t="s">
        <v>1</v>
      </c>
      <c r="C1" s="33" t="s">
        <v>8</v>
      </c>
      <c r="D1" s="32" t="s">
        <v>2</v>
      </c>
      <c r="E1" s="33" t="s">
        <v>295</v>
      </c>
    </row>
    <row r="2" spans="1:5" ht="15" thickBot="1" x14ac:dyDescent="0.35">
      <c r="A2" s="1" t="s">
        <v>3</v>
      </c>
      <c r="B2" s="34">
        <v>1</v>
      </c>
      <c r="C2" s="34">
        <v>0.28999999999999998</v>
      </c>
      <c r="D2" s="34">
        <v>0.29799999999999999</v>
      </c>
      <c r="E2" s="34" t="s">
        <v>0</v>
      </c>
    </row>
    <row r="3" spans="1:5" ht="15" thickBot="1" x14ac:dyDescent="0.35">
      <c r="A3" s="4" t="s">
        <v>4</v>
      </c>
      <c r="B3" s="35">
        <v>0.5</v>
      </c>
      <c r="C3" s="35">
        <v>0</v>
      </c>
      <c r="D3" s="35" t="s">
        <v>0</v>
      </c>
      <c r="E3" s="35">
        <v>1.2999999999999999E-2</v>
      </c>
    </row>
    <row r="4" spans="1:5" ht="15" thickBot="1" x14ac:dyDescent="0.35">
      <c r="A4" s="4" t="s">
        <v>5</v>
      </c>
      <c r="B4" s="35">
        <v>1.5</v>
      </c>
      <c r="C4" s="35">
        <v>0.67</v>
      </c>
      <c r="D4" s="35">
        <v>0.69899999999999995</v>
      </c>
      <c r="E4" s="35">
        <v>0.70399999999999996</v>
      </c>
    </row>
    <row r="5" spans="1:5" ht="15" thickBot="1" x14ac:dyDescent="0.35">
      <c r="A5" s="4" t="s">
        <v>6</v>
      </c>
      <c r="B5" s="35">
        <v>1</v>
      </c>
      <c r="C5" s="35">
        <v>4.1000000000000002E-2</v>
      </c>
      <c r="D5" s="35" t="s">
        <v>0</v>
      </c>
      <c r="E5" s="35" t="s">
        <v>0</v>
      </c>
    </row>
    <row r="8" spans="1:5" x14ac:dyDescent="0.3">
      <c r="A8" s="5" t="s">
        <v>296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C9DD3-F7A6-4C01-B84F-384209B90676}">
  <dimension ref="A1:J19"/>
  <sheetViews>
    <sheetView topLeftCell="A8" workbookViewId="0">
      <selection activeCell="H28" sqref="H28"/>
    </sheetView>
  </sheetViews>
  <sheetFormatPr defaultRowHeight="14.4" x14ac:dyDescent="0.3"/>
  <cols>
    <col min="1" max="1" width="15.44140625" customWidth="1"/>
    <col min="4" max="4" width="11.109375" customWidth="1"/>
    <col min="7" max="7" width="12.109375" customWidth="1"/>
    <col min="10" max="10" width="11.109375" customWidth="1"/>
  </cols>
  <sheetData>
    <row r="1" spans="1:10" ht="33" customHeight="1" thickBot="1" x14ac:dyDescent="0.35">
      <c r="A1" s="26"/>
      <c r="B1" s="86" t="s">
        <v>166</v>
      </c>
      <c r="C1" s="87"/>
      <c r="D1" s="88"/>
      <c r="E1" s="86" t="s">
        <v>167</v>
      </c>
      <c r="F1" s="87"/>
      <c r="G1" s="88"/>
      <c r="H1" s="66" t="s">
        <v>168</v>
      </c>
      <c r="I1" s="67"/>
      <c r="J1" s="68"/>
    </row>
    <row r="2" spans="1:10" ht="15" thickBot="1" x14ac:dyDescent="0.35">
      <c r="A2" s="23" t="s">
        <v>125</v>
      </c>
      <c r="B2" s="24" t="s">
        <v>19</v>
      </c>
      <c r="C2" s="24" t="s">
        <v>20</v>
      </c>
      <c r="D2" s="25" t="s">
        <v>169</v>
      </c>
      <c r="E2" s="24" t="s">
        <v>19</v>
      </c>
      <c r="F2" s="24" t="s">
        <v>20</v>
      </c>
      <c r="G2" s="25" t="s">
        <v>169</v>
      </c>
      <c r="H2" s="3" t="s">
        <v>19</v>
      </c>
      <c r="I2" s="3" t="s">
        <v>20</v>
      </c>
      <c r="J2" s="13" t="s">
        <v>143</v>
      </c>
    </row>
    <row r="3" spans="1:10" ht="15" thickBot="1" x14ac:dyDescent="0.35">
      <c r="A3" s="23" t="s">
        <v>128</v>
      </c>
      <c r="B3" s="1">
        <v>0.126</v>
      </c>
      <c r="C3" s="2">
        <v>4.5999999999999999E-2</v>
      </c>
      <c r="D3" s="2">
        <v>6.0000000000000001E-3</v>
      </c>
      <c r="E3" s="1">
        <v>0.127</v>
      </c>
      <c r="F3" s="2">
        <v>4.5999999999999999E-2</v>
      </c>
      <c r="G3" s="2">
        <v>6.0000000000000001E-3</v>
      </c>
      <c r="H3" s="1">
        <v>7.2999999999999995E-2</v>
      </c>
      <c r="I3" s="2">
        <v>5.8999999999999997E-2</v>
      </c>
      <c r="J3" s="2">
        <v>0.215</v>
      </c>
    </row>
    <row r="4" spans="1:10" ht="15" thickBot="1" x14ac:dyDescent="0.35">
      <c r="A4" s="23" t="s">
        <v>21</v>
      </c>
      <c r="B4" s="1">
        <v>-0.121</v>
      </c>
      <c r="C4" s="2">
        <v>8.4000000000000005E-2</v>
      </c>
      <c r="D4" s="2">
        <v>0.14899999999999999</v>
      </c>
      <c r="E4" s="1">
        <v>-5.1999999999999998E-2</v>
      </c>
      <c r="F4" s="2">
        <v>0.15</v>
      </c>
      <c r="G4" s="2">
        <v>0.72899999999999998</v>
      </c>
      <c r="H4" s="1">
        <v>-0.13100000000000001</v>
      </c>
      <c r="I4" s="2">
        <v>0.19900000000000001</v>
      </c>
      <c r="J4" s="2">
        <v>0.51</v>
      </c>
    </row>
    <row r="5" spans="1:10" ht="15" thickBot="1" x14ac:dyDescent="0.35">
      <c r="A5" s="23" t="s">
        <v>22</v>
      </c>
      <c r="B5" s="4">
        <v>0.20799999999999999</v>
      </c>
      <c r="C5" s="3">
        <v>8.5000000000000006E-2</v>
      </c>
      <c r="D5" s="3">
        <v>1.4999999999999999E-2</v>
      </c>
      <c r="E5" s="4">
        <v>0.13900000000000001</v>
      </c>
      <c r="F5" s="3">
        <v>0.151</v>
      </c>
      <c r="G5" s="3">
        <v>0.35799999999999998</v>
      </c>
      <c r="H5" s="4">
        <v>0.27500000000000002</v>
      </c>
      <c r="I5" s="3">
        <v>0.2</v>
      </c>
      <c r="J5" s="3">
        <v>0.16900000000000001</v>
      </c>
    </row>
    <row r="6" spans="1:10" ht="15" thickBot="1" x14ac:dyDescent="0.35">
      <c r="A6" s="23" t="s">
        <v>23</v>
      </c>
      <c r="B6" s="1">
        <v>-6.0000000000000001E-3</v>
      </c>
      <c r="C6" s="2">
        <v>4.3999999999999997E-2</v>
      </c>
      <c r="D6" s="2">
        <v>0.89700000000000002</v>
      </c>
      <c r="E6" s="1">
        <v>-8.0000000000000002E-3</v>
      </c>
      <c r="F6" s="2">
        <v>4.3999999999999997E-2</v>
      </c>
      <c r="G6" s="2">
        <v>0.86299999999999999</v>
      </c>
      <c r="H6" s="1">
        <v>1.2999999999999999E-2</v>
      </c>
      <c r="I6" s="2">
        <v>5.7000000000000002E-2</v>
      </c>
      <c r="J6" s="2">
        <v>0.81599999999999995</v>
      </c>
    </row>
    <row r="7" spans="1:10" ht="15" thickBot="1" x14ac:dyDescent="0.35">
      <c r="A7" s="23" t="s">
        <v>24</v>
      </c>
      <c r="B7" s="1">
        <v>-6.6000000000000003E-2</v>
      </c>
      <c r="C7" s="2">
        <v>9.9000000000000005E-2</v>
      </c>
      <c r="D7" s="2">
        <v>0.50700000000000001</v>
      </c>
      <c r="E7" s="1">
        <v>-6.5000000000000002E-2</v>
      </c>
      <c r="F7" s="2">
        <v>9.9000000000000005E-2</v>
      </c>
      <c r="G7" s="2">
        <v>0.51100000000000001</v>
      </c>
      <c r="H7" s="1">
        <v>1E-3</v>
      </c>
      <c r="I7" s="2">
        <v>0.124</v>
      </c>
      <c r="J7" s="2">
        <v>0.99299999999999999</v>
      </c>
    </row>
    <row r="8" spans="1:10" ht="16.8" thickBot="1" x14ac:dyDescent="0.35">
      <c r="A8" s="23" t="s">
        <v>170</v>
      </c>
      <c r="B8" s="4">
        <v>0.27</v>
      </c>
      <c r="C8" s="3">
        <v>4.7E-2</v>
      </c>
      <c r="D8" s="35" t="s">
        <v>178</v>
      </c>
      <c r="E8" s="36">
        <v>0.27200000000000002</v>
      </c>
      <c r="F8" s="35">
        <v>4.7E-2</v>
      </c>
      <c r="G8" s="37" t="s">
        <v>179</v>
      </c>
      <c r="H8" s="38">
        <v>0.27</v>
      </c>
      <c r="I8" s="34">
        <v>5.8999999999999997E-2</v>
      </c>
      <c r="J8" s="39" t="s">
        <v>180</v>
      </c>
    </row>
    <row r="9" spans="1:10" ht="16.8" thickBot="1" x14ac:dyDescent="0.35">
      <c r="A9" s="23" t="s">
        <v>171</v>
      </c>
      <c r="B9" s="4">
        <v>-6.2E-2</v>
      </c>
      <c r="C9" s="3">
        <v>4.7E-2</v>
      </c>
      <c r="D9" s="3">
        <v>0.186</v>
      </c>
      <c r="E9" s="4">
        <v>-6.0999999999999999E-2</v>
      </c>
      <c r="F9" s="3">
        <v>4.7E-2</v>
      </c>
      <c r="G9" s="3">
        <v>0.19800000000000001</v>
      </c>
      <c r="H9" s="4">
        <v>-8.5999999999999993E-2</v>
      </c>
      <c r="I9" s="3">
        <v>5.8000000000000003E-2</v>
      </c>
      <c r="J9" s="3">
        <v>0.14000000000000001</v>
      </c>
    </row>
    <row r="10" spans="1:10" ht="15" thickBot="1" x14ac:dyDescent="0.35">
      <c r="A10" s="23" t="s">
        <v>172</v>
      </c>
      <c r="B10" s="27"/>
      <c r="C10" s="27"/>
      <c r="D10" s="27"/>
      <c r="E10" s="1">
        <v>-4.4999999999999998E-2</v>
      </c>
      <c r="F10" s="2">
        <v>8.1000000000000003E-2</v>
      </c>
      <c r="G10" s="2">
        <v>0.58099999999999996</v>
      </c>
      <c r="H10" s="1">
        <v>3.3000000000000002E-2</v>
      </c>
      <c r="I10" s="2">
        <v>0.216</v>
      </c>
      <c r="J10" s="2">
        <v>0.878</v>
      </c>
    </row>
    <row r="11" spans="1:10" ht="15" thickBot="1" x14ac:dyDescent="0.35">
      <c r="A11" s="23" t="s">
        <v>132</v>
      </c>
      <c r="B11" s="27"/>
      <c r="C11" s="27"/>
      <c r="D11" s="27"/>
      <c r="E11" s="27"/>
      <c r="F11" s="27"/>
      <c r="G11" s="27"/>
      <c r="H11" s="4">
        <v>2.3E-2</v>
      </c>
      <c r="I11" s="3">
        <v>5.6000000000000001E-2</v>
      </c>
      <c r="J11" s="3">
        <v>0.68600000000000005</v>
      </c>
    </row>
    <row r="12" spans="1:10" ht="15" thickBot="1" x14ac:dyDescent="0.35">
      <c r="A12" s="23" t="s">
        <v>133</v>
      </c>
      <c r="B12" s="27"/>
      <c r="C12" s="27"/>
      <c r="D12" s="27"/>
      <c r="E12" s="27"/>
      <c r="F12" s="27"/>
      <c r="G12" s="27"/>
      <c r="H12" s="4">
        <v>6.7000000000000004E-2</v>
      </c>
      <c r="I12" s="3">
        <v>5.7000000000000002E-2</v>
      </c>
      <c r="J12" s="3">
        <v>0.245</v>
      </c>
    </row>
    <row r="13" spans="1:10" ht="15" thickBot="1" x14ac:dyDescent="0.35">
      <c r="A13" s="23" t="s">
        <v>134</v>
      </c>
      <c r="B13" s="27"/>
      <c r="C13" s="27"/>
      <c r="D13" s="27"/>
      <c r="E13" s="27"/>
      <c r="F13" s="27"/>
      <c r="G13" s="27"/>
      <c r="H13" s="4">
        <v>-6.8000000000000005E-2</v>
      </c>
      <c r="I13" s="3">
        <v>5.6000000000000001E-2</v>
      </c>
      <c r="J13" s="3">
        <v>0.224</v>
      </c>
    </row>
    <row r="14" spans="1:10" ht="15" thickBot="1" x14ac:dyDescent="0.35">
      <c r="A14" s="23" t="s">
        <v>135</v>
      </c>
      <c r="B14" s="27"/>
      <c r="C14" s="27"/>
      <c r="D14" s="27"/>
      <c r="E14" s="27"/>
      <c r="F14" s="27"/>
      <c r="G14" s="27"/>
      <c r="H14" s="4">
        <v>-7.0000000000000001E-3</v>
      </c>
      <c r="I14" s="3">
        <v>5.7000000000000002E-2</v>
      </c>
      <c r="J14" s="3">
        <v>0.90700000000000003</v>
      </c>
    </row>
    <row r="15" spans="1:10" ht="15" thickBot="1" x14ac:dyDescent="0.35">
      <c r="A15" s="23" t="s">
        <v>173</v>
      </c>
      <c r="B15" s="83">
        <v>811</v>
      </c>
      <c r="C15" s="84"/>
      <c r="D15" s="85"/>
      <c r="E15" s="83">
        <v>811</v>
      </c>
      <c r="F15" s="84"/>
      <c r="G15" s="85"/>
      <c r="H15" s="57">
        <v>517</v>
      </c>
      <c r="I15" s="58"/>
      <c r="J15" s="59"/>
    </row>
    <row r="16" spans="1:10" ht="16.8" thickBot="1" x14ac:dyDescent="0.35">
      <c r="A16" s="23" t="s">
        <v>174</v>
      </c>
      <c r="B16" s="83" t="s">
        <v>175</v>
      </c>
      <c r="C16" s="84"/>
      <c r="D16" s="85"/>
      <c r="E16" s="83" t="s">
        <v>176</v>
      </c>
      <c r="F16" s="84"/>
      <c r="G16" s="85"/>
      <c r="H16" s="57" t="s">
        <v>177</v>
      </c>
      <c r="I16" s="58"/>
      <c r="J16" s="59"/>
    </row>
    <row r="17" spans="1:1" x14ac:dyDescent="0.3">
      <c r="A17" s="5"/>
    </row>
    <row r="19" spans="1:1" x14ac:dyDescent="0.3">
      <c r="A19" s="5" t="s">
        <v>314</v>
      </c>
    </row>
  </sheetData>
  <mergeCells count="9">
    <mergeCell ref="B16:D16"/>
    <mergeCell ref="E16:G16"/>
    <mergeCell ref="H16:J16"/>
    <mergeCell ref="B1:D1"/>
    <mergeCell ref="E1:G1"/>
    <mergeCell ref="H1:J1"/>
    <mergeCell ref="B15:D15"/>
    <mergeCell ref="E15:G15"/>
    <mergeCell ref="H15:J1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ED4A9-3641-4FF1-B1F3-6D371F092831}">
  <dimension ref="A1:B35"/>
  <sheetViews>
    <sheetView workbookViewId="0">
      <selection activeCell="K33" sqref="K33"/>
    </sheetView>
  </sheetViews>
  <sheetFormatPr defaultRowHeight="14.4" x14ac:dyDescent="0.3"/>
  <cols>
    <col min="1" max="1" width="10.6640625" bestFit="1" customWidth="1"/>
  </cols>
  <sheetData>
    <row r="1" spans="1:2" x14ac:dyDescent="0.3">
      <c r="A1" s="46" t="s">
        <v>354</v>
      </c>
    </row>
    <row r="2" spans="1:2" x14ac:dyDescent="0.3">
      <c r="A2" s="5">
        <v>1</v>
      </c>
      <c r="B2" s="5" t="s">
        <v>320</v>
      </c>
    </row>
    <row r="3" spans="1:2" x14ac:dyDescent="0.3">
      <c r="A3" s="5">
        <v>2</v>
      </c>
      <c r="B3" s="5" t="s">
        <v>321</v>
      </c>
    </row>
    <row r="4" spans="1:2" x14ac:dyDescent="0.3">
      <c r="A4" s="5">
        <v>3</v>
      </c>
      <c r="B4" s="5" t="s">
        <v>322</v>
      </c>
    </row>
    <row r="5" spans="1:2" x14ac:dyDescent="0.3">
      <c r="A5" s="5">
        <v>4</v>
      </c>
      <c r="B5" s="5" t="s">
        <v>323</v>
      </c>
    </row>
    <row r="6" spans="1:2" x14ac:dyDescent="0.3">
      <c r="A6" s="5">
        <v>5</v>
      </c>
      <c r="B6" s="5" t="s">
        <v>324</v>
      </c>
    </row>
    <row r="7" spans="1:2" x14ac:dyDescent="0.3">
      <c r="A7" s="5">
        <v>6</v>
      </c>
      <c r="B7" s="5" t="s">
        <v>325</v>
      </c>
    </row>
    <row r="8" spans="1:2" x14ac:dyDescent="0.3">
      <c r="A8" s="5">
        <v>7</v>
      </c>
      <c r="B8" s="5" t="s">
        <v>326</v>
      </c>
    </row>
    <row r="9" spans="1:2" x14ac:dyDescent="0.3">
      <c r="A9" s="5">
        <v>8</v>
      </c>
      <c r="B9" s="5" t="s">
        <v>327</v>
      </c>
    </row>
    <row r="10" spans="1:2" x14ac:dyDescent="0.3">
      <c r="A10" s="5">
        <v>9</v>
      </c>
      <c r="B10" s="5" t="s">
        <v>328</v>
      </c>
    </row>
    <row r="11" spans="1:2" x14ac:dyDescent="0.3">
      <c r="A11" s="5">
        <v>10</v>
      </c>
      <c r="B11" s="5" t="s">
        <v>329</v>
      </c>
    </row>
    <row r="12" spans="1:2" x14ac:dyDescent="0.3">
      <c r="A12" s="5">
        <v>11</v>
      </c>
      <c r="B12" s="5" t="s">
        <v>330</v>
      </c>
    </row>
    <row r="13" spans="1:2" x14ac:dyDescent="0.3">
      <c r="A13" s="5">
        <v>12</v>
      </c>
      <c r="B13" s="5" t="s">
        <v>331</v>
      </c>
    </row>
    <row r="14" spans="1:2" x14ac:dyDescent="0.3">
      <c r="A14" s="5">
        <v>13</v>
      </c>
      <c r="B14" s="5" t="s">
        <v>332</v>
      </c>
    </row>
    <row r="15" spans="1:2" x14ac:dyDescent="0.3">
      <c r="A15" s="5">
        <v>14</v>
      </c>
      <c r="B15" s="5" t="s">
        <v>333</v>
      </c>
    </row>
    <row r="16" spans="1:2" x14ac:dyDescent="0.3">
      <c r="A16" s="5">
        <v>15</v>
      </c>
      <c r="B16" s="5" t="s">
        <v>334</v>
      </c>
    </row>
    <row r="17" spans="1:2" x14ac:dyDescent="0.3">
      <c r="A17" s="5">
        <v>16</v>
      </c>
      <c r="B17" s="5" t="s">
        <v>335</v>
      </c>
    </row>
    <row r="18" spans="1:2" x14ac:dyDescent="0.3">
      <c r="A18" s="5">
        <v>17</v>
      </c>
      <c r="B18" s="5" t="s">
        <v>336</v>
      </c>
    </row>
    <row r="19" spans="1:2" x14ac:dyDescent="0.3">
      <c r="A19" s="5">
        <v>18</v>
      </c>
      <c r="B19" s="5" t="s">
        <v>337</v>
      </c>
    </row>
    <row r="20" spans="1:2" x14ac:dyDescent="0.3">
      <c r="A20" s="5">
        <v>19</v>
      </c>
      <c r="B20" s="5" t="s">
        <v>338</v>
      </c>
    </row>
    <row r="21" spans="1:2" x14ac:dyDescent="0.3">
      <c r="A21" s="5">
        <v>20</v>
      </c>
      <c r="B21" s="5" t="s">
        <v>339</v>
      </c>
    </row>
    <row r="22" spans="1:2" x14ac:dyDescent="0.3">
      <c r="A22" s="5">
        <v>21</v>
      </c>
      <c r="B22" s="5" t="s">
        <v>340</v>
      </c>
    </row>
    <row r="23" spans="1:2" x14ac:dyDescent="0.3">
      <c r="A23" s="5">
        <v>22</v>
      </c>
      <c r="B23" s="5" t="s">
        <v>341</v>
      </c>
    </row>
    <row r="24" spans="1:2" x14ac:dyDescent="0.3">
      <c r="A24" s="5">
        <v>23</v>
      </c>
      <c r="B24" s="5" t="s">
        <v>342</v>
      </c>
    </row>
    <row r="25" spans="1:2" x14ac:dyDescent="0.3">
      <c r="A25" s="5">
        <v>24</v>
      </c>
      <c r="B25" s="5" t="s">
        <v>343</v>
      </c>
    </row>
    <row r="26" spans="1:2" x14ac:dyDescent="0.3">
      <c r="A26" s="5">
        <v>25</v>
      </c>
      <c r="B26" s="5" t="s">
        <v>344</v>
      </c>
    </row>
    <row r="27" spans="1:2" x14ac:dyDescent="0.3">
      <c r="A27" s="5">
        <v>26</v>
      </c>
      <c r="B27" s="5" t="s">
        <v>345</v>
      </c>
    </row>
    <row r="28" spans="1:2" x14ac:dyDescent="0.3">
      <c r="A28" s="5">
        <v>27</v>
      </c>
      <c r="B28" s="5" t="s">
        <v>346</v>
      </c>
    </row>
    <row r="29" spans="1:2" x14ac:dyDescent="0.3">
      <c r="A29" s="5">
        <v>28</v>
      </c>
      <c r="B29" s="5" t="s">
        <v>347</v>
      </c>
    </row>
    <row r="30" spans="1:2" x14ac:dyDescent="0.3">
      <c r="A30" s="5">
        <v>29</v>
      </c>
      <c r="B30" s="5" t="s">
        <v>348</v>
      </c>
    </row>
    <row r="31" spans="1:2" x14ac:dyDescent="0.3">
      <c r="A31" s="5">
        <v>30</v>
      </c>
      <c r="B31" s="5" t="s">
        <v>349</v>
      </c>
    </row>
    <row r="32" spans="1:2" x14ac:dyDescent="0.3">
      <c r="A32" s="5">
        <v>31</v>
      </c>
      <c r="B32" s="5" t="s">
        <v>350</v>
      </c>
    </row>
    <row r="33" spans="1:2" x14ac:dyDescent="0.3">
      <c r="A33" s="5">
        <v>32</v>
      </c>
      <c r="B33" s="5" t="s">
        <v>351</v>
      </c>
    </row>
    <row r="34" spans="1:2" x14ac:dyDescent="0.3">
      <c r="A34" s="5">
        <v>33</v>
      </c>
      <c r="B34" s="5" t="s">
        <v>352</v>
      </c>
    </row>
    <row r="35" spans="1:2" x14ac:dyDescent="0.3">
      <c r="A35" s="5">
        <v>34</v>
      </c>
      <c r="B35" s="5" t="s">
        <v>353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522B5-3B15-4C4A-B4A1-B9B3563577B2}">
  <dimension ref="A1:D10"/>
  <sheetViews>
    <sheetView workbookViewId="0">
      <selection activeCell="A10" sqref="A10"/>
    </sheetView>
  </sheetViews>
  <sheetFormatPr defaultRowHeight="14.4" x14ac:dyDescent="0.3"/>
  <cols>
    <col min="1" max="1" width="10.21875" customWidth="1"/>
    <col min="2" max="2" width="27.109375" customWidth="1"/>
    <col min="3" max="3" width="24.77734375" customWidth="1"/>
    <col min="4" max="4" width="134.109375" bestFit="1" customWidth="1"/>
  </cols>
  <sheetData>
    <row r="1" spans="1:4" ht="29.4" thickBot="1" x14ac:dyDescent="0.35">
      <c r="A1" s="31" t="s">
        <v>9</v>
      </c>
      <c r="B1" s="22" t="s">
        <v>10</v>
      </c>
      <c r="C1" s="21" t="s">
        <v>11</v>
      </c>
      <c r="D1" s="29" t="s">
        <v>123</v>
      </c>
    </row>
    <row r="2" spans="1:4" ht="15" thickBot="1" x14ac:dyDescent="0.35">
      <c r="A2" s="4" t="s">
        <v>297</v>
      </c>
      <c r="B2" s="3">
        <v>28</v>
      </c>
      <c r="C2" s="9">
        <v>17</v>
      </c>
      <c r="D2" s="10" t="s">
        <v>116</v>
      </c>
    </row>
    <row r="3" spans="1:4" ht="15" thickBot="1" x14ac:dyDescent="0.35">
      <c r="A3" s="4" t="s">
        <v>298</v>
      </c>
      <c r="B3" s="3">
        <v>49</v>
      </c>
      <c r="C3" s="9">
        <v>25</v>
      </c>
      <c r="D3" s="10" t="s">
        <v>117</v>
      </c>
    </row>
    <row r="4" spans="1:4" ht="15" thickBot="1" x14ac:dyDescent="0.35">
      <c r="A4" s="4" t="s">
        <v>299</v>
      </c>
      <c r="B4" s="3">
        <v>26</v>
      </c>
      <c r="C4" s="9">
        <v>17</v>
      </c>
      <c r="D4" s="10" t="s">
        <v>118</v>
      </c>
    </row>
    <row r="5" spans="1:4" ht="15" thickBot="1" x14ac:dyDescent="0.35">
      <c r="A5" s="4" t="s">
        <v>300</v>
      </c>
      <c r="B5" s="3">
        <v>18</v>
      </c>
      <c r="C5" s="9">
        <v>13</v>
      </c>
      <c r="D5" s="10" t="s">
        <v>119</v>
      </c>
    </row>
    <row r="6" spans="1:4" ht="15" thickBot="1" x14ac:dyDescent="0.35">
      <c r="A6" s="4" t="s">
        <v>301</v>
      </c>
      <c r="B6" s="3">
        <v>14</v>
      </c>
      <c r="C6" s="9">
        <v>11</v>
      </c>
      <c r="D6" s="10" t="s">
        <v>120</v>
      </c>
    </row>
    <row r="7" spans="1:4" ht="15" thickBot="1" x14ac:dyDescent="0.35">
      <c r="A7" s="4" t="s">
        <v>302</v>
      </c>
      <c r="B7" s="3">
        <v>16</v>
      </c>
      <c r="C7" s="9">
        <v>14</v>
      </c>
      <c r="D7" s="12" t="s">
        <v>121</v>
      </c>
    </row>
    <row r="8" spans="1:4" ht="15" thickBot="1" x14ac:dyDescent="0.35">
      <c r="A8" s="4" t="s">
        <v>303</v>
      </c>
      <c r="B8" s="3">
        <v>36</v>
      </c>
      <c r="C8" s="9">
        <v>19</v>
      </c>
      <c r="D8" s="10" t="s">
        <v>122</v>
      </c>
    </row>
    <row r="9" spans="1:4" x14ac:dyDescent="0.3">
      <c r="A9" s="5"/>
    </row>
    <row r="10" spans="1:4" x14ac:dyDescent="0.3">
      <c r="A10" s="5" t="s">
        <v>306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1845C-D015-45E2-8F98-B8D6139A0EF1}">
  <dimension ref="A1:H46"/>
  <sheetViews>
    <sheetView topLeftCell="H25" zoomScale="85" zoomScaleNormal="85" workbookViewId="0">
      <selection activeCell="H41" sqref="H41"/>
    </sheetView>
  </sheetViews>
  <sheetFormatPr defaultRowHeight="14.4" x14ac:dyDescent="0.3"/>
  <cols>
    <col min="2" max="2" width="54.109375" bestFit="1" customWidth="1"/>
    <col min="3" max="3" width="16.6640625" bestFit="1" customWidth="1"/>
    <col min="5" max="5" width="54.109375" bestFit="1" customWidth="1"/>
    <col min="6" max="6" width="46.109375" bestFit="1" customWidth="1"/>
    <col min="7" max="7" width="232.109375" bestFit="1" customWidth="1"/>
    <col min="8" max="8" width="154.5546875" bestFit="1" customWidth="1"/>
  </cols>
  <sheetData>
    <row r="1" spans="1:8" x14ac:dyDescent="0.3">
      <c r="A1" s="46" t="s">
        <v>293</v>
      </c>
      <c r="B1" s="46" t="s">
        <v>207</v>
      </c>
      <c r="C1" s="46" t="s">
        <v>208</v>
      </c>
      <c r="D1" s="46" t="s">
        <v>294</v>
      </c>
      <c r="E1" s="46" t="s">
        <v>193</v>
      </c>
      <c r="F1" s="46" t="s">
        <v>194</v>
      </c>
      <c r="G1" s="46" t="s">
        <v>195</v>
      </c>
      <c r="H1" s="46" t="s">
        <v>196</v>
      </c>
    </row>
    <row r="2" spans="1:8" x14ac:dyDescent="0.3">
      <c r="A2">
        <f>ROW(A1)</f>
        <v>1</v>
      </c>
      <c r="B2" t="s">
        <v>198</v>
      </c>
      <c r="C2" t="s">
        <v>209</v>
      </c>
      <c r="D2">
        <f>ROW(A1)</f>
        <v>1</v>
      </c>
      <c r="E2" t="s">
        <v>25</v>
      </c>
      <c r="F2" t="s">
        <v>197</v>
      </c>
      <c r="G2" t="s">
        <v>244</v>
      </c>
      <c r="H2" s="47" t="s">
        <v>261</v>
      </c>
    </row>
    <row r="3" spans="1:8" x14ac:dyDescent="0.3">
      <c r="A3">
        <f t="shared" ref="A3:A22" si="0">ROW(A2)</f>
        <v>2</v>
      </c>
      <c r="B3" t="s">
        <v>25</v>
      </c>
      <c r="C3" t="s">
        <v>213</v>
      </c>
      <c r="D3">
        <f t="shared" ref="D3:D41" si="1">ROW(A2)</f>
        <v>2</v>
      </c>
      <c r="E3" t="s">
        <v>25</v>
      </c>
      <c r="F3" t="s">
        <v>290</v>
      </c>
      <c r="G3" t="s">
        <v>236</v>
      </c>
      <c r="H3" s="47" t="s">
        <v>262</v>
      </c>
    </row>
    <row r="4" spans="1:8" x14ac:dyDescent="0.3">
      <c r="A4">
        <f t="shared" si="0"/>
        <v>3</v>
      </c>
      <c r="B4" t="s">
        <v>277</v>
      </c>
      <c r="C4" t="s">
        <v>215</v>
      </c>
      <c r="D4">
        <f t="shared" si="1"/>
        <v>3</v>
      </c>
      <c r="E4" t="s">
        <v>25</v>
      </c>
      <c r="F4" t="s">
        <v>291</v>
      </c>
      <c r="G4" t="s">
        <v>237</v>
      </c>
      <c r="H4" s="47" t="s">
        <v>262</v>
      </c>
    </row>
    <row r="5" spans="1:8" x14ac:dyDescent="0.3">
      <c r="A5">
        <f t="shared" si="0"/>
        <v>4</v>
      </c>
      <c r="B5" t="s">
        <v>227</v>
      </c>
      <c r="C5" t="s">
        <v>215</v>
      </c>
      <c r="D5">
        <f t="shared" si="1"/>
        <v>4</v>
      </c>
      <c r="E5" t="s">
        <v>277</v>
      </c>
      <c r="F5" t="s">
        <v>198</v>
      </c>
      <c r="G5" t="s">
        <v>246</v>
      </c>
      <c r="H5" s="47" t="s">
        <v>267</v>
      </c>
    </row>
    <row r="6" spans="1:8" x14ac:dyDescent="0.3">
      <c r="A6">
        <f t="shared" si="0"/>
        <v>5</v>
      </c>
      <c r="B6" t="s">
        <v>197</v>
      </c>
      <c r="C6" t="s">
        <v>210</v>
      </c>
      <c r="D6">
        <f t="shared" si="1"/>
        <v>5</v>
      </c>
      <c r="E6" t="s">
        <v>277</v>
      </c>
      <c r="F6" t="s">
        <v>206</v>
      </c>
      <c r="G6" t="s">
        <v>229</v>
      </c>
      <c r="H6" s="47" t="s">
        <v>268</v>
      </c>
    </row>
    <row r="7" spans="1:8" x14ac:dyDescent="0.3">
      <c r="A7">
        <f t="shared" si="0"/>
        <v>6</v>
      </c>
      <c r="B7" t="s">
        <v>278</v>
      </c>
      <c r="C7" t="s">
        <v>215</v>
      </c>
      <c r="D7">
        <f t="shared" si="1"/>
        <v>6</v>
      </c>
      <c r="E7" t="s">
        <v>227</v>
      </c>
      <c r="F7" t="s">
        <v>197</v>
      </c>
      <c r="G7" t="s">
        <v>273</v>
      </c>
      <c r="H7" s="47" t="s">
        <v>275</v>
      </c>
    </row>
    <row r="8" spans="1:8" x14ac:dyDescent="0.3">
      <c r="A8">
        <f t="shared" si="0"/>
        <v>7</v>
      </c>
      <c r="B8" t="s">
        <v>206</v>
      </c>
      <c r="C8" t="s">
        <v>215</v>
      </c>
      <c r="D8">
        <f t="shared" si="1"/>
        <v>7</v>
      </c>
      <c r="E8" t="s">
        <v>227</v>
      </c>
      <c r="F8" t="s">
        <v>198</v>
      </c>
      <c r="G8" t="s">
        <v>245</v>
      </c>
      <c r="H8" s="47" t="s">
        <v>269</v>
      </c>
    </row>
    <row r="9" spans="1:8" x14ac:dyDescent="0.3">
      <c r="A9">
        <f t="shared" si="0"/>
        <v>8</v>
      </c>
      <c r="B9" t="s">
        <v>292</v>
      </c>
      <c r="C9" t="s">
        <v>213</v>
      </c>
      <c r="D9">
        <f t="shared" si="1"/>
        <v>8</v>
      </c>
      <c r="E9" t="s">
        <v>227</v>
      </c>
      <c r="F9" t="s">
        <v>206</v>
      </c>
      <c r="G9" t="s">
        <v>228</v>
      </c>
      <c r="H9" s="47" t="s">
        <v>270</v>
      </c>
    </row>
    <row r="10" spans="1:8" x14ac:dyDescent="0.3">
      <c r="A10">
        <f t="shared" si="0"/>
        <v>9</v>
      </c>
      <c r="B10" t="s">
        <v>124</v>
      </c>
      <c r="C10" t="s">
        <v>213</v>
      </c>
      <c r="D10">
        <f t="shared" si="1"/>
        <v>9</v>
      </c>
      <c r="E10" t="s">
        <v>197</v>
      </c>
      <c r="F10" t="s">
        <v>198</v>
      </c>
      <c r="G10" t="s">
        <v>235</v>
      </c>
      <c r="H10" s="47" t="s">
        <v>250</v>
      </c>
    </row>
    <row r="11" spans="1:8" x14ac:dyDescent="0.3">
      <c r="A11">
        <f t="shared" si="0"/>
        <v>10</v>
      </c>
      <c r="B11" t="s">
        <v>200</v>
      </c>
      <c r="C11" t="s">
        <v>213</v>
      </c>
      <c r="D11">
        <f t="shared" si="1"/>
        <v>10</v>
      </c>
      <c r="E11" t="s">
        <v>197</v>
      </c>
      <c r="F11" t="s">
        <v>290</v>
      </c>
      <c r="G11" t="s">
        <v>220</v>
      </c>
      <c r="H11" s="47" t="s">
        <v>251</v>
      </c>
    </row>
    <row r="12" spans="1:8" x14ac:dyDescent="0.3">
      <c r="A12">
        <f t="shared" si="0"/>
        <v>11</v>
      </c>
      <c r="B12" t="s">
        <v>231</v>
      </c>
      <c r="C12" t="s">
        <v>215</v>
      </c>
      <c r="D12">
        <f t="shared" si="1"/>
        <v>11</v>
      </c>
      <c r="E12" t="s">
        <v>197</v>
      </c>
      <c r="F12" t="s">
        <v>205</v>
      </c>
      <c r="G12" t="s">
        <v>241</v>
      </c>
      <c r="H12" s="47" t="s">
        <v>266</v>
      </c>
    </row>
    <row r="13" spans="1:8" x14ac:dyDescent="0.3">
      <c r="A13">
        <f t="shared" si="0"/>
        <v>12</v>
      </c>
      <c r="B13" t="s">
        <v>201</v>
      </c>
      <c r="C13" t="s">
        <v>213</v>
      </c>
      <c r="D13">
        <f t="shared" si="1"/>
        <v>12</v>
      </c>
      <c r="E13" t="s">
        <v>278</v>
      </c>
      <c r="F13" t="s">
        <v>198</v>
      </c>
      <c r="G13" t="s">
        <v>283</v>
      </c>
      <c r="H13" s="47" t="s">
        <v>288</v>
      </c>
    </row>
    <row r="14" spans="1:8" x14ac:dyDescent="0.3">
      <c r="A14">
        <f t="shared" si="0"/>
        <v>13</v>
      </c>
      <c r="B14" t="s">
        <v>290</v>
      </c>
      <c r="C14" t="s">
        <v>213</v>
      </c>
      <c r="D14">
        <f t="shared" si="1"/>
        <v>13</v>
      </c>
      <c r="E14" t="s">
        <v>278</v>
      </c>
      <c r="F14" t="s">
        <v>206</v>
      </c>
      <c r="G14" t="s">
        <v>284</v>
      </c>
      <c r="H14" s="47" t="s">
        <v>289</v>
      </c>
    </row>
    <row r="15" spans="1:8" x14ac:dyDescent="0.3">
      <c r="A15">
        <f t="shared" si="0"/>
        <v>14</v>
      </c>
      <c r="B15" t="s">
        <v>291</v>
      </c>
      <c r="C15" t="s">
        <v>213</v>
      </c>
      <c r="D15">
        <f t="shared" si="1"/>
        <v>14</v>
      </c>
      <c r="E15" t="s">
        <v>206</v>
      </c>
      <c r="F15" t="s">
        <v>290</v>
      </c>
      <c r="G15" t="s">
        <v>224</v>
      </c>
      <c r="H15" s="47" t="s">
        <v>249</v>
      </c>
    </row>
    <row r="16" spans="1:8" x14ac:dyDescent="0.3">
      <c r="A16">
        <f t="shared" si="0"/>
        <v>15</v>
      </c>
      <c r="B16" t="s">
        <v>202</v>
      </c>
      <c r="C16" t="s">
        <v>213</v>
      </c>
      <c r="D16">
        <f t="shared" si="1"/>
        <v>15</v>
      </c>
      <c r="E16" t="s">
        <v>292</v>
      </c>
      <c r="F16" t="s">
        <v>206</v>
      </c>
      <c r="G16" t="s">
        <v>247</v>
      </c>
      <c r="H16" s="47" t="s">
        <v>271</v>
      </c>
    </row>
    <row r="17" spans="1:8" x14ac:dyDescent="0.3">
      <c r="A17">
        <f t="shared" si="0"/>
        <v>16</v>
      </c>
      <c r="B17" t="s">
        <v>204</v>
      </c>
      <c r="C17" t="s">
        <v>213</v>
      </c>
      <c r="D17">
        <f t="shared" si="1"/>
        <v>16</v>
      </c>
      <c r="E17" t="s">
        <v>124</v>
      </c>
      <c r="F17" t="s">
        <v>198</v>
      </c>
      <c r="G17" t="s">
        <v>226</v>
      </c>
      <c r="H17" s="47" t="s">
        <v>272</v>
      </c>
    </row>
    <row r="18" spans="1:8" x14ac:dyDescent="0.3">
      <c r="A18">
        <f t="shared" si="0"/>
        <v>17</v>
      </c>
      <c r="B18" t="s">
        <v>211</v>
      </c>
      <c r="C18" t="s">
        <v>213</v>
      </c>
      <c r="D18">
        <f t="shared" si="1"/>
        <v>17</v>
      </c>
      <c r="E18" t="s">
        <v>200</v>
      </c>
      <c r="F18" t="s">
        <v>198</v>
      </c>
      <c r="G18" t="s">
        <v>221</v>
      </c>
      <c r="H18" s="47" t="s">
        <v>252</v>
      </c>
    </row>
    <row r="19" spans="1:8" x14ac:dyDescent="0.3">
      <c r="A19">
        <f t="shared" si="0"/>
        <v>18</v>
      </c>
      <c r="B19" t="s">
        <v>203</v>
      </c>
      <c r="C19" t="s">
        <v>213</v>
      </c>
      <c r="D19">
        <f t="shared" si="1"/>
        <v>18</v>
      </c>
      <c r="E19" t="s">
        <v>231</v>
      </c>
      <c r="F19" t="s">
        <v>198</v>
      </c>
      <c r="G19" t="s">
        <v>232</v>
      </c>
      <c r="H19" s="47" t="s">
        <v>257</v>
      </c>
    </row>
    <row r="20" spans="1:8" x14ac:dyDescent="0.3">
      <c r="A20">
        <f t="shared" si="0"/>
        <v>19</v>
      </c>
      <c r="B20" t="s">
        <v>214</v>
      </c>
      <c r="C20" t="s">
        <v>213</v>
      </c>
      <c r="D20">
        <f t="shared" si="1"/>
        <v>19</v>
      </c>
      <c r="E20" t="s">
        <v>201</v>
      </c>
      <c r="F20" t="s">
        <v>290</v>
      </c>
      <c r="G20" s="48" t="s">
        <v>238</v>
      </c>
      <c r="H20" s="47" t="s">
        <v>263</v>
      </c>
    </row>
    <row r="21" spans="1:8" x14ac:dyDescent="0.3">
      <c r="A21">
        <f t="shared" si="0"/>
        <v>20</v>
      </c>
      <c r="B21" t="s">
        <v>212</v>
      </c>
      <c r="C21" t="s">
        <v>215</v>
      </c>
      <c r="D21">
        <f t="shared" si="1"/>
        <v>20</v>
      </c>
      <c r="E21" t="s">
        <v>201</v>
      </c>
      <c r="F21" t="s">
        <v>291</v>
      </c>
      <c r="G21" t="s">
        <v>239</v>
      </c>
      <c r="H21" s="47" t="s">
        <v>263</v>
      </c>
    </row>
    <row r="22" spans="1:8" x14ac:dyDescent="0.3">
      <c r="A22">
        <f t="shared" si="0"/>
        <v>21</v>
      </c>
      <c r="B22" t="s">
        <v>205</v>
      </c>
      <c r="C22" t="s">
        <v>215</v>
      </c>
      <c r="D22">
        <f t="shared" si="1"/>
        <v>21</v>
      </c>
      <c r="E22" t="s">
        <v>201</v>
      </c>
      <c r="F22" t="s">
        <v>200</v>
      </c>
      <c r="G22" t="s">
        <v>240</v>
      </c>
      <c r="H22" s="47" t="s">
        <v>263</v>
      </c>
    </row>
    <row r="23" spans="1:8" x14ac:dyDescent="0.3">
      <c r="D23">
        <f t="shared" si="1"/>
        <v>22</v>
      </c>
      <c r="E23" t="s">
        <v>290</v>
      </c>
      <c r="F23" t="s">
        <v>198</v>
      </c>
      <c r="G23" t="s">
        <v>216</v>
      </c>
      <c r="H23" s="47" t="s">
        <v>252</v>
      </c>
    </row>
    <row r="24" spans="1:8" x14ac:dyDescent="0.3">
      <c r="D24">
        <f t="shared" si="1"/>
        <v>23</v>
      </c>
      <c r="E24" t="s">
        <v>290</v>
      </c>
      <c r="F24" t="s">
        <v>291</v>
      </c>
      <c r="G24" t="s">
        <v>217</v>
      </c>
      <c r="H24" s="47" t="s">
        <v>253</v>
      </c>
    </row>
    <row r="25" spans="1:8" x14ac:dyDescent="0.3">
      <c r="D25">
        <f t="shared" si="1"/>
        <v>24</v>
      </c>
      <c r="E25" t="s">
        <v>290</v>
      </c>
      <c r="F25" t="s">
        <v>200</v>
      </c>
      <c r="G25" t="s">
        <v>218</v>
      </c>
      <c r="H25" s="47" t="s">
        <v>254</v>
      </c>
    </row>
    <row r="26" spans="1:8" x14ac:dyDescent="0.3">
      <c r="D26">
        <f t="shared" si="1"/>
        <v>25</v>
      </c>
      <c r="E26" t="s">
        <v>290</v>
      </c>
      <c r="F26" t="s">
        <v>199</v>
      </c>
      <c r="G26" t="s">
        <v>219</v>
      </c>
      <c r="H26" s="47" t="s">
        <v>255</v>
      </c>
    </row>
    <row r="27" spans="1:8" x14ac:dyDescent="0.3">
      <c r="D27">
        <f t="shared" si="1"/>
        <v>26</v>
      </c>
      <c r="E27" t="s">
        <v>291</v>
      </c>
      <c r="F27" t="s">
        <v>198</v>
      </c>
      <c r="G27" t="s">
        <v>222</v>
      </c>
      <c r="H27" s="47" t="s">
        <v>252</v>
      </c>
    </row>
    <row r="28" spans="1:8" x14ac:dyDescent="0.3">
      <c r="D28">
        <f t="shared" si="1"/>
        <v>27</v>
      </c>
      <c r="E28" t="s">
        <v>291</v>
      </c>
      <c r="F28" t="s">
        <v>200</v>
      </c>
      <c r="G28" t="s">
        <v>223</v>
      </c>
      <c r="H28" s="47" t="s">
        <v>254</v>
      </c>
    </row>
    <row r="29" spans="1:8" x14ac:dyDescent="0.3">
      <c r="D29">
        <f t="shared" si="1"/>
        <v>28</v>
      </c>
      <c r="E29" t="s">
        <v>291</v>
      </c>
      <c r="F29" t="s">
        <v>199</v>
      </c>
      <c r="G29" t="s">
        <v>230</v>
      </c>
      <c r="H29" s="47" t="s">
        <v>256</v>
      </c>
    </row>
    <row r="30" spans="1:8" x14ac:dyDescent="0.3">
      <c r="D30">
        <f t="shared" si="1"/>
        <v>29</v>
      </c>
      <c r="E30" t="s">
        <v>202</v>
      </c>
      <c r="F30" t="s">
        <v>290</v>
      </c>
      <c r="G30" t="s">
        <v>242</v>
      </c>
      <c r="H30" s="47" t="s">
        <v>264</v>
      </c>
    </row>
    <row r="31" spans="1:8" x14ac:dyDescent="0.3">
      <c r="D31">
        <f t="shared" si="1"/>
        <v>30</v>
      </c>
      <c r="E31" t="s">
        <v>204</v>
      </c>
      <c r="F31" t="s">
        <v>291</v>
      </c>
      <c r="G31" t="s">
        <v>243</v>
      </c>
      <c r="H31" s="47" t="s">
        <v>264</v>
      </c>
    </row>
    <row r="32" spans="1:8" x14ac:dyDescent="0.3">
      <c r="D32">
        <f t="shared" si="1"/>
        <v>31</v>
      </c>
      <c r="E32" t="s">
        <v>211</v>
      </c>
      <c r="F32" t="s">
        <v>212</v>
      </c>
      <c r="G32" t="s">
        <v>225</v>
      </c>
      <c r="H32" s="47" t="s">
        <v>260</v>
      </c>
    </row>
    <row r="33" spans="1:8" x14ac:dyDescent="0.3">
      <c r="D33">
        <f t="shared" si="1"/>
        <v>32</v>
      </c>
      <c r="E33" t="s">
        <v>211</v>
      </c>
      <c r="F33" t="s">
        <v>197</v>
      </c>
      <c r="G33" t="s">
        <v>274</v>
      </c>
      <c r="H33" s="47" t="s">
        <v>275</v>
      </c>
    </row>
    <row r="34" spans="1:8" x14ac:dyDescent="0.3">
      <c r="D34">
        <f t="shared" si="1"/>
        <v>33</v>
      </c>
      <c r="E34" t="s">
        <v>211</v>
      </c>
      <c r="F34" t="s">
        <v>290</v>
      </c>
      <c r="G34" t="s">
        <v>281</v>
      </c>
      <c r="H34" s="47" t="s">
        <v>276</v>
      </c>
    </row>
    <row r="35" spans="1:8" x14ac:dyDescent="0.3">
      <c r="D35">
        <f t="shared" si="1"/>
        <v>34</v>
      </c>
      <c r="E35" t="s">
        <v>211</v>
      </c>
      <c r="F35" t="s">
        <v>198</v>
      </c>
      <c r="G35" t="s">
        <v>280</v>
      </c>
      <c r="H35" s="47" t="s">
        <v>286</v>
      </c>
    </row>
    <row r="36" spans="1:8" x14ac:dyDescent="0.3">
      <c r="D36">
        <f t="shared" si="1"/>
        <v>35</v>
      </c>
      <c r="E36" t="s">
        <v>211</v>
      </c>
      <c r="F36" t="s">
        <v>205</v>
      </c>
      <c r="G36" t="s">
        <v>282</v>
      </c>
      <c r="H36" s="47" t="s">
        <v>287</v>
      </c>
    </row>
    <row r="37" spans="1:8" x14ac:dyDescent="0.3">
      <c r="D37">
        <f t="shared" si="1"/>
        <v>36</v>
      </c>
      <c r="E37" t="s">
        <v>203</v>
      </c>
      <c r="F37" t="s">
        <v>290</v>
      </c>
      <c r="G37" t="s">
        <v>248</v>
      </c>
      <c r="H37" s="47" t="s">
        <v>265</v>
      </c>
    </row>
    <row r="38" spans="1:8" x14ac:dyDescent="0.3">
      <c r="D38">
        <f t="shared" si="1"/>
        <v>37</v>
      </c>
      <c r="E38" t="s">
        <v>203</v>
      </c>
      <c r="F38" t="s">
        <v>291</v>
      </c>
      <c r="G38" t="s">
        <v>248</v>
      </c>
      <c r="H38" s="47" t="s">
        <v>265</v>
      </c>
    </row>
    <row r="39" spans="1:8" x14ac:dyDescent="0.3">
      <c r="D39">
        <f t="shared" si="1"/>
        <v>38</v>
      </c>
      <c r="E39" t="s">
        <v>214</v>
      </c>
      <c r="F39" t="s">
        <v>197</v>
      </c>
      <c r="G39" t="s">
        <v>233</v>
      </c>
      <c r="H39" s="47" t="s">
        <v>258</v>
      </c>
    </row>
    <row r="40" spans="1:8" x14ac:dyDescent="0.3">
      <c r="D40">
        <f t="shared" si="1"/>
        <v>39</v>
      </c>
      <c r="E40" t="s">
        <v>212</v>
      </c>
      <c r="F40" t="s">
        <v>214</v>
      </c>
      <c r="G40" t="s">
        <v>234</v>
      </c>
      <c r="H40" s="47" t="s">
        <v>259</v>
      </c>
    </row>
    <row r="41" spans="1:8" x14ac:dyDescent="0.3">
      <c r="D41">
        <f t="shared" si="1"/>
        <v>40</v>
      </c>
      <c r="E41" t="s">
        <v>205</v>
      </c>
      <c r="F41" t="s">
        <v>198</v>
      </c>
      <c r="G41" t="s">
        <v>279</v>
      </c>
      <c r="H41" s="47" t="s">
        <v>285</v>
      </c>
    </row>
    <row r="46" spans="1:8" x14ac:dyDescent="0.3">
      <c r="A46" t="s">
        <v>315</v>
      </c>
    </row>
  </sheetData>
  <sortState xmlns:xlrd2="http://schemas.microsoft.com/office/spreadsheetml/2017/richdata2" ref="E2:H41">
    <sortCondition ref="E2:E41"/>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B14F1-D1E6-4F5B-A641-B0B7981B1D6A}">
  <dimension ref="A1:H22"/>
  <sheetViews>
    <sheetView workbookViewId="0">
      <selection activeCell="G29" sqref="G29"/>
    </sheetView>
  </sheetViews>
  <sheetFormatPr defaultRowHeight="14.4" x14ac:dyDescent="0.3"/>
  <cols>
    <col min="1" max="1" width="14.88671875" customWidth="1"/>
    <col min="4" max="4" width="9.5546875" bestFit="1" customWidth="1"/>
    <col min="7" max="7" width="9.5546875" bestFit="1" customWidth="1"/>
  </cols>
  <sheetData>
    <row r="1" spans="1:8" ht="24.6" customHeight="1" thickBot="1" x14ac:dyDescent="0.35">
      <c r="B1" s="53" t="s">
        <v>145</v>
      </c>
      <c r="C1" s="53"/>
      <c r="D1" s="53"/>
      <c r="E1" s="54" t="s">
        <v>146</v>
      </c>
      <c r="F1" s="55"/>
      <c r="G1" s="56"/>
    </row>
    <row r="2" spans="1:8" ht="15" thickBot="1" x14ac:dyDescent="0.35">
      <c r="A2" s="1" t="s">
        <v>125</v>
      </c>
      <c r="B2" s="3" t="s">
        <v>19</v>
      </c>
      <c r="C2" s="3" t="s">
        <v>20</v>
      </c>
      <c r="D2" s="13" t="s">
        <v>126</v>
      </c>
      <c r="E2" s="3" t="s">
        <v>19</v>
      </c>
      <c r="F2" s="3" t="s">
        <v>20</v>
      </c>
      <c r="G2" s="13" t="s">
        <v>127</v>
      </c>
    </row>
    <row r="3" spans="1:8" ht="15" thickBot="1" x14ac:dyDescent="0.35">
      <c r="A3" s="4" t="s">
        <v>111</v>
      </c>
      <c r="B3" s="17">
        <v>9.4E-2</v>
      </c>
      <c r="C3" s="16">
        <v>4.2999999999999997E-2</v>
      </c>
      <c r="D3" s="16">
        <v>2.8000000000000001E-2</v>
      </c>
      <c r="E3" s="3">
        <v>9.8000000000000004E-2</v>
      </c>
      <c r="F3" s="3">
        <v>4.2999999999999997E-2</v>
      </c>
      <c r="G3" s="3">
        <v>2.1999999999999999E-2</v>
      </c>
    </row>
    <row r="4" spans="1:8" ht="29.4" customHeight="1" thickBot="1" x14ac:dyDescent="0.35">
      <c r="A4" s="4" t="s">
        <v>21</v>
      </c>
      <c r="B4" s="18">
        <v>-0.152</v>
      </c>
      <c r="C4" s="15">
        <v>6.3E-2</v>
      </c>
      <c r="D4" s="15">
        <v>1.4999999999999999E-2</v>
      </c>
      <c r="E4" s="3">
        <v>-0.151</v>
      </c>
      <c r="F4" s="3">
        <v>6.3E-2</v>
      </c>
      <c r="G4" s="3">
        <v>1.5900000000000001E-2</v>
      </c>
    </row>
    <row r="5" spans="1:8" ht="16.8" thickBot="1" x14ac:dyDescent="0.35">
      <c r="A5" s="4" t="s">
        <v>22</v>
      </c>
      <c r="B5" s="18">
        <v>0.221</v>
      </c>
      <c r="C5" s="15">
        <v>6.4000000000000001E-2</v>
      </c>
      <c r="D5" s="15" t="s">
        <v>317</v>
      </c>
      <c r="E5" s="3">
        <v>0.219</v>
      </c>
      <c r="F5" s="3">
        <v>6.4000000000000001E-2</v>
      </c>
      <c r="G5" s="15" t="s">
        <v>316</v>
      </c>
    </row>
    <row r="6" spans="1:8" ht="15" thickBot="1" x14ac:dyDescent="0.35">
      <c r="A6" s="4" t="s">
        <v>23</v>
      </c>
      <c r="B6" s="17">
        <v>5.3999999999999999E-2</v>
      </c>
      <c r="C6" s="16">
        <v>2.9000000000000001E-2</v>
      </c>
      <c r="D6" s="16">
        <v>5.7000000000000002E-2</v>
      </c>
      <c r="E6" s="3">
        <v>5.6000000000000001E-2</v>
      </c>
      <c r="F6" s="3">
        <v>2.9000000000000001E-2</v>
      </c>
      <c r="G6" s="3">
        <v>0.05</v>
      </c>
    </row>
    <row r="7" spans="1:8" ht="15" thickBot="1" x14ac:dyDescent="0.35">
      <c r="A7" s="4" t="s">
        <v>24</v>
      </c>
      <c r="B7" s="18">
        <v>-0.09</v>
      </c>
      <c r="C7" s="15">
        <v>0.112</v>
      </c>
      <c r="D7" s="15">
        <v>0.42</v>
      </c>
      <c r="E7" s="3">
        <v>-9.2999999999999999E-2</v>
      </c>
      <c r="F7" s="3">
        <v>0.113</v>
      </c>
      <c r="G7" s="1">
        <v>0.40799999999999997</v>
      </c>
    </row>
    <row r="8" spans="1:8" ht="16.8" thickBot="1" x14ac:dyDescent="0.35">
      <c r="A8" s="4" t="s">
        <v>25</v>
      </c>
      <c r="B8" s="18">
        <v>0.21299999999999999</v>
      </c>
      <c r="C8" s="15">
        <v>5.0999999999999997E-2</v>
      </c>
      <c r="D8" s="15" t="s">
        <v>318</v>
      </c>
      <c r="E8" s="3">
        <v>0.21199999999999999</v>
      </c>
      <c r="F8" s="3">
        <v>5.0999999999999997E-2</v>
      </c>
      <c r="G8" s="50" t="s">
        <v>319</v>
      </c>
      <c r="H8" s="49"/>
    </row>
    <row r="9" spans="1:8" ht="16.8" thickBot="1" x14ac:dyDescent="0.35">
      <c r="A9" s="4" t="s">
        <v>26</v>
      </c>
      <c r="B9" s="18">
        <v>-6.9000000000000006E-2</v>
      </c>
      <c r="C9" s="15">
        <v>4.8000000000000001E-2</v>
      </c>
      <c r="D9" s="15">
        <v>0.15</v>
      </c>
      <c r="E9" s="3">
        <v>-6.9000000000000006E-2</v>
      </c>
      <c r="F9" s="3">
        <v>4.8000000000000001E-2</v>
      </c>
      <c r="G9" s="4">
        <v>0.156</v>
      </c>
    </row>
    <row r="10" spans="1:8" ht="29.4" thickBot="1" x14ac:dyDescent="0.35">
      <c r="A10" s="4" t="s">
        <v>112</v>
      </c>
      <c r="B10" s="17">
        <v>0.14499999999999999</v>
      </c>
      <c r="C10" s="16">
        <v>0.05</v>
      </c>
      <c r="D10" s="16">
        <v>4.0000000000000001E-3</v>
      </c>
      <c r="E10" s="3">
        <v>0.14199999999999999</v>
      </c>
      <c r="F10" s="3">
        <v>5.6000000000000001E-2</v>
      </c>
      <c r="G10" s="3">
        <v>1.0999999999999999E-2</v>
      </c>
    </row>
    <row r="11" spans="1:8" ht="15" thickBot="1" x14ac:dyDescent="0.35">
      <c r="A11" s="4" t="s">
        <v>113</v>
      </c>
      <c r="B11" s="3"/>
      <c r="C11" s="3"/>
      <c r="D11" s="3"/>
      <c r="E11" s="3">
        <v>4.0000000000000001E-3</v>
      </c>
      <c r="F11" s="3">
        <v>5.7000000000000002E-2</v>
      </c>
      <c r="G11" s="3">
        <v>0.94899999999999995</v>
      </c>
    </row>
    <row r="12" spans="1:8" ht="15" thickBot="1" x14ac:dyDescent="0.35">
      <c r="A12" s="63" t="s">
        <v>114</v>
      </c>
      <c r="B12" s="64"/>
      <c r="C12" s="64"/>
      <c r="D12" s="64"/>
      <c r="E12" s="64"/>
      <c r="F12" s="64"/>
      <c r="G12" s="65"/>
    </row>
    <row r="13" spans="1:8" ht="18.600000000000001" thickBot="1" x14ac:dyDescent="0.35">
      <c r="A13" s="8" t="s">
        <v>27</v>
      </c>
      <c r="B13" s="60">
        <v>0.71399999999999997</v>
      </c>
      <c r="C13" s="61"/>
      <c r="D13" s="62"/>
      <c r="E13" s="57">
        <v>0.71099999999999997</v>
      </c>
      <c r="F13" s="58"/>
      <c r="G13" s="59"/>
    </row>
    <row r="14" spans="1:8" ht="18.600000000000001" thickBot="1" x14ac:dyDescent="0.35">
      <c r="A14" s="6" t="s">
        <v>28</v>
      </c>
      <c r="B14" s="57">
        <v>0.96199999999999997</v>
      </c>
      <c r="C14" s="58"/>
      <c r="D14" s="59"/>
      <c r="E14" s="57">
        <v>0.96899999999999997</v>
      </c>
      <c r="F14" s="58"/>
      <c r="G14" s="59"/>
    </row>
    <row r="15" spans="1:8" ht="15" thickBot="1" x14ac:dyDescent="0.35">
      <c r="A15" s="4" t="s">
        <v>29</v>
      </c>
      <c r="B15" s="57">
        <v>0.57399999999999995</v>
      </c>
      <c r="C15" s="58"/>
      <c r="D15" s="59"/>
      <c r="E15" s="57">
        <v>0.57699999999999996</v>
      </c>
      <c r="F15" s="58"/>
      <c r="G15" s="59"/>
    </row>
    <row r="16" spans="1:8" ht="16.2" thickBot="1" x14ac:dyDescent="0.35">
      <c r="A16" s="4" t="s">
        <v>30</v>
      </c>
      <c r="B16" s="57">
        <v>523</v>
      </c>
      <c r="C16" s="58"/>
      <c r="D16" s="59"/>
      <c r="E16" s="57">
        <v>521</v>
      </c>
      <c r="F16" s="58"/>
      <c r="G16" s="59"/>
    </row>
    <row r="17" spans="1:7" ht="15" thickBot="1" x14ac:dyDescent="0.35">
      <c r="A17" s="57"/>
      <c r="B17" s="58"/>
      <c r="C17" s="58"/>
      <c r="D17" s="58"/>
      <c r="E17" s="58"/>
      <c r="F17" s="58"/>
      <c r="G17" s="59"/>
    </row>
    <row r="18" spans="1:7" ht="15" thickBot="1" x14ac:dyDescent="0.35">
      <c r="A18" s="4" t="s">
        <v>31</v>
      </c>
      <c r="B18" s="57">
        <v>1586</v>
      </c>
      <c r="C18" s="58"/>
      <c r="D18" s="59"/>
      <c r="E18" s="57">
        <v>1580</v>
      </c>
      <c r="F18" s="58"/>
      <c r="G18" s="59"/>
    </row>
    <row r="19" spans="1:7" ht="33" thickBot="1" x14ac:dyDescent="0.35">
      <c r="A19" s="4" t="s">
        <v>32</v>
      </c>
      <c r="B19" s="57" t="s">
        <v>147</v>
      </c>
      <c r="C19" s="58"/>
      <c r="D19" s="59"/>
      <c r="E19" s="57" t="s">
        <v>115</v>
      </c>
      <c r="F19" s="58"/>
      <c r="G19" s="59"/>
    </row>
    <row r="22" spans="1:7" x14ac:dyDescent="0.3">
      <c r="A22" t="s">
        <v>310</v>
      </c>
    </row>
  </sheetData>
  <mergeCells count="16">
    <mergeCell ref="E18:G18"/>
    <mergeCell ref="E19:G19"/>
    <mergeCell ref="B19:D19"/>
    <mergeCell ref="B18:D18"/>
    <mergeCell ref="A12:G12"/>
    <mergeCell ref="B1:D1"/>
    <mergeCell ref="E1:G1"/>
    <mergeCell ref="A17:G17"/>
    <mergeCell ref="B13:D13"/>
    <mergeCell ref="B14:D14"/>
    <mergeCell ref="B15:D15"/>
    <mergeCell ref="B16:D16"/>
    <mergeCell ref="E13:G13"/>
    <mergeCell ref="E14:G14"/>
    <mergeCell ref="E15:G15"/>
    <mergeCell ref="E16:G16"/>
  </mergeCells>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4B792-D9BB-49D8-A989-DE9E68EBD690}">
  <dimension ref="A1:H24"/>
  <sheetViews>
    <sheetView workbookViewId="0">
      <selection activeCell="F8" sqref="F8"/>
    </sheetView>
  </sheetViews>
  <sheetFormatPr defaultRowHeight="14.4" x14ac:dyDescent="0.3"/>
  <cols>
    <col min="1" max="1" width="15.44140625" customWidth="1"/>
    <col min="4" max="4" width="11.33203125" customWidth="1"/>
    <col min="7" max="7" width="10.5546875" customWidth="1"/>
  </cols>
  <sheetData>
    <row r="1" spans="1:8" ht="28.8" customHeight="1" thickBot="1" x14ac:dyDescent="0.35">
      <c r="A1" s="1"/>
      <c r="B1" s="66" t="s">
        <v>124</v>
      </c>
      <c r="C1" s="67"/>
      <c r="D1" s="68"/>
      <c r="E1" s="66" t="s">
        <v>184</v>
      </c>
      <c r="F1" s="67"/>
      <c r="G1" s="68"/>
    </row>
    <row r="2" spans="1:8" ht="15" thickBot="1" x14ac:dyDescent="0.35">
      <c r="A2" s="4" t="s">
        <v>125</v>
      </c>
      <c r="B2" s="3" t="s">
        <v>19</v>
      </c>
      <c r="C2" s="3" t="s">
        <v>20</v>
      </c>
      <c r="D2" s="13" t="s">
        <v>143</v>
      </c>
      <c r="E2" s="3" t="s">
        <v>19</v>
      </c>
      <c r="F2" s="3" t="s">
        <v>20</v>
      </c>
      <c r="G2" s="13" t="s">
        <v>144</v>
      </c>
    </row>
    <row r="3" spans="1:8" ht="29.4" customHeight="1" thickBot="1" x14ac:dyDescent="0.35">
      <c r="A3" s="4" t="s">
        <v>128</v>
      </c>
      <c r="B3" s="15">
        <v>0.104</v>
      </c>
      <c r="C3" s="15">
        <v>4.2999999999999997E-2</v>
      </c>
      <c r="D3" s="15">
        <v>1.7000000000000001E-2</v>
      </c>
      <c r="E3" s="17">
        <v>9.7000000000000003E-2</v>
      </c>
      <c r="F3" s="16">
        <v>4.2999999999999997E-2</v>
      </c>
      <c r="G3" s="16">
        <v>2.4E-2</v>
      </c>
    </row>
    <row r="4" spans="1:8" ht="29.4" customHeight="1" thickBot="1" x14ac:dyDescent="0.35">
      <c r="A4" s="4" t="s">
        <v>21</v>
      </c>
      <c r="B4" s="15">
        <v>-0.15</v>
      </c>
      <c r="C4" s="15">
        <v>6.3E-2</v>
      </c>
      <c r="D4" s="15">
        <v>1.7999999999999999E-2</v>
      </c>
      <c r="E4" s="18">
        <v>-0.151</v>
      </c>
      <c r="F4" s="15">
        <v>6.4000000000000001E-2</v>
      </c>
      <c r="G4" s="15">
        <v>1.7999999999999999E-2</v>
      </c>
    </row>
    <row r="5" spans="1:8" ht="29.4" customHeight="1" thickBot="1" x14ac:dyDescent="0.35">
      <c r="A5" s="4" t="s">
        <v>22</v>
      </c>
      <c r="B5" s="15">
        <v>0.216</v>
      </c>
      <c r="C5" s="15">
        <v>6.5000000000000002E-2</v>
      </c>
      <c r="D5" s="15" t="s">
        <v>129</v>
      </c>
      <c r="E5" s="18">
        <v>0.22600000000000001</v>
      </c>
      <c r="F5" s="15">
        <v>6.5000000000000002E-2</v>
      </c>
      <c r="G5" s="15">
        <v>1E-3</v>
      </c>
    </row>
    <row r="6" spans="1:8" ht="15" thickBot="1" x14ac:dyDescent="0.35">
      <c r="A6" s="4" t="s">
        <v>23</v>
      </c>
      <c r="B6" s="15">
        <v>6.5000000000000002E-2</v>
      </c>
      <c r="C6" s="15">
        <v>2.9000000000000001E-2</v>
      </c>
      <c r="D6" s="15">
        <v>2.7E-2</v>
      </c>
      <c r="E6" s="18">
        <v>5.1999999999999998E-2</v>
      </c>
      <c r="F6" s="15">
        <v>2.9000000000000001E-2</v>
      </c>
      <c r="G6" s="15">
        <v>6.7000000000000004E-2</v>
      </c>
    </row>
    <row r="7" spans="1:8" ht="29.4" customHeight="1" thickBot="1" x14ac:dyDescent="0.35">
      <c r="A7" s="4" t="s">
        <v>24</v>
      </c>
      <c r="B7" s="15">
        <v>-0.112</v>
      </c>
      <c r="C7" s="15">
        <v>0.114</v>
      </c>
      <c r="D7" s="15">
        <v>0.32500000000000001</v>
      </c>
      <c r="E7" s="18">
        <v>-9.4E-2</v>
      </c>
      <c r="F7" s="15">
        <v>0.113</v>
      </c>
      <c r="G7" s="15">
        <v>0.40899999999999997</v>
      </c>
    </row>
    <row r="8" spans="1:8" ht="16.8" thickBot="1" x14ac:dyDescent="0.35">
      <c r="A8" s="4" t="s">
        <v>25</v>
      </c>
      <c r="B8" s="15">
        <v>0.216</v>
      </c>
      <c r="C8" s="15">
        <v>5.1999999999999998E-2</v>
      </c>
      <c r="D8" s="15" t="s">
        <v>130</v>
      </c>
      <c r="E8" s="18">
        <v>0.21299999999999999</v>
      </c>
      <c r="F8" s="15">
        <v>5.1999999999999998E-2</v>
      </c>
      <c r="G8" s="19" t="s">
        <v>183</v>
      </c>
    </row>
    <row r="9" spans="1:8" ht="16.8" thickBot="1" x14ac:dyDescent="0.35">
      <c r="A9" s="4" t="s">
        <v>26</v>
      </c>
      <c r="B9" s="15">
        <v>-0.1</v>
      </c>
      <c r="C9" s="15">
        <v>4.9000000000000002E-2</v>
      </c>
      <c r="D9" s="15">
        <v>4.2000000000000003E-2</v>
      </c>
      <c r="E9" s="18">
        <v>-7.0999999999999994E-2</v>
      </c>
      <c r="F9" s="15">
        <v>4.9000000000000002E-2</v>
      </c>
      <c r="G9" s="15">
        <v>0.14299999999999999</v>
      </c>
    </row>
    <row r="10" spans="1:8" ht="29.4" thickBot="1" x14ac:dyDescent="0.35">
      <c r="A10" s="4" t="s">
        <v>131</v>
      </c>
      <c r="B10" s="15">
        <v>-0.77</v>
      </c>
      <c r="C10" s="15">
        <v>0.251</v>
      </c>
      <c r="D10" s="15">
        <v>2E-3</v>
      </c>
      <c r="E10" s="15"/>
      <c r="F10" s="15"/>
      <c r="G10" s="15"/>
    </row>
    <row r="11" spans="1:8" ht="29.4" thickBot="1" x14ac:dyDescent="0.35">
      <c r="A11" s="4" t="s">
        <v>138</v>
      </c>
      <c r="B11" s="15"/>
      <c r="C11" s="15"/>
      <c r="D11" s="15"/>
      <c r="E11" s="17">
        <v>3.4000000000000002E-2</v>
      </c>
      <c r="F11" s="16">
        <v>5.5E-2</v>
      </c>
      <c r="G11" s="16">
        <v>0.53200000000000003</v>
      </c>
    </row>
    <row r="12" spans="1:8" ht="29.4" thickBot="1" x14ac:dyDescent="0.35">
      <c r="A12" s="4" t="s">
        <v>139</v>
      </c>
      <c r="B12" s="15"/>
      <c r="C12" s="15"/>
      <c r="D12" s="15"/>
      <c r="E12" s="18">
        <v>-8.9999999999999993E-3</v>
      </c>
      <c r="F12" s="15">
        <v>5.3999999999999999E-2</v>
      </c>
      <c r="G12" s="15">
        <v>0.86299999999999999</v>
      </c>
    </row>
    <row r="13" spans="1:8" ht="15" thickBot="1" x14ac:dyDescent="0.35">
      <c r="A13" s="69" t="s">
        <v>136</v>
      </c>
      <c r="B13" s="70"/>
      <c r="C13" s="70"/>
      <c r="D13" s="70"/>
      <c r="E13" s="70"/>
      <c r="F13" s="70"/>
      <c r="G13" s="70"/>
      <c r="H13" s="51"/>
    </row>
    <row r="14" spans="1:8" ht="14.4" customHeight="1" x14ac:dyDescent="0.3">
      <c r="A14" s="71" t="s">
        <v>141</v>
      </c>
      <c r="B14" s="73">
        <v>0.71299999999999997</v>
      </c>
      <c r="C14" s="74"/>
      <c r="D14" s="78"/>
      <c r="E14" s="73">
        <v>0.71499999999999997</v>
      </c>
      <c r="F14" s="74"/>
      <c r="G14" s="74"/>
      <c r="H14" s="51"/>
    </row>
    <row r="15" spans="1:8" ht="15" thickBot="1" x14ac:dyDescent="0.35">
      <c r="A15" s="72"/>
      <c r="B15" s="75"/>
      <c r="C15" s="76"/>
      <c r="D15" s="77"/>
      <c r="E15" s="75"/>
      <c r="F15" s="76"/>
      <c r="G15" s="77"/>
    </row>
    <row r="16" spans="1:8" ht="18.600000000000001" thickBot="1" x14ac:dyDescent="0.35">
      <c r="A16" s="14" t="s">
        <v>142</v>
      </c>
      <c r="B16" s="57">
        <v>0.94299999999999995</v>
      </c>
      <c r="C16" s="58"/>
      <c r="D16" s="59"/>
      <c r="E16" s="57">
        <v>0.98099999999999998</v>
      </c>
      <c r="F16" s="58"/>
      <c r="G16" s="59"/>
    </row>
    <row r="17" spans="1:7" ht="15" thickBot="1" x14ac:dyDescent="0.35">
      <c r="A17" s="4" t="s">
        <v>29</v>
      </c>
      <c r="B17" s="57">
        <v>0.56899999999999995</v>
      </c>
      <c r="C17" s="58"/>
      <c r="D17" s="59"/>
      <c r="E17" s="57">
        <v>0.57799999999999996</v>
      </c>
      <c r="F17" s="58"/>
      <c r="G17" s="59"/>
    </row>
    <row r="18" spans="1:7" ht="16.2" thickBot="1" x14ac:dyDescent="0.35">
      <c r="A18" s="4" t="s">
        <v>30</v>
      </c>
      <c r="B18" s="57">
        <v>496</v>
      </c>
      <c r="C18" s="58"/>
      <c r="D18" s="59"/>
      <c r="E18" s="57">
        <v>523</v>
      </c>
      <c r="F18" s="58"/>
      <c r="G18" s="59"/>
    </row>
    <row r="19" spans="1:7" ht="15" thickBot="1" x14ac:dyDescent="0.35">
      <c r="A19" s="69"/>
      <c r="B19" s="70"/>
      <c r="C19" s="70"/>
      <c r="D19" s="70"/>
      <c r="E19" s="70"/>
      <c r="F19" s="70"/>
      <c r="G19" s="79"/>
    </row>
    <row r="20" spans="1:7" ht="15" thickBot="1" x14ac:dyDescent="0.35">
      <c r="A20" s="4" t="s">
        <v>31</v>
      </c>
      <c r="B20" s="57">
        <v>1526</v>
      </c>
      <c r="C20" s="58"/>
      <c r="D20" s="59"/>
      <c r="E20" s="57">
        <v>1586</v>
      </c>
      <c r="F20" s="58"/>
      <c r="G20" s="59"/>
    </row>
    <row r="21" spans="1:7" ht="33" thickBot="1" x14ac:dyDescent="0.35">
      <c r="A21" s="4" t="s">
        <v>32</v>
      </c>
      <c r="B21" s="57" t="s">
        <v>137</v>
      </c>
      <c r="C21" s="58"/>
      <c r="D21" s="59"/>
      <c r="E21" s="57" t="s">
        <v>140</v>
      </c>
      <c r="F21" s="58"/>
      <c r="G21" s="59"/>
    </row>
    <row r="24" spans="1:7" x14ac:dyDescent="0.3">
      <c r="A24" t="s">
        <v>311</v>
      </c>
    </row>
  </sheetData>
  <mergeCells count="17">
    <mergeCell ref="B21:D21"/>
    <mergeCell ref="E21:G21"/>
    <mergeCell ref="B14:D15"/>
    <mergeCell ref="B18:D18"/>
    <mergeCell ref="E18:G18"/>
    <mergeCell ref="A19:G19"/>
    <mergeCell ref="B20:D20"/>
    <mergeCell ref="E20:G20"/>
    <mergeCell ref="B16:D16"/>
    <mergeCell ref="E16:G16"/>
    <mergeCell ref="B17:D17"/>
    <mergeCell ref="E17:G17"/>
    <mergeCell ref="B1:D1"/>
    <mergeCell ref="E1:G1"/>
    <mergeCell ref="A13:G13"/>
    <mergeCell ref="A14:A15"/>
    <mergeCell ref="E14:G15"/>
  </mergeCells>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C8A2E-5CA4-4FBA-8E18-11F8BB9E45DC}">
  <dimension ref="A1:G120"/>
  <sheetViews>
    <sheetView workbookViewId="0">
      <selection activeCell="A120" sqref="A120"/>
    </sheetView>
  </sheetViews>
  <sheetFormatPr defaultRowHeight="14.4" x14ac:dyDescent="0.3"/>
  <cols>
    <col min="2" max="2" width="11" customWidth="1"/>
    <col min="3" max="3" width="11.21875" customWidth="1"/>
    <col min="4" max="4" width="10.44140625" customWidth="1"/>
    <col min="5" max="5" width="11.33203125" customWidth="1"/>
    <col min="6" max="6" width="18.33203125" customWidth="1"/>
    <col min="7" max="7" width="23.77734375" customWidth="1"/>
  </cols>
  <sheetData>
    <row r="1" spans="1:7" ht="27" customHeight="1" thickBot="1" x14ac:dyDescent="0.35">
      <c r="A1" s="30" t="s">
        <v>9</v>
      </c>
      <c r="B1" s="30" t="s">
        <v>109</v>
      </c>
      <c r="C1" s="29" t="s">
        <v>19</v>
      </c>
      <c r="D1" s="29" t="s">
        <v>110</v>
      </c>
      <c r="E1" s="29" t="s">
        <v>148</v>
      </c>
      <c r="F1" s="29" t="s">
        <v>149</v>
      </c>
      <c r="G1" s="29" t="s">
        <v>150</v>
      </c>
    </row>
    <row r="2" spans="1:7" ht="15" thickBot="1" x14ac:dyDescent="0.35">
      <c r="A2" s="11" t="s">
        <v>12</v>
      </c>
      <c r="B2" s="11" t="s">
        <v>33</v>
      </c>
      <c r="C2" s="10">
        <v>-6.0000000000000001E-3</v>
      </c>
      <c r="D2" s="10">
        <v>2.9000000000000001E-2</v>
      </c>
      <c r="E2" s="10">
        <v>0.82699999999999996</v>
      </c>
      <c r="F2" s="10">
        <v>0.92300000000000004</v>
      </c>
      <c r="G2" s="10">
        <v>1</v>
      </c>
    </row>
    <row r="3" spans="1:7" ht="15" thickBot="1" x14ac:dyDescent="0.35">
      <c r="A3" s="11" t="s">
        <v>12</v>
      </c>
      <c r="B3" s="11" t="s">
        <v>34</v>
      </c>
      <c r="C3" s="10">
        <v>-6.0000000000000001E-3</v>
      </c>
      <c r="D3" s="10">
        <v>3.1E-2</v>
      </c>
      <c r="E3" s="10">
        <v>0.85599999999999998</v>
      </c>
      <c r="F3" s="10">
        <v>0.92800000000000005</v>
      </c>
      <c r="G3" s="10">
        <v>1</v>
      </c>
    </row>
    <row r="4" spans="1:7" ht="15" thickBot="1" x14ac:dyDescent="0.35">
      <c r="A4" s="11" t="s">
        <v>12</v>
      </c>
      <c r="B4" s="11" t="s">
        <v>35</v>
      </c>
      <c r="C4" s="10">
        <v>-1.0999999999999999E-2</v>
      </c>
      <c r="D4" s="10">
        <v>3.1E-2</v>
      </c>
      <c r="E4" s="10">
        <v>0.71499999999999997</v>
      </c>
      <c r="F4" s="10">
        <v>0.92300000000000004</v>
      </c>
      <c r="G4" s="10">
        <v>1</v>
      </c>
    </row>
    <row r="5" spans="1:7" ht="15" thickBot="1" x14ac:dyDescent="0.35">
      <c r="A5" s="11" t="s">
        <v>12</v>
      </c>
      <c r="B5" s="11" t="s">
        <v>36</v>
      </c>
      <c r="C5" s="10">
        <v>1.0999999999999999E-2</v>
      </c>
      <c r="D5" s="10">
        <v>3.2000000000000001E-2</v>
      </c>
      <c r="E5" s="10">
        <v>0.71899999999999997</v>
      </c>
      <c r="F5" s="10">
        <v>0.92300000000000004</v>
      </c>
      <c r="G5" s="10">
        <v>1</v>
      </c>
    </row>
    <row r="6" spans="1:7" ht="15" thickBot="1" x14ac:dyDescent="0.35">
      <c r="A6" s="11" t="s">
        <v>12</v>
      </c>
      <c r="B6" s="11" t="s">
        <v>37</v>
      </c>
      <c r="C6" s="10">
        <v>0.03</v>
      </c>
      <c r="D6" s="10">
        <v>3.1E-2</v>
      </c>
      <c r="E6" s="10">
        <v>0.33500000000000002</v>
      </c>
      <c r="F6" s="10">
        <v>0.92300000000000004</v>
      </c>
      <c r="G6" s="10">
        <v>1</v>
      </c>
    </row>
    <row r="7" spans="1:7" ht="15" thickBot="1" x14ac:dyDescent="0.35">
      <c r="A7" s="11" t="s">
        <v>12</v>
      </c>
      <c r="B7" s="11" t="s">
        <v>38</v>
      </c>
      <c r="C7" s="10">
        <v>-2.5999999999999999E-2</v>
      </c>
      <c r="D7" s="10">
        <v>3.1E-2</v>
      </c>
      <c r="E7" s="10">
        <v>0.40899999999999997</v>
      </c>
      <c r="F7" s="10">
        <v>0.92300000000000004</v>
      </c>
      <c r="G7" s="10">
        <v>1</v>
      </c>
    </row>
    <row r="8" spans="1:7" ht="15" thickBot="1" x14ac:dyDescent="0.35">
      <c r="A8" s="11" t="s">
        <v>12</v>
      </c>
      <c r="B8" s="11" t="s">
        <v>39</v>
      </c>
      <c r="C8" s="10">
        <v>-2.1999999999999999E-2</v>
      </c>
      <c r="D8" s="10">
        <v>2.8000000000000001E-2</v>
      </c>
      <c r="E8" s="10">
        <v>0.42799999999999999</v>
      </c>
      <c r="F8" s="10">
        <v>0.92300000000000004</v>
      </c>
      <c r="G8" s="10">
        <v>1</v>
      </c>
    </row>
    <row r="9" spans="1:7" ht="15" thickBot="1" x14ac:dyDescent="0.35">
      <c r="A9" s="11" t="s">
        <v>12</v>
      </c>
      <c r="B9" s="11" t="s">
        <v>40</v>
      </c>
      <c r="C9" s="10">
        <v>5.0000000000000001E-3</v>
      </c>
      <c r="D9" s="10">
        <v>3.1E-2</v>
      </c>
      <c r="E9" s="10">
        <v>0.86499999999999999</v>
      </c>
      <c r="F9" s="10">
        <v>0.92800000000000005</v>
      </c>
      <c r="G9" s="10">
        <v>1</v>
      </c>
    </row>
    <row r="10" spans="1:7" ht="15" thickBot="1" x14ac:dyDescent="0.35">
      <c r="A10" s="11" t="s">
        <v>12</v>
      </c>
      <c r="B10" s="11" t="s">
        <v>41</v>
      </c>
      <c r="C10" s="10">
        <v>-1.4999999999999999E-2</v>
      </c>
      <c r="D10" s="10">
        <v>2.8000000000000001E-2</v>
      </c>
      <c r="E10" s="10">
        <v>0.60599999999999998</v>
      </c>
      <c r="F10" s="10">
        <v>0.92300000000000004</v>
      </c>
      <c r="G10" s="10">
        <v>1</v>
      </c>
    </row>
    <row r="11" spans="1:7" ht="15" thickBot="1" x14ac:dyDescent="0.35">
      <c r="A11" s="11" t="s">
        <v>12</v>
      </c>
      <c r="B11" s="11" t="s">
        <v>42</v>
      </c>
      <c r="C11" s="10">
        <v>-1E-3</v>
      </c>
      <c r="D11" s="10">
        <v>3.1E-2</v>
      </c>
      <c r="E11" s="10">
        <v>0.98</v>
      </c>
      <c r="F11" s="10">
        <v>0.98</v>
      </c>
      <c r="G11" s="10">
        <v>1</v>
      </c>
    </row>
    <row r="12" spans="1:7" ht="15" thickBot="1" x14ac:dyDescent="0.35">
      <c r="A12" s="11" t="s">
        <v>12</v>
      </c>
      <c r="B12" s="11" t="s">
        <v>43</v>
      </c>
      <c r="C12" s="10">
        <v>-8.0000000000000002E-3</v>
      </c>
      <c r="D12" s="10">
        <v>2.9000000000000001E-2</v>
      </c>
      <c r="E12" s="10">
        <v>0.78300000000000003</v>
      </c>
      <c r="F12" s="10">
        <v>0.92300000000000004</v>
      </c>
      <c r="G12" s="10">
        <v>1</v>
      </c>
    </row>
    <row r="13" spans="1:7" ht="15" thickBot="1" x14ac:dyDescent="0.35">
      <c r="A13" s="11" t="s">
        <v>12</v>
      </c>
      <c r="B13" s="11" t="s">
        <v>44</v>
      </c>
      <c r="C13" s="10">
        <v>0.03</v>
      </c>
      <c r="D13" s="10">
        <v>0.03</v>
      </c>
      <c r="E13" s="10">
        <v>0.315</v>
      </c>
      <c r="F13" s="10">
        <v>0.92300000000000004</v>
      </c>
      <c r="G13" s="10">
        <v>1</v>
      </c>
    </row>
    <row r="14" spans="1:7" ht="15" thickBot="1" x14ac:dyDescent="0.35">
      <c r="A14" s="11" t="s">
        <v>12</v>
      </c>
      <c r="B14" s="11" t="s">
        <v>45</v>
      </c>
      <c r="C14" s="10">
        <v>0.02</v>
      </c>
      <c r="D14" s="10">
        <v>3.1E-2</v>
      </c>
      <c r="E14" s="10">
        <v>0.53100000000000003</v>
      </c>
      <c r="F14" s="10">
        <v>0.92300000000000004</v>
      </c>
      <c r="G14" s="10">
        <v>1</v>
      </c>
    </row>
    <row r="15" spans="1:7" ht="15" thickBot="1" x14ac:dyDescent="0.35">
      <c r="A15" s="11" t="s">
        <v>12</v>
      </c>
      <c r="B15" s="11" t="s">
        <v>46</v>
      </c>
      <c r="C15" s="10">
        <v>7.0000000000000001E-3</v>
      </c>
      <c r="D15" s="10">
        <v>2.8000000000000001E-2</v>
      </c>
      <c r="E15" s="10">
        <v>0.81399999999999995</v>
      </c>
      <c r="F15" s="10">
        <v>0.92300000000000004</v>
      </c>
      <c r="G15" s="10">
        <v>1</v>
      </c>
    </row>
    <row r="16" spans="1:7" ht="15" thickBot="1" x14ac:dyDescent="0.35">
      <c r="A16" s="11" t="s">
        <v>12</v>
      </c>
      <c r="B16" s="11" t="s">
        <v>47</v>
      </c>
      <c r="C16" s="10">
        <v>1.4E-2</v>
      </c>
      <c r="D16" s="10">
        <v>2.8000000000000001E-2</v>
      </c>
      <c r="E16" s="10">
        <v>0.624</v>
      </c>
      <c r="F16" s="10">
        <v>0.92300000000000004</v>
      </c>
      <c r="G16" s="10">
        <v>1</v>
      </c>
    </row>
    <row r="17" spans="1:7" ht="15" thickBot="1" x14ac:dyDescent="0.35">
      <c r="A17" s="11" t="s">
        <v>12</v>
      </c>
      <c r="B17" s="11" t="s">
        <v>48</v>
      </c>
      <c r="C17" s="10">
        <v>2.1999999999999999E-2</v>
      </c>
      <c r="D17" s="10">
        <v>2.9000000000000001E-2</v>
      </c>
      <c r="E17" s="10">
        <v>0.437</v>
      </c>
      <c r="F17" s="10">
        <v>0.92300000000000004</v>
      </c>
      <c r="G17" s="10">
        <v>1</v>
      </c>
    </row>
    <row r="18" spans="1:7" ht="15" thickBot="1" x14ac:dyDescent="0.35">
      <c r="A18" s="11" t="s">
        <v>12</v>
      </c>
      <c r="B18" s="11" t="s">
        <v>49</v>
      </c>
      <c r="C18" s="10">
        <v>-5.5E-2</v>
      </c>
      <c r="D18" s="10">
        <v>3.1E-2</v>
      </c>
      <c r="E18" s="10">
        <v>7.9000000000000001E-2</v>
      </c>
      <c r="F18" s="10">
        <v>0.92300000000000004</v>
      </c>
      <c r="G18" s="10">
        <v>1</v>
      </c>
    </row>
    <row r="19" spans="1:7" ht="15" thickBot="1" x14ac:dyDescent="0.35">
      <c r="A19" s="11" t="s">
        <v>13</v>
      </c>
      <c r="B19" s="11" t="s">
        <v>50</v>
      </c>
      <c r="C19" s="10">
        <v>4.0000000000000001E-3</v>
      </c>
      <c r="D19" s="10">
        <v>3.1E-2</v>
      </c>
      <c r="E19" s="10">
        <v>0.89600000000000002</v>
      </c>
      <c r="F19" s="10">
        <v>0.94399999999999995</v>
      </c>
      <c r="G19" s="10">
        <v>1</v>
      </c>
    </row>
    <row r="20" spans="1:7" ht="15" thickBot="1" x14ac:dyDescent="0.35">
      <c r="A20" s="11" t="s">
        <v>13</v>
      </c>
      <c r="B20" s="11" t="s">
        <v>51</v>
      </c>
      <c r="C20" s="10">
        <v>8.0000000000000002E-3</v>
      </c>
      <c r="D20" s="10">
        <v>2.8000000000000001E-2</v>
      </c>
      <c r="E20" s="10">
        <v>0.77500000000000002</v>
      </c>
      <c r="F20" s="10">
        <v>0.92300000000000004</v>
      </c>
      <c r="G20" s="10">
        <v>1</v>
      </c>
    </row>
    <row r="21" spans="1:7" ht="15" thickBot="1" x14ac:dyDescent="0.35">
      <c r="A21" s="11" t="s">
        <v>13</v>
      </c>
      <c r="B21" s="11" t="s">
        <v>52</v>
      </c>
      <c r="C21" s="10">
        <v>-0.01</v>
      </c>
      <c r="D21" s="10">
        <v>0.03</v>
      </c>
      <c r="E21" s="10">
        <v>0.74299999999999999</v>
      </c>
      <c r="F21" s="10">
        <v>0.92300000000000004</v>
      </c>
      <c r="G21" s="10">
        <v>1</v>
      </c>
    </row>
    <row r="22" spans="1:7" ht="15" thickBot="1" x14ac:dyDescent="0.35">
      <c r="A22" s="11" t="s">
        <v>13</v>
      </c>
      <c r="B22" s="11" t="s">
        <v>53</v>
      </c>
      <c r="C22" s="10">
        <v>0.01</v>
      </c>
      <c r="D22" s="10">
        <v>0.03</v>
      </c>
      <c r="E22" s="10">
        <v>0.73799999999999999</v>
      </c>
      <c r="F22" s="10">
        <v>0.92300000000000004</v>
      </c>
      <c r="G22" s="10">
        <v>1</v>
      </c>
    </row>
    <row r="23" spans="1:7" ht="15" thickBot="1" x14ac:dyDescent="0.35">
      <c r="A23" s="11" t="s">
        <v>13</v>
      </c>
      <c r="B23" s="11" t="s">
        <v>54</v>
      </c>
      <c r="C23" s="10">
        <v>0.02</v>
      </c>
      <c r="D23" s="10">
        <v>3.2000000000000001E-2</v>
      </c>
      <c r="E23" s="10">
        <v>0.53500000000000003</v>
      </c>
      <c r="F23" s="10">
        <v>0.92300000000000004</v>
      </c>
      <c r="G23" s="10">
        <v>1</v>
      </c>
    </row>
    <row r="24" spans="1:7" ht="15" thickBot="1" x14ac:dyDescent="0.35">
      <c r="A24" s="11" t="s">
        <v>13</v>
      </c>
      <c r="B24" s="11" t="s">
        <v>55</v>
      </c>
      <c r="C24" s="10">
        <v>-1.0999999999999999E-2</v>
      </c>
      <c r="D24" s="10">
        <v>2.8000000000000001E-2</v>
      </c>
      <c r="E24" s="10">
        <v>0.70199999999999996</v>
      </c>
      <c r="F24" s="10">
        <v>0.92300000000000004</v>
      </c>
      <c r="G24" s="10">
        <v>1</v>
      </c>
    </row>
    <row r="25" spans="1:7" ht="15" thickBot="1" x14ac:dyDescent="0.35">
      <c r="A25" s="11" t="s">
        <v>13</v>
      </c>
      <c r="B25" s="11" t="s">
        <v>56</v>
      </c>
      <c r="C25" s="10">
        <v>3.2000000000000001E-2</v>
      </c>
      <c r="D25" s="10">
        <v>2.9000000000000001E-2</v>
      </c>
      <c r="E25" s="10">
        <v>0.27500000000000002</v>
      </c>
      <c r="F25" s="10">
        <v>0.92300000000000004</v>
      </c>
      <c r="G25" s="10">
        <v>1</v>
      </c>
    </row>
    <row r="26" spans="1:7" ht="15" thickBot="1" x14ac:dyDescent="0.35">
      <c r="A26" s="11" t="s">
        <v>13</v>
      </c>
      <c r="B26" s="11" t="s">
        <v>57</v>
      </c>
      <c r="C26" s="10">
        <v>4.1000000000000002E-2</v>
      </c>
      <c r="D26" s="10">
        <v>2.8000000000000001E-2</v>
      </c>
      <c r="E26" s="10">
        <v>0.14599999999999999</v>
      </c>
      <c r="F26" s="10">
        <v>0.92300000000000004</v>
      </c>
      <c r="G26" s="10">
        <v>1</v>
      </c>
    </row>
    <row r="27" spans="1:7" ht="15" thickBot="1" x14ac:dyDescent="0.35">
      <c r="A27" s="11" t="s">
        <v>13</v>
      </c>
      <c r="B27" s="11" t="s">
        <v>58</v>
      </c>
      <c r="C27" s="10">
        <v>-2.1999999999999999E-2</v>
      </c>
      <c r="D27" s="10">
        <v>2.9000000000000001E-2</v>
      </c>
      <c r="E27" s="10">
        <v>0.45700000000000002</v>
      </c>
      <c r="F27" s="10">
        <v>0.92300000000000004</v>
      </c>
      <c r="G27" s="10">
        <v>1</v>
      </c>
    </row>
    <row r="28" spans="1:7" ht="15" thickBot="1" x14ac:dyDescent="0.35">
      <c r="A28" s="11" t="s">
        <v>13</v>
      </c>
      <c r="B28" s="11" t="s">
        <v>59</v>
      </c>
      <c r="C28" s="10">
        <v>-0.03</v>
      </c>
      <c r="D28" s="10">
        <v>0.03</v>
      </c>
      <c r="E28" s="10">
        <v>0.32800000000000001</v>
      </c>
      <c r="F28" s="10">
        <v>0.92300000000000004</v>
      </c>
      <c r="G28" s="10">
        <v>1</v>
      </c>
    </row>
    <row r="29" spans="1:7" ht="15" thickBot="1" x14ac:dyDescent="0.35">
      <c r="A29" s="11" t="s">
        <v>13</v>
      </c>
      <c r="B29" s="11" t="s">
        <v>60</v>
      </c>
      <c r="C29" s="10">
        <v>1.2E-2</v>
      </c>
      <c r="D29" s="10">
        <v>0.03</v>
      </c>
      <c r="E29" s="10">
        <v>0.69799999999999995</v>
      </c>
      <c r="F29" s="10">
        <v>0.92300000000000004</v>
      </c>
      <c r="G29" s="10">
        <v>1</v>
      </c>
    </row>
    <row r="30" spans="1:7" ht="15" thickBot="1" x14ac:dyDescent="0.35">
      <c r="A30" s="11" t="s">
        <v>13</v>
      </c>
      <c r="B30" s="11" t="s">
        <v>61</v>
      </c>
      <c r="C30" s="10">
        <v>5.0000000000000001E-3</v>
      </c>
      <c r="D30" s="10">
        <v>2.8000000000000001E-2</v>
      </c>
      <c r="E30" s="10">
        <v>0.85099999999999998</v>
      </c>
      <c r="F30" s="10">
        <v>0.92800000000000005</v>
      </c>
      <c r="G30" s="10">
        <v>1</v>
      </c>
    </row>
    <row r="31" spans="1:7" ht="15" thickBot="1" x14ac:dyDescent="0.35">
      <c r="A31" s="11" t="s">
        <v>13</v>
      </c>
      <c r="B31" s="11" t="s">
        <v>62</v>
      </c>
      <c r="C31" s="10">
        <v>-0.04</v>
      </c>
      <c r="D31" s="10">
        <v>2.7E-2</v>
      </c>
      <c r="E31" s="10">
        <v>0.13</v>
      </c>
      <c r="F31" s="10">
        <v>0.92300000000000004</v>
      </c>
      <c r="G31" s="10">
        <v>1</v>
      </c>
    </row>
    <row r="32" spans="1:7" ht="15" thickBot="1" x14ac:dyDescent="0.35">
      <c r="A32" s="11" t="s">
        <v>13</v>
      </c>
      <c r="B32" s="11" t="s">
        <v>63</v>
      </c>
      <c r="C32" s="10">
        <v>1.4999999999999999E-2</v>
      </c>
      <c r="D32" s="10">
        <v>2.8000000000000001E-2</v>
      </c>
      <c r="E32" s="10">
        <v>0.6</v>
      </c>
      <c r="F32" s="10">
        <v>0.92300000000000004</v>
      </c>
      <c r="G32" s="10">
        <v>1</v>
      </c>
    </row>
    <row r="33" spans="1:7" ht="15" thickBot="1" x14ac:dyDescent="0.35">
      <c r="A33" s="11" t="s">
        <v>13</v>
      </c>
      <c r="B33" s="11" t="s">
        <v>64</v>
      </c>
      <c r="C33" s="10">
        <v>-3.1E-2</v>
      </c>
      <c r="D33" s="10">
        <v>0.03</v>
      </c>
      <c r="E33" s="10">
        <v>0.3</v>
      </c>
      <c r="F33" s="10">
        <v>0.92300000000000004</v>
      </c>
      <c r="G33" s="10">
        <v>1</v>
      </c>
    </row>
    <row r="34" spans="1:7" ht="15" thickBot="1" x14ac:dyDescent="0.35">
      <c r="A34" s="11" t="s">
        <v>13</v>
      </c>
      <c r="B34" s="11" t="s">
        <v>65</v>
      </c>
      <c r="C34" s="10">
        <v>-0.01</v>
      </c>
      <c r="D34" s="10">
        <v>0.03</v>
      </c>
      <c r="E34" s="10">
        <v>0.72899999999999998</v>
      </c>
      <c r="F34" s="10">
        <v>0.92300000000000004</v>
      </c>
      <c r="G34" s="10">
        <v>1</v>
      </c>
    </row>
    <row r="35" spans="1:7" ht="15" thickBot="1" x14ac:dyDescent="0.35">
      <c r="A35" s="11" t="s">
        <v>13</v>
      </c>
      <c r="B35" s="11" t="s">
        <v>66</v>
      </c>
      <c r="C35" s="10">
        <v>1.4999999999999999E-2</v>
      </c>
      <c r="D35" s="10">
        <v>0.03</v>
      </c>
      <c r="E35" s="10">
        <v>0.62</v>
      </c>
      <c r="F35" s="10">
        <v>0.92300000000000004</v>
      </c>
      <c r="G35" s="10">
        <v>1</v>
      </c>
    </row>
    <row r="36" spans="1:7" ht="15" thickBot="1" x14ac:dyDescent="0.35">
      <c r="A36" s="11" t="s">
        <v>13</v>
      </c>
      <c r="B36" s="11" t="s">
        <v>67</v>
      </c>
      <c r="C36" s="10">
        <v>1.2999999999999999E-2</v>
      </c>
      <c r="D36" s="10">
        <v>2.7E-2</v>
      </c>
      <c r="E36" s="10">
        <v>0.625</v>
      </c>
      <c r="F36" s="10">
        <v>0.92300000000000004</v>
      </c>
      <c r="G36" s="10">
        <v>1</v>
      </c>
    </row>
    <row r="37" spans="1:7" ht="15" thickBot="1" x14ac:dyDescent="0.35">
      <c r="A37" s="11" t="s">
        <v>13</v>
      </c>
      <c r="B37" s="11" t="s">
        <v>68</v>
      </c>
      <c r="C37" s="10">
        <v>4.2999999999999997E-2</v>
      </c>
      <c r="D37" s="10">
        <v>3.4000000000000002E-2</v>
      </c>
      <c r="E37" s="10">
        <v>0.19600000000000001</v>
      </c>
      <c r="F37" s="10">
        <v>0.92300000000000004</v>
      </c>
      <c r="G37" s="10">
        <v>1</v>
      </c>
    </row>
    <row r="38" spans="1:7" ht="15" thickBot="1" x14ac:dyDescent="0.35">
      <c r="A38" s="11" t="s">
        <v>13</v>
      </c>
      <c r="B38" s="11" t="s">
        <v>69</v>
      </c>
      <c r="C38" s="10">
        <v>-2.3E-2</v>
      </c>
      <c r="D38" s="10">
        <v>2.8000000000000001E-2</v>
      </c>
      <c r="E38" s="10">
        <v>0.40699999999999997</v>
      </c>
      <c r="F38" s="10">
        <v>0.92300000000000004</v>
      </c>
      <c r="G38" s="10">
        <v>1</v>
      </c>
    </row>
    <row r="39" spans="1:7" ht="15" thickBot="1" x14ac:dyDescent="0.35">
      <c r="A39" s="11" t="s">
        <v>13</v>
      </c>
      <c r="B39" s="11" t="s">
        <v>70</v>
      </c>
      <c r="C39" s="10">
        <v>1.7999999999999999E-2</v>
      </c>
      <c r="D39" s="10">
        <v>2.5999999999999999E-2</v>
      </c>
      <c r="E39" s="10">
        <v>0.502</v>
      </c>
      <c r="F39" s="10">
        <v>0.92300000000000004</v>
      </c>
      <c r="G39" s="10">
        <v>1</v>
      </c>
    </row>
    <row r="40" spans="1:7" ht="15" thickBot="1" x14ac:dyDescent="0.35">
      <c r="A40" s="11" t="s">
        <v>13</v>
      </c>
      <c r="B40" s="11" t="s">
        <v>71</v>
      </c>
      <c r="C40" s="10">
        <v>4.2999999999999997E-2</v>
      </c>
      <c r="D40" s="10">
        <v>2.7E-2</v>
      </c>
      <c r="E40" s="10">
        <v>0.11</v>
      </c>
      <c r="F40" s="10">
        <v>0.92300000000000004</v>
      </c>
      <c r="G40" s="10">
        <v>1</v>
      </c>
    </row>
    <row r="41" spans="1:7" ht="15" thickBot="1" x14ac:dyDescent="0.35">
      <c r="A41" s="11" t="s">
        <v>13</v>
      </c>
      <c r="B41" s="11" t="s">
        <v>72</v>
      </c>
      <c r="C41" s="10">
        <v>-8.9999999999999993E-3</v>
      </c>
      <c r="D41" s="10">
        <v>2.9000000000000001E-2</v>
      </c>
      <c r="E41" s="10">
        <v>0.76100000000000001</v>
      </c>
      <c r="F41" s="10">
        <v>0.92300000000000004</v>
      </c>
      <c r="G41" s="10">
        <v>1</v>
      </c>
    </row>
    <row r="42" spans="1:7" ht="15" thickBot="1" x14ac:dyDescent="0.35">
      <c r="A42" s="11" t="s">
        <v>13</v>
      </c>
      <c r="B42" s="11" t="s">
        <v>73</v>
      </c>
      <c r="C42" s="10">
        <v>-4.3999999999999997E-2</v>
      </c>
      <c r="D42" s="10">
        <v>0.03</v>
      </c>
      <c r="E42" s="10">
        <v>0.14299999999999999</v>
      </c>
      <c r="F42" s="10">
        <v>0.92300000000000004</v>
      </c>
      <c r="G42" s="10">
        <v>1</v>
      </c>
    </row>
    <row r="43" spans="1:7" ht="15" thickBot="1" x14ac:dyDescent="0.35">
      <c r="A43" s="11" t="s">
        <v>13</v>
      </c>
      <c r="B43" s="11" t="s">
        <v>74</v>
      </c>
      <c r="C43" s="10">
        <v>2.1000000000000001E-2</v>
      </c>
      <c r="D43" s="10">
        <v>0.03</v>
      </c>
      <c r="E43" s="10">
        <v>0.49199999999999999</v>
      </c>
      <c r="F43" s="10">
        <v>0.92300000000000004</v>
      </c>
      <c r="G43" s="10">
        <v>1</v>
      </c>
    </row>
    <row r="44" spans="1:7" ht="15" thickBot="1" x14ac:dyDescent="0.35">
      <c r="A44" s="11" t="s">
        <v>14</v>
      </c>
      <c r="B44" s="11" t="s">
        <v>75</v>
      </c>
      <c r="C44" s="10">
        <v>3.2000000000000001E-2</v>
      </c>
      <c r="D44" s="10">
        <v>2.8000000000000001E-2</v>
      </c>
      <c r="E44" s="10">
        <v>0.251</v>
      </c>
      <c r="F44" s="10">
        <v>0.92300000000000004</v>
      </c>
      <c r="G44" s="10">
        <v>1</v>
      </c>
    </row>
    <row r="45" spans="1:7" ht="15" thickBot="1" x14ac:dyDescent="0.35">
      <c r="A45" s="11" t="s">
        <v>14</v>
      </c>
      <c r="B45" s="11" t="s">
        <v>76</v>
      </c>
      <c r="C45" s="10">
        <v>3.5999999999999997E-2</v>
      </c>
      <c r="D45" s="10">
        <v>2.8000000000000001E-2</v>
      </c>
      <c r="E45" s="10">
        <v>0.19700000000000001</v>
      </c>
      <c r="F45" s="10">
        <v>0.92300000000000004</v>
      </c>
      <c r="G45" s="10">
        <v>1</v>
      </c>
    </row>
    <row r="46" spans="1:7" ht="15" thickBot="1" x14ac:dyDescent="0.35">
      <c r="A46" s="11" t="s">
        <v>14</v>
      </c>
      <c r="B46" s="11" t="s">
        <v>77</v>
      </c>
      <c r="C46" s="10">
        <v>-8.0000000000000002E-3</v>
      </c>
      <c r="D46" s="10">
        <v>2.9000000000000001E-2</v>
      </c>
      <c r="E46" s="10">
        <v>0.79100000000000004</v>
      </c>
      <c r="F46" s="10">
        <v>0.92300000000000004</v>
      </c>
      <c r="G46" s="10">
        <v>1</v>
      </c>
    </row>
    <row r="47" spans="1:7" ht="15" thickBot="1" x14ac:dyDescent="0.35">
      <c r="A47" s="11" t="s">
        <v>14</v>
      </c>
      <c r="B47" s="11" t="s">
        <v>78</v>
      </c>
      <c r="C47" s="10">
        <v>6.0000000000000001E-3</v>
      </c>
      <c r="D47" s="10">
        <v>2.8000000000000001E-2</v>
      </c>
      <c r="E47" s="10">
        <v>0.81799999999999995</v>
      </c>
      <c r="F47" s="10">
        <v>0.92300000000000004</v>
      </c>
      <c r="G47" s="10">
        <v>1</v>
      </c>
    </row>
    <row r="48" spans="1:7" ht="15" thickBot="1" x14ac:dyDescent="0.35">
      <c r="A48" s="11" t="s">
        <v>14</v>
      </c>
      <c r="B48" s="11" t="s">
        <v>79</v>
      </c>
      <c r="C48" s="10">
        <v>5.0000000000000001E-3</v>
      </c>
      <c r="D48" s="10">
        <v>0.03</v>
      </c>
      <c r="E48" s="10">
        <v>0.872</v>
      </c>
      <c r="F48" s="10">
        <v>0.92800000000000005</v>
      </c>
      <c r="G48" s="10">
        <v>1</v>
      </c>
    </row>
    <row r="49" spans="1:7" ht="15" thickBot="1" x14ac:dyDescent="0.35">
      <c r="A49" s="11" t="s">
        <v>14</v>
      </c>
      <c r="B49" s="11" t="s">
        <v>80</v>
      </c>
      <c r="C49" s="10">
        <v>-2.9000000000000001E-2</v>
      </c>
      <c r="D49" s="10">
        <v>0.03</v>
      </c>
      <c r="E49" s="10">
        <v>0.33400000000000002</v>
      </c>
      <c r="F49" s="10">
        <v>0.92300000000000004</v>
      </c>
      <c r="G49" s="10">
        <v>1</v>
      </c>
    </row>
    <row r="50" spans="1:7" ht="15" thickBot="1" x14ac:dyDescent="0.35">
      <c r="A50" s="11" t="s">
        <v>14</v>
      </c>
      <c r="B50" s="11" t="s">
        <v>81</v>
      </c>
      <c r="C50" s="10">
        <v>-2.1999999999999999E-2</v>
      </c>
      <c r="D50" s="10">
        <v>3.1E-2</v>
      </c>
      <c r="E50" s="10">
        <v>0.48099999999999998</v>
      </c>
      <c r="F50" s="10">
        <v>0.92300000000000004</v>
      </c>
      <c r="G50" s="10">
        <v>1</v>
      </c>
    </row>
    <row r="51" spans="1:7" ht="15" thickBot="1" x14ac:dyDescent="0.35">
      <c r="A51" s="11" t="s">
        <v>14</v>
      </c>
      <c r="B51" s="11" t="s">
        <v>82</v>
      </c>
      <c r="C51" s="10">
        <v>2.4E-2</v>
      </c>
      <c r="D51" s="10">
        <v>2.9000000000000001E-2</v>
      </c>
      <c r="E51" s="10">
        <v>0.40899999999999997</v>
      </c>
      <c r="F51" s="10">
        <v>0.92300000000000004</v>
      </c>
      <c r="G51" s="10">
        <v>1</v>
      </c>
    </row>
    <row r="52" spans="1:7" ht="15" thickBot="1" x14ac:dyDescent="0.35">
      <c r="A52" s="11" t="s">
        <v>14</v>
      </c>
      <c r="B52" s="11" t="s">
        <v>50</v>
      </c>
      <c r="C52" s="10">
        <v>-7.0000000000000001E-3</v>
      </c>
      <c r="D52" s="10">
        <v>3.1E-2</v>
      </c>
      <c r="E52" s="10">
        <v>0.82599999999999996</v>
      </c>
      <c r="F52" s="10">
        <v>0.92300000000000004</v>
      </c>
      <c r="G52" s="10">
        <v>1</v>
      </c>
    </row>
    <row r="53" spans="1:7" ht="15" thickBot="1" x14ac:dyDescent="0.35">
      <c r="A53" s="11" t="s">
        <v>14</v>
      </c>
      <c r="B53" s="11" t="s">
        <v>83</v>
      </c>
      <c r="C53" s="10">
        <v>1.0999999999999999E-2</v>
      </c>
      <c r="D53" s="10">
        <v>2.9000000000000001E-2</v>
      </c>
      <c r="E53" s="10">
        <v>0.7</v>
      </c>
      <c r="F53" s="10">
        <v>0.92300000000000004</v>
      </c>
      <c r="G53" s="10">
        <v>1</v>
      </c>
    </row>
    <row r="54" spans="1:7" ht="15" thickBot="1" x14ac:dyDescent="0.35">
      <c r="A54" s="11" t="s">
        <v>14</v>
      </c>
      <c r="B54" s="11" t="s">
        <v>84</v>
      </c>
      <c r="C54" s="10">
        <v>2.5999999999999999E-2</v>
      </c>
      <c r="D54" s="10">
        <v>3.1E-2</v>
      </c>
      <c r="E54" s="10">
        <v>0.39900000000000002</v>
      </c>
      <c r="F54" s="10">
        <v>0.92300000000000004</v>
      </c>
      <c r="G54" s="10">
        <v>1</v>
      </c>
    </row>
    <row r="55" spans="1:7" ht="15" thickBot="1" x14ac:dyDescent="0.35">
      <c r="A55" s="11" t="s">
        <v>14</v>
      </c>
      <c r="B55" s="11" t="s">
        <v>85</v>
      </c>
      <c r="C55" s="10">
        <v>1.4E-2</v>
      </c>
      <c r="D55" s="10">
        <v>2.5999999999999999E-2</v>
      </c>
      <c r="E55" s="10">
        <v>0.58199999999999996</v>
      </c>
      <c r="F55" s="10">
        <v>0.92300000000000004</v>
      </c>
      <c r="G55" s="10">
        <v>1</v>
      </c>
    </row>
    <row r="56" spans="1:7" ht="15" thickBot="1" x14ac:dyDescent="0.35">
      <c r="A56" s="11" t="s">
        <v>14</v>
      </c>
      <c r="B56" s="11" t="s">
        <v>86</v>
      </c>
      <c r="C56" s="10">
        <v>-2.1999999999999999E-2</v>
      </c>
      <c r="D56" s="10">
        <v>0.03</v>
      </c>
      <c r="E56" s="10">
        <v>0.47</v>
      </c>
      <c r="F56" s="10">
        <v>0.92300000000000004</v>
      </c>
      <c r="G56" s="10">
        <v>1</v>
      </c>
    </row>
    <row r="57" spans="1:7" ht="15" thickBot="1" x14ac:dyDescent="0.35">
      <c r="A57" s="11" t="s">
        <v>14</v>
      </c>
      <c r="B57" s="11" t="s">
        <v>54</v>
      </c>
      <c r="C57" s="10">
        <v>2.1999999999999999E-2</v>
      </c>
      <c r="D57" s="10">
        <v>2.8000000000000001E-2</v>
      </c>
      <c r="E57" s="10">
        <v>0.43099999999999999</v>
      </c>
      <c r="F57" s="10">
        <v>0.92300000000000004</v>
      </c>
      <c r="G57" s="10">
        <v>1</v>
      </c>
    </row>
    <row r="58" spans="1:7" ht="15" thickBot="1" x14ac:dyDescent="0.35">
      <c r="A58" s="11" t="s">
        <v>14</v>
      </c>
      <c r="B58" s="11" t="s">
        <v>87</v>
      </c>
      <c r="C58" s="10">
        <v>-2.1000000000000001E-2</v>
      </c>
      <c r="D58" s="10">
        <v>2.9000000000000001E-2</v>
      </c>
      <c r="E58" s="10">
        <v>0.47099999999999997</v>
      </c>
      <c r="F58" s="10">
        <v>0.92300000000000004</v>
      </c>
      <c r="G58" s="10">
        <v>1</v>
      </c>
    </row>
    <row r="59" spans="1:7" ht="15" thickBot="1" x14ac:dyDescent="0.35">
      <c r="A59" s="11" t="s">
        <v>14</v>
      </c>
      <c r="B59" s="11" t="s">
        <v>88</v>
      </c>
      <c r="C59" s="10">
        <v>-1.2999999999999999E-2</v>
      </c>
      <c r="D59" s="10">
        <v>0.03</v>
      </c>
      <c r="E59" s="10">
        <v>0.65300000000000002</v>
      </c>
      <c r="F59" s="10">
        <v>0.92300000000000004</v>
      </c>
      <c r="G59" s="10">
        <v>1</v>
      </c>
    </row>
    <row r="60" spans="1:7" ht="15" thickBot="1" x14ac:dyDescent="0.35">
      <c r="A60" s="11" t="s">
        <v>14</v>
      </c>
      <c r="B60" s="11" t="s">
        <v>89</v>
      </c>
      <c r="C60" s="10">
        <v>-3.7999999999999999E-2</v>
      </c>
      <c r="D60" s="10">
        <v>3.2000000000000001E-2</v>
      </c>
      <c r="E60" s="10">
        <v>0.23699999999999999</v>
      </c>
      <c r="F60" s="10">
        <v>0.92300000000000004</v>
      </c>
      <c r="G60" s="10">
        <v>1</v>
      </c>
    </row>
    <row r="61" spans="1:7" ht="15" thickBot="1" x14ac:dyDescent="0.35">
      <c r="A61" s="11" t="s">
        <v>15</v>
      </c>
      <c r="B61" s="11" t="s">
        <v>33</v>
      </c>
      <c r="C61" s="10">
        <v>1.4E-2</v>
      </c>
      <c r="D61" s="10">
        <v>0.03</v>
      </c>
      <c r="E61" s="10">
        <v>0.63100000000000001</v>
      </c>
      <c r="F61" s="10">
        <v>0.92300000000000004</v>
      </c>
      <c r="G61" s="10">
        <v>1</v>
      </c>
    </row>
    <row r="62" spans="1:7" ht="15" thickBot="1" x14ac:dyDescent="0.35">
      <c r="A62" s="11" t="s">
        <v>15</v>
      </c>
      <c r="B62" s="11" t="s">
        <v>34</v>
      </c>
      <c r="C62" s="10">
        <v>-4.8000000000000001E-2</v>
      </c>
      <c r="D62" s="10">
        <v>2.9000000000000001E-2</v>
      </c>
      <c r="E62" s="10">
        <v>9.9000000000000005E-2</v>
      </c>
      <c r="F62" s="10">
        <v>0.92300000000000004</v>
      </c>
      <c r="G62" s="10">
        <v>1</v>
      </c>
    </row>
    <row r="63" spans="1:7" ht="15" thickBot="1" x14ac:dyDescent="0.35">
      <c r="A63" s="11" t="s">
        <v>15</v>
      </c>
      <c r="B63" s="11" t="s">
        <v>36</v>
      </c>
      <c r="C63" s="10">
        <v>-2.4E-2</v>
      </c>
      <c r="D63" s="10">
        <v>0.03</v>
      </c>
      <c r="E63" s="10">
        <v>0.432</v>
      </c>
      <c r="F63" s="10">
        <v>0.92300000000000004</v>
      </c>
      <c r="G63" s="10">
        <v>1</v>
      </c>
    </row>
    <row r="64" spans="1:7" ht="15" thickBot="1" x14ac:dyDescent="0.35">
      <c r="A64" s="11" t="s">
        <v>15</v>
      </c>
      <c r="B64" s="11" t="s">
        <v>79</v>
      </c>
      <c r="C64" s="10">
        <v>1.6E-2</v>
      </c>
      <c r="D64" s="10">
        <v>0.03</v>
      </c>
      <c r="E64" s="10">
        <v>0.58199999999999996</v>
      </c>
      <c r="F64" s="10">
        <v>0.92300000000000004</v>
      </c>
      <c r="G64" s="10">
        <v>1</v>
      </c>
    </row>
    <row r="65" spans="1:7" ht="15" thickBot="1" x14ac:dyDescent="0.35">
      <c r="A65" s="11" t="s">
        <v>15</v>
      </c>
      <c r="B65" s="11" t="s">
        <v>90</v>
      </c>
      <c r="C65" s="10">
        <v>3.5000000000000003E-2</v>
      </c>
      <c r="D65" s="10">
        <v>2.9000000000000001E-2</v>
      </c>
      <c r="E65" s="10">
        <v>0.224</v>
      </c>
      <c r="F65" s="10">
        <v>0.92300000000000004</v>
      </c>
      <c r="G65" s="10">
        <v>1</v>
      </c>
    </row>
    <row r="66" spans="1:7" ht="15" thickBot="1" x14ac:dyDescent="0.35">
      <c r="A66" s="11" t="s">
        <v>15</v>
      </c>
      <c r="B66" s="11" t="s">
        <v>80</v>
      </c>
      <c r="C66" s="10">
        <v>1.2999999999999999E-2</v>
      </c>
      <c r="D66" s="10">
        <v>2.7E-2</v>
      </c>
      <c r="E66" s="10">
        <v>0.63</v>
      </c>
      <c r="F66" s="10">
        <v>0.92300000000000004</v>
      </c>
      <c r="G66" s="10">
        <v>1</v>
      </c>
    </row>
    <row r="67" spans="1:7" ht="15" thickBot="1" x14ac:dyDescent="0.35">
      <c r="A67" s="11" t="s">
        <v>15</v>
      </c>
      <c r="B67" s="11" t="s">
        <v>91</v>
      </c>
      <c r="C67" s="10">
        <v>1.2E-2</v>
      </c>
      <c r="D67" s="10">
        <v>2.7E-2</v>
      </c>
      <c r="E67" s="10">
        <v>0.66700000000000004</v>
      </c>
      <c r="F67" s="10">
        <v>0.92300000000000004</v>
      </c>
      <c r="G67" s="10">
        <v>1</v>
      </c>
    </row>
    <row r="68" spans="1:7" ht="15" thickBot="1" x14ac:dyDescent="0.35">
      <c r="A68" s="11" t="s">
        <v>15</v>
      </c>
      <c r="B68" s="11" t="s">
        <v>92</v>
      </c>
      <c r="C68" s="10">
        <v>7.0000000000000001E-3</v>
      </c>
      <c r="D68" s="10">
        <v>2.9000000000000001E-2</v>
      </c>
      <c r="E68" s="10">
        <v>0.80600000000000005</v>
      </c>
      <c r="F68" s="10">
        <v>0.92300000000000004</v>
      </c>
      <c r="G68" s="10">
        <v>1</v>
      </c>
    </row>
    <row r="69" spans="1:7" ht="15" thickBot="1" x14ac:dyDescent="0.35">
      <c r="A69" s="11" t="s">
        <v>15</v>
      </c>
      <c r="B69" s="11" t="s">
        <v>37</v>
      </c>
      <c r="C69" s="10">
        <v>-5.0999999999999997E-2</v>
      </c>
      <c r="D69" s="10">
        <v>0.03</v>
      </c>
      <c r="E69" s="10">
        <v>8.7999999999999995E-2</v>
      </c>
      <c r="F69" s="10">
        <v>0.92300000000000004</v>
      </c>
      <c r="G69" s="10">
        <v>1</v>
      </c>
    </row>
    <row r="70" spans="1:7" ht="15" thickBot="1" x14ac:dyDescent="0.35">
      <c r="A70" s="11" t="s">
        <v>15</v>
      </c>
      <c r="B70" s="11" t="s">
        <v>93</v>
      </c>
      <c r="C70" s="10">
        <v>2.3E-2</v>
      </c>
      <c r="D70" s="10">
        <v>3.3000000000000002E-2</v>
      </c>
      <c r="E70" s="10">
        <v>0.48199999999999998</v>
      </c>
      <c r="F70" s="10">
        <v>0.92300000000000004</v>
      </c>
      <c r="G70" s="10">
        <v>1</v>
      </c>
    </row>
    <row r="71" spans="1:7" ht="15" thickBot="1" x14ac:dyDescent="0.35">
      <c r="A71" s="11" t="s">
        <v>15</v>
      </c>
      <c r="B71" s="11" t="s">
        <v>53</v>
      </c>
      <c r="C71" s="10">
        <v>6.0999999999999999E-2</v>
      </c>
      <c r="D71" s="10">
        <v>3.3000000000000002E-2</v>
      </c>
      <c r="E71" s="10">
        <v>6.8000000000000005E-2</v>
      </c>
      <c r="F71" s="10">
        <v>0.92300000000000004</v>
      </c>
      <c r="G71" s="10">
        <v>1</v>
      </c>
    </row>
    <row r="72" spans="1:7" ht="15" thickBot="1" x14ac:dyDescent="0.35">
      <c r="A72" s="11" t="s">
        <v>15</v>
      </c>
      <c r="B72" s="11" t="s">
        <v>94</v>
      </c>
      <c r="C72" s="10">
        <v>-0.02</v>
      </c>
      <c r="D72" s="10">
        <v>3.1E-2</v>
      </c>
      <c r="E72" s="10">
        <v>0.51200000000000001</v>
      </c>
      <c r="F72" s="10">
        <v>0.92300000000000004</v>
      </c>
      <c r="G72" s="10">
        <v>1</v>
      </c>
    </row>
    <row r="73" spans="1:7" ht="15" thickBot="1" x14ac:dyDescent="0.35">
      <c r="A73" s="11" t="s">
        <v>15</v>
      </c>
      <c r="B73" s="11" t="s">
        <v>89</v>
      </c>
      <c r="C73" s="10">
        <v>-1E-3</v>
      </c>
      <c r="D73" s="10">
        <v>2.5999999999999999E-2</v>
      </c>
      <c r="E73" s="10">
        <v>0.96</v>
      </c>
      <c r="F73" s="10">
        <v>0.96799999999999997</v>
      </c>
      <c r="G73" s="10">
        <v>1</v>
      </c>
    </row>
    <row r="74" spans="1:7" ht="15" thickBot="1" x14ac:dyDescent="0.35">
      <c r="A74" s="11" t="s">
        <v>16</v>
      </c>
      <c r="B74" s="11" t="s">
        <v>33</v>
      </c>
      <c r="C74" s="10">
        <v>-0.04</v>
      </c>
      <c r="D74" s="10">
        <v>2.8000000000000001E-2</v>
      </c>
      <c r="E74" s="10">
        <v>0.157</v>
      </c>
      <c r="F74" s="10">
        <v>0.92300000000000004</v>
      </c>
      <c r="G74" s="10">
        <v>1</v>
      </c>
    </row>
    <row r="75" spans="1:7" ht="15" thickBot="1" x14ac:dyDescent="0.35">
      <c r="A75" s="11" t="s">
        <v>16</v>
      </c>
      <c r="B75" s="11" t="s">
        <v>75</v>
      </c>
      <c r="C75" s="10">
        <v>1.7000000000000001E-2</v>
      </c>
      <c r="D75" s="10">
        <v>3.2000000000000001E-2</v>
      </c>
      <c r="E75" s="10">
        <v>0.59299999999999997</v>
      </c>
      <c r="F75" s="10">
        <v>0.92300000000000004</v>
      </c>
      <c r="G75" s="10">
        <v>1</v>
      </c>
    </row>
    <row r="76" spans="1:7" ht="15" thickBot="1" x14ac:dyDescent="0.35">
      <c r="A76" s="11" t="s">
        <v>16</v>
      </c>
      <c r="B76" s="11" t="s">
        <v>95</v>
      </c>
      <c r="C76" s="10">
        <v>-3.1E-2</v>
      </c>
      <c r="D76" s="10">
        <v>3.1E-2</v>
      </c>
      <c r="E76" s="10">
        <v>0.32300000000000001</v>
      </c>
      <c r="F76" s="10">
        <v>0.92300000000000004</v>
      </c>
      <c r="G76" s="10">
        <v>1</v>
      </c>
    </row>
    <row r="77" spans="1:7" ht="15" thickBot="1" x14ac:dyDescent="0.35">
      <c r="A77" s="11" t="s">
        <v>16</v>
      </c>
      <c r="B77" s="11" t="s">
        <v>96</v>
      </c>
      <c r="C77" s="10">
        <v>2.5999999999999999E-2</v>
      </c>
      <c r="D77" s="10">
        <v>2.9000000000000001E-2</v>
      </c>
      <c r="E77" s="10">
        <v>0.36099999999999999</v>
      </c>
      <c r="F77" s="10">
        <v>0.92300000000000004</v>
      </c>
      <c r="G77" s="10">
        <v>1</v>
      </c>
    </row>
    <row r="78" spans="1:7" ht="15" thickBot="1" x14ac:dyDescent="0.35">
      <c r="A78" s="11" t="s">
        <v>16</v>
      </c>
      <c r="B78" s="11" t="s">
        <v>97</v>
      </c>
      <c r="C78" s="10">
        <v>-2.5999999999999999E-2</v>
      </c>
      <c r="D78" s="10">
        <v>0.03</v>
      </c>
      <c r="E78" s="10">
        <v>0.39900000000000002</v>
      </c>
      <c r="F78" s="10">
        <v>0.92300000000000004</v>
      </c>
      <c r="G78" s="10">
        <v>1</v>
      </c>
    </row>
    <row r="79" spans="1:7" ht="15" thickBot="1" x14ac:dyDescent="0.35">
      <c r="A79" s="11" t="s">
        <v>16</v>
      </c>
      <c r="B79" s="11" t="s">
        <v>34</v>
      </c>
      <c r="C79" s="10">
        <v>-3.0000000000000001E-3</v>
      </c>
      <c r="D79" s="10">
        <v>3.1E-2</v>
      </c>
      <c r="E79" s="10">
        <v>0.92300000000000004</v>
      </c>
      <c r="F79" s="10">
        <v>0.94699999999999995</v>
      </c>
      <c r="G79" s="10">
        <v>1</v>
      </c>
    </row>
    <row r="80" spans="1:7" ht="15" thickBot="1" x14ac:dyDescent="0.35">
      <c r="A80" s="11" t="s">
        <v>16</v>
      </c>
      <c r="B80" s="11" t="s">
        <v>36</v>
      </c>
      <c r="C80" s="10">
        <v>3.6999999999999998E-2</v>
      </c>
      <c r="D80" s="10">
        <v>2.8000000000000001E-2</v>
      </c>
      <c r="E80" s="10">
        <v>0.19600000000000001</v>
      </c>
      <c r="F80" s="10">
        <v>0.92300000000000004</v>
      </c>
      <c r="G80" s="10">
        <v>1</v>
      </c>
    </row>
    <row r="81" spans="1:7" ht="15" thickBot="1" x14ac:dyDescent="0.35">
      <c r="A81" s="11" t="s">
        <v>16</v>
      </c>
      <c r="B81" s="11" t="s">
        <v>77</v>
      </c>
      <c r="C81" s="10">
        <v>-1.7999999999999999E-2</v>
      </c>
      <c r="D81" s="10">
        <v>3.2000000000000001E-2</v>
      </c>
      <c r="E81" s="10">
        <v>0.58099999999999996</v>
      </c>
      <c r="F81" s="10">
        <v>0.92300000000000004</v>
      </c>
      <c r="G81" s="10">
        <v>1</v>
      </c>
    </row>
    <row r="82" spans="1:7" ht="15" thickBot="1" x14ac:dyDescent="0.35">
      <c r="A82" s="11" t="s">
        <v>16</v>
      </c>
      <c r="B82" s="11" t="s">
        <v>79</v>
      </c>
      <c r="C82" s="10">
        <v>8.9999999999999993E-3</v>
      </c>
      <c r="D82" s="10">
        <v>2.9000000000000001E-2</v>
      </c>
      <c r="E82" s="10">
        <v>0.74099999999999999</v>
      </c>
      <c r="F82" s="10">
        <v>0.92300000000000004</v>
      </c>
      <c r="G82" s="10">
        <v>1</v>
      </c>
    </row>
    <row r="83" spans="1:7" ht="15" thickBot="1" x14ac:dyDescent="0.35">
      <c r="A83" s="11" t="s">
        <v>16</v>
      </c>
      <c r="B83" s="11" t="s">
        <v>80</v>
      </c>
      <c r="C83" s="10">
        <v>1.9E-2</v>
      </c>
      <c r="D83" s="10">
        <v>2.9000000000000001E-2</v>
      </c>
      <c r="E83" s="10">
        <v>0.495</v>
      </c>
      <c r="F83" s="10">
        <v>0.92300000000000004</v>
      </c>
      <c r="G83" s="10">
        <v>1</v>
      </c>
    </row>
    <row r="84" spans="1:7" ht="15" thickBot="1" x14ac:dyDescent="0.35">
      <c r="A84" s="11" t="s">
        <v>16</v>
      </c>
      <c r="B84" s="11" t="s">
        <v>98</v>
      </c>
      <c r="C84" s="10">
        <v>-1.7000000000000001E-2</v>
      </c>
      <c r="D84" s="10">
        <v>2.9000000000000001E-2</v>
      </c>
      <c r="E84" s="10">
        <v>0.55100000000000005</v>
      </c>
      <c r="F84" s="10">
        <v>0.92300000000000004</v>
      </c>
      <c r="G84" s="10">
        <v>1</v>
      </c>
    </row>
    <row r="85" spans="1:7" ht="15" thickBot="1" x14ac:dyDescent="0.35">
      <c r="A85" s="11" t="s">
        <v>17</v>
      </c>
      <c r="B85" s="11" t="s">
        <v>34</v>
      </c>
      <c r="C85" s="10">
        <v>0.02</v>
      </c>
      <c r="D85" s="10">
        <v>2.9000000000000001E-2</v>
      </c>
      <c r="E85" s="10">
        <v>0.48499999999999999</v>
      </c>
      <c r="F85" s="10">
        <v>0.92300000000000004</v>
      </c>
      <c r="G85" s="10">
        <v>1</v>
      </c>
    </row>
    <row r="86" spans="1:7" ht="15" thickBot="1" x14ac:dyDescent="0.35">
      <c r="A86" s="11" t="s">
        <v>17</v>
      </c>
      <c r="B86" s="11" t="s">
        <v>76</v>
      </c>
      <c r="C86" s="10">
        <v>1.4999999999999999E-2</v>
      </c>
      <c r="D86" s="10">
        <v>3.2000000000000001E-2</v>
      </c>
      <c r="E86" s="10">
        <v>0.63700000000000001</v>
      </c>
      <c r="F86" s="10">
        <v>0.92300000000000004</v>
      </c>
      <c r="G86" s="10">
        <v>1</v>
      </c>
    </row>
    <row r="87" spans="1:7" ht="15" thickBot="1" x14ac:dyDescent="0.35">
      <c r="A87" s="11" t="s">
        <v>17</v>
      </c>
      <c r="B87" s="11" t="s">
        <v>36</v>
      </c>
      <c r="C87" s="10">
        <v>-2.8000000000000001E-2</v>
      </c>
      <c r="D87" s="10">
        <v>0.03</v>
      </c>
      <c r="E87" s="10">
        <v>0.34300000000000003</v>
      </c>
      <c r="F87" s="10">
        <v>0.92300000000000004</v>
      </c>
      <c r="G87" s="10">
        <v>1</v>
      </c>
    </row>
    <row r="88" spans="1:7" ht="15" thickBot="1" x14ac:dyDescent="0.35">
      <c r="A88" s="11" t="s">
        <v>17</v>
      </c>
      <c r="B88" s="11" t="s">
        <v>99</v>
      </c>
      <c r="C88" s="10">
        <v>3.9E-2</v>
      </c>
      <c r="D88" s="10">
        <v>2.8000000000000001E-2</v>
      </c>
      <c r="E88" s="10">
        <v>0.16800000000000001</v>
      </c>
      <c r="F88" s="10">
        <v>0.92300000000000004</v>
      </c>
      <c r="G88" s="10">
        <v>1</v>
      </c>
    </row>
    <row r="89" spans="1:7" ht="15" thickBot="1" x14ac:dyDescent="0.35">
      <c r="A89" s="11" t="s">
        <v>17</v>
      </c>
      <c r="B89" s="11" t="s">
        <v>77</v>
      </c>
      <c r="C89" s="10">
        <v>-8.0000000000000002E-3</v>
      </c>
      <c r="D89" s="10">
        <v>2.9000000000000001E-2</v>
      </c>
      <c r="E89" s="10">
        <v>0.76900000000000002</v>
      </c>
      <c r="F89" s="10">
        <v>0.92300000000000004</v>
      </c>
      <c r="G89" s="10">
        <v>1</v>
      </c>
    </row>
    <row r="90" spans="1:7" ht="15" thickBot="1" x14ac:dyDescent="0.35">
      <c r="A90" s="11" t="s">
        <v>17</v>
      </c>
      <c r="B90" s="11" t="s">
        <v>90</v>
      </c>
      <c r="C90" s="10">
        <v>8.9999999999999993E-3</v>
      </c>
      <c r="D90" s="10">
        <v>2.9000000000000001E-2</v>
      </c>
      <c r="E90" s="10">
        <v>0.75900000000000001</v>
      </c>
      <c r="F90" s="10">
        <v>0.92300000000000004</v>
      </c>
      <c r="G90" s="10">
        <v>1</v>
      </c>
    </row>
    <row r="91" spans="1:7" ht="15" thickBot="1" x14ac:dyDescent="0.35">
      <c r="A91" s="11" t="s">
        <v>17</v>
      </c>
      <c r="B91" s="11" t="s">
        <v>80</v>
      </c>
      <c r="C91" s="10">
        <v>-4.4999999999999998E-2</v>
      </c>
      <c r="D91" s="10">
        <v>2.8000000000000001E-2</v>
      </c>
      <c r="E91" s="10">
        <v>0.11600000000000001</v>
      </c>
      <c r="F91" s="10">
        <v>0.92300000000000004</v>
      </c>
      <c r="G91" s="10">
        <v>1</v>
      </c>
    </row>
    <row r="92" spans="1:7" ht="15" thickBot="1" x14ac:dyDescent="0.35">
      <c r="A92" s="11" t="s">
        <v>17</v>
      </c>
      <c r="B92" s="11" t="s">
        <v>100</v>
      </c>
      <c r="C92" s="10">
        <v>4.1000000000000002E-2</v>
      </c>
      <c r="D92" s="10">
        <v>2.7E-2</v>
      </c>
      <c r="E92" s="10">
        <v>0.126</v>
      </c>
      <c r="F92" s="10">
        <v>0.92300000000000004</v>
      </c>
      <c r="G92" s="10">
        <v>1</v>
      </c>
    </row>
    <row r="93" spans="1:7" ht="15" thickBot="1" x14ac:dyDescent="0.35">
      <c r="A93" s="11" t="s">
        <v>17</v>
      </c>
      <c r="B93" s="11" t="s">
        <v>101</v>
      </c>
      <c r="C93" s="10">
        <v>0.03</v>
      </c>
      <c r="D93" s="10">
        <v>2.9000000000000001E-2</v>
      </c>
      <c r="E93" s="10">
        <v>0.29599999999999999</v>
      </c>
      <c r="F93" s="10">
        <v>0.92300000000000004</v>
      </c>
      <c r="G93" s="10">
        <v>1</v>
      </c>
    </row>
    <row r="94" spans="1:7" ht="15" thickBot="1" x14ac:dyDescent="0.35">
      <c r="A94" s="11" t="s">
        <v>17</v>
      </c>
      <c r="B94" s="11" t="s">
        <v>91</v>
      </c>
      <c r="C94" s="10">
        <v>2.1000000000000001E-2</v>
      </c>
      <c r="D94" s="10">
        <v>3.1E-2</v>
      </c>
      <c r="E94" s="10">
        <v>0.5</v>
      </c>
      <c r="F94" s="10">
        <v>0.92300000000000004</v>
      </c>
      <c r="G94" s="10">
        <v>1</v>
      </c>
    </row>
    <row r="95" spans="1:7" ht="15" thickBot="1" x14ac:dyDescent="0.35">
      <c r="A95" s="11" t="s">
        <v>17</v>
      </c>
      <c r="B95" s="11" t="s">
        <v>81</v>
      </c>
      <c r="C95" s="10">
        <v>-2E-3</v>
      </c>
      <c r="D95" s="10">
        <v>3.2000000000000001E-2</v>
      </c>
      <c r="E95" s="10">
        <v>0.95399999999999996</v>
      </c>
      <c r="F95" s="10">
        <v>0.96799999999999997</v>
      </c>
      <c r="G95" s="10">
        <v>1</v>
      </c>
    </row>
    <row r="96" spans="1:7" ht="15" thickBot="1" x14ac:dyDescent="0.35">
      <c r="A96" s="11" t="s">
        <v>17</v>
      </c>
      <c r="B96" s="11" t="s">
        <v>102</v>
      </c>
      <c r="C96" s="10">
        <v>-4.8000000000000001E-2</v>
      </c>
      <c r="D96" s="10">
        <v>3.1E-2</v>
      </c>
      <c r="E96" s="10">
        <v>0.124</v>
      </c>
      <c r="F96" s="10">
        <v>0.92300000000000004</v>
      </c>
      <c r="G96" s="10">
        <v>1</v>
      </c>
    </row>
    <row r="97" spans="1:7" ht="15" thickBot="1" x14ac:dyDescent="0.35">
      <c r="A97" s="11" t="s">
        <v>17</v>
      </c>
      <c r="B97" s="11" t="s">
        <v>103</v>
      </c>
      <c r="C97" s="10">
        <v>-1.2999999999999999E-2</v>
      </c>
      <c r="D97" s="10">
        <v>2.8000000000000001E-2</v>
      </c>
      <c r="E97" s="10">
        <v>0.64500000000000002</v>
      </c>
      <c r="F97" s="10">
        <v>0.92300000000000004</v>
      </c>
      <c r="G97" s="10">
        <v>1</v>
      </c>
    </row>
    <row r="98" spans="1:7" ht="15" thickBot="1" x14ac:dyDescent="0.35">
      <c r="A98" s="11" t="s">
        <v>17</v>
      </c>
      <c r="B98" s="11" t="s">
        <v>104</v>
      </c>
      <c r="C98" s="10">
        <v>0.05</v>
      </c>
      <c r="D98" s="10">
        <v>3.2000000000000001E-2</v>
      </c>
      <c r="E98" s="10">
        <v>0.115</v>
      </c>
      <c r="F98" s="10">
        <v>0.92300000000000004</v>
      </c>
      <c r="G98" s="10">
        <v>1</v>
      </c>
    </row>
    <row r="99" spans="1:7" ht="15" thickBot="1" x14ac:dyDescent="0.35">
      <c r="A99" s="11" t="s">
        <v>18</v>
      </c>
      <c r="B99" s="11" t="s">
        <v>33</v>
      </c>
      <c r="C99" s="10">
        <v>-2.4E-2</v>
      </c>
      <c r="D99" s="10">
        <v>2.8000000000000001E-2</v>
      </c>
      <c r="E99" s="10">
        <v>0.39200000000000002</v>
      </c>
      <c r="F99" s="10">
        <v>0.92300000000000004</v>
      </c>
      <c r="G99" s="10">
        <v>1</v>
      </c>
    </row>
    <row r="100" spans="1:7" ht="15" thickBot="1" x14ac:dyDescent="0.35">
      <c r="A100" s="11" t="s">
        <v>18</v>
      </c>
      <c r="B100" s="11" t="s">
        <v>75</v>
      </c>
      <c r="C100" s="10">
        <v>-3.0000000000000001E-3</v>
      </c>
      <c r="D100" s="10">
        <v>0.03</v>
      </c>
      <c r="E100" s="10">
        <v>0.91200000000000003</v>
      </c>
      <c r="F100" s="10">
        <v>0.94399999999999995</v>
      </c>
      <c r="G100" s="10">
        <v>1</v>
      </c>
    </row>
    <row r="101" spans="1:7" ht="15" thickBot="1" x14ac:dyDescent="0.35">
      <c r="A101" s="11" t="s">
        <v>18</v>
      </c>
      <c r="B101" s="11" t="s">
        <v>95</v>
      </c>
      <c r="C101" s="10">
        <v>-6.8000000000000005E-2</v>
      </c>
      <c r="D101" s="10">
        <v>2.8000000000000001E-2</v>
      </c>
      <c r="E101" s="10">
        <v>1.6E-2</v>
      </c>
      <c r="F101" s="10">
        <v>0.623</v>
      </c>
      <c r="G101" s="10">
        <v>1</v>
      </c>
    </row>
    <row r="102" spans="1:7" ht="15" thickBot="1" x14ac:dyDescent="0.35">
      <c r="A102" s="11" t="s">
        <v>18</v>
      </c>
      <c r="B102" s="11" t="s">
        <v>36</v>
      </c>
      <c r="C102" s="10">
        <v>2.1999999999999999E-2</v>
      </c>
      <c r="D102" s="10">
        <v>2.9000000000000001E-2</v>
      </c>
      <c r="E102" s="10">
        <v>0.437</v>
      </c>
      <c r="F102" s="10">
        <v>0.92300000000000004</v>
      </c>
      <c r="G102" s="10">
        <v>1</v>
      </c>
    </row>
    <row r="103" spans="1:7" ht="15" thickBot="1" x14ac:dyDescent="0.35">
      <c r="A103" s="11" t="s">
        <v>18</v>
      </c>
      <c r="B103" s="11" t="s">
        <v>79</v>
      </c>
      <c r="C103" s="10">
        <v>-2.5000000000000001E-2</v>
      </c>
      <c r="D103" s="10">
        <v>0.03</v>
      </c>
      <c r="E103" s="10">
        <v>0.41199999999999998</v>
      </c>
      <c r="F103" s="10">
        <v>0.92300000000000004</v>
      </c>
      <c r="G103" s="10">
        <v>1</v>
      </c>
    </row>
    <row r="104" spans="1:7" ht="15" thickBot="1" x14ac:dyDescent="0.35">
      <c r="A104" s="11" t="s">
        <v>18</v>
      </c>
      <c r="B104" s="11" t="s">
        <v>105</v>
      </c>
      <c r="C104" s="10">
        <v>7.2999999999999995E-2</v>
      </c>
      <c r="D104" s="10">
        <v>2.9000000000000001E-2</v>
      </c>
      <c r="E104" s="10">
        <v>1.0999999999999999E-2</v>
      </c>
      <c r="F104" s="10">
        <v>0.623</v>
      </c>
      <c r="G104" s="10">
        <v>1</v>
      </c>
    </row>
    <row r="105" spans="1:7" ht="15" thickBot="1" x14ac:dyDescent="0.35">
      <c r="A105" s="11" t="s">
        <v>18</v>
      </c>
      <c r="B105" s="11" t="s">
        <v>106</v>
      </c>
      <c r="C105" s="10">
        <v>-2.1000000000000001E-2</v>
      </c>
      <c r="D105" s="10">
        <v>3.3000000000000002E-2</v>
      </c>
      <c r="E105" s="10">
        <v>0.52700000000000002</v>
      </c>
      <c r="F105" s="10">
        <v>0.92300000000000004</v>
      </c>
      <c r="G105" s="10">
        <v>1</v>
      </c>
    </row>
    <row r="106" spans="1:7" ht="15" thickBot="1" x14ac:dyDescent="0.35">
      <c r="A106" s="11" t="s">
        <v>18</v>
      </c>
      <c r="B106" s="11" t="s">
        <v>82</v>
      </c>
      <c r="C106" s="10">
        <v>-4.0000000000000001E-3</v>
      </c>
      <c r="D106" s="10">
        <v>3.1E-2</v>
      </c>
      <c r="E106" s="10">
        <v>0.90900000000000003</v>
      </c>
      <c r="F106" s="10">
        <v>0.94399999999999995</v>
      </c>
      <c r="G106" s="10">
        <v>1</v>
      </c>
    </row>
    <row r="107" spans="1:7" ht="15" thickBot="1" x14ac:dyDescent="0.35">
      <c r="A107" s="11" t="s">
        <v>18</v>
      </c>
      <c r="B107" s="11" t="s">
        <v>51</v>
      </c>
      <c r="C107" s="10">
        <v>1.0999999999999999E-2</v>
      </c>
      <c r="D107" s="10">
        <v>2.9000000000000001E-2</v>
      </c>
      <c r="E107" s="10">
        <v>0.70899999999999996</v>
      </c>
      <c r="F107" s="10">
        <v>0.92300000000000004</v>
      </c>
      <c r="G107" s="10">
        <v>1</v>
      </c>
    </row>
    <row r="108" spans="1:7" ht="15" thickBot="1" x14ac:dyDescent="0.35">
      <c r="A108" s="11" t="s">
        <v>18</v>
      </c>
      <c r="B108" s="11" t="s">
        <v>92</v>
      </c>
      <c r="C108" s="10">
        <v>-3.1E-2</v>
      </c>
      <c r="D108" s="10">
        <v>0.03</v>
      </c>
      <c r="E108" s="10">
        <v>0.29499999999999998</v>
      </c>
      <c r="F108" s="10">
        <v>0.92300000000000004</v>
      </c>
      <c r="G108" s="10">
        <v>1</v>
      </c>
    </row>
    <row r="109" spans="1:7" ht="15" thickBot="1" x14ac:dyDescent="0.35">
      <c r="A109" s="11" t="s">
        <v>18</v>
      </c>
      <c r="B109" s="11" t="s">
        <v>37</v>
      </c>
      <c r="C109" s="10">
        <v>-5.0000000000000001E-3</v>
      </c>
      <c r="D109" s="10">
        <v>2.8000000000000001E-2</v>
      </c>
      <c r="E109" s="10">
        <v>0.84599999999999997</v>
      </c>
      <c r="F109" s="10">
        <v>0.92800000000000005</v>
      </c>
      <c r="G109" s="10">
        <v>1</v>
      </c>
    </row>
    <row r="110" spans="1:7" ht="15" thickBot="1" x14ac:dyDescent="0.35">
      <c r="A110" s="11" t="s">
        <v>18</v>
      </c>
      <c r="B110" s="11" t="s">
        <v>107</v>
      </c>
      <c r="C110" s="10">
        <v>-3.3000000000000002E-2</v>
      </c>
      <c r="D110" s="10">
        <v>2.9000000000000001E-2</v>
      </c>
      <c r="E110" s="10">
        <v>0.249</v>
      </c>
      <c r="F110" s="10">
        <v>0.92300000000000004</v>
      </c>
      <c r="G110" s="10">
        <v>1</v>
      </c>
    </row>
    <row r="111" spans="1:7" ht="15" thickBot="1" x14ac:dyDescent="0.35">
      <c r="A111" s="11" t="s">
        <v>18</v>
      </c>
      <c r="B111" s="11" t="s">
        <v>93</v>
      </c>
      <c r="C111" s="10">
        <v>-3.7999999999999999E-2</v>
      </c>
      <c r="D111" s="10">
        <v>3.1E-2</v>
      </c>
      <c r="E111" s="10">
        <v>0.222</v>
      </c>
      <c r="F111" s="10">
        <v>0.92300000000000004</v>
      </c>
      <c r="G111" s="10">
        <v>1</v>
      </c>
    </row>
    <row r="112" spans="1:7" ht="15" thickBot="1" x14ac:dyDescent="0.35">
      <c r="A112" s="11" t="s">
        <v>18</v>
      </c>
      <c r="B112" s="11" t="s">
        <v>52</v>
      </c>
      <c r="C112" s="10">
        <v>1.7999999999999999E-2</v>
      </c>
      <c r="D112" s="10">
        <v>2.9000000000000001E-2</v>
      </c>
      <c r="E112" s="10">
        <v>0.52600000000000002</v>
      </c>
      <c r="F112" s="10">
        <v>0.92300000000000004</v>
      </c>
      <c r="G112" s="10">
        <v>1</v>
      </c>
    </row>
    <row r="113" spans="1:7" ht="15" thickBot="1" x14ac:dyDescent="0.35">
      <c r="A113" s="11" t="s">
        <v>18</v>
      </c>
      <c r="B113" s="11" t="s">
        <v>108</v>
      </c>
      <c r="C113" s="10">
        <v>2.3E-2</v>
      </c>
      <c r="D113" s="10">
        <v>3.2000000000000001E-2</v>
      </c>
      <c r="E113" s="10">
        <v>0.47</v>
      </c>
      <c r="F113" s="10">
        <v>0.92300000000000004</v>
      </c>
      <c r="G113" s="10">
        <v>1</v>
      </c>
    </row>
    <row r="114" spans="1:7" ht="15" thickBot="1" x14ac:dyDescent="0.35">
      <c r="A114" s="11" t="s">
        <v>18</v>
      </c>
      <c r="B114" s="11" t="s">
        <v>53</v>
      </c>
      <c r="C114" s="10">
        <v>2.8000000000000001E-2</v>
      </c>
      <c r="D114" s="10">
        <v>2.9000000000000001E-2</v>
      </c>
      <c r="E114" s="10">
        <v>0.33200000000000002</v>
      </c>
      <c r="F114" s="10">
        <v>0.92300000000000004</v>
      </c>
      <c r="G114" s="10">
        <v>1</v>
      </c>
    </row>
    <row r="115" spans="1:7" ht="15" thickBot="1" x14ac:dyDescent="0.35">
      <c r="A115" s="11" t="s">
        <v>18</v>
      </c>
      <c r="B115" s="11" t="s">
        <v>55</v>
      </c>
      <c r="C115" s="10">
        <v>-1.4E-2</v>
      </c>
      <c r="D115" s="10">
        <v>3.3000000000000002E-2</v>
      </c>
      <c r="E115" s="10">
        <v>0.67300000000000004</v>
      </c>
      <c r="F115" s="10">
        <v>0.92300000000000004</v>
      </c>
      <c r="G115" s="10">
        <v>1</v>
      </c>
    </row>
    <row r="116" spans="1:7" ht="15" thickBot="1" x14ac:dyDescent="0.35">
      <c r="A116" s="11" t="s">
        <v>18</v>
      </c>
      <c r="B116" s="11" t="s">
        <v>87</v>
      </c>
      <c r="C116" s="10">
        <v>2.4E-2</v>
      </c>
      <c r="D116" s="10">
        <v>3.1E-2</v>
      </c>
      <c r="E116" s="10">
        <v>0.43</v>
      </c>
      <c r="F116" s="10">
        <v>0.92300000000000004</v>
      </c>
      <c r="G116" s="10">
        <v>1</v>
      </c>
    </row>
    <row r="117" spans="1:7" ht="15" thickBot="1" x14ac:dyDescent="0.35">
      <c r="A117" s="11" t="s">
        <v>18</v>
      </c>
      <c r="B117" s="11" t="s">
        <v>88</v>
      </c>
      <c r="C117" s="10">
        <v>8.6999999999999994E-2</v>
      </c>
      <c r="D117" s="10">
        <v>2.7E-2</v>
      </c>
      <c r="E117" s="10">
        <v>1E-3</v>
      </c>
      <c r="F117" s="10">
        <v>0.157</v>
      </c>
      <c r="G117" s="10">
        <v>0.157</v>
      </c>
    </row>
    <row r="120" spans="1:7" x14ac:dyDescent="0.3">
      <c r="A120" s="7" t="s">
        <v>312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1A819-4FC4-4718-8B17-AAC6261411F2}">
  <dimension ref="A1:J9"/>
  <sheetViews>
    <sheetView workbookViewId="0">
      <selection activeCell="M16" sqref="M16"/>
    </sheetView>
  </sheetViews>
  <sheetFormatPr defaultRowHeight="14.4" x14ac:dyDescent="0.3"/>
  <cols>
    <col min="1" max="1" width="13.109375" customWidth="1"/>
    <col min="5" max="5" width="11.109375" customWidth="1"/>
    <col min="6" max="6" width="16.44140625" customWidth="1"/>
    <col min="7" max="7" width="12" customWidth="1"/>
    <col min="8" max="8" width="11.33203125" customWidth="1"/>
    <col min="9" max="9" width="9.33203125" customWidth="1"/>
    <col min="10" max="10" width="11.6640625" customWidth="1"/>
  </cols>
  <sheetData>
    <row r="1" spans="1:10" ht="15" thickBot="1" x14ac:dyDescent="0.35">
      <c r="A1" s="80" t="s">
        <v>186</v>
      </c>
      <c r="B1" s="81"/>
      <c r="C1" s="81"/>
      <c r="D1" s="81"/>
      <c r="E1" s="82"/>
      <c r="F1" s="80" t="s">
        <v>185</v>
      </c>
      <c r="G1" s="81"/>
      <c r="H1" s="81"/>
      <c r="I1" s="81"/>
      <c r="J1" s="82"/>
    </row>
    <row r="2" spans="1:10" ht="29.4" thickBot="1" x14ac:dyDescent="0.35">
      <c r="A2" s="32" t="s">
        <v>151</v>
      </c>
      <c r="B2" s="32" t="s">
        <v>19</v>
      </c>
      <c r="C2" s="32" t="s">
        <v>152</v>
      </c>
      <c r="D2" s="32" t="s">
        <v>153</v>
      </c>
      <c r="E2" s="43" t="s">
        <v>190</v>
      </c>
      <c r="F2" s="22" t="s">
        <v>151</v>
      </c>
      <c r="G2" s="22" t="s">
        <v>19</v>
      </c>
      <c r="H2" s="22" t="s">
        <v>152</v>
      </c>
      <c r="I2" s="22" t="s">
        <v>153</v>
      </c>
      <c r="J2" s="44" t="s">
        <v>190</v>
      </c>
    </row>
    <row r="3" spans="1:10" ht="15" thickBot="1" x14ac:dyDescent="0.35">
      <c r="A3" s="40" t="s">
        <v>187</v>
      </c>
      <c r="B3" s="40">
        <v>8.0000000000000002E-3</v>
      </c>
      <c r="C3" s="40">
        <v>-0.01</v>
      </c>
      <c r="D3" s="40">
        <v>2.5999999999999999E-2</v>
      </c>
      <c r="E3" s="40">
        <v>0.39400000000000002</v>
      </c>
      <c r="F3" s="15" t="s">
        <v>154</v>
      </c>
      <c r="G3" s="17">
        <v>6.0000000000000001E-3</v>
      </c>
      <c r="H3" s="16">
        <v>-1.4E-2</v>
      </c>
      <c r="I3" s="16">
        <v>2.5999999999999999E-2</v>
      </c>
      <c r="J3" s="16">
        <v>0.57399999999999995</v>
      </c>
    </row>
    <row r="4" spans="1:10" ht="16.8" thickBot="1" x14ac:dyDescent="0.35">
      <c r="A4" s="40" t="s">
        <v>188</v>
      </c>
      <c r="B4" s="40">
        <v>0.17199999999999999</v>
      </c>
      <c r="C4" s="40">
        <v>8.5000000000000006E-2</v>
      </c>
      <c r="D4" s="40">
        <v>0.25900000000000001</v>
      </c>
      <c r="E4" s="41" t="s">
        <v>305</v>
      </c>
      <c r="F4" s="15" t="s">
        <v>155</v>
      </c>
      <c r="G4" s="18">
        <v>0.155</v>
      </c>
      <c r="H4" s="15">
        <v>9.2999999999999999E-2</v>
      </c>
      <c r="I4" s="15">
        <v>0.222</v>
      </c>
      <c r="J4" s="17" t="s">
        <v>189</v>
      </c>
    </row>
    <row r="5" spans="1:10" ht="16.8" thickBot="1" x14ac:dyDescent="0.35">
      <c r="A5" s="40" t="s">
        <v>156</v>
      </c>
      <c r="B5" s="40">
        <v>0.18</v>
      </c>
      <c r="C5" s="42">
        <v>9.4E-2</v>
      </c>
      <c r="D5" s="40">
        <v>0.26500000000000001</v>
      </c>
      <c r="E5" s="42" t="s">
        <v>304</v>
      </c>
      <c r="F5" s="15" t="s">
        <v>156</v>
      </c>
      <c r="G5" s="18">
        <v>0.161</v>
      </c>
      <c r="H5" s="15">
        <v>9.9000000000000005E-2</v>
      </c>
      <c r="I5" s="15">
        <v>0.22600000000000001</v>
      </c>
      <c r="J5" s="17" t="s">
        <v>189</v>
      </c>
    </row>
    <row r="6" spans="1:10" ht="29.4" thickBot="1" x14ac:dyDescent="0.35">
      <c r="A6" s="45"/>
      <c r="B6" s="45"/>
      <c r="C6" s="45"/>
      <c r="D6" s="45"/>
      <c r="E6" s="45"/>
      <c r="F6" s="15" t="s">
        <v>157</v>
      </c>
      <c r="G6" s="18">
        <v>3.3000000000000002E-2</v>
      </c>
      <c r="H6" s="15">
        <v>-9.4E-2</v>
      </c>
      <c r="I6" s="15">
        <v>0.17899999999999999</v>
      </c>
      <c r="J6" s="15">
        <v>0.57399999999999995</v>
      </c>
    </row>
    <row r="9" spans="1:10" x14ac:dyDescent="0.3">
      <c r="A9" s="5" t="s">
        <v>307</v>
      </c>
      <c r="F9" s="5"/>
    </row>
  </sheetData>
  <mergeCells count="2">
    <mergeCell ref="F1:J1"/>
    <mergeCell ref="A1:E1"/>
  </mergeCells>
  <pageMargins left="0.7" right="0.7" top="0.75" bottom="0.75" header="0.3" footer="0.3"/>
  <pageSetup paperSize="9"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ACF5F-1984-492A-9E0F-85DDC17E40AD}">
  <dimension ref="A1:J13"/>
  <sheetViews>
    <sheetView workbookViewId="0">
      <selection activeCell="J3" sqref="J3"/>
    </sheetView>
  </sheetViews>
  <sheetFormatPr defaultRowHeight="14.4" x14ac:dyDescent="0.3"/>
  <cols>
    <col min="1" max="1" width="13.5546875" customWidth="1"/>
    <col min="3" max="3" width="9.88671875" customWidth="1"/>
    <col min="5" max="5" width="10.109375" bestFit="1" customWidth="1"/>
    <col min="6" max="6" width="18.88671875" customWidth="1"/>
    <col min="7" max="7" width="12" customWidth="1"/>
    <col min="8" max="8" width="10.33203125" customWidth="1"/>
    <col min="9" max="9" width="11" customWidth="1"/>
    <col min="10" max="10" width="12.5546875" customWidth="1"/>
  </cols>
  <sheetData>
    <row r="1" spans="1:10" ht="15" thickBot="1" x14ac:dyDescent="0.35">
      <c r="A1" s="80" t="s">
        <v>186</v>
      </c>
      <c r="B1" s="81"/>
      <c r="C1" s="81"/>
      <c r="D1" s="81"/>
      <c r="E1" s="82"/>
      <c r="F1" s="80" t="s">
        <v>185</v>
      </c>
      <c r="G1" s="81"/>
      <c r="H1" s="81"/>
      <c r="I1" s="81"/>
      <c r="J1" s="82"/>
    </row>
    <row r="2" spans="1:10" ht="29.4" thickBot="1" x14ac:dyDescent="0.35">
      <c r="A2" s="32" t="s">
        <v>151</v>
      </c>
      <c r="B2" s="32" t="s">
        <v>19</v>
      </c>
      <c r="C2" s="32" t="s">
        <v>152</v>
      </c>
      <c r="D2" s="32" t="s">
        <v>153</v>
      </c>
      <c r="E2" s="43" t="s">
        <v>190</v>
      </c>
      <c r="F2" s="31" t="s">
        <v>151</v>
      </c>
      <c r="G2" s="22" t="s">
        <v>19</v>
      </c>
      <c r="H2" s="22" t="s">
        <v>152</v>
      </c>
      <c r="I2" s="22" t="s">
        <v>153</v>
      </c>
      <c r="J2" s="44" t="s">
        <v>190</v>
      </c>
    </row>
    <row r="3" spans="1:10" ht="16.8" thickBot="1" x14ac:dyDescent="0.35">
      <c r="A3" s="40" t="s">
        <v>187</v>
      </c>
      <c r="B3" s="40">
        <v>2.5000000000000001E-2</v>
      </c>
      <c r="C3" s="41" t="s">
        <v>309</v>
      </c>
      <c r="D3" s="40">
        <v>0.05</v>
      </c>
      <c r="E3" s="40">
        <v>4.9000000000000002E-2</v>
      </c>
      <c r="F3" s="18" t="s">
        <v>154</v>
      </c>
      <c r="G3" s="35">
        <v>2.9000000000000001E-2</v>
      </c>
      <c r="H3" s="35">
        <v>7.0000000000000001E-3</v>
      </c>
      <c r="I3" s="35">
        <v>5.2999999999999999E-2</v>
      </c>
      <c r="J3" s="35">
        <v>8.0000000000000002E-3</v>
      </c>
    </row>
    <row r="4" spans="1:10" ht="16.8" thickBot="1" x14ac:dyDescent="0.35">
      <c r="A4" s="40" t="s">
        <v>188</v>
      </c>
      <c r="B4" s="40">
        <v>0.154</v>
      </c>
      <c r="C4" s="40">
        <v>6.6000000000000003E-2</v>
      </c>
      <c r="D4" s="40">
        <v>0.24299999999999999</v>
      </c>
      <c r="E4" s="41" t="s">
        <v>191</v>
      </c>
      <c r="F4" s="18" t="s">
        <v>155</v>
      </c>
      <c r="G4" s="35">
        <v>0.13300000000000001</v>
      </c>
      <c r="H4" s="35">
        <v>6.6000000000000003E-2</v>
      </c>
      <c r="I4" s="35">
        <v>0.20399999999999999</v>
      </c>
      <c r="J4" s="35" t="s">
        <v>189</v>
      </c>
    </row>
    <row r="5" spans="1:10" ht="16.8" thickBot="1" x14ac:dyDescent="0.35">
      <c r="A5" s="40" t="s">
        <v>156</v>
      </c>
      <c r="B5" s="40">
        <v>0.18</v>
      </c>
      <c r="C5" s="42">
        <v>9.4E-2</v>
      </c>
      <c r="D5" s="40">
        <v>0.26500000000000001</v>
      </c>
      <c r="E5" s="41" t="s">
        <v>192</v>
      </c>
      <c r="F5" s="18" t="s">
        <v>156</v>
      </c>
      <c r="G5" s="35">
        <v>0.16200000000000001</v>
      </c>
      <c r="H5" s="35">
        <v>9.6000000000000002E-2</v>
      </c>
      <c r="I5" s="35">
        <v>0.22700000000000001</v>
      </c>
      <c r="J5" s="35" t="s">
        <v>189</v>
      </c>
    </row>
    <row r="6" spans="1:10" ht="29.4" thickBot="1" x14ac:dyDescent="0.35">
      <c r="A6" s="45"/>
      <c r="B6" s="45"/>
      <c r="C6" s="45"/>
      <c r="D6" s="45"/>
      <c r="E6" s="45"/>
      <c r="F6" s="18" t="s">
        <v>158</v>
      </c>
      <c r="G6" s="35">
        <v>0.18099999999999999</v>
      </c>
      <c r="H6" s="35">
        <v>4.4999999999999998E-2</v>
      </c>
      <c r="I6" s="35">
        <v>0.38700000000000001</v>
      </c>
      <c r="J6" s="35">
        <v>8.0000000000000002E-3</v>
      </c>
    </row>
    <row r="9" spans="1:10" x14ac:dyDescent="0.3">
      <c r="A9" s="5" t="s">
        <v>308</v>
      </c>
    </row>
    <row r="13" spans="1:10" x14ac:dyDescent="0.3">
      <c r="C13" s="52"/>
    </row>
  </sheetData>
  <mergeCells count="2">
    <mergeCell ref="A1:E1"/>
    <mergeCell ref="F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58BF6-9409-49A3-A520-E5E380D1526A}">
  <dimension ref="A1:J10"/>
  <sheetViews>
    <sheetView workbookViewId="0">
      <selection activeCell="X37" sqref="X37"/>
    </sheetView>
  </sheetViews>
  <sheetFormatPr defaultRowHeight="14.4" x14ac:dyDescent="0.3"/>
  <cols>
    <col min="1" max="1" width="20" customWidth="1"/>
  </cols>
  <sheetData>
    <row r="1" spans="1:10" ht="28.8" customHeight="1" thickBot="1" x14ac:dyDescent="0.35">
      <c r="A1" s="1"/>
      <c r="B1" s="66" t="s">
        <v>159</v>
      </c>
      <c r="C1" s="67"/>
      <c r="D1" s="68"/>
      <c r="E1" s="66" t="s">
        <v>160</v>
      </c>
      <c r="F1" s="67"/>
      <c r="G1" s="68"/>
      <c r="H1" s="66" t="s">
        <v>161</v>
      </c>
      <c r="I1" s="67"/>
      <c r="J1" s="68"/>
    </row>
    <row r="2" spans="1:10" ht="15" thickBot="1" x14ac:dyDescent="0.35">
      <c r="A2" s="4" t="s">
        <v>125</v>
      </c>
      <c r="B2" s="15" t="s">
        <v>162</v>
      </c>
      <c r="C2" s="28" t="s">
        <v>126</v>
      </c>
      <c r="D2" s="28" t="s">
        <v>163</v>
      </c>
      <c r="E2" s="15" t="s">
        <v>162</v>
      </c>
      <c r="F2" s="28" t="s">
        <v>127</v>
      </c>
      <c r="G2" s="28" t="s">
        <v>163</v>
      </c>
      <c r="H2" s="15" t="s">
        <v>162</v>
      </c>
      <c r="I2" s="28" t="s">
        <v>127</v>
      </c>
      <c r="J2" s="28" t="s">
        <v>163</v>
      </c>
    </row>
    <row r="3" spans="1:10" ht="15" thickBot="1" x14ac:dyDescent="0.35">
      <c r="A3" s="1" t="s">
        <v>182</v>
      </c>
      <c r="B3" s="17">
        <v>0.13700000000000001</v>
      </c>
      <c r="C3" s="17">
        <v>0</v>
      </c>
      <c r="D3" s="17">
        <v>3.81</v>
      </c>
      <c r="E3" s="17" t="s">
        <v>165</v>
      </c>
      <c r="F3" s="17">
        <v>0.629</v>
      </c>
      <c r="G3" s="17">
        <v>-0.47299999999999998</v>
      </c>
      <c r="H3" s="17" t="s">
        <v>0</v>
      </c>
      <c r="I3" s="17" t="s">
        <v>0</v>
      </c>
      <c r="J3" s="17" t="s">
        <v>0</v>
      </c>
    </row>
    <row r="4" spans="1:10" ht="15" thickBot="1" x14ac:dyDescent="0.35">
      <c r="A4" s="1" t="s">
        <v>164</v>
      </c>
      <c r="B4" s="16">
        <v>9.7000000000000003E-2</v>
      </c>
      <c r="C4" s="16">
        <v>6.0000000000000001E-3</v>
      </c>
      <c r="D4" s="16">
        <v>2.4529999999999998</v>
      </c>
      <c r="E4" s="16">
        <v>-0.125</v>
      </c>
      <c r="F4" s="16">
        <v>6.3E-2</v>
      </c>
      <c r="G4" s="16">
        <v>-1.792</v>
      </c>
      <c r="H4" s="16">
        <v>-0.70299999999999996</v>
      </c>
      <c r="I4" s="16">
        <v>1E-3</v>
      </c>
      <c r="J4" s="16">
        <v>-4.82</v>
      </c>
    </row>
    <row r="5" spans="1:10" ht="15" thickBot="1" x14ac:dyDescent="0.35">
      <c r="A5" s="1" t="s">
        <v>181</v>
      </c>
      <c r="B5" s="17">
        <v>0.13300000000000001</v>
      </c>
      <c r="C5" s="17">
        <v>0</v>
      </c>
      <c r="D5" s="17">
        <v>3.3860000000000001</v>
      </c>
      <c r="E5" s="17">
        <v>-3.3000000000000002E-2</v>
      </c>
      <c r="F5" s="17">
        <v>0.629</v>
      </c>
      <c r="G5" s="17">
        <v>-0.47299999999999998</v>
      </c>
      <c r="H5" s="17">
        <v>-0.44800000000000001</v>
      </c>
      <c r="I5" s="17">
        <v>4.0000000000000001E-3</v>
      </c>
      <c r="J5" s="17">
        <v>-2.8340000000000001</v>
      </c>
    </row>
    <row r="6" spans="1:10" x14ac:dyDescent="0.3">
      <c r="A6" s="5"/>
    </row>
    <row r="8" spans="1:10" x14ac:dyDescent="0.3">
      <c r="A8" s="5" t="s">
        <v>313</v>
      </c>
    </row>
    <row r="9" spans="1:10" x14ac:dyDescent="0.3">
      <c r="A9" s="20"/>
    </row>
    <row r="10" spans="1:10" x14ac:dyDescent="0.3">
      <c r="A10" s="20"/>
    </row>
  </sheetData>
  <mergeCells count="3">
    <mergeCell ref="B1:D1"/>
    <mergeCell ref="E1:G1"/>
    <mergeCell ref="H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ST1 (CYP1A2 PGx)</vt:lpstr>
      <vt:lpstr>ST2 (MAF)</vt:lpstr>
      <vt:lpstr>ST3 (DAG Nodes and Paths)</vt:lpstr>
      <vt:lpstr>ST4 (CYP1A2 &amp; SNP LMM)</vt:lpstr>
      <vt:lpstr>ST5 (DN &amp; PRS LMM)</vt:lpstr>
      <vt:lpstr>ST6 (HLA LMM)</vt:lpstr>
      <vt:lpstr>ST7 (CLOZAPINE M1)</vt:lpstr>
      <vt:lpstr>ST8 (NORCLOZAPINE M1)</vt:lpstr>
      <vt:lpstr>ST9 (REPLICATION CORRELATIONS)</vt:lpstr>
      <vt:lpstr>ST10 (REPLICATION REGRESSIONS)</vt:lpstr>
      <vt:lpstr>Supplementary 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Siobhan Lock</dc:creator>
  <cp:lastModifiedBy>Siobhan Lock</cp:lastModifiedBy>
  <dcterms:created xsi:type="dcterms:W3CDTF">2023-04-20T13:18:43Z</dcterms:created>
  <dcterms:modified xsi:type="dcterms:W3CDTF">2023-08-01T14:07:44Z</dcterms:modified>
</cp:coreProperties>
</file>