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26317C27-9E2B-4C8A-9540-B579C0C79AC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B127" i="4" a="1"/>
  <c r="IQ235" i="4" a="1"/>
  <c r="JV55" i="4" a="1"/>
  <c r="JV62" i="4" a="1"/>
  <c r="CL234" i="4" a="1"/>
  <c r="JV30" i="4" a="1"/>
  <c r="BD237" i="4" a="1"/>
  <c r="CK236" i="2" a="1"/>
  <c r="FY51" i="2" a="1"/>
  <c r="KB153" i="4" a="1"/>
  <c r="JW225" i="4" a="1"/>
  <c r="JX79" i="4" a="1"/>
  <c r="FY137" i="2" a="1"/>
  <c r="FX160" i="2" a="1"/>
  <c r="FL236" i="2" a="1"/>
  <c r="KA102" i="4" a="1"/>
  <c r="KC71" i="4" a="1"/>
  <c r="KC86" i="4" a="1"/>
  <c r="BG236" i="4" a="1"/>
  <c r="J235" i="4" a="1"/>
  <c r="AW236" i="4" a="1"/>
  <c r="AA237" i="2" a="1"/>
  <c r="IT236" i="4" a="1"/>
  <c r="FU134" i="2" a="1"/>
  <c r="CU234" i="4" a="1"/>
  <c r="BU235" i="2" a="1"/>
  <c r="AI236" i="2" a="1"/>
  <c r="CB238" i="2" a="1"/>
  <c r="FW140" i="2" a="1"/>
  <c r="GS235" i="4" a="1"/>
  <c r="FV126" i="2" a="1"/>
  <c r="KA116" i="4" a="1"/>
  <c r="AN235" i="2" a="1"/>
  <c r="JV217" i="4" a="1"/>
  <c r="AE235" i="2" a="1"/>
  <c r="JZ65" i="4" a="1"/>
  <c r="EO236" i="4" a="1"/>
  <c r="EI238" i="4" a="1"/>
  <c r="P235" i="4" a="1"/>
  <c r="U234" i="4" a="1"/>
  <c r="AC238" i="4" a="1"/>
  <c r="AN238" i="2" a="1"/>
  <c r="K234" i="2" a="1"/>
  <c r="FF237" i="2" a="1"/>
  <c r="FU175" i="2" a="1"/>
  <c r="DF235" i="2" a="1"/>
  <c r="BD234" i="2" a="1"/>
  <c r="BI238" i="4" a="1"/>
  <c r="GI234" i="4" a="1"/>
  <c r="JZ217" i="4" a="1"/>
  <c r="FW184" i="2" a="1"/>
  <c r="J234" i="2" a="1"/>
  <c r="JZ83" i="4" a="1"/>
  <c r="KB206" i="4" a="1"/>
  <c r="CZ238" i="4" a="1"/>
  <c r="JX172" i="4" a="1"/>
  <c r="CP236" i="2" a="1"/>
  <c r="KB208" i="4" a="1"/>
  <c r="JX138" i="4" a="1"/>
  <c r="JZ184" i="4" a="1"/>
  <c r="AA238" i="2" a="1"/>
  <c r="JZ219" i="4" a="1"/>
  <c r="JX104" i="4" a="1"/>
  <c r="FX16" i="2" a="1"/>
  <c r="JW117" i="4" a="1"/>
  <c r="CP237" i="4" a="1"/>
  <c r="KC182" i="4" a="1"/>
  <c r="BN234" i="4" a="1"/>
  <c r="KC229" i="4" a="1"/>
  <c r="KC226" i="4" a="1"/>
  <c r="JX165" i="4" a="1"/>
  <c r="FV207" i="2" a="1"/>
  <c r="AV236" i="2" a="1"/>
  <c r="JX122" i="4" a="1"/>
  <c r="AE238" i="2" a="1"/>
  <c r="FW66" i="2" a="1"/>
  <c r="HS234" i="4" a="1"/>
  <c r="D238" i="2" a="1"/>
  <c r="CO235" i="4" a="1"/>
  <c r="FY202" i="2" a="1"/>
  <c r="BF235" i="4" a="1"/>
  <c r="JY108" i="4" a="1"/>
  <c r="JZ50" i="4" a="1"/>
  <c r="DP237" i="4" a="1"/>
  <c r="FY40" i="2" a="1"/>
  <c r="CE234" i="4" a="1"/>
  <c r="JX182" i="4" a="1"/>
  <c r="FP238" i="2" a="1"/>
  <c r="FX174" i="2" a="1"/>
  <c r="AB235" i="4" a="1"/>
  <c r="EG237" i="2" a="1"/>
  <c r="AB235" i="2" a="1"/>
  <c r="JZ22" i="4" a="1"/>
  <c r="KB176" i="4" a="1"/>
  <c r="N237" i="4" a="1"/>
  <c r="JZ181" i="4" a="1"/>
  <c r="CY237" i="2" a="1"/>
  <c r="FV14" i="2" a="1"/>
  <c r="KB42" i="4" a="1"/>
  <c r="FU98" i="2" a="1"/>
  <c r="FQ237" i="4" a="1"/>
  <c r="JW41" i="4" a="1"/>
  <c r="FK237" i="4" a="1"/>
  <c r="JX126" i="4" a="1"/>
  <c r="HT235" i="4" a="1"/>
  <c r="AC235" i="4" a="1"/>
  <c r="EY236" i="4" a="1"/>
  <c r="CL235" i="4" a="1"/>
  <c r="BM236" i="2" a="1"/>
  <c r="KB211" i="4" a="1"/>
  <c r="FW86" i="2" a="1"/>
  <c r="HU234" i="4" a="1"/>
  <c r="FX87" i="2" a="1"/>
  <c r="DV237" i="2" a="1"/>
  <c r="FO235" i="2" a="1"/>
  <c r="FW168" i="2" a="1"/>
  <c r="IC235" i="4" a="1"/>
  <c r="JY190" i="4" a="1"/>
  <c r="M237" i="4" a="1"/>
  <c r="FV219" i="2" a="1"/>
  <c r="AU237" i="4" a="1"/>
  <c r="FV158" i="2" a="1"/>
  <c r="EK234" i="4" a="1"/>
  <c r="S234" i="2" a="1"/>
  <c r="I238" i="4" a="1"/>
  <c r="FU139" i="2" a="1"/>
  <c r="DM238" i="4" a="1"/>
  <c r="AN237" i="2" a="1"/>
  <c r="G237" i="2" a="1"/>
  <c r="JW77" i="4" a="1"/>
  <c r="BT236" i="2" a="1"/>
  <c r="BF238" i="4" a="1"/>
  <c r="FU218" i="2" a="1"/>
  <c r="FW107" i="2" a="1"/>
  <c r="JX30" i="4" a="1"/>
  <c r="CG235" i="4" a="1"/>
  <c r="FU122" i="2" a="1"/>
  <c r="JY18" i="4" a="1"/>
  <c r="FT236" i="2" a="1"/>
  <c r="CT237" i="2" a="1"/>
  <c r="CM235" i="2" a="1"/>
  <c r="FR237" i="2" a="1"/>
  <c r="JX100" i="4" a="1"/>
  <c r="JH235" i="4" a="1"/>
  <c r="HF235" i="4" a="1"/>
  <c r="FY31" i="2" a="1"/>
  <c r="JW38" i="4" a="1"/>
  <c r="BJ238" i="4" a="1"/>
  <c r="M235" i="4" a="1"/>
  <c r="FS237" i="4" a="1"/>
  <c r="GY237" i="4" a="1"/>
  <c r="KB27" i="4" a="1"/>
  <c r="FY216" i="2" a="1"/>
  <c r="FV10" i="2" a="1"/>
  <c r="I238" i="2" a="1"/>
  <c r="KC183" i="4" a="1"/>
  <c r="KB47" i="4" a="1"/>
  <c r="FU73" i="2" a="1"/>
  <c r="DL235" i="2" a="1"/>
  <c r="FY182" i="2" a="1"/>
  <c r="S237" i="4" a="1"/>
  <c r="FY149" i="2" a="1"/>
  <c r="JX58" i="4" a="1"/>
  <c r="DH235" i="2" a="1"/>
  <c r="BH234" i="4" a="1"/>
  <c r="FV213" i="2" a="1"/>
  <c r="FX71" i="2" a="1"/>
  <c r="CD236" i="4" a="1"/>
  <c r="JY94" i="4" a="1"/>
  <c r="KC217" i="4" a="1"/>
  <c r="JY63" i="4" a="1"/>
  <c r="FW81" i="2" a="1"/>
  <c r="FB238" i="2" a="1"/>
  <c r="JV25" i="4" a="1"/>
  <c r="FU123" i="2" a="1"/>
  <c r="L234" i="4" a="1"/>
  <c r="IB234" i="4" a="1"/>
  <c r="JV106" i="4" a="1"/>
  <c r="JZ87" i="4" a="1"/>
  <c r="KB192" i="4" a="1"/>
  <c r="EI238" i="2" a="1"/>
  <c r="FX126" i="2" a="1"/>
  <c r="AI234" i="2" a="1"/>
  <c r="FY105" i="2" a="1"/>
  <c r="KC105" i="4" a="1"/>
  <c r="JW125" i="4" a="1"/>
  <c r="EV236" i="2" a="1"/>
  <c r="JV27" i="4" a="1"/>
  <c r="FV111" i="2" a="1"/>
  <c r="KA107" i="4" a="1"/>
  <c r="AV235" i="4" a="1"/>
  <c r="JR235" i="4" a="1"/>
  <c r="DQ234" i="2" a="1"/>
  <c r="JW154" i="4" a="1"/>
  <c r="JY204" i="4" a="1"/>
  <c r="IG237" i="4" a="1"/>
  <c r="FW109" i="2" a="1"/>
  <c r="JV128" i="4" a="1"/>
  <c r="BF234" i="2" a="1"/>
  <c r="AM238" i="2" a="1"/>
  <c r="N236" i="2" a="1"/>
  <c r="AV236" i="4" a="1"/>
  <c r="FW63" i="2" a="1"/>
  <c r="JX119" i="4" a="1"/>
  <c r="JZ175" i="4" a="1"/>
  <c r="FW218" i="2" a="1"/>
  <c r="JA236" i="4" a="1"/>
  <c r="JX217" i="4" a="1"/>
  <c r="JZ182" i="4" a="1"/>
  <c r="JE235" i="4" a="1"/>
  <c r="KB147" i="4" a="1"/>
  <c r="KA217" i="4" a="1"/>
  <c r="AE235" i="4" a="1"/>
  <c r="JY152" i="4" a="1"/>
  <c r="DI236" i="4" a="1"/>
  <c r="JY169" i="4" a="1"/>
  <c r="DN236" i="2" a="1"/>
  <c r="BE234" i="4" a="1"/>
  <c r="IU238" i="4" a="1"/>
  <c r="BN237" i="4" a="1"/>
  <c r="JX150" i="4" a="1"/>
  <c r="KC90" i="4" a="1"/>
  <c r="X234" i="4" a="1"/>
  <c r="G236" i="2" a="1"/>
  <c r="CQ237" i="2" a="1"/>
  <c r="KB190" i="4" a="1"/>
  <c r="KB21" i="4" a="1"/>
  <c r="AD235" i="4" a="1"/>
  <c r="P234" i="4" a="1"/>
  <c r="IP235" i="4" a="1"/>
  <c r="JY233" i="4" a="1"/>
  <c r="FU130" i="2" a="1"/>
  <c r="JX143" i="4" a="1"/>
  <c r="EW235" i="2" a="1"/>
  <c r="JS235" i="4" a="1"/>
  <c r="AE234" i="4" a="1"/>
  <c r="JX63" i="4" a="1"/>
  <c r="FO236" i="2" a="1"/>
  <c r="DY238" i="4" a="1"/>
  <c r="FW219" i="2" a="1"/>
  <c r="JY27" i="4" a="1"/>
  <c r="DB235" i="4" a="1"/>
  <c r="FU118" i="2" a="1"/>
  <c r="L238" i="4" a="1"/>
  <c r="FU182" i="2" a="1"/>
  <c r="KC149" i="4" a="1"/>
  <c r="AN235" i="4" a="1"/>
  <c r="JY162" i="4" a="1"/>
  <c r="ER235" i="4" a="1"/>
  <c r="DP234" i="4" a="1"/>
  <c r="BV235" i="2" a="1"/>
  <c r="IB235" i="4" a="1"/>
  <c r="DA234" i="4" a="1"/>
  <c r="FX82" i="2" a="1"/>
  <c r="FW37" i="2" a="1"/>
  <c r="FX156" i="2" a="1"/>
  <c r="IU236" i="4" a="1"/>
  <c r="JX160" i="4" a="1"/>
  <c r="JV15" i="4" a="1"/>
  <c r="FY81" i="2" a="1"/>
  <c r="CU235" i="4" a="1"/>
  <c r="DO238" i="4" a="1"/>
  <c r="X237" i="2" a="1"/>
  <c r="JK238" i="4" a="1"/>
  <c r="GP238" i="4" a="1"/>
  <c r="DX237" i="4" a="1"/>
  <c r="AL235" i="4" a="1"/>
  <c r="FN234" i="2" a="1"/>
  <c r="FU95" i="2" a="1"/>
  <c r="KA175" i="4" a="1"/>
  <c r="K235" i="4" a="1"/>
  <c r="FK238" i="2" a="1"/>
  <c r="CL236" i="2" a="1"/>
  <c r="E234" i="4" a="1"/>
  <c r="JW11" i="4" a="1"/>
  <c r="JX109" i="4" a="1"/>
  <c r="EL236" i="2" a="1"/>
  <c r="IQ234" i="4" a="1"/>
  <c r="FX90" i="2" a="1"/>
  <c r="EP235" i="4" a="1"/>
  <c r="JX70" i="4" a="1"/>
  <c r="JX80" i="4" a="1"/>
  <c r="AM234" i="4" a="1"/>
  <c r="AU234" i="4" a="1"/>
  <c r="JZ60" i="4" a="1"/>
  <c r="DL237" i="4" a="1"/>
  <c r="KA232" i="4" a="1"/>
  <c r="KC12" i="4" a="1"/>
  <c r="KB93" i="4" a="1"/>
  <c r="FT237" i="2" a="1"/>
  <c r="JX48" i="4" a="1"/>
  <c r="BB235" i="4" a="1"/>
  <c r="HH235" i="4" a="1"/>
  <c r="CM234" i="2" a="1"/>
  <c r="AA237" i="4" a="1"/>
  <c r="FU142" i="2" a="1"/>
  <c r="FV181" i="2" a="1"/>
  <c r="EL237" i="4" a="1"/>
  <c r="EO234" i="4" a="1"/>
  <c r="KA51" i="4" a="1"/>
  <c r="FX139" i="2" a="1"/>
  <c r="AU235" i="4" a="1"/>
  <c r="J238" i="4" a="1"/>
  <c r="JW199" i="4" a="1"/>
  <c r="CC236" i="2" a="1"/>
  <c r="FW88" i="2" a="1"/>
  <c r="AD235" i="2" a="1"/>
  <c r="AD237" i="4" a="1"/>
  <c r="FE237" i="4" a="1"/>
  <c r="IL236" i="4" a="1"/>
  <c r="KB219" i="4" a="1"/>
  <c r="FR237" i="4" a="1"/>
  <c r="KA177" i="4" a="1"/>
  <c r="DI234" i="4" a="1"/>
  <c r="AC238" i="2" a="1"/>
  <c r="BX238" i="4" a="1"/>
  <c r="AL237" i="2" a="1"/>
  <c r="JG234" i="4" a="1"/>
  <c r="JY58" i="4" a="1"/>
  <c r="AG234" i="4" a="1"/>
  <c r="IE235" i="4" a="1"/>
  <c r="BZ235" i="4" a="1"/>
  <c r="J237" i="4" a="1"/>
  <c r="FW67" i="2" a="1"/>
  <c r="AP237" i="2" a="1"/>
  <c r="DU235" i="4" a="1"/>
  <c r="KA182" i="4" a="1"/>
  <c r="FT234" i="2" a="1"/>
  <c r="FY237" i="4" a="1"/>
  <c r="CL237" i="4" a="1"/>
  <c r="FU32" i="2" a="1"/>
  <c r="JY81" i="4" a="1"/>
  <c r="FU50" i="2" a="1"/>
  <c r="JY139" i="4" a="1"/>
  <c r="AT237" i="2" a="1"/>
  <c r="J235" i="2" a="1"/>
  <c r="JY115" i="4" a="1"/>
  <c r="EL235" i="2" a="1"/>
  <c r="JX202" i="4" a="1"/>
  <c r="DZ238" i="2" a="1"/>
  <c r="FX39" i="2" a="1"/>
  <c r="KC85" i="4" a="1"/>
  <c r="AS236" i="2" a="1"/>
  <c r="FV183" i="2" a="1"/>
  <c r="H238" i="2" a="1"/>
  <c r="FV236" i="4" a="1"/>
  <c r="FV73" i="2" a="1"/>
  <c r="FE235" i="2" a="1"/>
  <c r="FB236" i="2" a="1"/>
  <c r="AB237" i="2" a="1"/>
  <c r="FY101" i="2" a="1"/>
  <c r="FX89" i="2" a="1"/>
  <c r="K235" i="2" a="1"/>
  <c r="FY233" i="2" a="1"/>
  <c r="FW34" i="2" a="1"/>
  <c r="BB238" i="2" a="1"/>
  <c r="KB29" i="4" a="1"/>
  <c r="W238" i="2" a="1"/>
  <c r="JW64" i="4" a="1"/>
  <c r="FG237" i="4" a="1"/>
  <c r="JX221" i="4" a="1"/>
  <c r="KA180" i="4" a="1"/>
  <c r="AT235" i="4" a="1"/>
  <c r="O235" i="4" a="1"/>
  <c r="FW135" i="2" a="1"/>
  <c r="AN238" i="4" a="1"/>
  <c r="FW197" i="2" a="1"/>
  <c r="JZ121" i="4" a="1"/>
  <c r="IS234" i="4" a="1"/>
  <c r="FV107" i="2" a="1"/>
  <c r="AI234" i="4" a="1"/>
  <c r="FU192" i="2" a="1"/>
  <c r="JV183" i="4" a="1"/>
  <c r="CD238" i="4" a="1"/>
  <c r="BG237" i="4" a="1"/>
  <c r="KC208" i="4" a="1"/>
  <c r="EV234" i="2" a="1"/>
  <c r="FT237" i="4" a="1"/>
  <c r="FX181" i="2" a="1"/>
  <c r="DP237" i="2" a="1"/>
  <c r="JX203" i="4" a="1"/>
  <c r="CH235" i="2" a="1"/>
  <c r="Q234" i="4" a="1"/>
  <c r="JX218" i="4" a="1"/>
  <c r="C236" i="4" a="1"/>
  <c r="DY234" i="4" a="1"/>
  <c r="FY57" i="2" a="1"/>
  <c r="CG236" i="2" a="1"/>
  <c r="CO234" i="2" a="1"/>
  <c r="AE236" i="4" a="1"/>
  <c r="EP238" i="2" a="1"/>
  <c r="FO237" i="2" a="1"/>
  <c r="AN234" i="2" a="1"/>
  <c r="FR235" i="2" a="1"/>
  <c r="JW113" i="4" a="1"/>
  <c r="FV231" i="2" a="1"/>
  <c r="BS236" i="2" a="1"/>
  <c r="FF238" i="2" a="1"/>
  <c r="FU110" i="2" a="1"/>
  <c r="EN236" i="4" a="1"/>
  <c r="Y236" i="4" a="1"/>
  <c r="AM235" i="4" a="1"/>
  <c r="FW90" i="2" a="1"/>
  <c r="BE237" i="4" a="1"/>
  <c r="JY227" i="4" a="1"/>
  <c r="Z235" i="4" a="1"/>
  <c r="FV63" i="2" a="1"/>
  <c r="JV215" i="4" a="1"/>
  <c r="IQ238" i="4" a="1"/>
  <c r="O234" i="4" a="1"/>
  <c r="DF237" i="2" a="1"/>
  <c r="CM238" i="2" a="1"/>
  <c r="AB234" i="4" a="1"/>
  <c r="FW65" i="2" a="1"/>
  <c r="JZ143" i="4" a="1"/>
  <c r="AC237" i="4" a="1"/>
  <c r="EU238" i="4" a="1"/>
  <c r="JZ151" i="4" a="1"/>
  <c r="EM235" i="2" a="1"/>
  <c r="N235" i="4" a="1"/>
  <c r="FY140" i="2" a="1"/>
  <c r="BG238" i="4" a="1"/>
  <c r="AK238" i="2" a="1"/>
  <c r="KB65" i="4" a="1"/>
  <c r="BZ234" i="2" a="1"/>
  <c r="N234" i="4" a="1"/>
  <c r="KC230" i="4" a="1"/>
  <c r="JZ116" i="4" a="1"/>
  <c r="EN236" i="2" a="1"/>
  <c r="JX78" i="4" a="1"/>
  <c r="JY56" i="4" a="1"/>
  <c r="AC234" i="2" a="1"/>
  <c r="AA235" i="2" a="1"/>
  <c r="ID236" i="4" a="1"/>
  <c r="P238" i="4" a="1"/>
  <c r="IP237" i="4" a="1"/>
  <c r="FY47" i="2" a="1"/>
  <c r="CX236" i="4" a="1"/>
  <c r="HY235" i="4" a="1"/>
  <c r="JZ167" i="4" a="1"/>
  <c r="JV222" i="4" a="1"/>
  <c r="JV29" i="4" a="1"/>
  <c r="HA234" i="4" a="1"/>
  <c r="CY237" i="4" a="1"/>
  <c r="KC63" i="4" a="1"/>
  <c r="JV79" i="4" a="1"/>
  <c r="FW120" i="2" a="1"/>
  <c r="JW133" i="4" a="1"/>
  <c r="EI234" i="2" a="1"/>
  <c r="GR235" i="4" a="1"/>
  <c r="CU234" i="2" a="1"/>
  <c r="JZ77" i="4" a="1"/>
  <c r="JY167" i="4" a="1"/>
  <c r="FV131" i="2" a="1"/>
  <c r="AD234" i="2" a="1"/>
  <c r="AW234" i="2" a="1"/>
  <c r="CK235" i="4" a="1"/>
  <c r="JZ21" i="4" a="1"/>
  <c r="FY176" i="2" a="1"/>
  <c r="HL235" i="4" a="1"/>
  <c r="GC237" i="4" a="1"/>
  <c r="JW136" i="4" a="1"/>
  <c r="JX108" i="4" a="1"/>
  <c r="KB175" i="4" a="1"/>
  <c r="AS238" i="4" a="1"/>
  <c r="JY48" i="4" a="1"/>
  <c r="AQ236" i="4" a="1"/>
  <c r="FW151" i="2" a="1"/>
  <c r="BN235" i="4" a="1"/>
  <c r="JZ157" i="4" a="1"/>
  <c r="FA235" i="2" a="1"/>
  <c r="KA94" i="4" a="1"/>
  <c r="FO236" i="4" a="1"/>
  <c r="JX196" i="4" a="1"/>
  <c r="FV60" i="2" a="1"/>
  <c r="JU238" i="4" a="1"/>
  <c r="CF236" i="4" a="1"/>
  <c r="X237" i="4" a="1"/>
  <c r="JY125" i="4" a="1"/>
  <c r="CW236" i="4" a="1"/>
  <c r="FX191" i="2" a="1"/>
  <c r="FW123" i="2" a="1"/>
  <c r="FV149" i="2" a="1"/>
  <c r="AG236" i="2" a="1"/>
  <c r="KB184" i="4" a="1"/>
  <c r="KA120" i="4" a="1"/>
  <c r="EA237" i="2" a="1"/>
  <c r="JV194" i="4" a="1"/>
  <c r="JV101" i="4" a="1"/>
  <c r="GL234" i="4" a="1"/>
  <c r="JY225" i="4" a="1"/>
  <c r="JP236" i="4" a="1"/>
  <c r="FX44" i="2" a="1"/>
  <c r="GT236" i="4" a="1"/>
  <c r="DX236" i="2" a="1"/>
  <c r="IM235" i="4" a="1"/>
  <c r="AU237" i="2" a="1"/>
  <c r="FW237" i="4" a="1"/>
  <c r="IW234" i="4" a="1"/>
  <c r="IO236" i="4" a="1"/>
  <c r="FW210" i="2" a="1"/>
  <c r="DD238" i="2" a="1"/>
  <c r="HM238" i="4" a="1"/>
  <c r="EY238" i="2" a="1"/>
  <c r="BR234" i="2" a="1"/>
  <c r="IZ237" i="4" a="1"/>
  <c r="DL238" i="2" a="1"/>
  <c r="Z235" i="2" a="1"/>
  <c r="AZ236" i="2" a="1"/>
  <c r="KA144" i="4" a="1"/>
  <c r="K236" i="4" a="1"/>
  <c r="FV191" i="2" a="1"/>
  <c r="FN237" i="4" a="1"/>
  <c r="KC83" i="4" a="1"/>
  <c r="JY183" i="4" a="1"/>
  <c r="JZ132" i="4" a="1"/>
  <c r="BL238" i="4" a="1"/>
  <c r="HP238" i="4" a="1"/>
  <c r="AO234" i="2" a="1"/>
  <c r="FY206" i="2" a="1"/>
  <c r="AJ236" i="4" a="1"/>
  <c r="DQ236" i="4" a="1"/>
  <c r="R236" i="2" a="1"/>
  <c r="BA238" i="4" a="1"/>
  <c r="BB237" i="2" a="1"/>
  <c r="FY91" i="2" a="1"/>
  <c r="KC14" i="4" a="1"/>
  <c r="FY80" i="2" a="1"/>
  <c r="DI237" i="2" a="1"/>
  <c r="R235" i="2" a="1"/>
  <c r="ED236" i="2" a="1"/>
  <c r="JG235" i="4" a="1"/>
  <c r="CQ235" i="2" a="1"/>
  <c r="FB235" i="2" a="1"/>
  <c r="CJ237" i="2" a="1"/>
  <c r="GB236" i="4" a="1"/>
  <c r="KB7" i="4" a="1"/>
  <c r="FU117" i="2" a="1"/>
  <c r="EM236" i="4" a="1"/>
  <c r="KC192" i="4" a="1"/>
  <c r="JI236" i="4" a="1"/>
  <c r="FW163" i="2" a="1"/>
  <c r="KB143" i="4" a="1"/>
  <c r="JY217" i="4" a="1"/>
  <c r="FY222" i="2" a="1"/>
  <c r="FX216" i="2" a="1"/>
  <c r="IX235" i="4" a="1"/>
  <c r="AH238" i="4" a="1"/>
  <c r="KC109" i="4" a="1"/>
  <c r="EU236" i="2" a="1"/>
  <c r="FU190" i="2" a="1"/>
  <c r="BF237" i="4" a="1"/>
  <c r="EA234" i="4" a="1"/>
  <c r="JX174" i="4" a="1"/>
  <c r="FX230" i="2" a="1"/>
  <c r="EB237" i="4" a="1"/>
  <c r="GO236" i="4" a="1"/>
  <c r="BI238" i="2" a="1"/>
  <c r="FV237" i="4" a="1"/>
  <c r="EK236" i="4" a="1"/>
  <c r="HY236" i="4" a="1"/>
  <c r="FV127" i="2" a="1"/>
  <c r="AQ238" i="4" a="1"/>
  <c r="AM238" i="4" a="1"/>
  <c r="AU238" i="4" a="1"/>
  <c r="KB96" i="4" a="1"/>
  <c r="IU234" i="4" a="1"/>
  <c r="KC189" i="4" a="1"/>
  <c r="JZ231" i="4" a="1"/>
  <c r="IP236" i="4" a="1"/>
  <c r="JV28" i="4" a="1"/>
  <c r="FE235" i="4" a="1"/>
  <c r="BW237" i="2" a="1"/>
  <c r="BE236" i="4" a="1"/>
  <c r="JH237" i="4" a="1"/>
  <c r="FV138" i="2" a="1"/>
  <c r="DA237" i="4" a="1"/>
  <c r="FW182" i="2" a="1"/>
  <c r="BU235" i="4" a="1"/>
  <c r="JV45" i="4" a="1"/>
  <c r="JV20" i="4" a="1"/>
  <c r="K237" i="4" a="1"/>
  <c r="EZ235" i="4" a="1"/>
  <c r="CA237" i="2" a="1"/>
  <c r="JV63" i="4" a="1"/>
  <c r="KC121" i="4" a="1"/>
  <c r="IA236" i="4" a="1"/>
  <c r="O238" i="4" a="1"/>
  <c r="JC235" i="4" a="1"/>
  <c r="EJ234" i="4" a="1"/>
  <c r="JZ185" i="4" a="1"/>
  <c r="DD235" i="4" a="1"/>
  <c r="JZ117" i="4" a="1"/>
  <c r="CE234" i="2" a="1"/>
  <c r="ET237" i="2" a="1"/>
  <c r="JG237" i="4" a="1"/>
  <c r="T235" i="2" a="1"/>
  <c r="CF237" i="4" a="1"/>
  <c r="JV198" i="4" a="1"/>
  <c r="AF235" i="4" a="1"/>
  <c r="JW13" i="4" a="1"/>
  <c r="FW28" i="2" a="1"/>
  <c r="JY95" i="4" a="1"/>
  <c r="JZ144" i="4" a="1"/>
  <c r="JW172" i="4" a="1"/>
  <c r="L236" i="2" a="1"/>
  <c r="AF238" i="2" a="1"/>
  <c r="AG236" i="4" a="1"/>
  <c r="FW10" i="2" a="1"/>
  <c r="CC234" i="2" a="1"/>
  <c r="AW238" i="4" a="1"/>
  <c r="B237" i="4" a="1"/>
  <c r="IA234" i="4" a="1"/>
  <c r="JA235" i="4" a="1"/>
  <c r="JW50" i="4" a="1"/>
  <c r="JH234" i="4" a="1"/>
  <c r="FV86" i="2" a="1"/>
  <c r="KA34" i="4" a="1"/>
  <c r="FH237" i="4" a="1"/>
  <c r="FU230" i="2" a="1"/>
  <c r="ES238" i="4" a="1"/>
  <c r="Y238" i="4" a="1"/>
  <c r="BA236" i="4" a="1"/>
  <c r="L238" i="2" a="1"/>
  <c r="EB238" i="4" a="1"/>
  <c r="JX105" i="4" a="1"/>
  <c r="FU35" i="2" a="1"/>
  <c r="AV238" i="4" a="1"/>
  <c r="KA10" i="4" a="1"/>
  <c r="AV237" i="4" a="1"/>
  <c r="DC238" i="2" a="1"/>
  <c r="GY234" i="4" a="1"/>
  <c r="EC236" i="4" a="1"/>
  <c r="FY118" i="2" a="1"/>
  <c r="Y234" i="2" a="1"/>
  <c r="DD234" i="4" a="1"/>
  <c r="ET238" i="2" a="1"/>
  <c r="GX235" i="4" a="1"/>
  <c r="J237" i="2" a="1"/>
  <c r="M237" i="2" a="1"/>
  <c r="N236" i="4" a="1"/>
  <c r="JZ174" i="4" a="1"/>
  <c r="AR237" i="4" a="1"/>
  <c r="KC40" i="4" a="1"/>
  <c r="FW183" i="2" a="1"/>
  <c r="FU154" i="2" a="1"/>
  <c r="FY133" i="2" a="1"/>
  <c r="JY61" i="4" a="1"/>
  <c r="JV103" i="4" a="1"/>
  <c r="JW183" i="4" a="1"/>
  <c r="Z237" i="2" a="1"/>
  <c r="R238" i="4" a="1"/>
  <c r="CA235" i="4" a="1"/>
  <c r="AK234" i="2" a="1"/>
  <c r="EJ234" i="2" a="1"/>
  <c r="BK235" i="4" a="1"/>
  <c r="BW236" i="2" a="1"/>
  <c r="DO235" i="2" a="1"/>
  <c r="GE238" i="4" a="1"/>
  <c r="FV26" i="2" a="1"/>
  <c r="JW177" i="4" a="1"/>
  <c r="P236" i="4" a="1"/>
  <c r="FX159" i="2" a="1"/>
  <c r="ED238" i="4" a="1"/>
  <c r="JY119" i="4" a="1"/>
  <c r="FF234" i="2" a="1"/>
  <c r="KB174" i="4" a="1"/>
  <c r="FX167" i="2" a="1"/>
  <c r="KB122" i="4" a="1"/>
  <c r="JV196" i="4" a="1"/>
  <c r="JZ218" i="4" a="1"/>
  <c r="W237" i="4" a="1"/>
  <c r="JS234" i="4" a="1"/>
  <c r="EH238" i="2" a="1"/>
  <c r="HG236" i="4" a="1"/>
  <c r="AM234" i="2" a="1"/>
  <c r="K236" i="2" a="1"/>
  <c r="FD234" i="2" a="1"/>
  <c r="KA78" i="4" a="1"/>
  <c r="FV113" i="2" a="1"/>
  <c r="JY172" i="4" a="1"/>
  <c r="JY62" i="4" a="1"/>
  <c r="AS234" i="4" a="1"/>
  <c r="FL234" i="2" a="1"/>
  <c r="KA41" i="4" a="1"/>
  <c r="JZ179" i="4" a="1"/>
  <c r="BI236" i="2" a="1"/>
  <c r="JY38" i="4" a="1"/>
  <c r="KA21" i="4" a="1"/>
  <c r="Z234" i="4" a="1"/>
  <c r="JW127" i="4" a="1"/>
  <c r="JV169" i="4" a="1"/>
  <c r="JW187" i="4" a="1"/>
  <c r="AO235" i="4" a="1"/>
  <c r="FC234" i="4" a="1"/>
  <c r="FU191" i="2" a="1"/>
  <c r="EB235" i="4" a="1"/>
  <c r="JW149" i="4" a="1"/>
  <c r="KB10" i="4" a="1"/>
  <c r="KB220" i="4" a="1"/>
  <c r="JY199" i="4" a="1"/>
  <c r="BG235" i="4" a="1"/>
  <c r="KB179" i="4" a="1"/>
  <c r="JY99" i="4" a="1"/>
  <c r="AO237" i="2" a="1"/>
  <c r="JV182" i="4" a="1"/>
  <c r="KA187" i="4" a="1"/>
  <c r="FV22" i="2" a="1"/>
  <c r="FV130" i="2" a="1"/>
  <c r="JW194" i="4" a="1"/>
  <c r="C234" i="4" a="1"/>
  <c r="BD234" i="4" a="1"/>
  <c r="KB35" i="4" a="1"/>
  <c r="AL235" i="2" a="1"/>
  <c r="FU29" i="2" a="1"/>
  <c r="KC91" i="4" a="1"/>
  <c r="JZ230" i="4" a="1"/>
  <c r="FX177" i="2" a="1"/>
  <c r="DU234" i="4" a="1"/>
  <c r="JZ37" i="4" a="1"/>
  <c r="KA91" i="4" a="1"/>
  <c r="JZ46" i="4" a="1"/>
  <c r="FX183" i="2" a="1"/>
  <c r="JY180" i="4" a="1"/>
  <c r="KC164" i="4" a="1"/>
  <c r="JV57" i="4" a="1"/>
  <c r="KB30" i="4" a="1"/>
  <c r="K237" i="2" a="1"/>
  <c r="FX196" i="2" a="1"/>
  <c r="JZ84" i="4" a="1"/>
  <c r="KC66" i="4" a="1"/>
  <c r="KC151" i="4" a="1"/>
  <c r="KB51" i="4" a="1"/>
  <c r="EX234" i="4" a="1"/>
  <c r="FX79" i="2" a="1"/>
  <c r="FW73" i="2" a="1"/>
  <c r="AB238" i="2" a="1"/>
  <c r="HL236" i="4" a="1"/>
  <c r="IV235" i="4" a="1"/>
  <c r="JZ169" i="4" a="1"/>
  <c r="AE238" i="4" a="1"/>
  <c r="FR236" i="4" a="1"/>
  <c r="JX22" i="4" a="1"/>
  <c r="KA110" i="4" a="1"/>
  <c r="EF236" i="2" a="1"/>
  <c r="KA54" i="4" a="1"/>
  <c r="HQ236" i="4" a="1"/>
  <c r="JZ89" i="4" a="1"/>
  <c r="KB194" i="4" a="1"/>
  <c r="FV132" i="2" a="1"/>
  <c r="JW175" i="4" a="1"/>
  <c r="GF234" i="4" a="1"/>
  <c r="AZ235" i="4" a="1"/>
  <c r="M238" i="4" a="1"/>
  <c r="KA233" i="4" a="1"/>
  <c r="JW119" i="4" a="1"/>
  <c r="FY70" i="2" a="1"/>
  <c r="BK234" i="2" a="1"/>
  <c r="KC195" i="4" a="1"/>
  <c r="FW222" i="2" a="1"/>
  <c r="FW171" i="2" a="1"/>
  <c r="FR238" i="4" a="1"/>
  <c r="BP234" i="2" a="1"/>
  <c r="JW106" i="4" a="1"/>
  <c r="FU129" i="2" a="1"/>
  <c r="EV238" i="2" a="1"/>
  <c r="JX231" i="4" a="1"/>
  <c r="J236" i="2" a="1"/>
  <c r="KC62" i="4" a="1"/>
  <c r="EO238" i="2" a="1"/>
  <c r="CT238" i="4" a="1"/>
  <c r="BU234" i="4" a="1"/>
  <c r="FV152" i="2" a="1"/>
  <c r="JY22" i="4" a="1"/>
  <c r="JW36" i="4" a="1"/>
  <c r="H236" i="2" a="1"/>
  <c r="KC54" i="4" a="1"/>
  <c r="IH235" i="4" a="1"/>
  <c r="BS235" i="2" a="1"/>
  <c r="FW129" i="2" a="1"/>
  <c r="JW94" i="4" a="1"/>
  <c r="JW186" i="4" a="1"/>
  <c r="JY42" i="4" a="1"/>
  <c r="AF238" i="4" a="1"/>
  <c r="JV85" i="4" a="1"/>
  <c r="BR234" i="4" a="1"/>
  <c r="KB136" i="4" a="1"/>
  <c r="BI236" i="4" a="1"/>
  <c r="AF234" i="4" a="1"/>
  <c r="BC236" i="4" a="1"/>
  <c r="FS234" i="2" a="1"/>
  <c r="KB113" i="4" a="1"/>
  <c r="HY234" i="4" a="1"/>
  <c r="EO236" i="2" a="1"/>
  <c r="KC18" i="4" a="1"/>
  <c r="FY209" i="2" a="1"/>
  <c r="FY44" i="2" a="1"/>
  <c r="FU125" i="2" a="1"/>
  <c r="JV213" i="4" a="1"/>
  <c r="GE236" i="4" a="1"/>
  <c r="AP237" i="4" a="1"/>
  <c r="GM237" i="4" a="1"/>
  <c r="EJ237" i="4" a="1"/>
  <c r="JY159" i="4" a="1"/>
  <c r="FY160" i="2" a="1"/>
  <c r="GW235" i="4" a="1"/>
  <c r="AA238" i="4" a="1"/>
  <c r="JZ26" i="4" a="1"/>
  <c r="CO237" i="2" a="1"/>
  <c r="FM236" i="2" a="1"/>
  <c r="FX122" i="2" a="1"/>
  <c r="CE237" i="4" a="1"/>
  <c r="FX227" i="2" a="1"/>
  <c r="FY7" i="2" a="1"/>
  <c r="JW182" i="4" a="1"/>
  <c r="KA74" i="4" a="1"/>
  <c r="AT238" i="4" a="1"/>
  <c r="KB204" i="4" a="1"/>
  <c r="JV135" i="4" a="1"/>
  <c r="FU151" i="2" a="1"/>
  <c r="FW83" i="2" a="1"/>
  <c r="FW167" i="2" a="1"/>
  <c r="P236" i="2" a="1"/>
  <c r="K234" i="4" a="1"/>
  <c r="KC210" i="4" a="1"/>
  <c r="KB99" i="4" a="1"/>
  <c r="KC33" i="4" a="1"/>
  <c r="FI238" i="4" a="1"/>
  <c r="KC124" i="4" a="1"/>
  <c r="JV214" i="4" a="1"/>
  <c r="JW233" i="4" a="1"/>
  <c r="CH234" i="4" a="1"/>
  <c r="AD238" i="4" a="1"/>
  <c r="AD236" i="2" a="1"/>
  <c r="BM237" i="4" a="1"/>
  <c r="DB234" i="4" a="1"/>
  <c r="EN238" i="4" a="1"/>
  <c r="HT237" i="4" a="1"/>
  <c r="KC77" i="4" a="1"/>
  <c r="FV121" i="2" a="1"/>
  <c r="X236" i="2" a="1"/>
  <c r="GK236" i="4" a="1"/>
  <c r="BI234" i="2" a="1"/>
  <c r="JW200" i="4" a="1"/>
  <c r="JX86" i="4" a="1"/>
  <c r="JZ209" i="4" a="1"/>
  <c r="FX106" i="2" a="1"/>
  <c r="CI236" i="2" a="1"/>
  <c r="KC203" i="4" a="1"/>
  <c r="JY85" i="4" a="1"/>
  <c r="JV133" i="4" a="1"/>
  <c r="JV229" i="4" a="1"/>
  <c r="JY188" i="4" a="1"/>
  <c r="AL234" i="4" a="1"/>
  <c r="JY14" i="4" a="1"/>
  <c r="JZ53" i="4" a="1"/>
  <c r="BY238" i="2" a="1"/>
  <c r="BQ237" i="4" a="1"/>
  <c r="DS237" i="2" a="1"/>
  <c r="JW137" i="4" a="1"/>
  <c r="DW234" i="2" a="1"/>
  <c r="JY103" i="4" a="1"/>
  <c r="BY235" i="2" a="1"/>
  <c r="JZ222" i="4" a="1"/>
  <c r="JY223" i="4" a="1"/>
  <c r="EV234" i="4" a="1"/>
  <c r="FL238" i="4" a="1"/>
  <c r="BM236" i="4" a="1"/>
  <c r="CP236" i="4" a="1"/>
  <c r="FX112" i="2" a="1"/>
  <c r="CO238" i="2" a="1"/>
  <c r="FY67" i="2" a="1"/>
  <c r="FV209" i="2" a="1"/>
  <c r="B235" i="4" a="1"/>
  <c r="KC207" i="4" a="1"/>
  <c r="DL236" i="2" a="1"/>
  <c r="JY148" i="4" a="1"/>
  <c r="IN236" i="4" a="1"/>
  <c r="BL235" i="4" a="1"/>
  <c r="FU64" i="2" a="1"/>
  <c r="FW75" i="2" a="1"/>
  <c r="GL238" i="4" a="1"/>
  <c r="FX76" i="2" a="1"/>
  <c r="CK238" i="4" a="1"/>
  <c r="FT234" i="4" a="1"/>
  <c r="BX234" i="4" a="1"/>
  <c r="BK237" i="4" a="1"/>
  <c r="BB234" i="4" a="1"/>
  <c r="KB109" i="4" a="1"/>
  <c r="FC238" i="4" a="1"/>
  <c r="FU40" i="2" a="1"/>
  <c r="AB236" i="4" a="1"/>
  <c r="JY189" i="4" a="1"/>
  <c r="CV236" i="2" a="1"/>
  <c r="DH237" i="2" a="1"/>
  <c r="JZ124" i="4" a="1"/>
  <c r="KA32" i="4" a="1"/>
  <c r="JV113" i="4" a="1"/>
  <c r="EE237" i="4" a="1"/>
  <c r="KC69" i="4" a="1"/>
  <c r="FV31" i="2" a="1"/>
  <c r="AT237" i="4" a="1"/>
  <c r="FC237" i="4" a="1"/>
  <c r="FW111" i="2" a="1"/>
  <c r="FX65" i="2" a="1"/>
  <c r="D236" i="2" a="1"/>
  <c r="KC100" i="4" a="1"/>
  <c r="FW198" i="2" a="1"/>
  <c r="JW114" i="4" a="1"/>
  <c r="KA104" i="4" a="1"/>
  <c r="FU77" i="2" a="1"/>
  <c r="EH235" i="4" a="1"/>
  <c r="DP238" i="4" a="1"/>
  <c r="KC116" i="4" a="1"/>
  <c r="HJ238" i="4" a="1"/>
  <c r="JY33" i="4" a="1"/>
  <c r="HD238" i="4" a="1"/>
  <c r="JX215" i="4" a="1"/>
  <c r="FX37" i="2" a="1"/>
  <c r="FP237" i="2" a="1"/>
  <c r="GJ236" i="4" a="1"/>
  <c r="JV176" i="4" a="1"/>
  <c r="FO234" i="4" a="1"/>
  <c r="BW234" i="4" a="1"/>
  <c r="JV33" i="4" a="1"/>
  <c r="FW118" i="2" a="1"/>
  <c r="V236" i="2" a="1"/>
  <c r="X234" i="2" a="1"/>
  <c r="BB237" i="4" a="1"/>
  <c r="JY196" i="4" a="1"/>
  <c r="DG235" i="2" a="1"/>
  <c r="EC234" i="4" a="1"/>
  <c r="BG234" i="4" a="1"/>
  <c r="DB236" i="2" a="1"/>
  <c r="JY55" i="4" a="1"/>
  <c r="AA234" i="4" a="1"/>
  <c r="DQ235" i="4" a="1"/>
  <c r="KB43" i="4" a="1"/>
  <c r="DO234" i="2" a="1"/>
  <c r="KC228" i="4" a="1"/>
  <c r="DF235" i="4" a="1"/>
  <c r="C234" i="2" a="1"/>
  <c r="AN234" i="4" a="1"/>
  <c r="BL234" i="4" a="1"/>
  <c r="FJ235" i="2" a="1"/>
  <c r="DI234" i="2" a="1"/>
  <c r="JF235" i="4" a="1"/>
  <c r="FW220" i="2" a="1"/>
  <c r="KA215" i="4" a="1"/>
  <c r="EX234" i="2" a="1"/>
  <c r="AO238" i="2" a="1"/>
  <c r="JV150" i="4" a="1"/>
  <c r="KC211" i="4" a="1"/>
  <c r="GQ236" i="4" a="1"/>
  <c r="FV57" i="2" a="1"/>
  <c r="JJ234" i="4" a="1"/>
  <c r="CS238" i="2" a="1"/>
  <c r="JV126" i="4" a="1"/>
  <c r="KA93" i="4" a="1"/>
  <c r="FW21" i="2" a="1"/>
  <c r="HV235" i="4" a="1"/>
  <c r="FU62" i="2" a="1"/>
  <c r="AX235" i="2" a="1"/>
  <c r="BC237" i="4" a="1"/>
  <c r="IR234" i="4" a="1"/>
  <c r="JZ147" i="4" a="1"/>
  <c r="FY36" i="2" a="1"/>
  <c r="KC82" i="4" a="1"/>
  <c r="KB49" i="4" a="1"/>
  <c r="FU229" i="2" a="1"/>
  <c r="FX8" i="2" a="1"/>
  <c r="JV185" i="4" a="1"/>
  <c r="AD237" i="2" a="1"/>
  <c r="JV72" i="4" a="1"/>
  <c r="KA118" i="4" a="1"/>
  <c r="JX47" i="4" a="1"/>
  <c r="S238" i="2" a="1"/>
  <c r="KB158" i="4" a="1"/>
  <c r="CD237" i="4" a="1"/>
  <c r="Q238" i="2" a="1"/>
  <c r="CO235" i="2" a="1"/>
  <c r="JV137" i="4" a="1"/>
  <c r="GM238" i="4" a="1"/>
  <c r="FY64" i="2" a="1"/>
  <c r="CR234" i="2" a="1"/>
  <c r="FW59" i="2" a="1"/>
  <c r="JZ127" i="4" a="1"/>
  <c r="FU100" i="2" a="1"/>
  <c r="IF237" i="4" a="1"/>
  <c r="JS237" i="4" a="1"/>
  <c r="AB234" i="2" a="1"/>
  <c r="JZ32" i="4" a="1"/>
  <c r="S235" i="2" a="1"/>
  <c r="JX64" i="4" a="1"/>
  <c r="JW7" i="4" a="1"/>
  <c r="JZ131" i="4" a="1"/>
  <c r="FY132" i="2" a="1"/>
  <c r="FY28" i="2" a="1"/>
  <c r="JB237" i="4" a="1"/>
  <c r="KC223" i="4" a="1"/>
  <c r="FY95" i="2" a="1"/>
  <c r="JY105" i="4" a="1"/>
  <c r="DD237" i="4" a="1"/>
  <c r="JW151" i="4" a="1"/>
  <c r="KA121" i="4" a="1"/>
  <c r="AB238" i="4" a="1"/>
  <c r="GF237" i="4" a="1"/>
  <c r="JW140" i="4" a="1"/>
  <c r="DJ236" i="2" a="1"/>
  <c r="JX204" i="4" a="1"/>
  <c r="KA223" i="4" a="1"/>
  <c r="AZ234" i="2" a="1"/>
  <c r="CS235" i="2" a="1"/>
  <c r="FW76" i="2" a="1"/>
  <c r="BZ235" i="2" a="1"/>
  <c r="JW122" i="4" a="1"/>
  <c r="JW231" i="4" a="1"/>
  <c r="FP235" i="2" a="1"/>
  <c r="CB237" i="2" a="1"/>
  <c r="Y234" i="4" a="1"/>
  <c r="JW156" i="4" a="1"/>
  <c r="FY71" i="2" a="1"/>
  <c r="JN235" i="4" a="1"/>
  <c r="FW52" i="2" a="1"/>
  <c r="KC89" i="4" a="1"/>
  <c r="JY91" i="4" a="1"/>
  <c r="JY54" i="4" a="1"/>
  <c r="KB231" i="4" a="1"/>
  <c r="JF236" i="4" a="1"/>
  <c r="IC238" i="4" a="1"/>
  <c r="JX65" i="4" a="1"/>
  <c r="FC236" i="4" a="1"/>
  <c r="IQ236" i="4" a="1"/>
  <c r="KA145" i="4" a="1"/>
  <c r="JY197" i="4" a="1"/>
  <c r="FV40" i="2" a="1"/>
  <c r="FX52" i="2" a="1"/>
  <c r="JZ227" i="4" a="1"/>
  <c r="FY211" i="2" a="1"/>
  <c r="JV216" i="4" a="1"/>
  <c r="DK238" i="4" a="1"/>
  <c r="BU234" i="2" a="1"/>
  <c r="BW236" i="4" a="1"/>
  <c r="KA229" i="4" a="1"/>
  <c r="JZ23" i="4" a="1"/>
  <c r="KB133" i="4" a="1"/>
  <c r="FW41" i="2" a="1"/>
  <c r="JY44" i="4" a="1"/>
  <c r="EJ236" i="2" a="1"/>
  <c r="KB230" i="4" a="1"/>
  <c r="BG238" i="2" a="1"/>
  <c r="AF235" i="2" a="1"/>
  <c r="BA234" i="4" a="1"/>
  <c r="V238" i="4" a="1"/>
  <c r="FY217" i="2" a="1"/>
  <c r="IF238" i="4" a="1"/>
  <c r="FY220" i="2" a="1"/>
  <c r="BT238" i="2" a="1"/>
  <c r="EY234" i="4" a="1"/>
  <c r="AF236" i="4" a="1"/>
  <c r="DZ235" i="2" a="1"/>
  <c r="JV218" i="4" a="1"/>
  <c r="JZ20" i="4" a="1"/>
  <c r="AM235" i="2" a="1"/>
  <c r="KC177" i="4" a="1"/>
  <c r="HT236" i="4" a="1"/>
  <c r="GF235" i="4" a="1"/>
  <c r="FW12" i="2" a="1"/>
  <c r="FP237" i="4" a="1"/>
  <c r="FA234" i="4" a="1"/>
  <c r="AU236" i="2" a="1"/>
  <c r="KC57" i="4" a="1"/>
  <c r="KA178" i="4" a="1"/>
  <c r="FN238" i="2" a="1"/>
  <c r="FU46" i="2" a="1"/>
  <c r="JZ10" i="4" a="1"/>
  <c r="K238" i="2" a="1"/>
  <c r="JX159" i="4" a="1"/>
  <c r="EW235" i="4" a="1"/>
  <c r="EO234" i="2" a="1"/>
  <c r="JW82" i="4" a="1"/>
  <c r="EQ235" i="2" a="1"/>
  <c r="FW108" i="2" a="1"/>
  <c r="FX195" i="2" a="1"/>
  <c r="JV48" i="4" a="1"/>
  <c r="DV235" i="2" a="1"/>
  <c r="CZ237" i="4" a="1"/>
  <c r="KA218" i="4" a="1"/>
  <c r="BY234" i="4" a="1"/>
  <c r="JX66" i="4" a="1"/>
  <c r="FV114" i="2" a="1"/>
  <c r="FX155" i="2" a="1"/>
  <c r="JY30" i="4" a="1"/>
  <c r="V234" i="2" a="1"/>
  <c r="FH235" i="4" a="1"/>
  <c r="CI238" i="2" a="1"/>
  <c r="JV65" i="4" a="1"/>
  <c r="JE237" i="4" a="1"/>
  <c r="FP235" i="4" a="1"/>
  <c r="FY53" i="2" a="1"/>
  <c r="KB87" i="4" a="1"/>
  <c r="KC103" i="4" a="1"/>
  <c r="BR238" i="4" a="1"/>
  <c r="FH234" i="2" a="1"/>
  <c r="IP234" i="4" a="1"/>
  <c r="FY146" i="2" a="1"/>
  <c r="FV105" i="2" a="1"/>
  <c r="FV135" i="2" a="1"/>
  <c r="FW97" i="2" a="1"/>
  <c r="JZ102" i="4" a="1"/>
  <c r="IV236" i="4" a="1"/>
  <c r="BC235" i="4" a="1"/>
  <c r="FX235" i="4" a="1"/>
  <c r="CF237" i="2" a="1"/>
  <c r="FW152" i="2" a="1"/>
  <c r="FN236" i="4" a="1"/>
  <c r="JV143" i="4" a="1"/>
  <c r="KB214" i="4" a="1"/>
  <c r="JX226" i="4" a="1"/>
  <c r="GA237" i="4" a="1"/>
  <c r="BY234" i="2" a="1"/>
  <c r="FU37" i="2" a="1"/>
  <c r="E238" i="4" a="1"/>
  <c r="IT237" i="4" a="1"/>
  <c r="BV236" i="4" a="1"/>
  <c r="FX43" i="2" a="1"/>
  <c r="FU131" i="2" a="1"/>
  <c r="H235" i="2" a="1"/>
  <c r="JV67" i="4" a="1"/>
  <c r="JW54" i="4" a="1"/>
  <c r="EW238" i="2" a="1"/>
  <c r="JV225" i="4" a="1"/>
  <c r="JX50" i="4" a="1"/>
  <c r="ES237" i="2" a="1"/>
  <c r="KC218" i="4" a="1"/>
  <c r="FX157" i="2" a="1"/>
  <c r="BM235" i="2" a="1"/>
  <c r="JX191" i="4" a="1"/>
  <c r="KB181" i="4" a="1"/>
  <c r="IR236" i="4" a="1"/>
  <c r="FY236" i="4" a="1"/>
  <c r="JZ25" i="4" a="1"/>
  <c r="KC140" i="4" a="1"/>
  <c r="JY86" i="4" a="1"/>
  <c r="AD238" i="2" a="1"/>
  <c r="CE238" i="4" a="1"/>
  <c r="FY99" i="2" a="1"/>
  <c r="EI237" i="2" a="1"/>
  <c r="JV120" i="4" a="1"/>
  <c r="KA126" i="4" a="1"/>
  <c r="KB69" i="4" a="1"/>
  <c r="KA161" i="4" a="1"/>
  <c r="BF236" i="4" a="1"/>
  <c r="JW57" i="4" a="1"/>
  <c r="L237" i="2" a="1"/>
  <c r="JX51" i="4" a="1"/>
  <c r="FY238" i="4" a="1"/>
  <c r="KB137" i="4" a="1"/>
  <c r="JV191" i="4" a="1"/>
  <c r="KB59" i="4" a="1"/>
  <c r="O234" i="2" a="1"/>
  <c r="FZ234" i="4" a="1"/>
  <c r="GA235" i="4" a="1"/>
  <c r="EJ238" i="2" a="1"/>
  <c r="CZ238" i="2" a="1"/>
  <c r="AU238" i="2" a="1"/>
  <c r="O238" i="2" a="1"/>
  <c r="H237" i="2" a="1"/>
  <c r="IG236" i="4" a="1"/>
  <c r="FV187" i="2" a="1"/>
  <c r="FY196" i="2" a="1"/>
  <c r="M234" i="2" a="1"/>
  <c r="FX201" i="2" a="1"/>
  <c r="JV227" i="4" a="1"/>
  <c r="FU188" i="2" a="1"/>
  <c r="KC92" i="4" a="1"/>
  <c r="FX204" i="2" a="1"/>
  <c r="HS236" i="4" a="1"/>
  <c r="JZ34" i="4" a="1"/>
  <c r="DT238" i="2" a="1"/>
  <c r="KA142" i="4" a="1"/>
  <c r="FV117" i="2" a="1"/>
  <c r="JV199" i="4" a="1"/>
  <c r="FY168" i="2" a="1"/>
  <c r="JZ168" i="4" a="1"/>
  <c r="JY213" i="4" a="1"/>
  <c r="AK236" i="2" a="1"/>
  <c r="FY189" i="2" a="1"/>
  <c r="BH237" i="4" a="1"/>
  <c r="DC238" i="4" a="1"/>
  <c r="CG237" i="2" a="1"/>
  <c r="KC231" i="4" a="1"/>
  <c r="AC235" i="2" a="1"/>
  <c r="FM237" i="4" a="1"/>
  <c r="FB234" i="4" a="1"/>
  <c r="FV103" i="2" a="1"/>
  <c r="JW25" i="4" a="1"/>
  <c r="AH237" i="4" a="1"/>
  <c r="KC9" i="4" a="1"/>
  <c r="EJ236" i="4" a="1"/>
  <c r="FY108" i="2" a="1"/>
  <c r="JG236" i="4" a="1"/>
  <c r="KA150" i="4" a="1"/>
  <c r="FX219" i="2" a="1"/>
  <c r="JW207" i="4" a="1"/>
  <c r="JY142" i="4" a="1"/>
  <c r="IE238" i="4" a="1"/>
  <c r="DJ234" i="4" a="1"/>
  <c r="KB105" i="4" a="1"/>
  <c r="JY182" i="4" a="1"/>
  <c r="JY218" i="4" a="1"/>
  <c r="KB138" i="4" a="1"/>
  <c r="KA155" i="4" a="1"/>
  <c r="JW53" i="4" a="1"/>
  <c r="JX83" i="4" a="1"/>
  <c r="KB92" i="4" a="1"/>
  <c r="JZ226" i="4" a="1"/>
  <c r="EK238" i="4" a="1"/>
  <c r="JW147" i="4" a="1"/>
  <c r="CN236" i="2" a="1"/>
  <c r="DB238" i="2" a="1"/>
  <c r="JP235" i="4" a="1"/>
  <c r="AP234" i="4" a="1"/>
  <c r="IL234" i="4" a="1"/>
  <c r="FL235" i="4" a="1"/>
  <c r="KA168" i="4" a="1"/>
  <c r="KC156" i="4" a="1"/>
  <c r="JZ205" i="4" a="1"/>
  <c r="CK235" i="2" a="1"/>
  <c r="FX217" i="2" a="1"/>
  <c r="P238" i="2" a="1"/>
  <c r="AL236" i="2" a="1"/>
  <c r="DR234" i="2" a="1"/>
  <c r="JZ95" i="4" a="1"/>
  <c r="JW59" i="4" a="1"/>
  <c r="FX182" i="2" a="1"/>
  <c r="KB191" i="4" a="1"/>
  <c r="AN236" i="2" a="1"/>
  <c r="BF238" i="2" a="1"/>
  <c r="AV237" i="2" a="1"/>
  <c r="K238" i="4" a="1"/>
  <c r="BJ237" i="4" a="1"/>
  <c r="AL234" i="2" a="1"/>
  <c r="JV24" i="4" a="1"/>
  <c r="CQ236" i="4" a="1"/>
  <c r="FU164" i="2" a="1"/>
  <c r="AU235" i="2" a="1"/>
  <c r="CC235" i="2" a="1"/>
  <c r="T234" i="2" a="1"/>
  <c r="HQ238" i="4" a="1"/>
  <c r="KA208" i="4" a="1"/>
  <c r="AE237" i="4" a="1"/>
  <c r="FN237" i="2" a="1"/>
  <c r="HN235" i="4" a="1"/>
  <c r="AH236" i="2" a="1"/>
  <c r="JN237" i="4" a="1"/>
  <c r="FU133" i="2" a="1"/>
  <c r="GG238" i="4" a="1"/>
  <c r="FY128" i="2" a="1"/>
  <c r="JX121" i="4" a="1"/>
  <c r="IJ236" i="4" a="1"/>
  <c r="FV235" i="4" a="1"/>
  <c r="BC234" i="4" a="1"/>
  <c r="FU173" i="2" a="1"/>
  <c r="KA153" i="4" a="1"/>
  <c r="J234" i="4" a="1"/>
  <c r="JV87" i="4" a="1"/>
  <c r="AQ236" i="2" a="1"/>
  <c r="AQ235" i="2" a="1"/>
  <c r="FY42" i="2" a="1"/>
  <c r="KA55" i="4" a="1"/>
  <c r="DY235" i="4" a="1"/>
  <c r="DZ237" i="2" a="1"/>
  <c r="IF235" i="4" a="1"/>
  <c r="FX149" i="2" a="1"/>
  <c r="KA133" i="4" a="1"/>
  <c r="FV35" i="2" a="1"/>
  <c r="CJ236" i="4" a="1"/>
  <c r="FY10" i="2" a="1"/>
  <c r="ES235" i="4" a="1"/>
  <c r="FV97" i="2" a="1"/>
  <c r="FU181" i="2" a="1"/>
  <c r="EA238" i="4" a="1"/>
  <c r="BP238" i="4" a="1"/>
  <c r="CE238" i="2" a="1"/>
  <c r="AS237" i="2" a="1"/>
  <c r="CX235" i="2" a="1"/>
  <c r="FV227" i="2" a="1"/>
  <c r="JV202" i="4" a="1"/>
  <c r="CP237" i="2" a="1"/>
  <c r="KB227" i="4" a="1"/>
  <c r="JZ172" i="4" a="1"/>
  <c r="KC48" i="4" a="1"/>
  <c r="FW126" i="2" a="1"/>
  <c r="FV43" i="2" a="1"/>
  <c r="EV237" i="2" a="1"/>
  <c r="GR238" i="4" a="1"/>
  <c r="FU237" i="4" a="1"/>
  <c r="JX200" i="4" a="1"/>
  <c r="FV159" i="2" a="1"/>
  <c r="JO237" i="4" a="1"/>
  <c r="KA194" i="4" a="1"/>
  <c r="GW234" i="4" a="1"/>
  <c r="DK234" i="4" a="1"/>
  <c r="FW122" i="2" a="1"/>
  <c r="JY104" i="4" a="1"/>
  <c r="HC235" i="4" a="1"/>
  <c r="DV237" i="4" a="1"/>
  <c r="KA106" i="4" a="1"/>
  <c r="FX229" i="2" a="1"/>
  <c r="GT237" i="4" a="1"/>
  <c r="FX31" i="2" a="1"/>
  <c r="GC234" i="4" a="1"/>
  <c r="FU84" i="2" a="1"/>
  <c r="FU18" i="2" a="1"/>
  <c r="FW124" i="2" a="1"/>
  <c r="GA236" i="4" a="1"/>
  <c r="FX178" i="2" a="1"/>
  <c r="KA90" i="4" a="1"/>
  <c r="JW72" i="4" a="1"/>
  <c r="HX238" i="4" a="1"/>
  <c r="AC236" i="2" a="1"/>
  <c r="CX238" i="2" a="1"/>
  <c r="FZ238" i="4" a="1"/>
  <c r="FX53" i="2" a="1"/>
  <c r="DY237" i="2" a="1"/>
  <c r="GY236" i="4" a="1"/>
  <c r="JQ237" i="4" a="1"/>
  <c r="JZ14" i="4" a="1"/>
  <c r="FW9" i="2" a="1"/>
  <c r="JD238" i="4" a="1"/>
  <c r="KA62" i="4" a="1"/>
  <c r="KB182" i="4" a="1"/>
  <c r="EK234" i="2" a="1"/>
  <c r="EX237" i="4" a="1"/>
  <c r="JV177" i="4" a="1"/>
  <c r="FW178" i="2" a="1"/>
  <c r="BY238" i="4" a="1"/>
  <c r="JY28" i="4" a="1"/>
  <c r="JV193" i="4" a="1"/>
  <c r="EI236" i="2" a="1"/>
  <c r="KB140" i="4" a="1"/>
  <c r="FU186" i="2" a="1"/>
  <c r="IV237" i="4" a="1"/>
  <c r="FV24" i="2" a="1"/>
  <c r="JX117" i="4" a="1"/>
  <c r="FV9" i="2" a="1"/>
  <c r="DM237" i="4" a="1"/>
  <c r="KB121" i="4" a="1"/>
  <c r="EU236" i="4" a="1"/>
  <c r="JZ148" i="4" a="1"/>
  <c r="FW212" i="2" a="1"/>
  <c r="W237" i="2" a="1"/>
  <c r="AJ234" i="2" a="1"/>
  <c r="JX67" i="4" a="1"/>
  <c r="FV180" i="2" a="1"/>
  <c r="JY171" i="4" a="1"/>
  <c r="BI235" i="4" a="1"/>
  <c r="CS234" i="4" a="1"/>
  <c r="H234" i="2" a="1"/>
  <c r="FV194" i="2" a="1"/>
  <c r="KA162" i="4" a="1"/>
  <c r="IL235" i="4" a="1"/>
  <c r="BP236" i="2" a="1"/>
  <c r="FX205" i="2" a="1"/>
  <c r="JX68" i="4" a="1"/>
  <c r="BC238" i="4" a="1"/>
  <c r="JX114" i="4" a="1"/>
  <c r="JI237" i="4" a="1"/>
  <c r="BI237" i="2" a="1"/>
  <c r="KA75" i="4" a="1"/>
  <c r="FV119" i="2" a="1"/>
  <c r="DS238" i="2" a="1"/>
  <c r="FU53" i="2" a="1"/>
  <c r="FX12" i="2" a="1"/>
  <c r="KC16" i="4" a="1"/>
  <c r="EQ236" i="4" a="1"/>
  <c r="JV173" i="4" a="1"/>
  <c r="EW236" i="2" a="1"/>
  <c r="JV82" i="4" a="1"/>
  <c r="JZ204" i="4" a="1"/>
  <c r="KC68" i="4" a="1"/>
  <c r="BH238" i="4" a="1"/>
  <c r="FX110" i="2" a="1"/>
  <c r="GX236" i="4" a="1"/>
  <c r="HE238" i="4" a="1"/>
  <c r="JY200" i="4" a="1"/>
  <c r="AY236" i="4" a="1"/>
  <c r="KC43" i="4" a="1"/>
  <c r="FX68" i="2" a="1"/>
  <c r="KB124" i="4" a="1"/>
  <c r="FX40" i="2" a="1"/>
  <c r="KA71" i="4" a="1"/>
  <c r="FX208" i="2" a="1"/>
  <c r="JZ30" i="4" a="1"/>
  <c r="FU24" i="2" a="1"/>
  <c r="JW121" i="4" a="1"/>
  <c r="AS237" i="4" a="1"/>
  <c r="AC236" i="4" a="1"/>
  <c r="JZ141" i="4" a="1"/>
  <c r="JV171" i="4" a="1"/>
  <c r="GP234" i="4" a="1"/>
  <c r="HL237" i="4" a="1"/>
  <c r="FW49" i="2" a="1"/>
  <c r="BQ236" i="2" a="1"/>
  <c r="FW56" i="2" a="1"/>
  <c r="CP238" i="4" a="1"/>
  <c r="JW24" i="4" a="1"/>
  <c r="BW235" i="2" a="1"/>
  <c r="JW159" i="4" a="1"/>
  <c r="CV238" i="4" a="1"/>
  <c r="FP238" i="4" a="1"/>
  <c r="FP234" i="2" a="1"/>
  <c r="DS234" i="2" a="1"/>
  <c r="FB234" i="2" a="1"/>
  <c r="Z234" i="2" a="1"/>
  <c r="CW235" i="4" a="1"/>
  <c r="E237" i="4" a="1"/>
  <c r="FV208" i="2" a="1"/>
  <c r="GH235" i="4" a="1"/>
  <c r="FW103" i="2" a="1"/>
  <c r="JW85" i="4" a="1"/>
  <c r="BF234" i="4" a="1"/>
  <c r="JY201" i="4" a="1"/>
  <c r="DN234" i="4" a="1"/>
  <c r="KA136" i="4" a="1"/>
  <c r="FW155" i="2" a="1"/>
  <c r="JY49" i="4" a="1"/>
  <c r="JX94" i="4" a="1"/>
  <c r="FU82" i="2" a="1"/>
  <c r="JZ134" i="4" a="1"/>
  <c r="KA154" i="4" a="1"/>
  <c r="JY123" i="4" a="1"/>
  <c r="AJ237" i="4" a="1"/>
  <c r="FV233" i="2" a="1"/>
  <c r="D235" i="2" a="1"/>
  <c r="JZ126" i="4" a="1"/>
  <c r="KC30" i="4" a="1"/>
  <c r="FW223" i="2" a="1"/>
  <c r="FV102" i="2" a="1"/>
  <c r="DJ235" i="2" a="1"/>
  <c r="IN235" i="4" a="1"/>
  <c r="CJ234" i="4" a="1"/>
  <c r="BR237" i="4" a="1"/>
  <c r="ES237" i="4" a="1"/>
  <c r="FW232" i="2" a="1"/>
  <c r="KA48" i="4" a="1"/>
  <c r="FI235" i="4" a="1"/>
  <c r="FU86" i="2" a="1"/>
  <c r="JX206" i="4" a="1"/>
  <c r="CC234" i="4" a="1"/>
  <c r="FV197" i="2" a="1"/>
  <c r="KA22" i="4" a="1"/>
  <c r="IR238" i="4" a="1"/>
  <c r="KB178" i="4" a="1"/>
  <c r="FY52" i="2" a="1"/>
  <c r="FV206" i="2" a="1"/>
  <c r="KA81" i="4" a="1"/>
  <c r="BB234" i="2" a="1"/>
  <c r="KB25" i="4" a="1"/>
  <c r="T238" i="2" a="1"/>
  <c r="FU141" i="2" a="1"/>
  <c r="J238" i="2" a="1"/>
  <c r="HH236" i="4" a="1"/>
  <c r="BH234" i="2" a="1"/>
  <c r="FW144" i="2" a="1"/>
  <c r="EY235" i="2" a="1"/>
  <c r="FV79" i="2" a="1"/>
  <c r="KA179" i="4" a="1"/>
  <c r="DT236" i="2" a="1"/>
  <c r="AJ238" i="2" a="1"/>
  <c r="FV217" i="2" a="1"/>
  <c r="JY165" i="4" a="1"/>
  <c r="KA30" i="4" a="1"/>
  <c r="BN238" i="2" a="1"/>
  <c r="FU162" i="2" a="1"/>
  <c r="JX41" i="4" a="1"/>
  <c r="JY53" i="4" a="1"/>
  <c r="BI237" i="4" a="1"/>
  <c r="JX73" i="4" a="1"/>
  <c r="FV34" i="2" a="1"/>
  <c r="KB131" i="4" a="1"/>
  <c r="KC55" i="4" a="1"/>
  <c r="DV238" i="2" a="1"/>
  <c r="EF238" i="4" a="1"/>
  <c r="FW136" i="2" a="1"/>
  <c r="EA235" i="2" a="1"/>
  <c r="CX234" i="4" a="1"/>
  <c r="JZ15" i="4" a="1"/>
  <c r="AY238" i="2" a="1"/>
  <c r="AK236" i="4" a="1"/>
  <c r="JX192" i="4" a="1"/>
  <c r="EZ237" i="4" a="1"/>
  <c r="KC41" i="4" a="1"/>
  <c r="FI235" i="2" a="1"/>
  <c r="JY216" i="4" a="1"/>
  <c r="JZ180" i="4" a="1"/>
  <c r="JY143" i="4" a="1"/>
  <c r="FY150" i="2" a="1"/>
  <c r="FY79" i="2" a="1"/>
  <c r="JL234" i="4" a="1"/>
  <c r="DY236" i="2" a="1"/>
  <c r="DS235" i="2" a="1"/>
  <c r="FF237" i="4" a="1"/>
  <c r="JV221" i="4" a="1"/>
  <c r="KA213" i="4" a="1"/>
  <c r="F234" i="4" a="1"/>
  <c r="KB68" i="4" a="1"/>
  <c r="T238" i="4" a="1"/>
  <c r="JW139" i="4" a="1"/>
  <c r="AE234" i="2" a="1"/>
  <c r="JY141" i="4" a="1"/>
  <c r="JY67" i="4" a="1"/>
  <c r="HJ236" i="4" a="1"/>
  <c r="KC119" i="4" a="1"/>
  <c r="FV45" i="2" a="1"/>
  <c r="JW153" i="4" a="1"/>
  <c r="KB233" i="4" a="1"/>
  <c r="GV234" i="4" a="1"/>
  <c r="KA225" i="4" a="1"/>
  <c r="F237" i="4" a="1"/>
  <c r="JY8" i="4" a="1"/>
  <c r="JV35" i="4" a="1"/>
  <c r="FX49" i="2" a="1"/>
  <c r="G238" i="2" a="1"/>
  <c r="IX234" i="4" a="1"/>
  <c r="JY87" i="4" a="1"/>
  <c r="FY112" i="2" a="1"/>
  <c r="GP235" i="4" a="1"/>
  <c r="FB238" i="4" a="1"/>
  <c r="JZ199" i="4" a="1"/>
  <c r="IL238" i="4" a="1"/>
  <c r="JW40" i="4" a="1"/>
  <c r="GG234" i="4" a="1"/>
  <c r="EG236" i="4" a="1"/>
  <c r="FX97" i="2" a="1"/>
  <c r="II234" i="4" a="1"/>
  <c r="KA117" i="4" a="1"/>
  <c r="JY98" i="4" a="1"/>
  <c r="AL237" i="4" a="1"/>
  <c r="CX238" i="4" a="1"/>
  <c r="G234" i="2" a="1"/>
  <c r="FY139" i="2" a="1"/>
  <c r="JW74" i="4" a="1"/>
  <c r="FW226" i="2" a="1"/>
  <c r="JX10" i="4" a="1"/>
  <c r="JY194" i="4" a="1"/>
  <c r="FV184" i="2" a="1"/>
  <c r="FY218" i="2" a="1"/>
  <c r="IY236" i="4" a="1"/>
  <c r="EP234" i="2" a="1"/>
  <c r="AG237" i="4" a="1"/>
  <c r="FY154" i="2" a="1"/>
  <c r="FY102" i="2" a="1"/>
  <c r="FX125" i="2" a="1"/>
  <c r="DU235" i="2" a="1"/>
  <c r="AR236" i="4" a="1"/>
  <c r="FU155" i="2" a="1"/>
  <c r="KC135" i="4" a="1"/>
  <c r="Y238" i="2" a="1"/>
  <c r="FU70" i="2" a="1"/>
  <c r="BK234" i="4" a="1"/>
  <c r="FY68" i="2" a="1"/>
  <c r="JV78" i="4" a="1"/>
  <c r="KC202" i="4" a="1"/>
  <c r="JX101" i="4" a="1"/>
  <c r="IZ238" i="4" a="1"/>
  <c r="JZ154" i="4" a="1"/>
  <c r="DR237" i="2" a="1"/>
  <c r="FW180" i="2" a="1"/>
  <c r="JX7" i="4" a="1"/>
  <c r="FO235" i="4" a="1"/>
  <c r="KA130" i="4" a="1"/>
  <c r="GJ237" i="4" a="1"/>
  <c r="KC139" i="4" a="1"/>
  <c r="IA238" i="4" a="1"/>
  <c r="FW189" i="2" a="1"/>
  <c r="FU183" i="2" a="1"/>
  <c r="FV108" i="2" a="1"/>
  <c r="HU238" i="4" a="1"/>
  <c r="JW88" i="4" a="1"/>
  <c r="GL237" i="4" a="1"/>
  <c r="KA73" i="4" a="1"/>
  <c r="IO238" i="4" a="1"/>
  <c r="FG238" i="2" a="1"/>
  <c r="FX198" i="2" a="1"/>
  <c r="FX46" i="2" a="1"/>
  <c r="B234" i="4" a="1"/>
  <c r="Y237" i="4" a="1"/>
  <c r="DD238" i="4" a="1"/>
  <c r="EZ234" i="4" a="1"/>
  <c r="FK238" i="4" a="1"/>
  <c r="C238" i="4" a="1"/>
  <c r="DM236" i="4" a="1"/>
  <c r="FV104" i="2" a="1"/>
  <c r="JY175" i="4" a="1"/>
  <c r="FX114" i="2" a="1"/>
  <c r="FY110" i="2" a="1"/>
  <c r="JX36" i="4" a="1"/>
  <c r="F235" i="4" a="1"/>
  <c r="GT238" i="4" a="1"/>
  <c r="ID235" i="4" a="1"/>
  <c r="HH237" i="4" a="1"/>
  <c r="FY229" i="2" a="1"/>
  <c r="JV100" i="4" a="1"/>
  <c r="FV198" i="2" a="1"/>
  <c r="KC101" i="4" a="1"/>
  <c r="JX179" i="4" a="1"/>
  <c r="AW234" i="4" a="1"/>
  <c r="JV89" i="4" a="1"/>
  <c r="FV123" i="2" a="1"/>
  <c r="EX235" i="2" a="1"/>
  <c r="KA195" i="4" a="1"/>
  <c r="KA36" i="4" a="1"/>
  <c r="KB151" i="4" a="1"/>
  <c r="FW61" i="2" a="1"/>
  <c r="FU231" i="2" a="1"/>
  <c r="R234" i="2" a="1"/>
  <c r="JY78" i="4" a="1"/>
  <c r="AF234" i="2" a="1"/>
  <c r="DO236" i="2" a="1"/>
  <c r="KC147" i="4" a="1"/>
  <c r="JY174" i="4" a="1"/>
  <c r="ES236" i="4" a="1"/>
  <c r="IS237" i="4" a="1"/>
  <c r="GN236" i="4" a="1"/>
  <c r="FW38" i="2" a="1"/>
  <c r="FX36" i="2" a="1"/>
  <c r="GN234" i="4" a="1"/>
  <c r="KB200" i="4" a="1"/>
  <c r="G235" i="2" a="1"/>
  <c r="IR237" i="4" a="1"/>
  <c r="KB90" i="4" a="1"/>
  <c r="U237" i="2" a="1"/>
  <c r="JX23" i="4" a="1"/>
  <c r="JY35" i="4" a="1"/>
  <c r="KA219" i="4" a="1"/>
  <c r="FX135" i="2" a="1"/>
  <c r="JZ71" i="4" a="1"/>
  <c r="HN238" i="4" a="1"/>
  <c r="FY179" i="2" a="1"/>
  <c r="JV109" i="4" a="1"/>
  <c r="GN235" i="4" a="1"/>
  <c r="DP235" i="2" a="1"/>
  <c r="KC128" i="4" a="1"/>
  <c r="FR234" i="4" a="1"/>
  <c r="DS235" i="4" a="1"/>
  <c r="JC237" i="4" a="1"/>
  <c r="FY16" i="2" a="1"/>
  <c r="FY59" i="2" a="1"/>
  <c r="KC163" i="4" a="1"/>
  <c r="CO236" i="4" a="1"/>
  <c r="CR235" i="2" a="1"/>
  <c r="JV232" i="4" a="1"/>
  <c r="CP235" i="2" a="1"/>
  <c r="KC10" i="4" a="1"/>
  <c r="DM234" i="2" a="1"/>
  <c r="FX151" i="2" a="1"/>
  <c r="KC88" i="4" a="1"/>
  <c r="DT234" i="2" a="1"/>
  <c r="CD234" i="4" a="1"/>
  <c r="CU236" i="4" a="1"/>
  <c r="FU161" i="2" a="1"/>
  <c r="KB144" i="4" a="1"/>
  <c r="CS238" i="4" a="1"/>
  <c r="FV19" i="2" a="1"/>
  <c r="KA171" i="4" a="1"/>
  <c r="GS237" i="4" a="1"/>
  <c r="FW209" i="2" a="1"/>
  <c r="FV106" i="2" a="1"/>
  <c r="CK236" i="4" a="1"/>
  <c r="BC236" i="2" a="1"/>
  <c r="DI238" i="2" a="1"/>
  <c r="JY24" i="4" a="1"/>
  <c r="KA66" i="4" a="1"/>
  <c r="AL238" i="2" a="1"/>
  <c r="B237" i="2" a="1"/>
  <c r="CW238" i="2" a="1"/>
  <c r="Y236" i="2" a="1"/>
  <c r="FU107" i="2" a="1"/>
  <c r="KB155" i="4" a="1"/>
  <c r="JZ202" i="4" a="1"/>
  <c r="FV52" i="2" a="1"/>
  <c r="FB237" i="2" a="1"/>
  <c r="KC181" i="4" a="1"/>
  <c r="JT237" i="4" a="1"/>
  <c r="KB13" i="4" a="1"/>
  <c r="FI236" i="4" a="1"/>
  <c r="II237" i="4" a="1"/>
  <c r="KC11" i="4" a="1"/>
  <c r="HN234" i="4" a="1"/>
  <c r="FY135" i="2" a="1"/>
  <c r="CQ236" i="2" a="1"/>
  <c r="FN234" i="4" a="1"/>
  <c r="JJ235" i="4" a="1"/>
  <c r="FX100" i="2" a="1"/>
  <c r="FI234" i="2" a="1"/>
  <c r="KB63" i="4" a="1"/>
  <c r="JY16" i="4" a="1"/>
  <c r="FM238" i="4" a="1"/>
  <c r="FX189" i="2" a="1"/>
  <c r="KB197" i="4" a="1"/>
  <c r="JW229" i="4" a="1"/>
  <c r="FL237" i="4" a="1"/>
  <c r="FV39" i="2" a="1"/>
  <c r="FW27" i="2" a="1"/>
  <c r="FY187" i="2" a="1"/>
  <c r="FX162" i="2" a="1"/>
  <c r="FU85" i="2" a="1"/>
  <c r="I235" i="4" a="1"/>
  <c r="EE238" i="2" a="1"/>
  <c r="BX237" i="2" a="1"/>
  <c r="EV238" i="4" a="1"/>
  <c r="JW217" i="4" a="1"/>
  <c r="JW35" i="4" a="1"/>
  <c r="DD236" i="2" a="1"/>
  <c r="KC162" i="4" a="1"/>
  <c r="GF236" i="4" a="1"/>
  <c r="JW69" i="4" a="1"/>
  <c r="JV186" i="4" a="1"/>
  <c r="EH236" i="2" a="1"/>
  <c r="EQ234" i="4" a="1"/>
  <c r="JE236" i="4" a="1"/>
  <c r="FY215" i="2" a="1"/>
  <c r="FU39" i="2" a="1"/>
  <c r="JV167" i="4" a="1"/>
  <c r="JV134" i="4" a="1"/>
  <c r="JE234" i="4" a="1"/>
  <c r="JZ229" i="4" a="1"/>
  <c r="JY47" i="4" a="1"/>
  <c r="FU9" i="2" a="1"/>
  <c r="JY20" i="4" a="1"/>
  <c r="EC235" i="4" a="1"/>
  <c r="GQ234" i="4" a="1"/>
  <c r="JV59" i="4" a="1"/>
  <c r="I236" i="2" a="1"/>
  <c r="GD236" i="4" a="1"/>
  <c r="FW68" i="2" a="1"/>
  <c r="U236" i="2" a="1"/>
  <c r="DK235" i="4" a="1"/>
  <c r="FV156" i="2" a="1"/>
  <c r="JY77" i="4" a="1"/>
  <c r="JW168" i="4" a="1"/>
  <c r="FV225" i="2" a="1"/>
  <c r="GX238" i="4" a="1"/>
  <c r="FW82" i="2" a="1"/>
  <c r="EB237" i="2" a="1"/>
  <c r="JW124" i="4" a="1"/>
  <c r="FU114" i="2" a="1"/>
  <c r="AR234" i="2" a="1"/>
  <c r="AK234" i="4" a="1"/>
  <c r="FU220" i="2" a="1"/>
  <c r="KC93" i="4" a="1"/>
  <c r="KB216" i="4" a="1"/>
  <c r="JZ49" i="4" a="1"/>
  <c r="CW234" i="4" a="1"/>
  <c r="AK237" i="2" a="1"/>
  <c r="JV230" i="4" a="1"/>
  <c r="JZ88" i="4" a="1"/>
  <c r="FX134" i="2" a="1"/>
  <c r="FU116" i="2" a="1"/>
  <c r="JY10" i="4" a="1"/>
  <c r="BU238" i="4" a="1"/>
  <c r="FU16" i="2" a="1"/>
  <c r="JV47" i="4" a="1"/>
  <c r="JY82" i="4" a="1"/>
  <c r="JY163" i="4" a="1"/>
  <c r="EG237" i="4" a="1"/>
  <c r="JW76" i="4" a="1"/>
  <c r="AX238" i="2" a="1"/>
  <c r="JW173" i="4" a="1"/>
  <c r="BC234" i="2" a="1"/>
  <c r="BS237" i="2" a="1"/>
  <c r="FX199" i="2" a="1"/>
  <c r="KA201" i="4" a="1"/>
  <c r="JX69" i="4" a="1"/>
  <c r="AB237" i="4" a="1"/>
  <c r="JY68" i="4" a="1"/>
  <c r="EB234" i="2" a="1"/>
  <c r="KA45" i="4" a="1"/>
  <c r="EX238" i="4" a="1"/>
  <c r="Z236" i="4" a="1"/>
  <c r="KA11" i="4" a="1"/>
  <c r="FN236" i="2" a="1"/>
  <c r="FV72" i="2" a="1"/>
  <c r="JY92" i="4" a="1"/>
  <c r="JZ212" i="4" a="1"/>
  <c r="FW25" i="2" a="1"/>
  <c r="KB67" i="4" a="1"/>
  <c r="FU79" i="2" a="1"/>
  <c r="FW235" i="4" a="1"/>
  <c r="FV143" i="2" a="1"/>
  <c r="BA235" i="2" a="1"/>
  <c r="KB198" i="4" a="1"/>
  <c r="EK238" i="2" a="1"/>
  <c r="FX10" i="2" a="1"/>
  <c r="FX185" i="2" a="1"/>
  <c r="BP237" i="2" a="1"/>
  <c r="FV27" i="2" a="1"/>
  <c r="AA236" i="4" a="1"/>
  <c r="KC76" i="4" a="1"/>
  <c r="FV185" i="2" a="1"/>
  <c r="FV42" i="2" a="1"/>
  <c r="JW109" i="4" a="1"/>
  <c r="FX45" i="2" a="1"/>
  <c r="CV236" i="4" a="1"/>
  <c r="FW104" i="2" a="1"/>
  <c r="EE235" i="2" a="1"/>
  <c r="JV210" i="4" a="1"/>
  <c r="FU128" i="2" a="1"/>
  <c r="KB64" i="4" a="1"/>
  <c r="FI237" i="4" a="1"/>
  <c r="AQ235" i="4" a="1"/>
  <c r="CI235" i="4" a="1"/>
  <c r="KB31" i="4" a="1"/>
  <c r="FY14" i="2" a="1"/>
  <c r="JW83" i="4" a="1"/>
  <c r="DQ238" i="4" a="1"/>
  <c r="O237" i="4" a="1"/>
  <c r="AM237" i="2" a="1"/>
  <c r="KC174" i="4" a="1"/>
  <c r="KB23" i="4" a="1"/>
  <c r="EP237" i="2" a="1"/>
  <c r="Q235" i="4" a="1"/>
  <c r="EL234" i="4" a="1"/>
  <c r="JW224" i="4" a="1"/>
  <c r="EB234" i="4" a="1"/>
  <c r="JX19" i="4" a="1"/>
  <c r="FQ238" i="2" a="1"/>
  <c r="JX57" i="4" a="1"/>
  <c r="FV91" i="2" a="1"/>
  <c r="JX146" i="4" a="1"/>
  <c r="IK236" i="4" a="1"/>
  <c r="JY79" i="4" a="1"/>
  <c r="FY119" i="2" a="1"/>
  <c r="FY90" i="2" a="1"/>
  <c r="FD238" i="2" a="1"/>
  <c r="BX236" i="2" a="1"/>
  <c r="JZ19" i="4" a="1"/>
  <c r="DF236" i="4" a="1"/>
  <c r="KB88" i="4" a="1"/>
  <c r="DT237" i="2" a="1"/>
  <c r="JW188" i="4" a="1"/>
  <c r="FX70" i="2" a="1"/>
  <c r="EJ235" i="2" a="1"/>
  <c r="FV7" i="2" a="1"/>
  <c r="JX40" i="4" a="1"/>
  <c r="EI234" i="4" a="1"/>
  <c r="GA234" i="4" a="1"/>
  <c r="FX38" i="2" a="1"/>
  <c r="AI237" i="2" a="1"/>
  <c r="JZ177" i="4" a="1"/>
  <c r="JY89" i="4" a="1"/>
  <c r="EU235" i="2" a="1"/>
  <c r="GE234" i="4" a="1"/>
  <c r="FV137" i="2" a="1"/>
  <c r="KB152" i="4" a="1"/>
  <c r="FU176" i="2" a="1"/>
  <c r="FW175" i="2" a="1"/>
  <c r="BP236" i="4" a="1"/>
  <c r="DA238" i="2" a="1"/>
  <c r="JW219" i="4" a="1"/>
  <c r="JW9" i="4" a="1"/>
  <c r="JV36" i="4" a="1"/>
  <c r="FX95" i="2" a="1"/>
  <c r="JT234" i="4" a="1"/>
  <c r="FY48" i="2" a="1"/>
  <c r="JZ67" i="4" a="1"/>
  <c r="JX142" i="4" a="1"/>
  <c r="KC187" i="4" a="1"/>
  <c r="KB94" i="4" a="1"/>
  <c r="FU211" i="2" a="1"/>
  <c r="CI235" i="2" a="1"/>
  <c r="KC51" i="4" a="1"/>
  <c r="BD238" i="2" a="1"/>
  <c r="D234" i="4" a="1"/>
  <c r="JW19" i="4" a="1"/>
  <c r="CC238" i="2" a="1"/>
  <c r="JN234" i="4" a="1"/>
  <c r="FU68" i="2" a="1"/>
  <c r="JX171" i="4" a="1"/>
  <c r="EC238" i="2" a="1"/>
  <c r="Q236" i="2" a="1"/>
  <c r="FY97" i="2" a="1"/>
  <c r="EU238" i="2" a="1"/>
  <c r="FY94" i="2" a="1"/>
  <c r="JY110" i="4" a="1"/>
  <c r="JX137" i="4" a="1"/>
  <c r="KB193" i="4" a="1"/>
  <c r="FV83" i="2" a="1"/>
  <c r="AU236" i="4" a="1"/>
  <c r="JZ115" i="4" a="1"/>
  <c r="GC235" i="4" a="1"/>
  <c r="JX106" i="4" a="1"/>
  <c r="FX85" i="2" a="1"/>
  <c r="KB130" i="4" a="1"/>
  <c r="JZ54" i="4" a="1"/>
  <c r="FY131" i="2" a="1"/>
  <c r="DN237" i="2" a="1"/>
  <c r="JZ105" i="4" a="1"/>
  <c r="JW52" i="4" a="1"/>
  <c r="FV164" i="2" a="1"/>
  <c r="DS237" i="4" a="1"/>
  <c r="DO237" i="2" a="1"/>
  <c r="CZ235" i="2" a="1"/>
  <c r="FX206" i="2" a="1"/>
  <c r="FU193" i="2" a="1"/>
  <c r="FU216" i="2" a="1"/>
  <c r="JV81" i="4" a="1"/>
  <c r="KC49" i="4" a="1"/>
  <c r="JX92" i="4" a="1"/>
  <c r="JZ56" i="4" a="1"/>
  <c r="DV236" i="4" a="1"/>
  <c r="FX186" i="2" a="1"/>
  <c r="JY135" i="4" a="1"/>
  <c r="JY208" i="4" a="1"/>
  <c r="IM237" i="4" a="1"/>
  <c r="HH238" i="4" a="1"/>
  <c r="JW8" i="4" a="1"/>
  <c r="JY50" i="4" a="1"/>
  <c r="FY199" i="2" a="1"/>
  <c r="CR237" i="4" a="1"/>
  <c r="DV238" i="4" a="1"/>
  <c r="KA138" i="4" a="1"/>
  <c r="GU237" i="4" a="1"/>
  <c r="JX222" i="4" a="1"/>
  <c r="FV95" i="2" a="1"/>
  <c r="JX199" i="4" a="1"/>
  <c r="JV149" i="4" a="1"/>
  <c r="DK237" i="2" a="1"/>
  <c r="FY172" i="2" a="1"/>
  <c r="BW234" i="2" a="1"/>
  <c r="JY69" i="4" a="1"/>
  <c r="JX27" i="4" a="1"/>
  <c r="KB41" i="4" a="1"/>
  <c r="P237" i="4" a="1"/>
  <c r="KC221" i="4" a="1"/>
  <c r="ER237" i="2" a="1"/>
  <c r="BK235" i="2" a="1"/>
  <c r="FY214" i="2" a="1"/>
  <c r="CA234" i="4" a="1"/>
  <c r="JV200" i="4" a="1"/>
  <c r="DV236" i="2" a="1"/>
  <c r="DS234" i="4" a="1"/>
  <c r="ET238" i="4" a="1"/>
  <c r="S236" i="2" a="1"/>
  <c r="IG238" i="4" a="1"/>
  <c r="U238" i="2" a="1"/>
  <c r="BE234" i="2" a="1"/>
  <c r="KB226" i="4" a="1"/>
  <c r="Z238" i="2" a="1"/>
  <c r="FY178" i="2" a="1"/>
  <c r="FX72" i="2" a="1"/>
  <c r="JY138" i="4" a="1"/>
  <c r="JL235" i="4" a="1"/>
  <c r="AT236" i="2" a="1"/>
  <c r="GS238" i="4" a="1"/>
  <c r="FX86" i="2" a="1"/>
  <c r="JY84" i="4" a="1"/>
  <c r="I234" i="2" a="1"/>
  <c r="KC31" i="4" a="1"/>
  <c r="JV147" i="4" a="1"/>
  <c r="BD235" i="4" a="1"/>
  <c r="JX169" i="4" a="1"/>
  <c r="JX164" i="4" a="1"/>
  <c r="JZ59" i="4" a="1"/>
  <c r="AZ235" i="2" a="1"/>
  <c r="FG236" i="4" a="1"/>
  <c r="JX25" i="4" a="1"/>
  <c r="FH237" i="2" a="1"/>
  <c r="JW103" i="4" a="1"/>
  <c r="HQ237" i="4" a="1"/>
  <c r="IO234" i="4" a="1"/>
  <c r="FV139" i="2" a="1"/>
  <c r="GZ235" i="4" a="1"/>
  <c r="KB161" i="4" a="1"/>
  <c r="CH238" i="4" a="1"/>
  <c r="FX118" i="2" a="1"/>
  <c r="AT236" i="4" a="1"/>
  <c r="DX234" i="4" a="1"/>
  <c r="FW170" i="2" a="1"/>
  <c r="HE237" i="4" a="1"/>
  <c r="JV51" i="4" a="1"/>
  <c r="CF235" i="2" a="1"/>
  <c r="FV160" i="2" a="1"/>
  <c r="FW29" i="2" a="1"/>
  <c r="JV161" i="4" a="1"/>
  <c r="FX25" i="2" a="1"/>
  <c r="JW102" i="4" a="1"/>
  <c r="FV36" i="2" a="1"/>
  <c r="JW214" i="4" a="1"/>
  <c r="CB237" i="4" a="1"/>
  <c r="FL234" i="4" a="1"/>
  <c r="FY138" i="2" a="1"/>
  <c r="JV10" i="4" a="1"/>
  <c r="FI238" i="2" a="1"/>
  <c r="JX45" i="4" a="1"/>
  <c r="FU78" i="2" a="1"/>
  <c r="FW187" i="2" a="1"/>
  <c r="IJ238" i="4" a="1"/>
  <c r="FJ235" i="4" a="1"/>
  <c r="AT234" i="4" a="1"/>
  <c r="AS235" i="4" a="1"/>
  <c r="FG234" i="2" a="1"/>
  <c r="DX236" i="4" a="1"/>
  <c r="JW130" i="4" a="1"/>
  <c r="JZ74" i="4" a="1"/>
  <c r="JW47" i="4" a="1"/>
  <c r="EW237" i="2" a="1"/>
  <c r="HS237" i="4" a="1"/>
  <c r="FW161" i="2" a="1"/>
  <c r="BL234" i="2" a="1"/>
  <c r="FK236" i="2" a="1"/>
  <c r="FX143" i="2" a="1"/>
  <c r="DA236" i="2" a="1"/>
  <c r="FW100" i="2" a="1"/>
  <c r="C238" i="2" a="1"/>
  <c r="AW237" i="4" a="1"/>
  <c r="KB48" i="4" a="1"/>
  <c r="CN236" i="4" a="1"/>
  <c r="JV108" i="4" a="1"/>
  <c r="KB135" i="4" a="1"/>
  <c r="JW32" i="4" a="1"/>
  <c r="KB74" i="4" a="1"/>
  <c r="JZ114" i="4" a="1"/>
  <c r="KB141" i="4" a="1"/>
  <c r="FU43" i="2" a="1"/>
  <c r="HK234" i="4" a="1"/>
  <c r="HV236" i="4" a="1"/>
  <c r="FT238" i="2" a="1"/>
  <c r="M238" i="2" a="1"/>
  <c r="FU45" i="2" a="1"/>
  <c r="FQ236" i="2" a="1"/>
  <c r="KB54" i="4" a="1"/>
  <c r="AQ234" i="4" a="1"/>
  <c r="FW14" i="2" a="1"/>
  <c r="KA67" i="4" a="1"/>
  <c r="BX235" i="2" a="1"/>
  <c r="JX173" i="4" a="1"/>
  <c r="BT238" i="4" a="1"/>
  <c r="ES235" i="2" a="1"/>
  <c r="JW148" i="4" a="1"/>
  <c r="JX60" i="4" a="1"/>
  <c r="FX80" i="2" a="1"/>
  <c r="Z237" i="4" a="1"/>
  <c r="FW207" i="2" a="1"/>
  <c r="JX149" i="4" a="1"/>
  <c r="KC214" i="4" a="1"/>
  <c r="FW13" i="2" a="1"/>
  <c r="HT238" i="4" a="1"/>
  <c r="JN236" i="4" a="1"/>
  <c r="JZ138" i="4" a="1"/>
  <c r="DY238" i="2" a="1"/>
  <c r="FM235" i="2" a="1"/>
  <c r="FY190" i="2" a="1"/>
  <c r="JZ153" i="4" a="1"/>
  <c r="JV163" i="4" a="1"/>
  <c r="ET236" i="2" a="1"/>
  <c r="HB237" i="4" a="1"/>
  <c r="KA115" i="4" a="1"/>
  <c r="DJ238" i="2" a="1"/>
  <c r="FY142" i="2" a="1"/>
  <c r="JZ93" i="4" a="1"/>
  <c r="JW161" i="4" a="1"/>
  <c r="JZ9" i="4" a="1"/>
  <c r="KB162" i="4" a="1"/>
  <c r="AX234" i="4" a="1"/>
  <c r="KB128" i="4" a="1"/>
  <c r="N234" i="2" a="1"/>
  <c r="JX208" i="4" a="1"/>
  <c r="JV155" i="4" a="1"/>
  <c r="JW60" i="4" a="1"/>
  <c r="HW237" i="4" a="1"/>
  <c r="JW112" i="4" a="1"/>
  <c r="KA23" i="4" a="1"/>
  <c r="ES234" i="4" a="1"/>
  <c r="BR235" i="4" a="1"/>
  <c r="BI235" i="2" a="1"/>
  <c r="KC127" i="4" a="1"/>
  <c r="JX21" i="4" a="1"/>
  <c r="CQ238" i="4" a="1"/>
  <c r="CX236" i="2" a="1"/>
  <c r="KB40" i="4" a="1"/>
  <c r="EU234" i="2" a="1"/>
  <c r="JX177" i="4" a="1"/>
  <c r="FW181" i="2" a="1"/>
  <c r="FU238" i="4" a="1"/>
  <c r="JV90" i="4" a="1"/>
  <c r="DR234" i="4" a="1"/>
  <c r="FV200" i="2" a="1"/>
  <c r="FX7" i="2" a="1"/>
  <c r="IY238" i="4" a="1"/>
  <c r="JY160" i="4" a="1"/>
  <c r="JV105" i="4" a="1"/>
  <c r="FV166" i="2" a="1"/>
  <c r="JY161" i="4" a="1"/>
  <c r="FX73" i="2" a="1"/>
  <c r="CB235" i="2" a="1"/>
  <c r="KB183" i="4" a="1"/>
  <c r="JV112" i="4" a="1"/>
  <c r="JZ94" i="4" a="1"/>
  <c r="FY43" i="2" a="1"/>
  <c r="FD234" i="4" a="1"/>
  <c r="KC130" i="4" a="1"/>
  <c r="FV169" i="2" a="1"/>
  <c r="CY234" i="4" a="1"/>
  <c r="KB70" i="4" a="1"/>
  <c r="FW50" i="2" a="1"/>
  <c r="W238" i="4" a="1"/>
  <c r="FX96" i="2" a="1"/>
  <c r="FU159" i="2" a="1"/>
  <c r="CS237" i="2" a="1"/>
  <c r="EE235" i="4" a="1"/>
  <c r="HW238" i="4" a="1"/>
  <c r="BM237" i="2" a="1"/>
  <c r="AH234" i="4" a="1"/>
  <c r="FU172" i="2" a="1"/>
  <c r="FW199" i="2" a="1"/>
  <c r="EU237" i="2" a="1"/>
  <c r="JW86" i="4" a="1"/>
  <c r="FV211" i="2" a="1"/>
  <c r="JX32" i="4" a="1"/>
  <c r="JW45" i="4" a="1"/>
  <c r="CG236" i="4" a="1"/>
  <c r="JW185" i="4" a="1"/>
  <c r="JW222" i="4" a="1"/>
  <c r="FU74" i="2" a="1"/>
  <c r="L235" i="4" a="1"/>
  <c r="EV235" i="4" a="1"/>
  <c r="FX18" i="2" a="1"/>
  <c r="AX237" i="2" a="1"/>
  <c r="ER235" i="2" a="1"/>
  <c r="CX237" i="4" a="1"/>
  <c r="JW75" i="4" a="1"/>
  <c r="JV158" i="4" a="1"/>
  <c r="JX35" i="4" a="1"/>
  <c r="EO237" i="2" a="1"/>
  <c r="FV90" i="2" a="1"/>
  <c r="KA17" i="4" a="1"/>
  <c r="KB132" i="4" a="1"/>
  <c r="FW48" i="2" a="1"/>
  <c r="JW98" i="4" a="1"/>
  <c r="KC106" i="4" a="1"/>
  <c r="KA12" i="4" a="1"/>
  <c r="JW134" i="4" a="1"/>
  <c r="EP237" i="4" a="1"/>
  <c r="X235" i="2" a="1"/>
  <c r="GR234" i="4" a="1"/>
  <c r="KA160" i="4" a="1"/>
  <c r="KA85" i="4" a="1"/>
  <c r="FN235" i="2" a="1"/>
  <c r="EI237" i="4" a="1"/>
  <c r="KA199" i="4" a="1"/>
  <c r="JX14" i="4" a="1"/>
  <c r="AZ238" i="4" a="1"/>
  <c r="BP235" i="2" a="1"/>
  <c r="JX233" i="4" a="1"/>
  <c r="BJ235" i="4" a="1"/>
  <c r="IJ237" i="4" a="1"/>
  <c r="FE238" i="2" a="1"/>
  <c r="KA49" i="4" a="1"/>
  <c r="FU224" i="2" a="1"/>
  <c r="FV46" i="2" a="1"/>
  <c r="FY231" i="2" a="1"/>
  <c r="BJ234" i="4" a="1"/>
  <c r="FX202" i="2" a="1"/>
  <c r="BK236" i="2" a="1"/>
  <c r="JZ171" i="4" a="1"/>
  <c r="FE236" i="2" a="1"/>
  <c r="JW196" i="4" a="1"/>
  <c r="JZ201" i="4" a="1"/>
  <c r="FY184" i="2" a="1"/>
  <c r="FT235" i="4" a="1"/>
  <c r="KA44" i="4" a="1"/>
  <c r="JP238" i="4" a="1"/>
  <c r="FL238" i="2" a="1"/>
  <c r="FU137" i="2" a="1"/>
  <c r="AG238" i="4" a="1"/>
  <c r="FX67" i="2" a="1"/>
  <c r="I237" i="4" a="1"/>
  <c r="JZ27" i="4" a="1"/>
  <c r="CB235" i="4" a="1"/>
  <c r="JX176" i="4" a="1"/>
  <c r="FX124" i="2" a="1"/>
  <c r="JZ187" i="4" a="1"/>
  <c r="KB89" i="4" a="1"/>
  <c r="KC61" i="4" a="1"/>
  <c r="KA212" i="4" a="1"/>
  <c r="CS234" i="2" a="1"/>
  <c r="DQ234" i="4" a="1"/>
  <c r="GZ238" i="4" a="1"/>
  <c r="KB98" i="4" a="1"/>
  <c r="JV223" i="4" a="1"/>
  <c r="HM236" i="4" a="1"/>
  <c r="CT238" i="2" a="1"/>
  <c r="JX183" i="4" a="1"/>
  <c r="KB102" i="4" a="1"/>
  <c r="S234" i="4" a="1"/>
  <c r="FX15" i="2" a="1"/>
  <c r="BP238" i="2" a="1"/>
  <c r="E235" i="2" a="1"/>
  <c r="FU158" i="2" a="1"/>
  <c r="IW237" i="4" a="1"/>
  <c r="HU237" i="4" a="1"/>
  <c r="DA235" i="2" a="1"/>
  <c r="C235" i="2" a="1"/>
  <c r="FV186" i="2" a="1"/>
  <c r="HK238" i="4" a="1"/>
  <c r="JZ192" i="4" a="1"/>
  <c r="FW102" i="2" a="1"/>
  <c r="KC122" i="4" a="1"/>
  <c r="Y235" i="2" a="1"/>
  <c r="JV12" i="4" a="1"/>
  <c r="GR236" i="4" a="1"/>
  <c r="FY35" i="2" a="1"/>
  <c r="ED234" i="4" a="1"/>
  <c r="FY21" i="2" a="1"/>
  <c r="EF237" i="4" a="1"/>
  <c r="FW172" i="2" a="1"/>
  <c r="FV214" i="2" a="1"/>
  <c r="JZ206" i="4" a="1"/>
  <c r="KC205" i="4" a="1"/>
  <c r="FW95" i="2" a="1"/>
  <c r="Q237" i="4" a="1"/>
  <c r="DE236" i="4" a="1"/>
  <c r="HK237" i="4" a="1"/>
  <c r="BK237" i="2" a="1"/>
  <c r="FY207" i="2" a="1"/>
  <c r="JV50" i="4" a="1"/>
  <c r="DH234" i="2" a="1"/>
  <c r="BO238" i="4" a="1"/>
  <c r="JW111" i="4" a="1"/>
  <c r="FU72" i="2" a="1"/>
  <c r="JZ44" i="4" a="1"/>
  <c r="JV26" i="4" a="1"/>
  <c r="FU101" i="2" a="1"/>
  <c r="FW164" i="2" a="1"/>
  <c r="CV235" i="2" a="1"/>
  <c r="JA237" i="4" a="1"/>
  <c r="KA60" i="4" a="1"/>
  <c r="KA137" i="4" a="1"/>
  <c r="L235" i="2" a="1"/>
  <c r="DK236" i="4" a="1"/>
  <c r="JW176" i="4" a="1"/>
  <c r="FU21" i="2" a="1"/>
  <c r="KC209" i="4" a="1"/>
  <c r="JX225" i="4" a="1"/>
  <c r="FX209" i="2" a="1"/>
  <c r="FW70" i="2" a="1"/>
  <c r="FX164" i="2" a="1"/>
  <c r="EU237" i="4" a="1"/>
  <c r="FW191" i="2" a="1"/>
  <c r="AF236" i="2" a="1"/>
  <c r="JZ45" i="4" a="1"/>
  <c r="JZ162" i="4" a="1"/>
  <c r="FU208" i="2" a="1"/>
  <c r="KB32" i="4" a="1"/>
  <c r="FU236" i="4" a="1"/>
  <c r="KC212" i="4" a="1"/>
  <c r="HL234" i="4" a="1"/>
  <c r="HR235" i="4" a="1"/>
  <c r="HI234" i="4" a="1"/>
  <c r="JY193" i="4" a="1"/>
  <c r="AV234" i="4" a="1"/>
  <c r="FY204" i="2" a="1"/>
  <c r="JX18" i="4" a="1"/>
  <c r="DA238" i="4" a="1"/>
  <c r="KC36" i="4" a="1"/>
  <c r="FY61" i="2" a="1"/>
  <c r="FV77" i="2" a="1"/>
  <c r="JK235" i="4" a="1"/>
  <c r="EF234" i="4" a="1"/>
  <c r="FU196" i="2" a="1"/>
  <c r="JX31" i="4" a="1"/>
  <c r="JW66" i="4" a="1"/>
  <c r="DG235" i="4" a="1"/>
  <c r="JZ136" i="4" a="1"/>
  <c r="FV29" i="2" a="1"/>
  <c r="JU236" i="4" a="1"/>
  <c r="AQ234" i="2" a="1"/>
  <c r="FW85" i="2" a="1"/>
  <c r="DA236" i="4" a="1"/>
  <c r="FU30" i="2" a="1"/>
  <c r="AP238" i="4" a="1"/>
  <c r="KB8" i="4" a="1"/>
  <c r="P237" i="2" a="1"/>
  <c r="IE236" i="4" a="1"/>
  <c r="JQ238" i="4" a="1"/>
  <c r="KC29" i="4" a="1"/>
  <c r="FX84" i="2" a="1"/>
  <c r="JZ62" i="4" a="1"/>
  <c r="DY237" i="4" a="1"/>
  <c r="JJ238" i="4" a="1"/>
  <c r="JY120" i="4" a="1"/>
  <c r="IK238" i="4" a="1"/>
  <c r="Q234" i="2" a="1"/>
  <c r="FV78" i="2" a="1"/>
  <c r="JV129" i="4" a="1"/>
  <c r="C237" i="4" a="1"/>
  <c r="KB213" i="4" a="1"/>
  <c r="BX238" i="2" a="1"/>
  <c r="AV234" i="2" a="1"/>
  <c r="DX235" i="2" a="1"/>
  <c r="KA184" i="4" a="1"/>
  <c r="FY37" i="2" a="1"/>
  <c r="FY227" i="2" a="1"/>
  <c r="CK237" i="4" a="1"/>
  <c r="FV101" i="2" a="1"/>
  <c r="KC167" i="4" a="1"/>
  <c r="HO238" i="4" a="1"/>
  <c r="JV70" i="4" a="1"/>
  <c r="KA166" i="4" a="1"/>
  <c r="N238" i="2" a="1"/>
  <c r="JY102" i="4" a="1"/>
  <c r="JY178" i="4" a="1"/>
  <c r="CN235" i="4" a="1"/>
  <c r="KC44" i="4" a="1"/>
  <c r="EC238" i="4" a="1"/>
  <c r="FW89" i="2" a="1"/>
  <c r="FX171" i="2" a="1"/>
  <c r="KC161" i="4" a="1"/>
  <c r="JV224" i="4" a="1"/>
  <c r="FU112" i="2" a="1"/>
  <c r="BE238" i="4" a="1"/>
  <c r="KA65" i="4" a="1"/>
  <c r="FT235" i="2" a="1"/>
  <c r="AJ234" i="4" a="1"/>
  <c r="FV157" i="2" a="1"/>
  <c r="AO234" i="4" a="1"/>
  <c r="IK234" i="4" a="1"/>
  <c r="JW230" i="4" a="1"/>
  <c r="CL234" i="2" a="1"/>
  <c r="CR238" i="4" a="1"/>
  <c r="JY100" i="4" a="1"/>
  <c r="FW142" i="2" a="1"/>
  <c r="GB237" i="4" a="1"/>
  <c r="JY192" i="4" a="1"/>
  <c r="HV237" i="4" a="1"/>
  <c r="JO234" i="4" a="1"/>
  <c r="GU238" i="4" a="1"/>
  <c r="JZ85" i="4" a="1"/>
  <c r="FW194" i="2" a="1"/>
  <c r="JY118" i="4" a="1"/>
  <c r="GN238" i="4" a="1"/>
  <c r="ID234" i="4" a="1"/>
  <c r="DJ237" i="4" a="1"/>
  <c r="AV235" i="2" a="1"/>
  <c r="CF236" i="2" a="1"/>
  <c r="FU14" i="2" a="1"/>
  <c r="FV230" i="2" a="1"/>
  <c r="JV190" i="4" a="1"/>
  <c r="AO236" i="2" a="1"/>
  <c r="HS235" i="4" a="1"/>
  <c r="AQ238" i="2" a="1"/>
  <c r="EQ236" i="2" a="1"/>
  <c r="JV68" i="4" a="1"/>
  <c r="HY238" i="4" a="1"/>
  <c r="L237" i="4" a="1"/>
  <c r="JW43" i="4" a="1"/>
  <c r="FV81" i="2" a="1"/>
  <c r="JZ146" i="4" a="1"/>
  <c r="JV94" i="4" a="1"/>
  <c r="FX170" i="2" a="1"/>
  <c r="FY170" i="2" a="1"/>
  <c r="KB223" i="4" a="1"/>
  <c r="FU121" i="2" a="1"/>
  <c r="DO236" i="4" a="1"/>
  <c r="FY18" i="2" a="1"/>
  <c r="FM237" i="2" a="1"/>
  <c r="EF236" i="4" a="1"/>
  <c r="AI235" i="2" a="1"/>
  <c r="FX11" i="2" a="1"/>
  <c r="FY194" i="2" a="1"/>
  <c r="FV163" i="2" a="1"/>
  <c r="EA236" i="4" a="1"/>
  <c r="EL238" i="2" a="1"/>
  <c r="JW211" i="4" a="1"/>
  <c r="DR236" i="4" a="1"/>
  <c r="ES238" i="2" a="1"/>
  <c r="KB212" i="4" a="1"/>
  <c r="JV207" i="4" a="1"/>
  <c r="FA236" i="4" a="1"/>
  <c r="FU203" i="2" a="1"/>
  <c r="KC123" i="4" a="1"/>
  <c r="EC237" i="2" a="1"/>
  <c r="CC237" i="4" a="1"/>
  <c r="KB115" i="4" a="1"/>
  <c r="JW33" i="4" a="1"/>
  <c r="EC237" i="4" a="1"/>
  <c r="JV132" i="4" a="1"/>
  <c r="FV99" i="2" a="1"/>
  <c r="FW40" i="2" a="1"/>
  <c r="CD235" i="4" a="1"/>
  <c r="KA61" i="4" a="1"/>
  <c r="JZ233" i="4" a="1"/>
  <c r="KC32" i="4" a="1"/>
  <c r="EA238" i="2" a="1"/>
  <c r="JW157" i="4" a="1"/>
  <c r="FV215" i="2" a="1"/>
  <c r="AX234" i="2" a="1"/>
  <c r="EI235" i="4" a="1"/>
  <c r="JV145" i="4" a="1"/>
  <c r="DF236" i="2" a="1"/>
  <c r="CH235" i="4" a="1"/>
  <c r="CH234" i="2" a="1"/>
  <c r="FY126" i="2" a="1"/>
  <c r="BE236" i="2" a="1"/>
  <c r="FX225" i="2" a="1"/>
  <c r="JW203" i="4" a="1"/>
  <c r="GV237" i="4" a="1"/>
  <c r="JV118" i="4" a="1"/>
  <c r="BC238" i="2" a="1"/>
  <c r="JJ236" i="4" a="1"/>
  <c r="JW55" i="4" a="1"/>
  <c r="AC234" i="4" a="1"/>
  <c r="GL235" i="4" a="1"/>
  <c r="BK238" i="4" a="1"/>
  <c r="FV173" i="2" a="1"/>
  <c r="FY20" i="2" a="1"/>
  <c r="JW73" i="4" a="1"/>
  <c r="FV145" i="2" a="1"/>
  <c r="EJ235" i="4" a="1"/>
  <c r="FW99" i="2" a="1"/>
  <c r="FY96" i="2" a="1"/>
  <c r="JZ139" i="4" a="1"/>
  <c r="HP235" i="4" a="1"/>
  <c r="BT235" i="2" a="1"/>
  <c r="JY96" i="4" a="1"/>
  <c r="KB16" i="4" a="1"/>
  <c r="EG234" i="4" a="1"/>
  <c r="FY87" i="2" a="1"/>
  <c r="JY195" i="4" a="1"/>
  <c r="FX234" i="4" a="1"/>
  <c r="JZ81" i="4" a="1"/>
  <c r="HU235" i="4" a="1"/>
  <c r="KC166" i="4" a="1"/>
  <c r="KB66" i="4" a="1"/>
  <c r="JZ41" i="4" a="1"/>
  <c r="GZ237" i="4" a="1"/>
  <c r="CW238" i="4" a="1"/>
  <c r="JV119" i="4" a="1"/>
  <c r="AY234" i="2" a="1"/>
  <c r="JW221" i="4" a="1"/>
  <c r="JZ48" i="4" a="1"/>
  <c r="JW179" i="4" a="1"/>
  <c r="AZ237" i="2" a="1"/>
  <c r="AP235" i="4" a="1"/>
  <c r="KC194" i="4" a="1"/>
  <c r="FY25" i="2" a="1"/>
  <c r="FU160" i="2" a="1"/>
  <c r="FJ237" i="2" a="1"/>
  <c r="HG235" i="4" a="1"/>
  <c r="FV140" i="2" a="1"/>
  <c r="IZ234" i="4" a="1"/>
  <c r="FU52" i="2" a="1"/>
  <c r="DZ235" i="4" a="1"/>
  <c r="JX155" i="4" a="1"/>
  <c r="KC158" i="4" a="1"/>
  <c r="BD236" i="4" a="1"/>
  <c r="JX153" i="4" a="1"/>
  <c r="GL236" i="4" a="1"/>
  <c r="JX56" i="4" a="1"/>
  <c r="DR235" i="2" a="1"/>
  <c r="AQ237" i="2" a="1"/>
  <c r="FV154" i="2" a="1"/>
  <c r="JY215" i="4" a="1"/>
  <c r="JX46" i="4" a="1"/>
  <c r="IN234" i="4" a="1"/>
  <c r="DB235" i="2" a="1"/>
  <c r="FY117" i="2" a="1"/>
  <c r="KA206" i="4" a="1"/>
  <c r="AW237" i="2" a="1"/>
  <c r="FG236" i="2" a="1"/>
  <c r="FA234" i="2" a="1"/>
  <c r="FW35" i="2" a="1"/>
  <c r="JZ120" i="4" a="1"/>
  <c r="FX153" i="2" a="1"/>
  <c r="II236" i="4" a="1"/>
  <c r="CQ235" i="4" a="1"/>
  <c r="KB117" i="4" a="1"/>
  <c r="FV38" i="2" a="1"/>
  <c r="FV179" i="2" a="1"/>
  <c r="GU234" i="4" a="1"/>
  <c r="JB235" i="4" a="1"/>
  <c r="KA8" i="4" a="1"/>
  <c r="AF237" i="4" a="1"/>
  <c r="DA237" i="2" a="1"/>
  <c r="FW42" i="2" a="1"/>
  <c r="AJ235" i="4" a="1"/>
  <c r="DU237" i="2" a="1"/>
  <c r="EK235" i="2" a="1"/>
  <c r="EY237" i="4" a="1"/>
  <c r="JV39" i="4" a="1"/>
  <c r="KA56" i="4" a="1"/>
  <c r="FV146" i="2" a="1"/>
  <c r="AD234" i="4" a="1"/>
  <c r="KB177" i="4" a="1"/>
  <c r="JV52" i="4" a="1"/>
  <c r="KC107" i="4" a="1"/>
  <c r="CT235" i="4" a="1"/>
  <c r="AR238" i="2" a="1"/>
  <c r="FU195" i="2" a="1"/>
  <c r="GO235" i="4" a="1"/>
  <c r="JX194" i="4" a="1"/>
  <c r="AP234" i="2" a="1"/>
  <c r="FV32" i="2" a="1"/>
  <c r="JY126" i="4" a="1"/>
  <c r="JX8" i="4" a="1"/>
  <c r="CO236" i="2" a="1"/>
  <c r="KA80" i="4" a="1"/>
  <c r="CC236" i="4" a="1"/>
  <c r="JF238" i="4" a="1"/>
  <c r="FX133" i="2" a="1"/>
  <c r="IN237" i="4" a="1"/>
  <c r="DU234" i="2" a="1"/>
  <c r="JW158" i="4" a="1"/>
  <c r="FV96" i="2" a="1"/>
  <c r="JX180" i="4" a="1"/>
  <c r="FY22" i="2" a="1"/>
  <c r="FU7" i="2" a="1"/>
  <c r="N238" i="4" a="1"/>
  <c r="JY74" i="4" a="1"/>
  <c r="R238" i="2" a="1"/>
  <c r="FU111" i="2" a="1"/>
  <c r="M236" i="4" a="1"/>
  <c r="JX12" i="4" a="1"/>
  <c r="FV61" i="2" a="1"/>
  <c r="HC236" i="4" a="1"/>
  <c r="FX226" i="2" a="1"/>
  <c r="JW212" i="4" a="1"/>
  <c r="FU143" i="2" a="1"/>
  <c r="JY71" i="4" a="1"/>
  <c r="JX139" i="4" a="1"/>
  <c r="FW217" i="2" a="1"/>
  <c r="FX17" i="2" a="1"/>
  <c r="FW200" i="2" a="1"/>
  <c r="JX227" i="4" a="1"/>
  <c r="BU237" i="4" a="1"/>
  <c r="HH234" i="4" a="1"/>
  <c r="AZ236" i="4" a="1"/>
  <c r="BH236" i="2" a="1"/>
  <c r="BO235" i="2" a="1"/>
  <c r="FV202" i="2" a="1"/>
  <c r="KB50" i="4" a="1"/>
  <c r="ET235" i="4" a="1"/>
  <c r="KA164" i="4" a="1"/>
  <c r="FY148" i="2" a="1"/>
  <c r="FU163" i="2" a="1"/>
  <c r="FY232" i="2" a="1"/>
  <c r="AG234" i="2" a="1"/>
  <c r="R234" i="4" a="1"/>
  <c r="AO235" i="2" a="1"/>
  <c r="FY201" i="2" a="1"/>
  <c r="JH238" i="4" a="1"/>
  <c r="JK236" i="4" a="1"/>
  <c r="FW203" i="2" a="1"/>
  <c r="FU217" i="2" a="1"/>
  <c r="EL238" i="4" a="1"/>
  <c r="FS236" i="2" a="1"/>
  <c r="JZ232" i="4" a="1"/>
  <c r="KA197" i="4" a="1"/>
  <c r="IM234" i="4" a="1"/>
  <c r="JX38" i="4" a="1"/>
  <c r="EJ238" i="4" a="1"/>
  <c r="FY200" i="2" a="1"/>
  <c r="KB33" i="4" a="1"/>
  <c r="BW235" i="4" a="1"/>
  <c r="HZ235" i="4" a="1"/>
  <c r="JY122" i="4" a="1"/>
  <c r="BV237" i="2" a="1"/>
  <c r="BR238" i="2" a="1"/>
  <c r="KC196" i="4" a="1"/>
  <c r="FV238" i="4" a="1"/>
  <c r="DE234" i="4" a="1"/>
  <c r="KC220" i="4" a="1"/>
  <c r="FV25" i="2" a="1"/>
  <c r="FV170" i="2" a="1"/>
  <c r="AA235" i="4" a="1"/>
  <c r="KC8" i="4" a="1"/>
  <c r="JW218" i="4" a="1"/>
  <c r="JX49" i="4" a="1"/>
  <c r="FU194" i="2" a="1"/>
  <c r="ID238" i="4" a="1"/>
  <c r="FW133" i="2" a="1"/>
  <c r="JW101" i="4" a="1"/>
  <c r="KB145" i="4" a="1"/>
  <c r="FV55" i="2" a="1"/>
  <c r="JY15" i="4" a="1"/>
  <c r="JW145" i="4" a="1"/>
  <c r="FW117" i="2" a="1"/>
  <c r="JW131" i="4" a="1"/>
  <c r="FW166" i="2" a="1"/>
  <c r="FI236" i="2" a="1"/>
  <c r="FW116" i="2" a="1"/>
  <c r="EN237" i="2" a="1"/>
  <c r="JZ64" i="4" a="1"/>
  <c r="EO238" i="4" a="1"/>
  <c r="FW177" i="2" a="1"/>
  <c r="KB73" i="4" a="1"/>
  <c r="FV205" i="2" a="1"/>
  <c r="FY72" i="2" a="1"/>
  <c r="FY188" i="2" a="1"/>
  <c r="FX236" i="4" a="1"/>
  <c r="KC146" i="4" a="1"/>
  <c r="AT238" i="2" a="1"/>
  <c r="FV85" i="2" a="1"/>
  <c r="DK234" i="2" a="1"/>
  <c r="FY159" i="2" a="1"/>
  <c r="AR235" i="2" a="1"/>
  <c r="KC15" i="4" a="1"/>
  <c r="FV89" i="2" a="1"/>
  <c r="FY65" i="2" a="1"/>
  <c r="EH234" i="2" a="1"/>
  <c r="S236" i="4" a="1"/>
  <c r="JY11" i="4" a="1"/>
  <c r="EG235" i="4" a="1"/>
  <c r="KC20" i="4" a="1"/>
  <c r="B235" i="2" a="1"/>
  <c r="EZ235" i="2" a="1"/>
  <c r="FW150" i="2" a="1"/>
  <c r="FW64" i="2" a="1"/>
  <c r="KC143" i="4" a="1"/>
  <c r="JZ86" i="4" a="1"/>
  <c r="FF235" i="4" a="1"/>
  <c r="FV224" i="2" a="1"/>
  <c r="IH238" i="4" a="1"/>
  <c r="JX26" i="4" a="1"/>
  <c r="CR236" i="4" a="1"/>
  <c r="EN234" i="4" a="1"/>
  <c r="EK236" i="2" a="1"/>
  <c r="AU234" i="2" a="1"/>
  <c r="FU83" i="2" a="1"/>
  <c r="JA238" i="4" a="1"/>
  <c r="JQ234" i="4" a="1"/>
  <c r="KC138" i="4" a="1"/>
  <c r="KC131" i="4" a="1"/>
  <c r="KC179" i="4" a="1"/>
  <c r="JY26" i="4" a="1"/>
  <c r="KC111" i="4" a="1"/>
  <c r="DJ234" i="2" a="1"/>
  <c r="KB217" i="4" a="1"/>
  <c r="FV51" i="2" a="1"/>
  <c r="CA238" i="4" a="1"/>
  <c r="JX98" i="4" a="1"/>
  <c r="FH236" i="2" a="1"/>
  <c r="JX61" i="4" a="1"/>
  <c r="EE234" i="2" a="1"/>
  <c r="JX132" i="4" a="1"/>
  <c r="AE236" i="2" a="1"/>
  <c r="FY224" i="2" a="1"/>
  <c r="KB77" i="4" a="1"/>
  <c r="DL234" i="2" a="1"/>
  <c r="U236" i="4" a="1"/>
  <c r="JW65" i="4" a="1"/>
  <c r="FU166" i="2" a="1"/>
  <c r="BP234" i="4" a="1"/>
  <c r="JX102" i="4" a="1"/>
  <c r="KA125" i="4" a="1"/>
  <c r="JW192" i="4" a="1"/>
  <c r="FW145" i="2" a="1"/>
  <c r="KC152" i="4" a="1"/>
  <c r="FX127" i="2" a="1"/>
  <c r="KA170" i="4" a="1"/>
  <c r="HD235" i="4" a="1"/>
  <c r="FX60" i="2" a="1"/>
  <c r="FX22" i="2" a="1"/>
  <c r="HN237" i="4" a="1"/>
  <c r="JV184" i="4" a="1"/>
  <c r="CX235" i="4" a="1"/>
  <c r="JW68" i="4" a="1"/>
  <c r="KC34" i="4" a="1"/>
  <c r="EG236" i="2" a="1"/>
  <c r="BV238" i="2" a="1"/>
  <c r="FY92" i="2" a="1"/>
  <c r="FX210" i="2" a="1"/>
  <c r="FB235" i="4" a="1"/>
  <c r="JS238" i="4" a="1"/>
  <c r="FS237" i="2" a="1"/>
  <c r="EG238" i="2" a="1"/>
  <c r="JZ164" i="4" a="1"/>
  <c r="AI238" i="2" a="1"/>
  <c r="AA236" i="2" a="1"/>
  <c r="AH234" i="2" a="1"/>
  <c r="FV201" i="2" a="1"/>
  <c r="JY93" i="4" a="1"/>
  <c r="JX128" i="4" a="1"/>
  <c r="BI234" i="4" a="1"/>
  <c r="KB166" i="4" a="1"/>
  <c r="JM235" i="4" a="1"/>
  <c r="FU178" i="2" a="1"/>
  <c r="KA211" i="4" a="1"/>
  <c r="EK237" i="4" a="1"/>
  <c r="GR237" i="4" a="1"/>
  <c r="AI236" i="4" a="1"/>
  <c r="FY191" i="2" a="1"/>
  <c r="KA100" i="4" a="1"/>
  <c r="FX150" i="2" a="1"/>
  <c r="JN238" i="4" a="1"/>
  <c r="FW60" i="2" a="1"/>
  <c r="AS236" i="4" a="1"/>
  <c r="FE238" i="4" a="1"/>
  <c r="BT234" i="4" a="1"/>
  <c r="FX193" i="2" a="1"/>
  <c r="HF234" i="4" a="1"/>
  <c r="KA139" i="4" a="1"/>
  <c r="FW44" i="2" a="1"/>
  <c r="BC237" i="2" a="1"/>
  <c r="FU223" i="2" a="1"/>
  <c r="JW208" i="4" a="1"/>
  <c r="FU228" i="2" a="1"/>
  <c r="BL237" i="4" a="1"/>
  <c r="L236" i="4" a="1"/>
  <c r="JP237" i="4" a="1"/>
  <c r="DK236" i="2" a="1"/>
  <c r="FD237" i="4" a="1"/>
  <c r="FV134" i="2" a="1"/>
  <c r="BL236" i="4" a="1"/>
  <c r="FU71" i="2" a="1"/>
  <c r="JZ130" i="4" a="1"/>
  <c r="KC98" i="4" a="1"/>
  <c r="T236" i="2" a="1"/>
  <c r="BQ237" i="2" a="1"/>
  <c r="HR237" i="4" a="1"/>
  <c r="JW190" i="4" a="1"/>
  <c r="FX218" i="2" a="1"/>
  <c r="FY115" i="2" a="1"/>
  <c r="BS234" i="2" a="1"/>
  <c r="JW10" i="4" a="1"/>
  <c r="JZ17" i="4" a="1"/>
  <c r="JX185" i="4" a="1"/>
  <c r="U235" i="2" a="1"/>
  <c r="FU57" i="2" a="1"/>
  <c r="ET237" i="4" a="1"/>
  <c r="FQ234" i="4" a="1"/>
  <c r="KA147" i="4" a="1"/>
  <c r="FV69" i="2" a="1"/>
  <c r="FU49" i="2" a="1"/>
  <c r="FV190" i="2" a="1"/>
  <c r="JV146" i="4" a="1"/>
  <c r="BJ235" i="2" a="1"/>
  <c r="DL238" i="4" a="1"/>
  <c r="KC27" i="4" a="1"/>
  <c r="CJ237" i="4" a="1"/>
  <c r="JV11" i="4" a="1"/>
  <c r="DM238" i="2" a="1"/>
  <c r="BR235" i="2" a="1"/>
  <c r="JP234" i="4" a="1"/>
  <c r="KB205" i="4" a="1"/>
  <c r="BS238" i="4" a="1"/>
  <c r="JT235" i="4" a="1"/>
  <c r="JX15" i="4" a="1"/>
  <c r="JV116" i="4" a="1"/>
  <c r="JW227" i="4" a="1"/>
  <c r="Q237" i="2" a="1"/>
  <c r="EH237" i="2" a="1"/>
  <c r="D236" i="4" a="1"/>
  <c r="KA172" i="4" a="1"/>
  <c r="JW105" i="4" a="1"/>
  <c r="AP235" i="2" a="1"/>
  <c r="KA13" i="4" a="1"/>
  <c r="FW96" i="2" a="1"/>
  <c r="KA83" i="4" a="1"/>
  <c r="JD235" i="4" a="1"/>
  <c r="FV210" i="2" a="1"/>
  <c r="CH237" i="2" a="1"/>
  <c r="JW210" i="4" a="1"/>
  <c r="FW57" i="2" a="1"/>
  <c r="FX62" i="2" a="1"/>
  <c r="FX194" i="2" a="1"/>
  <c r="BJ236" i="4" a="1"/>
  <c r="KC188" i="4" a="1"/>
  <c r="FY8" i="2" a="1"/>
  <c r="T235" i="4" a="1"/>
  <c r="DW237" i="2" a="1"/>
  <c r="KA70" i="4" a="1"/>
  <c r="FY175" i="2" a="1"/>
  <c r="JW27" i="4" a="1"/>
  <c r="DL237" i="2" a="1"/>
  <c r="FZ235" i="4" a="1"/>
  <c r="DZ234" i="4" a="1"/>
  <c r="AR237" i="2" a="1"/>
  <c r="JY12" i="4" a="1"/>
  <c r="BS238" i="2" a="1"/>
  <c r="FV175" i="2" a="1"/>
  <c r="FV49" i="2" a="1"/>
  <c r="FW62" i="2" a="1"/>
  <c r="KA149" i="4" a="1"/>
  <c r="KC22" i="4" a="1"/>
  <c r="BD236" i="2" a="1"/>
  <c r="AB236" i="2" a="1"/>
  <c r="JX87" i="4" a="1"/>
  <c r="JX133" i="4" a="1"/>
  <c r="FX200" i="2" a="1"/>
  <c r="JW146" i="4" a="1"/>
  <c r="KA173" i="4" a="1"/>
  <c r="JY19" i="4" a="1"/>
  <c r="DG234" i="2" a="1"/>
  <c r="EE238" i="4" a="1"/>
  <c r="JX224" i="4" a="1"/>
  <c r="FV15" i="2" a="1"/>
  <c r="HG234" i="4" a="1"/>
  <c r="KC42" i="4" a="1"/>
  <c r="CY238" i="2" a="1"/>
  <c r="GC236" i="4" a="1"/>
  <c r="KA167" i="4" a="1"/>
  <c r="BR236" i="4" a="1"/>
  <c r="BQ235" i="4" a="1"/>
  <c r="JZ221" i="4" a="1"/>
  <c r="JX211" i="4" a="1"/>
  <c r="JY113" i="4" a="1"/>
  <c r="KC73" i="4" a="1"/>
  <c r="JX17" i="4" a="1"/>
  <c r="GZ234" i="4" a="1"/>
  <c r="I236" i="4" a="1"/>
  <c r="FU33" i="2" a="1"/>
  <c r="JR236" i="4" a="1"/>
  <c r="JZ101" i="4" a="1"/>
  <c r="FU88" i="2" a="1"/>
  <c r="D237" i="4" a="1"/>
  <c r="IB237" i="4" a="1"/>
  <c r="FS235" i="2" a="1"/>
  <c r="JX52" i="4" a="1"/>
  <c r="KA200" i="4" a="1"/>
  <c r="KB101" i="4" a="1"/>
  <c r="FU204" i="2" a="1"/>
  <c r="EY235" i="4" a="1"/>
  <c r="HU236" i="4" a="1"/>
  <c r="X236" i="4" a="1"/>
  <c r="JY131" i="4" a="1"/>
  <c r="FW53" i="2" a="1"/>
  <c r="DF234" i="2" a="1"/>
  <c r="FY181" i="2" a="1"/>
  <c r="JV189" i="4" a="1"/>
  <c r="EV236" i="4" a="1"/>
  <c r="EY237" i="2" a="1"/>
  <c r="FW176" i="2" a="1"/>
  <c r="AH238" i="2" a="1"/>
  <c r="JR234" i="4" a="1"/>
  <c r="FW54" i="2" a="1"/>
  <c r="CN237" i="2" a="1"/>
  <c r="JZ8" i="4" a="1"/>
  <c r="KA98" i="4" a="1"/>
  <c r="FM238" i="2" a="1"/>
  <c r="DC235" i="4" a="1"/>
  <c r="JW228" i="4" a="1"/>
  <c r="FY174" i="2" a="1"/>
  <c r="FW193" i="2" a="1"/>
  <c r="JZ125" i="4" a="1"/>
  <c r="JY66" i="4" a="1"/>
  <c r="FX98" i="2" a="1"/>
  <c r="JW201" i="4" a="1"/>
  <c r="FW106" i="2" a="1"/>
  <c r="FV11" i="2" a="1"/>
  <c r="CH238" i="2" a="1"/>
  <c r="EA237" i="4" a="1"/>
  <c r="HQ234" i="4" a="1"/>
  <c r="FY153" i="2" a="1"/>
  <c r="JW58" i="4" a="1"/>
  <c r="CZ236" i="4" a="1"/>
  <c r="KC110" i="4" a="1"/>
  <c r="FW146" i="2" a="1"/>
  <c r="EJ237" i="2" a="1"/>
  <c r="JX33" i="4" a="1"/>
  <c r="KA82" i="4" a="1"/>
  <c r="FV20" i="2" a="1"/>
  <c r="FW188" i="2" a="1"/>
  <c r="JY117" i="4" a="1"/>
  <c r="FU109" i="2" a="1"/>
  <c r="HI235" i="4" a="1"/>
  <c r="EB238" i="2" a="1"/>
  <c r="JW206" i="4" a="1"/>
  <c r="ET235" i="2" a="1"/>
  <c r="FJ234" i="2" a="1"/>
  <c r="FW149" i="2" a="1"/>
  <c r="AG237" i="2" a="1"/>
  <c r="JH236" i="4" a="1"/>
  <c r="U237" i="4" a="1"/>
  <c r="JG238" i="4" a="1"/>
  <c r="JZ96" i="4" a="1"/>
  <c r="FU177" i="2" a="1"/>
  <c r="FX77" i="2" a="1"/>
  <c r="GQ237" i="4" a="1"/>
  <c r="JZ216" i="4" a="1"/>
  <c r="X238" i="4" a="1"/>
  <c r="BT234" i="2" a="1"/>
  <c r="JW44" i="4" a="1"/>
  <c r="HA235" i="4" a="1"/>
  <c r="FJ237" i="4" a="1"/>
  <c r="JY73" i="4" a="1"/>
  <c r="DS236" i="2" a="1"/>
  <c r="KC21" i="4" a="1"/>
  <c r="FU157" i="2" a="1"/>
  <c r="FU169" i="2" a="1"/>
  <c r="FY123" i="2" a="1"/>
  <c r="JW95" i="4" a="1"/>
  <c r="AI237" i="4" a="1"/>
  <c r="JZ224" i="4" a="1"/>
  <c r="EQ234" i="2" a="1"/>
  <c r="C237" i="2" a="1"/>
  <c r="FY183" i="2" a="1"/>
  <c r="FU202" i="2" a="1"/>
  <c r="KB76" i="4" a="1"/>
  <c r="FV142" i="2" a="1"/>
  <c r="KB139" i="4" a="1"/>
  <c r="KA87" i="4" a="1"/>
  <c r="KC216" i="4" a="1"/>
  <c r="JW198" i="4" a="1"/>
  <c r="JY230" i="4" a="1"/>
  <c r="JW89" i="4" a="1"/>
  <c r="FU106" i="2" a="1"/>
  <c r="FY38" i="2" a="1"/>
  <c r="CH236" i="4" a="1"/>
  <c r="T237" i="4" a="1"/>
  <c r="FX27" i="2" a="1"/>
  <c r="FV110" i="2" a="1"/>
  <c r="V235" i="2" a="1"/>
  <c r="JV168" i="4" a="1"/>
  <c r="JV130" i="4" a="1"/>
  <c r="O236" i="4" a="1"/>
  <c r="JV40" i="4" a="1"/>
  <c r="FE236" i="4" a="1"/>
  <c r="AO237" i="4" a="1"/>
  <c r="EG235" i="2" a="1"/>
  <c r="KB118" i="4" a="1"/>
  <c r="JY224" i="4" a="1"/>
  <c r="BY237" i="2" a="1"/>
  <c r="BH237" i="2" a="1"/>
  <c r="FV150" i="2" a="1"/>
  <c r="JY181" i="4" a="1"/>
  <c r="FW112" i="2" a="1"/>
  <c r="KA16" i="4" a="1"/>
  <c r="FV168" i="2" a="1"/>
  <c r="ER238" i="4" a="1"/>
  <c r="FU170" i="2" a="1"/>
  <c r="JV61" i="4" a="1"/>
  <c r="JZ152" i="4" a="1"/>
  <c r="KB114" i="4" a="1"/>
  <c r="EF234" i="2" a="1"/>
  <c r="JY220" i="4" a="1"/>
  <c r="GP236" i="4" a="1"/>
  <c r="JY45" i="4" a="1"/>
  <c r="KB189" i="4" a="1"/>
  <c r="CF238" i="2" a="1"/>
  <c r="HG238" i="4" a="1"/>
  <c r="AZ234" i="4" a="1"/>
  <c r="FF234" i="4" a="1"/>
  <c r="CM236" i="2" a="1"/>
  <c r="GH237" i="4" a="1"/>
  <c r="FY39" i="2" a="1"/>
  <c r="JX148" i="4" a="1"/>
  <c r="KA204" i="4" a="1"/>
  <c r="KA7" i="4" a="1"/>
  <c r="JZ203" i="4" a="1"/>
  <c r="FR234" i="2" a="1"/>
  <c r="FP234" i="4" a="1"/>
  <c r="DU238" i="4" a="1"/>
  <c r="GS236" i="4" a="1"/>
  <c r="KC206" i="4" a="1"/>
  <c r="JY170" i="4" a="1"/>
  <c r="KC144" i="4" a="1"/>
  <c r="KC126" i="4" a="1"/>
  <c r="FX104" i="2" a="1"/>
  <c r="BL237" i="2" a="1"/>
  <c r="FQ234" i="2" a="1"/>
  <c r="JX163" i="4" a="1"/>
  <c r="JW62" i="4" a="1"/>
  <c r="BE235" i="4" a="1"/>
  <c r="E235" i="4" a="1"/>
  <c r="FU8" i="2" a="1"/>
  <c r="KA226" i="4" a="1"/>
  <c r="FD235" i="4" a="1"/>
  <c r="FW7" i="2" a="1"/>
  <c r="JW20" i="4" a="1"/>
  <c r="DX234" i="2" a="1"/>
  <c r="FY15" i="2" a="1"/>
  <c r="JW135" i="4" a="1"/>
  <c r="HN236" i="4" a="1"/>
  <c r="JX93" i="4" a="1"/>
  <c r="FT236" i="4" a="1"/>
  <c r="FY198" i="2" a="1"/>
  <c r="JV205" i="4" a="1"/>
  <c r="FX212" i="2" a="1"/>
  <c r="JV226" i="4" a="1"/>
  <c r="FV161" i="2" a="1"/>
  <c r="DX238" i="4" a="1"/>
  <c r="JX154" i="4" a="1"/>
  <c r="JV73" i="4" a="1"/>
  <c r="FY208" i="2" a="1"/>
  <c r="CV238" i="2" a="1"/>
  <c r="KB12" i="4" a="1"/>
  <c r="JW180" i="4" a="1"/>
  <c r="AV238" i="2" a="1"/>
  <c r="FU233" i="2" a="1"/>
  <c r="JZ189" i="4" a="1"/>
  <c r="KC227" i="4" a="1"/>
  <c r="GK234" i="4" a="1"/>
  <c r="EC234" i="2" a="1"/>
  <c r="BA238" i="2" a="1"/>
  <c r="BO236" i="2" a="1"/>
  <c r="FV84" i="2" a="1"/>
  <c r="FU225" i="2" a="1"/>
  <c r="JW80" i="4" a="1"/>
  <c r="F237" i="2" a="1"/>
  <c r="JZ38" i="4" a="1"/>
  <c r="DI235" i="2" a="1"/>
  <c r="FJ238" i="2" a="1"/>
  <c r="JY25" i="4" a="1"/>
  <c r="JY43" i="4" a="1"/>
  <c r="FW230" i="2" a="1"/>
  <c r="FF236" i="2" a="1"/>
  <c r="FE234" i="4" a="1"/>
  <c r="FV177" i="2" a="1"/>
  <c r="FA236" i="2" a="1"/>
  <c r="FO234" i="2" a="1"/>
  <c r="KA53" i="4" a="1"/>
  <c r="KC201" i="4" a="1"/>
  <c r="FX215" i="2" a="1"/>
  <c r="FU235" i="4" a="1"/>
  <c r="JX220" i="4" a="1"/>
  <c r="FX34" i="2" a="1"/>
  <c r="KA109" i="4" a="1"/>
  <c r="EV235" i="2" a="1"/>
  <c r="G236" i="4" a="1"/>
  <c r="JW174" i="4" a="1"/>
  <c r="JV192" i="4" a="1"/>
  <c r="JC236" i="4" a="1"/>
  <c r="CP235" i="4" a="1"/>
  <c r="FU28" i="2" a="1"/>
  <c r="KA127" i="4" a="1"/>
  <c r="JX135" i="4" a="1"/>
  <c r="FY156" i="2" a="1"/>
  <c r="JX198" i="4" a="1"/>
  <c r="BN237" i="2" a="1"/>
  <c r="IX236" i="4" a="1"/>
  <c r="IY235" i="4" a="1"/>
  <c r="JY76" i="4" a="1"/>
  <c r="AC237" i="2" a="1"/>
  <c r="EM235" i="4" a="1"/>
  <c r="HP237" i="4" a="1"/>
  <c r="KC125" i="4" a="1"/>
  <c r="KA28" i="4" a="1"/>
  <c r="FY106" i="2" a="1"/>
  <c r="FU26" i="2" a="1"/>
  <c r="JW48" i="4" a="1"/>
  <c r="BL235" i="2" a="1"/>
  <c r="FW233" i="2" a="1"/>
  <c r="JV151" i="4" a="1"/>
  <c r="JW14" i="4" a="1"/>
  <c r="IW235" i="4" a="1"/>
  <c r="JZ57" i="4" a="1"/>
  <c r="HX236" i="4" a="1"/>
  <c r="JW216" i="4" a="1"/>
  <c r="DM234" i="4" a="1"/>
  <c r="HD234" i="4" a="1"/>
  <c r="JX55" i="4" a="1"/>
  <c r="JW31" i="4" a="1"/>
  <c r="FU99" i="2" a="1"/>
  <c r="HS238" i="4" a="1"/>
  <c r="FV162" i="2" a="1"/>
  <c r="I234" i="4" a="1"/>
  <c r="CW234" i="2" a="1"/>
  <c r="JY32" i="4" a="1"/>
  <c r="KC84" i="4" a="1"/>
  <c r="FY103" i="2" a="1"/>
  <c r="F236" i="4" a="1"/>
  <c r="KA43" i="4" a="1"/>
  <c r="KA148" i="4" a="1"/>
  <c r="KB232" i="4" a="1"/>
  <c r="JW178" i="4" a="1"/>
  <c r="JW189" i="4" a="1"/>
  <c r="JY187" i="4" a="1"/>
  <c r="GH238" i="4" a="1"/>
  <c r="EP238" i="4" a="1"/>
  <c r="KC115" i="4" a="1"/>
  <c r="BQ234" i="4" a="1"/>
  <c r="FU232" i="2" a="1"/>
  <c r="JV195" i="4" a="1"/>
  <c r="BV234" i="4" a="1"/>
  <c r="FY104" i="2" a="1"/>
  <c r="JZ207" i="4" a="1"/>
  <c r="IS236" i="4" a="1"/>
  <c r="FY45" i="2" a="1"/>
  <c r="FY29" i="2" a="1"/>
  <c r="FX141" i="2" a="1"/>
  <c r="KB9" i="4" a="1"/>
  <c r="JZ119" i="4" a="1"/>
  <c r="D234" i="2" a="1"/>
  <c r="JV75" i="4" a="1"/>
  <c r="AW235" i="2" a="1"/>
  <c r="DG234" i="4" a="1"/>
  <c r="IW236" i="4" a="1"/>
  <c r="JY198" i="4" a="1"/>
  <c r="GY238" i="4" a="1"/>
  <c r="JV139" i="4" a="1"/>
  <c r="CN238" i="4" a="1"/>
  <c r="FY235" i="4" a="1"/>
  <c r="FX94" i="2" a="1"/>
  <c r="JZ145" i="4" a="1"/>
  <c r="KA146" i="4" a="1"/>
  <c r="JW223" i="4" a="1"/>
  <c r="FZ236" i="4" a="1"/>
  <c r="BQ234" i="2" a="1"/>
  <c r="V237" i="2" a="1"/>
  <c r="DU236" i="4" a="1"/>
  <c r="N235" i="2" a="1"/>
  <c r="KC112" i="4" a="1"/>
  <c r="FV71" i="2" a="1"/>
  <c r="JX230" i="4" a="1"/>
  <c r="KB172" i="4" a="1"/>
  <c r="I237" i="2" a="1"/>
  <c r="JV110" i="4" a="1"/>
  <c r="BM235" i="4" a="1"/>
  <c r="JZ197" i="4" a="1"/>
  <c r="EN234" i="2" a="1"/>
  <c r="JW209" i="4" a="1"/>
  <c r="FX69" i="2" a="1"/>
  <c r="FX26" i="2" a="1"/>
  <c r="FU221" i="2" a="1"/>
  <c r="FY219" i="2" a="1"/>
  <c r="FL235" i="2" a="1"/>
  <c r="JW123" i="4" a="1"/>
  <c r="JX195" i="4" a="1"/>
  <c r="JZ165" i="4" a="1"/>
  <c r="U238" i="4" a="1"/>
  <c r="GI238" i="4" a="1"/>
  <c r="CG234" i="2" a="1"/>
  <c r="S237" i="2" a="1"/>
  <c r="EL234" i="2" a="1"/>
  <c r="JX116" i="4" a="1"/>
  <c r="KC58" i="4" a="1"/>
  <c r="FW236" i="4" a="1"/>
  <c r="JZ196" i="4" a="1"/>
  <c r="HR234" i="4" a="1"/>
  <c r="JX193" i="4" a="1"/>
  <c r="JY166" i="4" a="1"/>
  <c r="JW226" i="4" a="1"/>
  <c r="FX116" i="2" a="1"/>
  <c r="FU67" i="2" a="1"/>
  <c r="DT236" i="4" a="1"/>
  <c r="JQ236" i="4" a="1"/>
  <c r="JV77" i="4" a="1"/>
  <c r="KB56" i="4" a="1"/>
  <c r="FW208" i="2" a="1"/>
  <c r="JY136" i="4" a="1"/>
  <c r="JV91" i="4" a="1"/>
  <c r="JW37" i="4" a="1"/>
  <c r="KB165" i="4" a="1"/>
  <c r="CG235" i="2" a="1"/>
  <c r="FX180" i="2" a="1"/>
  <c r="DC234" i="4" a="1"/>
  <c r="KB83" i="4" a="1"/>
  <c r="KC46" i="4" a="1"/>
  <c r="FW158" i="2" a="1"/>
  <c r="H237" i="4" a="1"/>
  <c r="HM234" i="4" a="1"/>
  <c r="KA50" i="4" a="1"/>
  <c r="FV88" i="2" a="1"/>
  <c r="D235" i="4" a="1"/>
  <c r="JY60" i="4" a="1"/>
  <c r="JZ123" i="4" a="1"/>
  <c r="KA47" i="4" a="1"/>
  <c r="KC67" i="4" a="1"/>
  <c r="JV49" i="4" a="1"/>
  <c r="DC237" i="4" a="1"/>
  <c r="JX168" i="4" a="1"/>
  <c r="U235" i="4" a="1"/>
  <c r="JZ55" i="4" a="1"/>
  <c r="CW237" i="4" a="1"/>
  <c r="JV180" i="4" a="1"/>
  <c r="JY214" i="4" a="1"/>
  <c r="FY122" i="2" a="1"/>
  <c r="JZ161" i="4" a="1"/>
  <c r="AY237" i="4" a="1"/>
  <c r="JZ113" i="4" a="1"/>
  <c r="JZ220" i="4" a="1"/>
  <c r="BH235" i="2" a="1"/>
  <c r="Y235" i="4" a="1"/>
  <c r="BN236" i="2" a="1"/>
  <c r="BU238" i="2" a="1"/>
  <c r="DE237" i="2" a="1"/>
  <c r="JY111" i="4" a="1"/>
  <c r="EZ234" i="2" a="1"/>
  <c r="FY84" i="2" a="1"/>
  <c r="JX216" i="4" a="1"/>
  <c r="EN235" i="2" a="1"/>
  <c r="FR236" i="2" a="1"/>
  <c r="FU200" i="2" a="1"/>
  <c r="KA113" i="4" a="1"/>
  <c r="AY235" i="2" a="1"/>
  <c r="KC186" i="4" a="1"/>
  <c r="CJ235" i="4" a="1"/>
  <c r="FY226" i="2" a="1"/>
  <c r="HO237" i="4" a="1"/>
  <c r="HV238" i="4" a="1"/>
  <c r="IT238" i="4" a="1"/>
  <c r="KA216" i="4" a="1"/>
  <c r="KC79" i="4" a="1"/>
  <c r="FY82" i="2" a="1"/>
  <c r="FW15" i="2" a="1"/>
  <c r="BA234" i="2" a="1"/>
  <c r="JX212" i="4" a="1"/>
  <c r="JW205" i="4" a="1"/>
  <c r="KC190" i="4" a="1"/>
  <c r="N237" i="2" a="1"/>
  <c r="DZ238" i="4" a="1"/>
  <c r="JZ40" i="4" a="1"/>
  <c r="KB201" i="4" a="1"/>
  <c r="FW33" i="2" a="1"/>
  <c r="FY225" i="2" a="1"/>
  <c r="HV234" i="4" a="1"/>
  <c r="IC234" i="4" a="1"/>
  <c r="DC236" i="2" a="1"/>
  <c r="FW179" i="2" a="1"/>
  <c r="KA89" i="4" a="1"/>
  <c r="FY130" i="2" a="1"/>
  <c r="KA119" i="4" a="1"/>
  <c r="FW71" i="2" a="1"/>
  <c r="CA237" i="4" a="1"/>
  <c r="HB236" i="4" a="1"/>
  <c r="JV170" i="4" a="1"/>
  <c r="KC215" i="4" a="1"/>
  <c r="BT236" i="4" a="1"/>
  <c r="FY166" i="2" a="1"/>
  <c r="JW46" i="4" a="1"/>
  <c r="KB173" i="4" a="1"/>
  <c r="FU103" i="2" a="1"/>
  <c r="JV125" i="4" a="1"/>
  <c r="CS236" i="4" a="1"/>
  <c r="JV34" i="4" a="1"/>
  <c r="DJ236" i="4" a="1"/>
  <c r="JZ135" i="4" a="1"/>
  <c r="JZ176" i="4" a="1"/>
  <c r="FX188" i="2" a="1"/>
  <c r="D238" i="4" a="1"/>
  <c r="FU93" i="2" a="1"/>
  <c r="DG236" i="2" a="1"/>
  <c r="IU237" i="4" a="1"/>
  <c r="KB100" i="4" a="1"/>
  <c r="EH237" i="4" a="1"/>
  <c r="AY234" i="4" a="1"/>
  <c r="KA25" i="4" a="1"/>
  <c r="JZ11" i="4" a="1"/>
  <c r="JV71" i="4" a="1"/>
  <c r="FU11" i="2" a="1"/>
  <c r="T236" i="4" a="1"/>
  <c r="EH236" i="4" a="1"/>
  <c r="KB222" i="4" a="1"/>
  <c r="KB26" i="4" a="1"/>
  <c r="JY121" i="4" a="1"/>
  <c r="BW238" i="2" a="1"/>
  <c r="FU147" i="2" a="1"/>
  <c r="HW235" i="4" a="1"/>
  <c r="KA192" i="4" a="1"/>
  <c r="FW47" i="2" a="1"/>
  <c r="FX113" i="2" a="1"/>
  <c r="HW236" i="4" a="1"/>
  <c r="FU92" i="2" a="1"/>
  <c r="JY51" i="4" a="1"/>
  <c r="DE238" i="4" a="1"/>
  <c r="FV54" i="2" a="1"/>
  <c r="FW87" i="2" a="1"/>
  <c r="CL238" i="4" a="1"/>
  <c r="JY164" i="4" a="1"/>
  <c r="FV87" i="2" a="1"/>
  <c r="DV235" i="4" a="1"/>
  <c r="GX237" i="4" a="1"/>
  <c r="KC24" i="4" a="1"/>
  <c r="FV218" i="2" a="1"/>
  <c r="FX187" i="2" a="1"/>
  <c r="JV188" i="4" a="1"/>
  <c r="FV204" i="2" a="1"/>
  <c r="GU235" i="4" a="1"/>
  <c r="FV182" i="2" a="1"/>
  <c r="E234" i="2" a="1"/>
  <c r="JV160" i="4" a="1"/>
  <c r="CX234" i="2" a="1"/>
  <c r="CI234" i="2" a="1"/>
  <c r="CN234" i="2" a="1"/>
  <c r="FA237" i="4" a="1"/>
  <c r="AW235" i="4" a="1"/>
  <c r="AP236" i="4" a="1"/>
  <c r="JV144" i="4" a="1"/>
  <c r="JL238" i="4" a="1"/>
  <c r="FY195" i="2" a="1"/>
  <c r="HG237" i="4" a="1"/>
  <c r="FW36" i="2" a="1"/>
  <c r="KA231" i="4" a="1"/>
  <c r="JX134" i="4" a="1"/>
  <c r="FB237" i="4" a="1"/>
  <c r="ED235" i="4" a="1"/>
  <c r="EW234" i="4" a="1"/>
  <c r="HO234" i="4" a="1"/>
  <c r="JU235" i="4" a="1"/>
  <c r="JV83" i="4" a="1"/>
  <c r="EW237" i="4" a="1"/>
  <c r="JX156" i="4" a="1"/>
  <c r="KC35" i="4" a="1"/>
  <c r="GD238" i="4" a="1"/>
  <c r="FV133" i="2" a="1"/>
  <c r="BU237" i="2" a="1"/>
  <c r="JY127" i="4" a="1"/>
  <c r="FX148" i="2" a="1"/>
  <c r="DQ236" i="2" a="1"/>
  <c r="HC238" i="4" a="1"/>
  <c r="JZ183" i="4" a="1"/>
  <c r="DO237" i="4" a="1"/>
  <c r="DD235" i="2" a="1"/>
  <c r="FV128" i="2" a="1"/>
  <c r="FU126" i="2" a="1"/>
  <c r="FY89" i="2" a="1"/>
  <c r="HM235" i="4" a="1"/>
  <c r="R236" i="4" a="1"/>
  <c r="JX223" i="4" a="1"/>
  <c r="DS236" i="4" a="1"/>
  <c r="JX187" i="4" a="1"/>
  <c r="KB129" i="4" a="1"/>
  <c r="FV30" i="2" a="1"/>
  <c r="FU47" i="2" a="1"/>
  <c r="ET236" i="4" a="1"/>
  <c r="V236" i="4" a="1"/>
  <c r="JZ103" i="4" a="1"/>
  <c r="JW167" i="4" a="1"/>
  <c r="FU56" i="2" a="1"/>
  <c r="HC237" i="4" a="1"/>
  <c r="FX57" i="2" a="1"/>
  <c r="FS236" i="4" a="1"/>
  <c r="FU61" i="2" a="1"/>
  <c r="EQ237" i="2" a="1"/>
  <c r="JY219" i="4" a="1"/>
  <c r="BT237" i="4" a="1"/>
  <c r="CG234" i="4" a="1"/>
  <c r="AR235" i="4" a="1"/>
  <c r="CD235" i="2" a="1"/>
  <c r="JY90" i="4" a="1"/>
  <c r="FX103" i="2" a="1"/>
  <c r="HA236" i="4" a="1"/>
  <c r="FD236" i="2" a="1"/>
  <c r="JX229" i="4" a="1"/>
  <c r="FU76" i="2" a="1"/>
  <c r="JV140" i="4" a="1"/>
  <c r="AK235" i="2" a="1"/>
  <c r="G237" i="4" a="1"/>
  <c r="KB148" i="4" a="1"/>
  <c r="JV115" i="4" a="1"/>
  <c r="BX237" i="4" a="1"/>
  <c r="CA234" i="2" a="1"/>
  <c r="JI238" i="4" a="1"/>
  <c r="FV41" i="2" a="1"/>
  <c r="KB185" i="4" a="1"/>
  <c r="KA88" i="4" a="1"/>
  <c r="EP234" i="4" a="1"/>
  <c r="BH236" i="4" a="1"/>
  <c r="FU198" i="2" a="1"/>
  <c r="JY80" i="4" a="1"/>
  <c r="JX91" i="4" a="1"/>
  <c r="KA220" i="4" a="1"/>
  <c r="DD236" i="4" a="1"/>
  <c r="JZ150" i="4" a="1"/>
  <c r="FX109" i="2" a="1"/>
  <c r="FW137" i="2" a="1"/>
  <c r="EA235" i="4" a="1"/>
  <c r="JZ58" i="4" a="1"/>
  <c r="FV216" i="2" a="1"/>
  <c r="JX115" i="4" a="1"/>
  <c r="Q236" i="4" a="1"/>
  <c r="KA207" i="4" a="1"/>
  <c r="FU167" i="2" a="1"/>
  <c r="FW128" i="2" a="1"/>
  <c r="ED236" i="4" a="1"/>
  <c r="JV127" i="4" a="1"/>
  <c r="FY205" i="2" a="1"/>
  <c r="AJ237" i="2" a="1"/>
  <c r="FU144" i="2" a="1"/>
  <c r="JY158" i="4" a="1"/>
  <c r="JX123" i="4" a="1"/>
  <c r="FW80" i="2" a="1"/>
  <c r="KC157" i="4" a="1"/>
  <c r="FX197" i="2" a="1"/>
  <c r="JM234" i="4" a="1"/>
  <c r="DE236" i="2" a="1"/>
  <c r="FO237" i="4" a="1"/>
  <c r="JX152" i="4" a="1"/>
  <c r="JD234" i="4" a="1"/>
  <c r="HR236" i="4" a="1"/>
  <c r="JX140" i="4" a="1"/>
  <c r="BE237" i="2" a="1"/>
  <c r="ED237" i="2" a="1"/>
  <c r="EZ237" i="2" a="1"/>
  <c r="AT234" i="2" a="1"/>
  <c r="JZ43" i="4" a="1"/>
  <c r="FY213" i="2" a="1"/>
  <c r="CK234" i="4" a="1"/>
  <c r="FW169" i="2" a="1"/>
  <c r="AH236" i="4" a="1"/>
  <c r="GE235" i="4" a="1"/>
  <c r="KA59" i="4" a="1"/>
  <c r="CJ234" i="2" a="1"/>
  <c r="FY127" i="2" a="1"/>
  <c r="GN237" i="4" a="1"/>
  <c r="GQ238" i="4" a="1"/>
  <c r="HZ237" i="4" a="1"/>
  <c r="JV141" i="4" a="1"/>
  <c r="JL237" i="4" a="1"/>
  <c r="DR236" i="2" a="1"/>
  <c r="FV65" i="2" a="1"/>
  <c r="FV203" i="2" a="1"/>
  <c r="GK235" i="4" a="1"/>
  <c r="KB164" i="4" a="1"/>
  <c r="JW49" i="4" a="1"/>
  <c r="KA163" i="4" a="1"/>
  <c r="EM238" i="2" a="1"/>
  <c r="FU214" i="2" a="1"/>
  <c r="JW126" i="4" a="1"/>
  <c r="JZ190" i="4" a="1"/>
  <c r="GZ236" i="4" a="1"/>
  <c r="BZ234" i="4" a="1"/>
  <c r="AS234" i="2" a="1"/>
  <c r="FD235" i="2" a="1"/>
  <c r="FU23" i="2" a="1"/>
  <c r="GB238" i="4" a="1"/>
  <c r="KC153" i="4" a="1"/>
  <c r="JZ52" i="4" a="1"/>
  <c r="EO235" i="4" a="1"/>
  <c r="GG235" i="4" a="1"/>
  <c r="FU152" i="2" a="1"/>
  <c r="JT236" i="4" a="1"/>
  <c r="JW215" i="4" a="1"/>
  <c r="EQ235" i="4" a="1"/>
  <c r="EP236" i="4" a="1"/>
  <c r="CA235" i="2" a="1"/>
  <c r="CP234" i="4" a="1"/>
  <c r="AK237" i="4" a="1"/>
  <c r="KC64" i="4" a="1"/>
  <c r="IZ236" i="4" a="1"/>
  <c r="JV96" i="4" a="1"/>
  <c r="M236" i="2" a="1"/>
  <c r="KB170" i="4" a="1"/>
  <c r="FL236" i="4" a="1"/>
  <c r="DL234" i="4" a="1"/>
  <c r="CW235" i="2" a="1"/>
  <c r="JX74" i="4" a="1"/>
  <c r="R237" i="2" a="1"/>
  <c r="KB195" i="4" a="1"/>
  <c r="HE234" i="4" a="1"/>
  <c r="JZ111" i="4" a="1"/>
  <c r="FY107" i="2" a="1"/>
  <c r="KB11" i="4" a="1"/>
  <c r="JV104" i="4" a="1"/>
  <c r="FX74" i="2" a="1"/>
  <c r="CK238" i="2" a="1"/>
  <c r="CZ237" i="2" a="1"/>
  <c r="FU48" i="2" a="1"/>
  <c r="JO236" i="4" a="1"/>
  <c r="KB196" i="4" a="1"/>
  <c r="FA235" i="4" a="1"/>
  <c r="FW51" i="2" a="1"/>
  <c r="ES234" i="2" a="1"/>
  <c r="DB237" i="2" a="1"/>
  <c r="FV223" i="2" a="1"/>
  <c r="BZ236" i="4" a="1"/>
  <c r="FV67" i="2" a="1"/>
  <c r="GI236" i="4" a="1"/>
  <c r="JZ39" i="4" a="1"/>
  <c r="Z238" i="4" a="1"/>
  <c r="FX214" i="2" a="1"/>
  <c r="JX205" i="4" a="1"/>
  <c r="FX102" i="2" a="1"/>
  <c r="HF238" i="4" a="1"/>
  <c r="JV17" i="4" a="1"/>
  <c r="AR238" i="4" a="1"/>
  <c r="FY120" i="2" a="1"/>
  <c r="FU219" i="2" a="1"/>
  <c r="FV13" i="2" a="1"/>
  <c r="IX238" i="4" a="1"/>
  <c r="FY69" i="2" a="1"/>
  <c r="CI237" i="2" a="1"/>
  <c r="FS235" i="4" a="1"/>
  <c r="FB236" i="4" a="1"/>
  <c r="JV136" i="4" a="1"/>
  <c r="KA108" i="4" a="1"/>
  <c r="FX211" i="2" a="1"/>
  <c r="JY52" i="4" a="1"/>
  <c r="KB17" i="4" a="1"/>
  <c r="KA183" i="4" a="1"/>
  <c r="AZ238" i="2" a="1"/>
  <c r="JV121" i="4" a="1"/>
  <c r="JF234" i="4" a="1"/>
  <c r="BE235" i="2" a="1"/>
  <c r="FX132" i="2" a="1"/>
  <c r="IO235" i="4" a="1"/>
  <c r="JY151" i="4" a="1"/>
  <c r="FW185" i="2" a="1"/>
  <c r="KB159" i="4" a="1"/>
  <c r="EQ238" i="4" a="1"/>
  <c r="FV56" i="2" a="1"/>
  <c r="FW190" i="2" a="1"/>
  <c r="DT237" i="4" a="1"/>
  <c r="JM236" i="4" a="1"/>
  <c r="JW90" i="4" a="1"/>
  <c r="FW148" i="2" a="1"/>
  <c r="KA20" i="4" a="1"/>
  <c r="BG235" i="2" a="1"/>
  <c r="BB238" i="4" a="1"/>
  <c r="FQ238" i="4" a="1"/>
  <c r="KA181" i="4" a="1"/>
  <c r="DH237" i="4" a="1"/>
  <c r="KB37" i="4" a="1"/>
  <c r="EZ236" i="4" a="1"/>
  <c r="FV221" i="2" a="1"/>
  <c r="KA35" i="4" a="1"/>
  <c r="JU234" i="4" a="1"/>
  <c r="FU51" i="2" a="1"/>
  <c r="KC132" i="4" a="1"/>
  <c r="IC237" i="4" a="1"/>
  <c r="JY129" i="4" a="1"/>
  <c r="CW237" i="2" a="1"/>
  <c r="FX64" i="2" a="1"/>
  <c r="FY121" i="2" a="1"/>
  <c r="JY130" i="4" a="1"/>
  <c r="KA101" i="4" a="1"/>
  <c r="BV235" i="4" a="1"/>
  <c r="FX117" i="2" a="1"/>
  <c r="JY21" i="4" a="1"/>
  <c r="HX235" i="4" a="1"/>
  <c r="JX186" i="4" a="1"/>
  <c r="JW195" i="4" a="1"/>
  <c r="CM235" i="4" a="1"/>
  <c r="EK235" i="4" a="1"/>
  <c r="JX99" i="4" a="1"/>
  <c r="JX166" i="4" a="1"/>
  <c r="CT237" i="4" a="1"/>
  <c r="KC191" i="4" a="1"/>
  <c r="DP236" i="4" a="1"/>
  <c r="JY17" i="4" a="1"/>
  <c r="EF235" i="2" a="1"/>
  <c r="JY133" i="4" a="1"/>
  <c r="DW238" i="2" a="1"/>
  <c r="JX95" i="4" a="1"/>
  <c r="DP236" i="2" a="1"/>
  <c r="KC159" i="4" a="1"/>
  <c r="BJ236" i="2" a="1"/>
  <c r="KC7" i="4" a="1"/>
  <c r="E238" i="2" a="1"/>
  <c r="CE236" i="2" a="1"/>
  <c r="AE237" i="2" a="1"/>
  <c r="KA159" i="4" a="1"/>
  <c r="EP236" i="2" a="1"/>
  <c r="JY106" i="4" a="1"/>
  <c r="JX213" i="4" a="1"/>
  <c r="JX59" i="4" a="1"/>
  <c r="KC225" i="4" a="1"/>
  <c r="FV28" i="2" a="1"/>
  <c r="FU27" i="2" a="1"/>
  <c r="JY202" i="4" a="1"/>
  <c r="JX9" i="4" a="1"/>
  <c r="FX105" i="2" a="1"/>
  <c r="AR234" i="4" a="1"/>
  <c r="W234" i="2" a="1"/>
  <c r="G238" i="4" a="1"/>
  <c r="JZ78" i="4" a="1"/>
  <c r="DF238" i="4" a="1"/>
  <c r="JV18" i="4" a="1"/>
  <c r="CF234" i="4" a="1"/>
  <c r="KC108" i="4" a="1"/>
  <c r="JX75" i="4" a="1"/>
  <c r="IE237" i="4" a="1"/>
  <c r="FW202" i="2" a="1"/>
  <c r="KB95" i="4" a="1"/>
  <c r="E236" i="4" a="1"/>
  <c r="JV164" i="4" a="1"/>
  <c r="JW152" i="4" a="1"/>
  <c r="IC236" i="4" a="1"/>
  <c r="FY165" i="2" a="1"/>
  <c r="AX236" i="2" a="1"/>
  <c r="BQ238" i="4" a="1"/>
  <c r="FI237" i="2" a="1"/>
  <c r="KC97" i="4" a="1"/>
  <c r="DF237" i="4" a="1"/>
  <c r="FU65" i="2" a="1"/>
  <c r="JX162" i="4" a="1"/>
  <c r="FY32" i="2" a="1"/>
  <c r="FY66" i="2" a="1"/>
  <c r="KA210" i="4" a="1"/>
  <c r="CJ236" i="2" a="1"/>
  <c r="JY37" i="4" a="1"/>
  <c r="FV62" i="2" a="1"/>
  <c r="BM238" i="4" a="1"/>
  <c r="JX129" i="4" a="1"/>
  <c r="JV233" i="4" a="1"/>
  <c r="FW84" i="2" a="1"/>
  <c r="FW110" i="2" a="1"/>
  <c r="FX168" i="2" a="1"/>
  <c r="IE234" i="4" a="1"/>
  <c r="JZ142" i="4" a="1"/>
  <c r="JO238" i="4" a="1"/>
  <c r="JX44" i="4" a="1"/>
  <c r="FW77" i="2" a="1"/>
  <c r="GD237" i="4" a="1"/>
  <c r="JW28" i="4" a="1"/>
  <c r="JW132" i="4" a="1"/>
  <c r="FV12" i="2" a="1"/>
  <c r="JV123" i="4" a="1"/>
  <c r="DT238" i="4" a="1"/>
  <c r="DX235" i="4" a="1"/>
  <c r="KB103" i="4" a="1"/>
  <c r="ER237" i="4" a="1"/>
  <c r="KB72" i="4" a="1"/>
  <c r="JY39" i="4" a="1"/>
  <c r="M234" i="4" a="1"/>
  <c r="KC37" i="4" a="1"/>
  <c r="KC180" i="4" a="1"/>
  <c r="FG235" i="2" a="1"/>
  <c r="AI235" i="4" a="1"/>
  <c r="CY234" i="2" a="1"/>
  <c r="FF235" i="2" a="1"/>
  <c r="EY234" i="2" a="1"/>
  <c r="FW39" i="2" a="1"/>
  <c r="FU55" i="2" a="1"/>
  <c r="JV60" i="4" a="1"/>
  <c r="FX32" i="2" a="1"/>
  <c r="FU127" i="2" a="1"/>
  <c r="JZ140" i="4" a="1"/>
  <c r="BS235" i="4" a="1"/>
  <c r="DW238" i="4" a="1"/>
  <c r="BK238" i="2" a="1"/>
  <c r="JY222" i="4" a="1"/>
  <c r="DZ234" i="2" a="1"/>
  <c r="FU185" i="2" a="1"/>
  <c r="FV176" i="2" a="1"/>
  <c r="FY49" i="2" a="1"/>
  <c r="CR234" i="4" a="1"/>
  <c r="CB236" i="2" a="1"/>
  <c r="BW237" i="4" a="1"/>
  <c r="JV58" i="4" a="1"/>
  <c r="FU20" i="2" a="1"/>
  <c r="GT235" i="4" a="1"/>
  <c r="FY185" i="2" a="1"/>
  <c r="JW63" i="4" a="1"/>
  <c r="CE235" i="4" a="1"/>
  <c r="FX232" i="2" a="1"/>
  <c r="KA157" i="4" a="1"/>
  <c r="JZ225" i="4" a="1"/>
  <c r="DT235" i="2" a="1"/>
  <c r="CS235" i="4" a="1"/>
  <c r="B238" i="4" a="1"/>
  <c r="FW17" i="2" a="1"/>
  <c r="KB209" i="4" a="1"/>
  <c r="HD236" i="4" a="1"/>
  <c r="DP234" i="2" a="1"/>
  <c r="KA77" i="4" a="1"/>
  <c r="FX28" i="2" a="1"/>
  <c r="CC235" i="4" a="1"/>
  <c r="FO238" i="4" a="1"/>
  <c r="JW150" i="4" a="1"/>
  <c r="FW74" i="2" a="1"/>
  <c r="BO237" i="2" a="1"/>
  <c r="CQ237" i="4" a="1"/>
  <c r="JX219" i="4" a="1"/>
  <c r="EA236" i="2" a="1"/>
  <c r="KA86" i="4" a="1"/>
  <c r="JL236" i="4" a="1"/>
  <c r="EG234" i="2" a="1"/>
  <c r="HI237" i="4" a="1"/>
  <c r="DO235" i="4" a="1"/>
  <c r="FV120" i="2" a="1"/>
  <c r="KA143" i="4" a="1"/>
  <c r="JW22" i="4" a="1"/>
  <c r="KA185" i="4" a="1"/>
  <c r="GA238" i="4" a="1"/>
  <c r="GM235" i="4" a="1"/>
  <c r="KB57" i="4" a="1"/>
  <c r="DQ238" i="2" a="1"/>
  <c r="BA235" i="4" a="1"/>
  <c r="FX58" i="2" a="1"/>
  <c r="FW162" i="2" a="1"/>
  <c r="JV84" i="4" a="1"/>
  <c r="IP238" i="4" a="1"/>
  <c r="CM238" i="4" a="1"/>
  <c r="CE236" i="4" a="1"/>
  <c r="DW237" i="4" a="1"/>
  <c r="BD235" i="2" a="1"/>
  <c r="DB238" i="4" a="1"/>
  <c r="JW166" i="4" a="1"/>
  <c r="IF234" i="4" a="1"/>
  <c r="FY157" i="2" a="1"/>
  <c r="FC238" i="2" a="1"/>
  <c r="JZ128" i="4" a="1"/>
  <c r="FY78" i="2" a="1"/>
  <c r="KB149" i="4" a="1"/>
  <c r="EG238" i="4" a="1"/>
  <c r="KC160" i="4" a="1"/>
  <c r="JV8" i="4" a="1"/>
  <c r="BJ237" i="2" a="1"/>
  <c r="GG236" i="4" a="1"/>
  <c r="JV54" i="4" a="1"/>
  <c r="FU199" i="2" a="1"/>
  <c r="CV237" i="4" a="1"/>
  <c r="FV129" i="2" a="1"/>
  <c r="FU96" i="2" a="1"/>
  <c r="KC78" i="4" a="1"/>
  <c r="JZ223" i="4" a="1"/>
  <c r="CY238" i="4" a="1"/>
  <c r="CM234" i="4" a="1"/>
  <c r="FU58" i="2" a="1"/>
  <c r="BN238" i="4" a="1"/>
  <c r="JW107" i="4" a="1"/>
  <c r="FW45" i="2" a="1"/>
  <c r="FW55" i="2" a="1"/>
  <c r="JZ193" i="4" a="1"/>
  <c r="DC236" i="4" a="1"/>
  <c r="KA15" i="4" a="1"/>
  <c r="FX120" i="2" a="1"/>
  <c r="FW153" i="2" a="1"/>
  <c r="JY147" i="4" a="1"/>
  <c r="KA222" i="4" a="1"/>
  <c r="KA209" i="4" a="1"/>
  <c r="DH236" i="2" a="1"/>
  <c r="BR237" i="2" a="1"/>
  <c r="FW30" i="2" a="1"/>
  <c r="FX23" i="2" a="1"/>
  <c r="FU197" i="2" a="1"/>
  <c r="R237" i="4" a="1"/>
  <c r="KB142" i="4" a="1"/>
  <c r="KA114" i="4" a="1"/>
  <c r="FF236" i="4" a="1"/>
  <c r="JW96" i="4" a="1"/>
  <c r="GW237" i="4" a="1"/>
  <c r="FU97" i="2" a="1"/>
  <c r="KC222" i="4" a="1"/>
  <c r="FY197" i="2" a="1"/>
  <c r="FY111" i="2" a="1"/>
  <c r="C236" i="2" a="1"/>
  <c r="FU54" i="2" a="1"/>
  <c r="DF234" i="4" a="1"/>
  <c r="FX142" i="2" a="1"/>
  <c r="JY36" i="4" a="1"/>
  <c r="ER238" i="2" a="1"/>
  <c r="GK238" i="4" a="1"/>
  <c r="HB235" i="4" a="1"/>
  <c r="JR237" i="4" a="1"/>
  <c r="GF238" i="4" a="1"/>
  <c r="KB186" i="4" a="1"/>
  <c r="FV167" i="2" a="1"/>
  <c r="JX145" i="4" a="1"/>
  <c r="JX16" i="4" a="1"/>
  <c r="FW114" i="2" a="1"/>
  <c r="BH238" i="2" a="1"/>
  <c r="JW181" i="4" a="1"/>
  <c r="FU13" i="2" a="1"/>
  <c r="JY153" i="4" a="1"/>
  <c r="GB235" i="4" a="1"/>
  <c r="KC155" i="4" a="1"/>
  <c r="IH237" i="4" a="1"/>
  <c r="KA39" i="4" a="1"/>
  <c r="FW79" i="2" a="1"/>
  <c r="FU210" i="2" a="1"/>
  <c r="JY7" i="4" a="1"/>
  <c r="EX236" i="2" a="1"/>
  <c r="FU104" i="2" a="1"/>
  <c r="FH238" i="2" a="1"/>
  <c r="KA33" i="4" a="1"/>
  <c r="JY207" i="4" a="1"/>
  <c r="JZ155" i="4" a="1"/>
  <c r="BN235" i="2" a="1"/>
  <c r="AJ236" i="2" a="1"/>
  <c r="JJ237" i="4" a="1"/>
  <c r="DO238" i="2" a="1"/>
  <c r="JW99" i="4" a="1"/>
  <c r="JX131" i="4" a="1"/>
  <c r="FA237" i="2" a="1"/>
  <c r="JY191" i="4" a="1"/>
  <c r="BJ234" i="2" a="1"/>
  <c r="FU174" i="2" a="1"/>
  <c r="DE238" i="2" a="1"/>
  <c r="GW236" i="4" a="1"/>
  <c r="DM235" i="4" a="1"/>
  <c r="AP236" i="2" a="1"/>
  <c r="EK237" i="2" a="1"/>
  <c r="DV234" i="4" a="1"/>
  <c r="JZ195" i="4" a="1"/>
  <c r="IH236" i="4" a="1"/>
  <c r="FU90" i="2" a="1"/>
  <c r="JX29" i="4" a="1"/>
  <c r="FW156" i="2" a="1"/>
  <c r="FX50" i="2" a="1"/>
  <c r="KA124" i="4" a="1"/>
  <c r="EO235" i="2" a="1"/>
  <c r="KB34" i="4" a="1"/>
  <c r="FY230" i="2" a="1"/>
  <c r="ER236" i="2" a="1"/>
  <c r="FG235" i="4" a="1"/>
  <c r="JX20" i="4" a="1"/>
  <c r="JV64" i="4" a="1"/>
  <c r="FX144" i="2" a="1"/>
  <c r="EM237" i="4" a="1"/>
  <c r="FY24" i="2" a="1"/>
  <c r="KB80" i="4" a="1"/>
  <c r="JW164" i="4" a="1"/>
  <c r="FY203" i="2" a="1"/>
  <c r="KC23" i="4" a="1"/>
  <c r="DN235" i="4" a="1"/>
  <c r="JT238" i="4" a="1"/>
  <c r="CB234" i="4" a="1"/>
  <c r="JV46" i="4" a="1"/>
  <c r="EN238" i="2" a="1"/>
  <c r="FX172" i="2" a="1"/>
  <c r="JB234" i="4" a="1"/>
  <c r="DW235" i="4" a="1"/>
  <c r="FV165" i="2" a="1"/>
  <c r="JW97" i="4" a="1"/>
  <c r="CB236" i="4" a="1"/>
  <c r="CM236" i="4" a="1"/>
  <c r="JX39" i="4" a="1"/>
  <c r="FU34" i="2" a="1"/>
  <c r="HF237" i="4" a="1"/>
  <c r="JZ70" i="4" a="1"/>
  <c r="FY141" i="2" a="1"/>
  <c r="FU22" i="2" a="1"/>
  <c r="CP238" i="2" a="1"/>
  <c r="R235" i="4" a="1"/>
  <c r="FV232" i="2" a="1"/>
  <c r="BE238" i="2" a="1"/>
  <c r="JY212" i="4" a="1"/>
  <c r="JV95" i="4" a="1"/>
  <c r="DY235" i="2" a="1"/>
  <c r="DV234" i="2" a="1"/>
  <c r="AM237" i="4" a="1"/>
  <c r="FO238" i="2" a="1"/>
  <c r="IY234" i="4" a="1"/>
  <c r="JZ107" i="4" a="1"/>
  <c r="CP234" i="2" a="1"/>
  <c r="HE235" i="4" a="1"/>
  <c r="JX112" i="4" a="1"/>
  <c r="KB110" i="4" a="1"/>
  <c r="FV16" i="2" a="1"/>
  <c r="FV75" i="2" a="1"/>
  <c r="HJ237" i="4" a="1"/>
  <c r="ER236" i="4" a="1"/>
  <c r="JM237" i="4" a="1"/>
  <c r="IH234" i="4" a="1"/>
  <c r="BL236" i="2" a="1"/>
  <c r="JX82" i="4" a="1"/>
  <c r="FX222" i="2" a="1"/>
  <c r="KB85" i="4" a="1"/>
  <c r="DN238" i="4" a="1"/>
  <c r="KC148" i="4" a="1"/>
  <c r="KC129" i="4" a="1"/>
  <c r="KA214" i="4" a="1"/>
  <c r="JX76" i="4" a="1"/>
  <c r="FY144" i="2" a="1"/>
  <c r="FU59" i="2" a="1"/>
  <c r="FW221" i="2" a="1"/>
  <c r="KC80" i="4" a="1"/>
  <c r="CC238" i="4" a="1"/>
  <c r="BY236" i="4" a="1"/>
  <c r="ET234" i="2" a="1"/>
  <c r="JZ97" i="4" a="1"/>
  <c r="FX111" i="2" a="1"/>
  <c r="FR235" i="4" a="1"/>
  <c r="FX161" i="2" a="1"/>
  <c r="DU236" i="2" a="1"/>
  <c r="KA188" i="4" a="1"/>
  <c r="JV32" i="4" a="1"/>
  <c r="FW127" i="2" a="1"/>
  <c r="FW141" i="2" a="1"/>
  <c r="FV220" i="2" a="1"/>
  <c r="EE237" i="2" a="1"/>
  <c r="DB236" i="4" a="1"/>
  <c r="DK237" i="4" a="1"/>
  <c r="GJ235" i="4" a="1"/>
  <c r="F234" i="2" a="1"/>
  <c r="DC235" i="2" a="1"/>
  <c r="FU150" i="2" a="1"/>
  <c r="FY136" i="2" a="1"/>
  <c r="JX190" i="4" a="1"/>
  <c r="FW113" i="2" a="1"/>
  <c r="FC237" i="2" a="1"/>
  <c r="FX61" i="2" a="1"/>
  <c r="IR235" i="4" a="1"/>
  <c r="FX78" i="2" a="1"/>
  <c r="DI235" i="4" a="1"/>
  <c r="AH235" i="2" a="1"/>
  <c r="FV53" i="2" a="1"/>
  <c r="FU115" i="2" a="1"/>
  <c r="FX129" i="2" a="1"/>
  <c r="CN234" i="4" a="1"/>
  <c r="JV23" i="4" a="1"/>
  <c r="KB81" i="4" a="1"/>
  <c r="JX89" i="4" a="1"/>
  <c r="CT236" i="2" a="1"/>
  <c r="JV124" i="4" a="1"/>
  <c r="JQ235" i="4" a="1"/>
  <c r="CU236" i="2" a="1"/>
  <c r="FV174" i="2" a="1"/>
  <c r="BN234" i="2" a="1"/>
  <c r="JX71" i="4" a="1"/>
  <c r="IV234" i="4" a="1"/>
  <c r="CY236" i="2" a="1"/>
  <c r="KC72" i="4" a="1"/>
  <c r="CE235" i="2" a="1"/>
  <c r="FU120" i="2" a="1"/>
  <c r="KB224" i="4" a="1"/>
  <c r="FQ236" i="4" a="1"/>
  <c r="KB146" i="4" a="1"/>
  <c r="JW23" i="4" a="1"/>
  <c r="L234" i="2" a="1"/>
  <c r="JZ137" i="4" a="1"/>
  <c r="AH237" i="2" a="1"/>
  <c r="W234" i="4" a="1"/>
  <c r="FU60" i="2" a="1"/>
  <c r="JY137" i="4" a="1"/>
  <c r="JW71" i="4" a="1"/>
  <c r="CN238" i="2" a="1"/>
  <c r="JV197" i="4" a="1"/>
  <c r="KA228" i="4" a="1"/>
  <c r="FU165" i="2" a="1"/>
  <c r="BT235" i="4" a="1"/>
  <c r="KB86" i="4" a="1"/>
  <c r="FW58" i="2" a="1"/>
  <c r="FS238" i="2" a="1"/>
  <c r="FV98" i="2" a="1"/>
  <c r="FW31" i="2" a="1"/>
  <c r="FK234" i="2" a="1"/>
  <c r="JX147" i="4" a="1"/>
  <c r="IA235" i="4" a="1"/>
  <c r="GK237" i="4" a="1"/>
  <c r="BR236" i="2" a="1"/>
  <c r="IO237" i="4" a="1"/>
  <c r="KC74" i="4" a="1"/>
  <c r="CR236" i="2" a="1"/>
  <c r="JW138" i="4" a="1"/>
  <c r="KA134" i="4" a="1"/>
  <c r="FU168" i="2" a="1"/>
  <c r="JV208" i="4" a="1"/>
  <c r="FU187" i="2" a="1"/>
  <c r="HI236" i="4" a="1"/>
  <c r="DQ237" i="4" a="1"/>
  <c r="JY176" i="4" a="1"/>
  <c r="JY75" i="4" a="1"/>
  <c r="JV66" i="4" a="1"/>
  <c r="KA158" i="4" a="1"/>
  <c r="CL238" i="2" a="1"/>
  <c r="JY157" i="4" a="1"/>
  <c r="JY134" i="4" a="1"/>
  <c r="CK234" i="2" a="1"/>
  <c r="EU234" i="4" a="1"/>
  <c r="FW11" i="2" a="1"/>
  <c r="KA72" i="4" a="1"/>
  <c r="JV172" i="4" a="1"/>
  <c r="CQ234" i="2" a="1"/>
  <c r="JY231" i="4" a="1"/>
  <c r="KC178" i="4" a="1"/>
  <c r="EW238" i="4" a="1"/>
  <c r="BZ237" i="2" a="1"/>
  <c r="FX147" i="2" a="1"/>
  <c r="FX54" i="2" a="1"/>
  <c r="JV219" i="4" a="1"/>
  <c r="CB238" i="4" a="1"/>
  <c r="FV92" i="2" a="1"/>
  <c r="JW18" i="4" a="1"/>
  <c r="FW78" i="2" a="1"/>
  <c r="JV228" i="4" a="1"/>
  <c r="BH235" i="4" a="1"/>
  <c r="JW193" i="4" a="1"/>
  <c r="FX93" i="2" a="1"/>
  <c r="IJ234" i="4" a="1"/>
  <c r="JV131" i="4" a="1"/>
  <c r="KB111" i="4" a="1"/>
  <c r="FY60" i="2" a="1"/>
  <c r="JW12" i="4" a="1"/>
  <c r="FQ235" i="2" a="1"/>
  <c r="KA95" i="4" a="1"/>
  <c r="FX108" i="2" a="1"/>
  <c r="CS236" i="2" a="1"/>
  <c r="FY98" i="2" a="1"/>
  <c r="JV114" i="4" a="1"/>
  <c r="KB61" i="4" a="1"/>
  <c r="JV111" i="4" a="1"/>
  <c r="JY109" i="4" a="1"/>
  <c r="JW116" i="4" a="1"/>
  <c r="CA236" i="2" a="1"/>
  <c r="AY237" i="2" a="1"/>
  <c r="CU238" i="2" a="1"/>
  <c r="AS238" i="2" a="1"/>
  <c r="KB46" i="4" a="1"/>
  <c r="KA205" i="4" a="1"/>
  <c r="JZ91" i="4" a="1"/>
  <c r="FY173" i="2" a="1"/>
  <c r="JY29" i="4" a="1"/>
  <c r="KB107" i="4" a="1"/>
  <c r="FX165" i="2" a="1"/>
  <c r="JZ66" i="4" a="1"/>
  <c r="KA230" i="4" a="1"/>
  <c r="FV76" i="2" a="1"/>
  <c r="FX223" i="2" a="1"/>
  <c r="CI236" i="4" a="1"/>
  <c r="JY154" i="4" a="1"/>
  <c r="BL238" i="2" a="1"/>
  <c r="JY83" i="4" a="1"/>
  <c r="EO237" i="4" a="1"/>
  <c r="FV144" i="2" a="1"/>
  <c r="FY77" i="2" a="1"/>
  <c r="KA129" i="4" a="1"/>
  <c r="FU87" i="2" a="1"/>
  <c r="FM234" i="4" a="1"/>
  <c r="JZ214" i="4" a="1"/>
  <c r="JV86" i="4" a="1"/>
  <c r="JV117" i="4" a="1"/>
  <c r="KC19" i="4" a="1"/>
  <c r="DW234" i="4" a="1"/>
  <c r="JY229" i="4" a="1"/>
  <c r="FW215" i="2" a="1"/>
  <c r="B236" i="4" a="1"/>
  <c r="FV44" i="2" a="1"/>
  <c r="FV37" i="2" a="1"/>
  <c r="KC137" i="4" a="1"/>
  <c r="FK236" i="4" a="1"/>
  <c r="AL236" i="4" a="1"/>
  <c r="DH234" i="4" a="1"/>
  <c r="FW234" i="4" a="1"/>
  <c r="JY128" i="4" a="1"/>
  <c r="AN237" i="4" a="1"/>
  <c r="DL236" i="4" a="1"/>
  <c r="EA234" i="2" a="1"/>
  <c r="KC224" i="4" a="1"/>
  <c r="JW70" i="4" a="1"/>
  <c r="KB24" i="4" a="1"/>
  <c r="FX123" i="2" a="1"/>
  <c r="II238" i="4" a="1"/>
  <c r="FU69" i="2" a="1"/>
  <c r="CN235" i="2" a="1"/>
  <c r="BZ237" i="4" a="1"/>
  <c r="JZ69" i="4" a="1"/>
  <c r="FX140" i="2" a="1"/>
  <c r="JY146" i="4" a="1"/>
  <c r="KA224" i="4" a="1"/>
  <c r="JX28" i="4" a="1"/>
  <c r="KB218" i="4" a="1"/>
  <c r="HQ235" i="4" a="1"/>
  <c r="FV112" i="2" a="1"/>
  <c r="KA57" i="4" a="1"/>
  <c r="FX192" i="2" a="1"/>
  <c r="KC45" i="4" a="1"/>
  <c r="CK237" i="2" a="1"/>
  <c r="DY236" i="4" a="1"/>
  <c r="FY186" i="2" a="1"/>
  <c r="CN237" i="4" a="1"/>
  <c r="AN236" i="4" a="1"/>
  <c r="KB112" i="4" a="1"/>
  <c r="KC28" i="4" a="1"/>
  <c r="FU227" i="2" a="1"/>
  <c r="EW236" i="4" a="1"/>
  <c r="KC120" i="4" a="1"/>
  <c r="JW16" i="4" a="1"/>
  <c r="JX167" i="4" a="1"/>
  <c r="FY155" i="2" a="1"/>
  <c r="JV9" i="4" a="1"/>
  <c r="CG238" i="2" a="1"/>
  <c r="EC236" i="2" a="1"/>
  <c r="AA234" i="2" a="1"/>
  <c r="JY9" i="4" a="1"/>
  <c r="F238" i="2" a="1"/>
  <c r="JX42" i="4" a="1"/>
  <c r="JW34" i="4" a="1"/>
  <c r="AX236" i="4" a="1"/>
  <c r="KB225" i="4" a="1"/>
  <c r="JY59" i="4" a="1"/>
  <c r="JY41" i="4" a="1"/>
  <c r="JV187" i="4" a="1"/>
  <c r="FX63" i="2" a="1"/>
  <c r="JZ18" i="4" a="1"/>
  <c r="IW238" i="4" a="1"/>
  <c r="AW238" i="2" a="1"/>
  <c r="FN235" i="4" a="1"/>
  <c r="BN236" i="4" a="1"/>
  <c r="FY33" i="2" a="1"/>
  <c r="JW197" i="4" a="1"/>
  <c r="DU237" i="4" a="1"/>
  <c r="FA238" i="2" a="1"/>
  <c r="AG235" i="4" a="1"/>
  <c r="JW170" i="4" a="1"/>
  <c r="DE235" i="2" a="1"/>
  <c r="CC237" i="2" a="1"/>
  <c r="KA140" i="4" a="1"/>
  <c r="FW94" i="2" a="1"/>
  <c r="KC172" i="4" a="1"/>
  <c r="CW236" i="2" a="1"/>
  <c r="JV21" i="4" a="1"/>
  <c r="DM235" i="2" a="1"/>
  <c r="JK237" i="4" a="1"/>
  <c r="JY226" i="4" a="1"/>
  <c r="JV22" i="4" a="1"/>
  <c r="KB91" i="4" a="1"/>
  <c r="IK235" i="4" a="1"/>
  <c r="O236" i="2" a="1"/>
  <c r="HT234" i="4" a="1"/>
  <c r="FX137" i="2" a="1"/>
  <c r="JY70" i="4" a="1"/>
  <c r="GV236" i="4" a="1"/>
  <c r="KC136" i="4" a="1"/>
  <c r="JX214" i="4" a="1"/>
  <c r="JZ79" i="4" a="1"/>
  <c r="FX173" i="2" a="1"/>
  <c r="JX43" i="4" a="1"/>
  <c r="JV162" i="4" a="1"/>
  <c r="KA92" i="4" a="1"/>
  <c r="FY124" i="2" a="1"/>
  <c r="FW132" i="2" a="1"/>
  <c r="BW238" i="4" a="1"/>
  <c r="FY158" i="2" a="1"/>
  <c r="KA202" i="4" a="1"/>
  <c r="BG237" i="2" a="1"/>
  <c r="FK235" i="2" a="1"/>
  <c r="KA84" i="4" a="1"/>
  <c r="JW202" i="4" a="1"/>
  <c r="JW21" i="4" a="1"/>
  <c r="FU105" i="2" a="1"/>
  <c r="BO236" i="4" a="1"/>
  <c r="GE237" i="4" a="1"/>
  <c r="BA236" i="2" a="1"/>
  <c r="FY13" i="2" a="1"/>
  <c r="JY13" i="4" a="1"/>
  <c r="JZ24" i="4" a="1"/>
  <c r="EX238" i="2" a="1"/>
  <c r="JZ198" i="4" a="1"/>
  <c r="DX238" i="2" a="1"/>
  <c r="JB236" i="4" a="1"/>
  <c r="BG234" i="2" a="1"/>
  <c r="FV148" i="2" a="1"/>
  <c r="KA103" i="4" a="1"/>
  <c r="FV93" i="2" a="1"/>
  <c r="JX72" i="4" a="1"/>
  <c r="JY145" i="4" a="1"/>
  <c r="JZ178" i="4" a="1"/>
  <c r="CX237" i="2" a="1"/>
  <c r="JX107" i="4" a="1"/>
  <c r="JY132" i="4" a="1"/>
  <c r="DL235" i="4" a="1"/>
  <c r="KB62" i="4" a="1"/>
  <c r="JW213" i="4" a="1"/>
  <c r="JY97" i="4" a="1"/>
  <c r="JW56" i="4" a="1"/>
  <c r="FV18" i="2" a="1"/>
  <c r="JZ211" i="4" a="1"/>
  <c r="JX118" i="4" a="1"/>
  <c r="BK236" i="4" a="1"/>
  <c r="HX234" i="4" a="1"/>
  <c r="FY41" i="2" a="1"/>
  <c r="EH235" i="2" a="1"/>
  <c r="DE234" i="2" a="1"/>
  <c r="FV66" i="2" a="1"/>
  <c r="KA141" i="4" a="1"/>
  <c r="KA128" i="4" a="1"/>
  <c r="FV64" i="2" a="1"/>
  <c r="DG238" i="4" a="1"/>
  <c r="BO238" i="2" a="1"/>
  <c r="JV99" i="4" a="1"/>
  <c r="FW121" i="2" a="1"/>
  <c r="KC184" i="4" a="1"/>
  <c r="FW204" i="2" a="1"/>
  <c r="EM234" i="2" a="1"/>
  <c r="FU75" i="2" a="1"/>
  <c r="FU80" i="2" a="1"/>
  <c r="FX238" i="4" a="1"/>
  <c r="KB15" i="4" a="1"/>
  <c r="FX224" i="2" a="1"/>
  <c r="KB78" i="4" a="1"/>
  <c r="KB58" i="4" a="1"/>
  <c r="FX19" i="2" a="1"/>
  <c r="FY134" i="2" a="1"/>
  <c r="KC50" i="4" a="1"/>
  <c r="P234" i="2" a="1"/>
  <c r="CO238" i="4" a="1"/>
  <c r="KB167" i="4" a="1"/>
  <c r="FX121" i="2" a="1"/>
  <c r="FW157" i="2" a="1"/>
  <c r="FW98" i="2" a="1"/>
  <c r="FK234" i="4" a="1"/>
  <c r="JZ28" i="4" a="1"/>
  <c r="B238" i="2" a="1"/>
  <c r="EX235" i="4" a="1"/>
  <c r="JY210" i="4" a="1"/>
  <c r="JZ29" i="4" a="1"/>
  <c r="FX169" i="2" a="1"/>
  <c r="J236" i="4" a="1"/>
  <c r="FX92" i="2" a="1"/>
  <c r="CF234" i="2" a="1"/>
  <c r="IF236" i="4" a="1"/>
  <c r="FX175" i="2" a="1"/>
  <c r="FU102" i="2" a="1"/>
  <c r="JV14" i="4" a="1"/>
  <c r="FX83" i="2" a="1"/>
  <c r="JW26" i="4" a="1"/>
  <c r="KB202" i="4" a="1"/>
  <c r="KB22" i="4" a="1"/>
  <c r="GI235" i="4" a="1"/>
  <c r="DG237" i="2" a="1"/>
  <c r="DG237" i="4" a="1"/>
  <c r="ES236" i="2" a="1"/>
  <c r="FU91" i="2" a="1"/>
  <c r="JV175" i="4" a="1"/>
  <c r="FX33" i="2" a="1"/>
  <c r="GH236" i="4" a="1"/>
  <c r="KA27" i="4" a="1"/>
  <c r="BO235" i="4" a="1"/>
  <c r="FY164" i="2" a="1"/>
  <c r="JY155" i="4" a="1"/>
  <c r="FY58" i="2" a="1"/>
  <c r="AO238" i="4" a="1"/>
  <c r="JZ228" i="4" a="1"/>
  <c r="H238" i="4" a="1"/>
  <c r="IQ237" i="4" a="1"/>
  <c r="JW169" i="4" a="1"/>
  <c r="KA123" i="4" a="1"/>
  <c r="AO236" i="4" a="1"/>
  <c r="GJ234" i="4" a="1"/>
  <c r="KA37" i="4" a="1"/>
  <c r="KA165" i="4" a="1"/>
  <c r="AM236" i="4" a="1"/>
  <c r="JY173" i="4" a="1"/>
  <c r="JV142" i="4" a="1"/>
  <c r="HI238" i="4" a="1"/>
  <c r="C235" i="4" a="1"/>
  <c r="FP236" i="2" a="1"/>
  <c r="JV138" i="4" a="1"/>
  <c r="EL236" i="4" a="1"/>
  <c r="FV178" i="2" a="1"/>
  <c r="FW224" i="2" a="1"/>
  <c r="JY40" i="4" a="1"/>
  <c r="FX152" i="2" a="1"/>
  <c r="JY144" i="4" a="1"/>
  <c r="JY228" i="4" a="1"/>
  <c r="JW115" i="4" a="1"/>
  <c r="DE237" i="4" a="1"/>
  <c r="DR237" i="4" a="1"/>
  <c r="BV234" i="2" a="1"/>
  <c r="AM236" i="2" a="1"/>
  <c r="BJ238" i="2" a="1"/>
  <c r="BU236" i="4" a="1"/>
  <c r="FX47" i="2" a="1"/>
  <c r="FX119" i="2" a="1"/>
  <c r="FY19" i="2" a="1"/>
  <c r="JY185" i="4" a="1"/>
  <c r="KB120" i="4" a="1"/>
  <c r="FY86" i="2" a="1"/>
  <c r="FS238" i="4" a="1"/>
  <c r="JY116" i="4" a="1"/>
  <c r="EZ238" i="2" a="1"/>
  <c r="FY54" i="2" a="1"/>
  <c r="KA203" i="4" a="1"/>
  <c r="DQ237" i="2" a="1"/>
  <c r="FW131" i="2" a="1"/>
  <c r="JV152" i="4" a="1"/>
  <c r="KC175" i="4" a="1"/>
  <c r="JV212" i="4" a="1"/>
  <c r="FV59" i="2" a="1"/>
  <c r="HY237" i="4" a="1"/>
  <c r="JV97" i="4" a="1"/>
  <c r="JY88" i="4" a="1"/>
  <c r="FW46" i="2" a="1"/>
  <c r="CS237" i="4" a="1"/>
  <c r="JW84" i="4" a="1"/>
  <c r="KC75" i="4" a="1"/>
  <c r="JK234" i="4" a="1"/>
  <c r="KA40" i="4" a="1"/>
  <c r="FY151" i="2" a="1"/>
  <c r="FX145" i="2" a="1"/>
  <c r="FU136" i="2" a="1"/>
  <c r="FW238" i="4" a="1"/>
  <c r="GU236" i="4" a="1"/>
  <c r="FV195" i="2" a="1"/>
  <c r="FV70" i="2" a="1"/>
  <c r="CI234" i="4" a="1"/>
  <c r="FW32" i="2" a="1"/>
  <c r="JZ47" i="4" a="1"/>
  <c r="JY107" i="4" a="1"/>
  <c r="BQ236" i="4" a="1"/>
  <c r="KA68" i="4" a="1"/>
  <c r="FX233" i="2" a="1"/>
  <c r="JW191" i="4" a="1"/>
  <c r="FU222" i="2" a="1"/>
  <c r="T237" i="2" a="1"/>
  <c r="KA58" i="4" a="1"/>
  <c r="JY184" i="4" a="1"/>
  <c r="AG238" i="2" a="1"/>
  <c r="JX111" i="4" a="1"/>
  <c r="FY145" i="2" a="1"/>
  <c r="KC133" i="4" a="1"/>
  <c r="JX13" i="4" a="1"/>
  <c r="AX235" i="4" a="1"/>
  <c r="KA176" i="4" a="1"/>
  <c r="JV179" i="4" a="1"/>
  <c r="FU124" i="2" a="1"/>
  <c r="FW134" i="2" a="1"/>
  <c r="AK235" i="4" a="1"/>
  <c r="JX62" i="4" a="1"/>
  <c r="FV228" i="2" a="1"/>
  <c r="FW8" i="2" a="1"/>
  <c r="FY234" i="4" a="1"/>
  <c r="FD236" i="4" a="1"/>
  <c r="FY109" i="2" a="1"/>
  <c r="JW184" i="4" a="1"/>
  <c r="FU226" i="2" a="1"/>
  <c r="FU17" i="2" a="1"/>
  <c r="CA236" i="4" a="1"/>
  <c r="FU179" i="2" a="1"/>
  <c r="CU237" i="2" a="1"/>
  <c r="JW160" i="4" a="1"/>
  <c r="FV226" i="2" a="1"/>
  <c r="W236" i="2" a="1"/>
  <c r="JX158" i="4" a="1"/>
  <c r="FW139" i="2" a="1"/>
  <c r="JV19" i="4" a="1"/>
  <c r="KC198" i="4" a="1"/>
  <c r="KC118" i="4" a="1"/>
  <c r="FX24" i="2" a="1"/>
  <c r="FX88" i="2" a="1"/>
  <c r="EB235" i="2" a="1"/>
  <c r="JV102" i="4" a="1"/>
  <c r="FQ237" i="2" a="1"/>
  <c r="FY63" i="2" a="1"/>
  <c r="HO236" i="4" a="1"/>
  <c r="FU89" i="2" a="1"/>
  <c r="DH238" i="2" a="1"/>
  <c r="KA221" i="4" a="1"/>
  <c r="BM238" i="2" a="1"/>
  <c r="CV237" i="2" a="1"/>
  <c r="ER234" i="4" a="1"/>
  <c r="EC235" i="2" a="1"/>
  <c r="CO237" i="4" a="1"/>
  <c r="FV234" i="4" a="1"/>
  <c r="FW43" i="2" a="1"/>
  <c r="U234" i="2" a="1"/>
  <c r="GY235" i="4" a="1"/>
  <c r="IV238" i="4" a="1"/>
  <c r="JY206" i="4" a="1"/>
  <c r="FC235" i="2" a="1"/>
  <c r="BO237" i="4" a="1"/>
  <c r="DB234" i="2" a="1"/>
  <c r="DX237" i="2" a="1"/>
  <c r="KC59" i="4" a="1"/>
  <c r="FU31" i="2" a="1"/>
  <c r="FY163" i="2" a="1"/>
  <c r="JW155" i="4" a="1"/>
  <c r="DP238" i="2" a="1"/>
  <c r="IG234" i="4" a="1"/>
  <c r="FU153" i="2" a="1"/>
  <c r="IU235" i="4" a="1"/>
  <c r="JV201" i="4" a="1"/>
  <c r="GO237" i="4" a="1"/>
  <c r="EN235" i="4" a="1"/>
  <c r="E237" i="2" a="1"/>
  <c r="AD236" i="4" a="1"/>
  <c r="KC13" i="4" a="1"/>
  <c r="KB163" i="4" a="1"/>
  <c r="FV222" i="2" a="1"/>
  <c r="IT235" i="4" a="1"/>
  <c r="GV235" i="4" a="1"/>
  <c r="JC238" i="4" a="1"/>
  <c r="T234" i="4" a="1"/>
  <c r="JZ210" i="4" a="1"/>
  <c r="FY212" i="2" a="1"/>
  <c r="FX99" i="2" a="1"/>
  <c r="KB44" i="4" a="1"/>
  <c r="KC233" i="4" a="1"/>
  <c r="IM238" i="4" a="1"/>
  <c r="BP235" i="4" a="1"/>
  <c r="JW29" i="4" a="1"/>
  <c r="KB169" i="4" a="1"/>
  <c r="IS238" i="4" a="1"/>
  <c r="BQ235" i="2" a="1"/>
  <c r="JZ122" i="4" a="1"/>
  <c r="FW201" i="2" a="1"/>
  <c r="KC134" i="4" a="1"/>
  <c r="FW24" i="2" a="1"/>
  <c r="BD238" i="4" a="1"/>
  <c r="FU135" i="2" a="1"/>
  <c r="CA238" i="2" a="1"/>
  <c r="CU235" i="2" a="1"/>
  <c r="CY235" i="4" a="1"/>
  <c r="KB157" i="4" a="1"/>
  <c r="KA18" i="4" a="1"/>
  <c r="JV209" i="4" a="1"/>
  <c r="BY235" i="4" a="1"/>
  <c r="JZ104" i="4" a="1"/>
  <c r="CU238" i="4" a="1"/>
  <c r="JZ100" i="4" a="1"/>
  <c r="JW61" i="4" a="1"/>
  <c r="JO235" i="4" a="1"/>
  <c r="JZ90" i="4" a="1"/>
  <c r="JZ31" i="4" a="1"/>
  <c r="FX115" i="2" a="1"/>
  <c r="EH238" i="4" a="1"/>
  <c r="FW205" i="2" a="1"/>
  <c r="KA112" i="4" a="1"/>
  <c r="KB180" i="4" a="1"/>
  <c r="EM234" i="4" a="1"/>
  <c r="F238" i="4" a="1"/>
  <c r="JZ129" i="4" a="1"/>
  <c r="FI234" i="4" a="1"/>
  <c r="FY34" i="2" a="1"/>
  <c r="JC234" i="4" a="1"/>
  <c r="FY192" i="2" a="1"/>
  <c r="AY235" i="4" a="1"/>
  <c r="FX42" i="2" a="1"/>
  <c r="FX81" i="2" a="1"/>
  <c r="EZ238" i="4" a="1"/>
  <c r="HW234" i="4" a="1"/>
  <c r="FV189" i="2" a="1"/>
  <c r="FY83" i="2" a="1"/>
  <c r="GX234" i="4" a="1"/>
  <c r="BO234" i="2" a="1"/>
  <c r="KB154" i="4" a="1"/>
  <c r="CZ234" i="2" a="1"/>
  <c r="JW165" i="4" a="1"/>
  <c r="DK238" i="2" a="1"/>
  <c r="JZ173" i="4" a="1"/>
  <c r="JZ98" i="4" a="1"/>
  <c r="HB238" i="4" a="1"/>
  <c r="BV238" i="4" a="1"/>
  <c r="BZ238" i="2" a="1"/>
  <c r="FV21" i="2" a="1"/>
  <c r="KC165" i="4" a="1"/>
  <c r="GW238" i="4" a="1"/>
  <c r="FY100" i="2" a="1"/>
  <c r="FY76" i="2" a="1"/>
  <c r="JX97" i="4" a="1"/>
  <c r="JW144" i="4" a="1"/>
  <c r="KB28" i="4" a="1"/>
  <c r="FU81" i="2" a="1"/>
  <c r="JW120" i="4" a="1"/>
  <c r="CJ235" i="2" a="1"/>
  <c r="JX84" i="4" a="1"/>
  <c r="EQ238" i="2" a="1"/>
  <c r="JY203" i="4" a="1"/>
  <c r="KC213" i="4" a="1"/>
  <c r="KC176" i="4" a="1"/>
  <c r="FX221" i="2" a="1"/>
  <c r="FX48" i="2" a="1"/>
  <c r="FW211" i="2" a="1"/>
  <c r="JW17" i="4" a="1"/>
  <c r="JX175" i="4" a="1"/>
  <c r="FX128" i="2" a="1"/>
  <c r="FV153" i="2" a="1"/>
  <c r="FV68" i="2" a="1"/>
  <c r="KB39" i="4" a="1"/>
  <c r="FW26" i="2" a="1"/>
  <c r="FU66" i="2" a="1"/>
  <c r="EQ237" i="4" a="1"/>
  <c r="JE238" i="4" a="1"/>
  <c r="FH238" i="4" a="1"/>
  <c r="BA237" i="2" a="1"/>
  <c r="BA237" i="4" a="1"/>
  <c r="FU212" i="2" a="1"/>
  <c r="Y237" i="2" a="1"/>
  <c r="KB116" i="4" a="1"/>
  <c r="KC204" i="4" a="1"/>
  <c r="JX113" i="4" a="1"/>
  <c r="FW16" i="2" a="1"/>
  <c r="V238" i="2" a="1"/>
  <c r="HZ238" i="4" a="1"/>
  <c r="BF237" i="2" a="1"/>
  <c r="FY74" i="2" a="1"/>
  <c r="W236" i="4" a="1"/>
  <c r="FU113" i="2" a="1"/>
  <c r="FU36" i="2" a="1"/>
  <c r="JZ72" i="4" a="1"/>
  <c r="KA96" i="4" a="1"/>
  <c r="FW69" i="2" a="1"/>
  <c r="FX203" i="2" a="1"/>
  <c r="FV100" i="2" a="1"/>
  <c r="JX77" i="4" a="1"/>
  <c r="FY30" i="2" a="1"/>
  <c r="HB234" i="4" a="1"/>
  <c r="JS236" i="4" a="1"/>
  <c r="JW87" i="4" a="1"/>
  <c r="DN236" i="4" a="1"/>
  <c r="H234" i="4" a="1"/>
  <c r="DW236" i="2" a="1"/>
  <c r="FW160" i="2" a="1"/>
  <c r="CB234" i="2" a="1"/>
  <c r="EE236" i="4" a="1"/>
  <c r="FV193" i="2" a="1"/>
  <c r="JY72" i="4" a="1"/>
  <c r="DA235" i="4" a="1"/>
  <c r="IJ235" i="4" a="1"/>
  <c r="DZ236" i="4" a="1"/>
  <c r="KA76" i="4" a="1"/>
  <c r="FV48" i="2" a="1"/>
  <c r="KB150" i="4" a="1"/>
  <c r="DI236" i="2" a="1"/>
  <c r="BQ238" i="2" a="1"/>
  <c r="FU38" i="2" a="1"/>
  <c r="JV80" i="4" a="1"/>
  <c r="FU201" i="2" a="1"/>
  <c r="BY237" i="4" a="1"/>
  <c r="M235" i="2" a="1"/>
  <c r="JX210" i="4" a="1"/>
  <c r="FS234" i="4" a="1"/>
  <c r="DJ235" i="4" a="1"/>
  <c r="EM236" i="2" a="1"/>
  <c r="JW204" i="4" a="1"/>
  <c r="KC141" i="4" a="1"/>
  <c r="HJ235" i="4" a="1"/>
  <c r="FU19" i="2" a="1"/>
  <c r="ER234" i="2" a="1"/>
  <c r="KC47" i="4" a="1"/>
  <c r="GJ238" i="4" a="1"/>
  <c r="JX197" i="4" a="1"/>
  <c r="Z236" i="2" a="1"/>
  <c r="FU132" i="2" a="1"/>
  <c r="KC117" i="4" a="1"/>
  <c r="FV23" i="2" a="1"/>
  <c r="JV211" i="4" a="1"/>
  <c r="O237" i="2" a="1"/>
  <c r="JZ73" i="4" a="1"/>
  <c r="FE237" i="2" a="1"/>
  <c r="CI238" i="4" a="1"/>
  <c r="HA237" i="4" a="1"/>
  <c r="JV69" i="4" a="1"/>
  <c r="GG237" i="4" a="1"/>
  <c r="JZ156" i="4" a="1"/>
  <c r="FX154" i="2" a="1"/>
  <c r="FY73" i="2" a="1"/>
  <c r="FX41" i="2" a="1"/>
  <c r="JX96" i="4" a="1"/>
  <c r="FX55" i="2" a="1"/>
  <c r="KB52" i="4" a="1"/>
  <c r="DU238" i="2" a="1"/>
  <c r="AG235" i="2" a="1"/>
  <c r="GM236" i="4" a="1"/>
  <c r="JV43" i="4" a="1"/>
  <c r="JZ75" i="4" a="1"/>
  <c r="FY17" i="2" a="1"/>
  <c r="JZ16" i="4" a="1"/>
  <c r="BU236" i="2" a="1"/>
  <c r="B236" i="2" a="1"/>
  <c r="JZ76" i="4" a="1"/>
  <c r="EI236" i="4" a="1"/>
  <c r="KC65" i="4" a="1"/>
  <c r="FV33" i="2" a="1"/>
  <c r="FW216" i="2" a="1"/>
  <c r="KA122" i="4" a="1"/>
  <c r="FY228" i="2" a="1"/>
  <c r="CJ238" i="4" a="1"/>
  <c r="JZ12" i="4" a="1"/>
  <c r="KB171" i="4" a="1"/>
  <c r="FH234" i="4" a="1"/>
  <c r="HZ236" i="4" a="1"/>
  <c r="JW100" i="4" a="1"/>
  <c r="JZ68" i="4" a="1"/>
  <c r="JW171" i="4" a="1"/>
  <c r="FY27" i="2" a="1"/>
  <c r="GQ235" i="4" a="1"/>
  <c r="AX238" i="4" a="1"/>
  <c r="FY9" i="2" a="1"/>
  <c r="JZ7" i="4" a="1"/>
  <c r="FY193" i="2" a="1"/>
  <c r="FW195" i="2" a="1"/>
  <c r="KC173" i="4" a="1"/>
  <c r="CV234" i="2" a="1"/>
  <c r="JX178" i="4" a="1"/>
  <c r="JV231" i="4" a="1"/>
  <c r="F236" i="2" a="1"/>
  <c r="FU146" i="2" a="1"/>
  <c r="FY116" i="2" a="1"/>
  <c r="CV234" i="4" a="1"/>
  <c r="JX54" i="4" a="1"/>
  <c r="JX130" i="4" a="1"/>
  <c r="KB229" i="4" a="1"/>
  <c r="KA135" i="4" a="1"/>
  <c r="DH236" i="4" a="1"/>
  <c r="JV16" i="4" a="1"/>
  <c r="KA14" i="4" a="1"/>
  <c r="KB123" i="4" a="1"/>
  <c r="KA156" i="4" a="1"/>
  <c r="FU207" i="2" a="1"/>
  <c r="FU180" i="2" a="1"/>
  <c r="CL236" i="4" a="1"/>
  <c r="FU234" i="4" a="1"/>
  <c r="FX131" i="2" a="1"/>
  <c r="KB203" i="4" a="1"/>
  <c r="AH235" i="4" a="1"/>
  <c r="EB236" i="2" a="1"/>
  <c r="ED235" i="2" a="1"/>
  <c r="FX59" i="2" a="1"/>
  <c r="CR238" i="2" a="1"/>
  <c r="KB168" i="4" a="1"/>
  <c r="JW141" i="4" a="1"/>
  <c r="FU149" i="2" a="1"/>
  <c r="AX237" i="4" a="1"/>
  <c r="DT235" i="4" a="1"/>
  <c r="FD237" i="2" a="1"/>
  <c r="FU184" i="2" a="1"/>
  <c r="JA234" i="4" a="1"/>
  <c r="DJ238" i="4" a="1"/>
  <c r="JZ51" i="4" a="1"/>
  <c r="KA26" i="4" a="1"/>
  <c r="JZ149" i="4" a="1"/>
  <c r="KC193" i="4" a="1"/>
  <c r="JV92" i="4" a="1"/>
  <c r="BF236" i="2" a="1"/>
  <c r="FU25" i="2" a="1"/>
  <c r="JZ92" i="4" a="1"/>
  <c r="KB187" i="4" a="1"/>
  <c r="HO235" i="4" a="1"/>
  <c r="FH236" i="4" a="1"/>
  <c r="FW231" i="2" a="1"/>
  <c r="FV109" i="2" a="1"/>
  <c r="DG236" i="4" a="1"/>
  <c r="JW51" i="4" a="1"/>
  <c r="JW118" i="4" a="1"/>
  <c r="FY169" i="2" a="1"/>
  <c r="BS236" i="4" a="1"/>
  <c r="FV122" i="2" a="1"/>
  <c r="BP237" i="4" a="1"/>
  <c r="FY177" i="2" a="1"/>
  <c r="AY236" i="2" a="1"/>
  <c r="KA9" i="4" a="1"/>
  <c r="FU209" i="2" a="1"/>
  <c r="KC38" i="4" a="1"/>
  <c r="JZ213" i="4" a="1"/>
  <c r="FH235" i="2" a="1"/>
  <c r="KA169" i="4" a="1"/>
  <c r="FX130" i="2" a="1"/>
  <c r="JW163" i="4" a="1"/>
  <c r="JY64" i="4" a="1"/>
  <c r="JZ61" i="4" a="1"/>
  <c r="JV206" i="4" a="1"/>
  <c r="HP236" i="4" a="1"/>
  <c r="FU140" i="2" a="1"/>
  <c r="FU41" i="2" a="1"/>
  <c r="EI235" i="2" a="1"/>
  <c r="FX107" i="2" a="1"/>
  <c r="FX14" i="2" a="1"/>
  <c r="JZ158" i="4" a="1"/>
  <c r="DM237" i="2" a="1"/>
  <c r="FV172" i="2" a="1"/>
  <c r="CE237" i="2" a="1"/>
  <c r="JX181" i="4" a="1"/>
  <c r="JY112" i="4" a="1"/>
  <c r="JV42" i="4" a="1"/>
  <c r="FU213" i="2" a="1"/>
  <c r="JX144" i="4" a="1"/>
  <c r="KC197" i="4" a="1"/>
  <c r="KB75" i="4" a="1"/>
  <c r="DD237" i="2" a="1"/>
  <c r="KA42" i="4" a="1"/>
  <c r="FC234" i="2" a="1"/>
  <c r="HK235" i="4" a="1"/>
  <c r="JW142" i="4" a="1"/>
  <c r="JV220" i="4" a="1"/>
  <c r="FX21" i="2" a="1"/>
  <c r="IY237" i="4" a="1"/>
  <c r="KC185" i="4" a="1"/>
  <c r="JV165" i="4" a="1"/>
  <c r="KB14" i="4" a="1"/>
  <c r="KA52" i="4" a="1"/>
  <c r="AW236" i="2" a="1"/>
  <c r="FM234" i="2" a="1"/>
  <c r="JX103" i="4" a="1"/>
  <c r="JZ160" i="4" a="1"/>
  <c r="JZ163" i="4" a="1"/>
  <c r="JY31" i="4" a="1"/>
  <c r="KC87" i="4" a="1"/>
  <c r="JY34" i="4" a="1"/>
  <c r="HK236" i="4" a="1"/>
  <c r="JY101" i="4" a="1"/>
  <c r="ED237" i="4" a="1"/>
  <c r="FX35" i="2" a="1"/>
  <c r="FW186" i="2" a="1"/>
  <c r="JZ36" i="4" a="1"/>
  <c r="JY186" i="4" a="1"/>
  <c r="E236" i="2" a="1"/>
  <c r="KA79" i="4" a="1"/>
  <c r="JZ200" i="4" a="1"/>
  <c r="FV212" i="2" a="1"/>
  <c r="BC235" i="2" a="1"/>
  <c r="FY171" i="2" a="1"/>
  <c r="FW214" i="2" a="1"/>
  <c r="GC238" i="4" a="1"/>
  <c r="KB156" i="4" a="1"/>
  <c r="FW196" i="2" a="1"/>
  <c r="KB79" i="4" a="1"/>
  <c r="X238" i="2" a="1"/>
  <c r="FX29" i="2" a="1"/>
  <c r="FV17" i="2" a="1"/>
  <c r="ED238" i="2" a="1"/>
  <c r="AJ235" i="2" a="1"/>
  <c r="JV41" i="4" a="1"/>
  <c r="ED234" i="2" a="1"/>
  <c r="FV50" i="2" a="1"/>
  <c r="GP237" i="4" a="1"/>
  <c r="HE236" i="4" a="1"/>
  <c r="DN237" i="4" a="1"/>
  <c r="JV93" i="4" a="1"/>
  <c r="JX136" i="4" a="1"/>
  <c r="JW162" i="4" a="1"/>
  <c r="JY149" i="4" a="1"/>
  <c r="FZ237" i="4" a="1"/>
  <c r="FW91" i="2" a="1"/>
  <c r="KC60" i="4" a="1"/>
  <c r="GS234" i="4" a="1"/>
  <c r="CY235" i="2" a="1"/>
  <c r="FW125" i="2" a="1"/>
  <c r="BG236" i="2" a="1"/>
  <c r="FU205" i="2" a="1"/>
  <c r="JX120" i="4" a="1"/>
  <c r="HF236" i="4" a="1"/>
  <c r="JY140" i="4" a="1"/>
  <c r="JZ99" i="4" a="1"/>
  <c r="JW78" i="4" a="1"/>
  <c r="GM234" i="4" a="1"/>
  <c r="DZ237" i="4" a="1"/>
  <c r="KA105" i="4" a="1"/>
  <c r="FY161" i="2" a="1"/>
  <c r="AJ238" i="4" a="1"/>
  <c r="CT236" i="4" a="1"/>
  <c r="GH234" i="4" a="1"/>
  <c r="JX90" i="4" a="1"/>
  <c r="BV236" i="2" a="1"/>
  <c r="FX231" i="2" a="1"/>
  <c r="KB199" i="4" a="1"/>
  <c r="DO234" i="4" a="1"/>
  <c r="FW159" i="2" a="1"/>
  <c r="JY114" i="4" a="1"/>
  <c r="AS235" i="2" a="1"/>
  <c r="IK237" i="4" a="1"/>
  <c r="KC25" i="4" a="1"/>
  <c r="CF238" i="4" a="1"/>
  <c r="FK237" i="2" a="1"/>
  <c r="DS238" i="4" a="1"/>
  <c r="HJ234" i="4" a="1"/>
  <c r="KA24" i="4" a="1"/>
  <c r="FW72" i="2" a="1"/>
  <c r="JV203" i="4" a="1"/>
  <c r="JV38" i="4" a="1"/>
  <c r="EF237" i="2" a="1"/>
  <c r="FY85" i="2" a="1"/>
  <c r="AK238" i="4" a="1"/>
  <c r="JV44" i="4" a="1"/>
  <c r="JX88" i="4" a="1"/>
  <c r="JZ33" i="4" a="1"/>
  <c r="FY167" i="2" a="1"/>
  <c r="FY23" i="2" a="1"/>
  <c r="KC96" i="4" a="1"/>
  <c r="CD234" i="2" a="1"/>
  <c r="KB160" i="4" a="1"/>
  <c r="FV171" i="2" a="1"/>
  <c r="FM235" i="4" a="1"/>
  <c r="FX30" i="2" a="1"/>
  <c r="FW154" i="2" a="1"/>
  <c r="KB207" i="4" a="1"/>
  <c r="JV157" i="4" a="1"/>
  <c r="CT235" i="2" a="1"/>
  <c r="DR238" i="4" a="1"/>
  <c r="EU235" i="4" a="1"/>
  <c r="KC219" i="4" a="1"/>
  <c r="KC26" i="4" a="1"/>
  <c r="EP235" i="2" a="1"/>
  <c r="GI237" i="4" a="1"/>
  <c r="KC102" i="4" a="1"/>
  <c r="DQ235" i="2" a="1"/>
  <c r="KB228" i="4" a="1"/>
  <c r="Q238" i="4" a="1"/>
  <c r="JW42" i="4" a="1"/>
  <c r="JW110" i="4" a="1"/>
  <c r="JX161" i="4" a="1"/>
  <c r="JW15" i="4" a="1"/>
  <c r="FJ236" i="4" a="1"/>
  <c r="FW138" i="2" a="1"/>
  <c r="FN238" i="4" a="1"/>
  <c r="FV147" i="2" a="1"/>
  <c r="JY65" i="4" a="1"/>
  <c r="AT235" i="2" a="1"/>
  <c r="KB82" i="4" a="1"/>
  <c r="FF238" i="4" a="1"/>
  <c r="JV159" i="4" a="1"/>
  <c r="JZ112" i="4" a="1"/>
  <c r="KA132" i="4" a="1"/>
  <c r="BX236" i="4" a="1"/>
  <c r="FX101" i="2" a="1"/>
  <c r="JZ133" i="4" a="1"/>
  <c r="FX190" i="2" a="1"/>
  <c r="JX24" i="4" a="1"/>
  <c r="KA99" i="4" a="1"/>
  <c r="FY114" i="2" a="1"/>
  <c r="FW227" i="2" a="1"/>
  <c r="FG237" i="2" a="1"/>
  <c r="FV155" i="2" a="1"/>
  <c r="FY147" i="2" a="1"/>
  <c r="AF237" i="2" a="1"/>
  <c r="JX125" i="4" a="1"/>
  <c r="DW236" i="4" a="1"/>
  <c r="DF238" i="2" a="1"/>
  <c r="KC200" i="4" a="1"/>
  <c r="JZ110" i="4" a="1"/>
  <c r="JX141" i="4" a="1"/>
  <c r="JW67" i="4" a="1"/>
  <c r="JV74" i="4" a="1"/>
  <c r="BT237" i="2" a="1"/>
  <c r="HC234" i="4" a="1"/>
  <c r="EY238" i="4" a="1"/>
  <c r="GO238" i="4" a="1"/>
  <c r="JW93" i="4" a="1"/>
  <c r="JV148" i="4" a="1"/>
  <c r="KC154" i="4" a="1"/>
  <c r="CZ234" i="4" a="1"/>
  <c r="JW81" i="4" a="1"/>
  <c r="KA19" i="4" a="1"/>
  <c r="GD234" i="4" a="1"/>
  <c r="CV235" i="4" a="1"/>
  <c r="DR238" i="2" a="1"/>
  <c r="JI234" i="4" a="1"/>
  <c r="JZ118" i="4" a="1"/>
  <c r="FY129" i="2" a="1"/>
  <c r="JX232" i="4" a="1"/>
  <c r="FX220" i="2" a="1"/>
  <c r="FY93" i="2" a="1"/>
  <c r="FV8" i="2" a="1"/>
  <c r="FY56" i="2" a="1"/>
  <c r="KC170" i="4" a="1"/>
  <c r="FW101" i="2" a="1"/>
  <c r="FV115" i="2" a="1"/>
  <c r="JZ166" i="4" a="1"/>
  <c r="KB106" i="4" a="1"/>
  <c r="F235" i="2" a="1"/>
  <c r="CD236" i="2" a="1"/>
  <c r="EF235" i="4" a="1"/>
  <c r="Q235" i="2" a="1"/>
  <c r="JW108" i="4" a="1"/>
  <c r="IS235" i="4" a="1"/>
  <c r="G234" i="4" a="1"/>
  <c r="KB20" i="4" a="1"/>
  <c r="CZ235" i="4" a="1"/>
  <c r="FX51" i="2" a="1"/>
  <c r="CL237" i="2" a="1"/>
  <c r="DP235" i="4" a="1"/>
  <c r="CM237" i="2" a="1"/>
  <c r="FY162" i="2" a="1"/>
  <c r="JV204" i="4" a="1"/>
  <c r="JX207" i="4" a="1"/>
  <c r="JR238" i="4" a="1"/>
  <c r="CR235" i="4" a="1"/>
  <c r="B234" i="2" a="1"/>
  <c r="FU215" i="2" a="1"/>
  <c r="FX166" i="2" a="1"/>
  <c r="KA227" i="4" a="1"/>
  <c r="FR238" i="2" a="1"/>
  <c r="FU145" i="2" a="1"/>
  <c r="CT234" i="4" a="1"/>
  <c r="JY205" i="4" a="1"/>
  <c r="JV31" i="4" a="1"/>
  <c r="FW173" i="2" a="1"/>
  <c r="FW115" i="2" a="1"/>
  <c r="JY221" i="4" a="1"/>
  <c r="FX13" i="2" a="1"/>
  <c r="FY152" i="2" a="1"/>
  <c r="JV13" i="4" a="1"/>
  <c r="FX146" i="2" a="1"/>
  <c r="KC232" i="4" a="1"/>
  <c r="FU108" i="2" a="1"/>
  <c r="KA189" i="4" a="1"/>
  <c r="FU42" i="2" a="1"/>
  <c r="KB108" i="4" a="1"/>
  <c r="KB38" i="4" a="1"/>
  <c r="JV37" i="4" a="1"/>
  <c r="HP234" i="4" a="1"/>
  <c r="EX237" i="2" a="1"/>
  <c r="GT234" i="4" a="1"/>
  <c r="FW174" i="2" a="1"/>
  <c r="JZ13" i="4" a="1"/>
  <c r="FU15" i="2" a="1"/>
  <c r="DC234" i="2" a="1"/>
  <c r="GO234" i="4" a="1"/>
  <c r="H235" i="4" a="1"/>
  <c r="JY177" i="4" a="1"/>
  <c r="FY180" i="2" a="1"/>
  <c r="KB134" i="4" a="1"/>
  <c r="BD237" i="2" a="1"/>
  <c r="FX91" i="2" a="1"/>
  <c r="FY88" i="2" a="1"/>
  <c r="JX34" i="4" a="1"/>
  <c r="FU10" i="2" a="1"/>
  <c r="KB188" i="4" a="1"/>
  <c r="JZ194" i="4" a="1"/>
  <c r="FT238" i="4" a="1"/>
  <c r="FU189" i="2" a="1"/>
  <c r="FX207" i="2" a="1"/>
  <c r="JX124" i="4" a="1"/>
  <c r="FU12" i="2" a="1"/>
  <c r="S238" i="4" a="1"/>
  <c r="IZ235" i="4" a="1"/>
  <c r="FW228" i="2" a="1"/>
  <c r="O235" i="2" a="1"/>
  <c r="FV141" i="2" a="1"/>
  <c r="JD236" i="4" a="1"/>
  <c r="JZ159" i="4" a="1"/>
  <c r="FG234" i="4" a="1"/>
  <c r="FX75" i="2" a="1"/>
  <c r="FV124" i="2" a="1"/>
  <c r="V234" i="4" a="1"/>
  <c r="BZ238" i="4" a="1"/>
  <c r="JZ35" i="4" a="1"/>
  <c r="FX138" i="2" a="1"/>
  <c r="JX228" i="4" a="1"/>
  <c r="IB236" i="4" a="1"/>
  <c r="BS237" i="4" a="1"/>
  <c r="S235" i="4" a="1"/>
  <c r="CQ234" i="4" a="1"/>
  <c r="JF237" i="4" a="1"/>
  <c r="JV153" i="4" a="1"/>
  <c r="X235" i="4" a="1"/>
  <c r="FW130" i="2" a="1"/>
  <c r="EF238" i="2" a="1"/>
  <c r="KC168" i="4" a="1"/>
  <c r="FU148" i="2" a="1"/>
  <c r="JX170" i="4" a="1"/>
  <c r="DN235" i="2" a="1"/>
  <c r="FV151" i="2" a="1"/>
  <c r="HL238" i="4" a="1"/>
  <c r="II235" i="4" a="1"/>
  <c r="FU44" i="2" a="1"/>
  <c r="BM234" i="4" a="1"/>
  <c r="FW119" i="2" a="1"/>
  <c r="DE235" i="4" a="1"/>
  <c r="JV154" i="4" a="1"/>
  <c r="AL238" i="4" a="1"/>
  <c r="FW22" i="2" a="1"/>
  <c r="JV107" i="4" a="1"/>
  <c r="BX234" i="2" a="1"/>
  <c r="P235" i="2" a="1"/>
  <c r="EW234" i="2" a="1"/>
  <c r="JV88" i="4" a="1"/>
  <c r="FJ236" i="2" a="1"/>
  <c r="FX237" i="4" a="1"/>
  <c r="KB19" i="4" a="1"/>
  <c r="BF235" i="2" a="1"/>
  <c r="FW213" i="2" a="1"/>
  <c r="W235" i="4" a="1"/>
  <c r="DH235" i="4" a="1"/>
  <c r="BB235" i="2" a="1"/>
  <c r="FP236" i="4" a="1"/>
  <c r="JW91" i="4" a="1"/>
  <c r="JV76" i="4" a="1"/>
  <c r="CR237" i="2" a="1"/>
  <c r="DN238" i="2" a="1"/>
  <c r="FW20" i="2" a="1"/>
  <c r="FV80" i="2" a="1"/>
  <c r="KC99" i="4" a="1"/>
  <c r="FW206" i="2" a="1"/>
  <c r="KA131" i="4" a="1"/>
  <c r="DW235" i="2" a="1"/>
  <c r="BB236" i="4" a="1"/>
  <c r="JX201" i="4" a="1"/>
  <c r="GB234" i="4" a="1"/>
  <c r="FX163" i="2" a="1"/>
  <c r="FV47" i="2" a="1"/>
  <c r="W235" i="2" a="1"/>
  <c r="FV229" i="2" a="1"/>
  <c r="KB36" i="4" a="1"/>
  <c r="CG238" i="4" a="1"/>
  <c r="FU206" i="2" a="1"/>
  <c r="FW93" i="2" a="1"/>
  <c r="EY236" i="2" a="1"/>
  <c r="JZ82" i="4" a="1"/>
  <c r="AQ237" i="4" a="1"/>
  <c r="FY26" i="2" a="1"/>
  <c r="FX176" i="2" a="1"/>
  <c r="FV125" i="2" a="1"/>
  <c r="FW143" i="2" a="1"/>
  <c r="KA38" i="4" a="1"/>
  <c r="JZ63" i="4" a="1"/>
  <c r="DY234" i="2" a="1"/>
  <c r="KC39" i="4" a="1"/>
  <c r="FW105" i="2" a="1"/>
  <c r="EM238" i="4" a="1"/>
  <c r="FG238" i="4" a="1"/>
  <c r="JY211" i="4" a="1"/>
  <c r="KB18" i="4" a="1"/>
  <c r="BZ236" i="2" a="1"/>
  <c r="JV122" i="4" a="1"/>
  <c r="CD238" i="2" a="1"/>
  <c r="EE234" i="4" a="1"/>
  <c r="FX56" i="2" a="1"/>
  <c r="FM236" i="4" a="1"/>
  <c r="KC150" i="4" a="1"/>
  <c r="FV74" i="2" a="1"/>
  <c r="JB238" i="4" a="1"/>
  <c r="KA151" i="4" a="1"/>
  <c r="KA97" i="4" a="1"/>
  <c r="KA196" i="4" a="1"/>
  <c r="JX188" i="4" a="1"/>
  <c r="JD237" i="4" a="1"/>
  <c r="JW232" i="4" a="1"/>
  <c r="ET234" i="4" a="1"/>
  <c r="KA64" i="4" a="1"/>
  <c r="FV192" i="2" a="1"/>
  <c r="JV178" i="4" a="1"/>
  <c r="JX37" i="4" a="1"/>
  <c r="FL237" i="2" a="1"/>
  <c r="KC81" i="4" a="1"/>
  <c r="KA111" i="4" a="1"/>
  <c r="G235" i="4" a="1"/>
  <c r="KA193" i="4" a="1"/>
  <c r="FY75" i="2" a="1"/>
  <c r="HM237" i="4" a="1"/>
  <c r="JZ80" i="4" a="1"/>
  <c r="IG235" i="4" a="1"/>
  <c r="JI235" i="4" a="1"/>
  <c r="DC237" i="2" a="1"/>
  <c r="IX237" i="4" a="1"/>
  <c r="JX81" i="4" a="1"/>
  <c r="JW39" i="4" a="1"/>
  <c r="BY236" i="2" a="1"/>
  <c r="CI237" i="4" a="1"/>
  <c r="FX20" i="2" a="1"/>
  <c r="AI238" i="4" a="1"/>
  <c r="AR236" i="2" a="1"/>
  <c r="FY143" i="2" a="1"/>
  <c r="KC199" i="4" a="1"/>
  <c r="FX136" i="2" a="1"/>
  <c r="DN234" i="2" a="1"/>
  <c r="JY168" i="4" a="1"/>
  <c r="EX236" i="4" a="1"/>
  <c r="JV166" i="4" a="1"/>
  <c r="BV237" i="4" a="1"/>
  <c r="KB119" i="4" a="1"/>
  <c r="KB45" i="4" a="1"/>
  <c r="JY156" i="4" a="1"/>
  <c r="JX157" i="4" a="1"/>
  <c r="FV58" i="2" a="1"/>
  <c r="KB55" i="4" a="1"/>
  <c r="JW128" i="4" a="1"/>
  <c r="V237" i="4" a="1"/>
  <c r="JY179" i="4" a="1"/>
  <c r="FA238" i="4" a="1"/>
  <c r="DG238" i="2" a="1"/>
  <c r="JZ108" i="4" a="1"/>
  <c r="JX184" i="4" a="1"/>
  <c r="FW23" i="2" a="1"/>
  <c r="FU63" i="2" a="1"/>
  <c r="JZ42" i="4" a="1"/>
  <c r="KB53" i="4" a="1"/>
  <c r="JZ208" i="4" a="1"/>
  <c r="DD234" i="2" a="1"/>
  <c r="FX66" i="2" a="1"/>
  <c r="EE236" i="2" a="1"/>
  <c r="FV196" i="2" a="1"/>
  <c r="BS234" i="4" a="1"/>
  <c r="JY232" i="4" a="1"/>
  <c r="KB97" i="4" a="1"/>
  <c r="FW19" i="2" a="1"/>
  <c r="FY12" i="2" a="1"/>
  <c r="FX9" i="2" a="1"/>
  <c r="DT234" i="4" a="1"/>
  <c r="BM234" i="2" a="1"/>
  <c r="DJ237" i="2" a="1"/>
  <c r="AY238" i="4" a="1"/>
  <c r="FU94" i="2" a="1"/>
  <c r="EL235" i="4" a="1"/>
  <c r="JV98" i="4" a="1"/>
  <c r="DI237" i="4" a="1"/>
  <c r="JX53" i="4" a="1"/>
  <c r="JV181" i="4" a="1"/>
  <c r="D237" i="2" a="1"/>
  <c r="JX189" i="4" a="1"/>
  <c r="ID237" i="4" a="1"/>
  <c r="BO234" i="4" a="1"/>
  <c r="JY23" i="4" a="1"/>
  <c r="JY124" i="4" a="1"/>
  <c r="DI238" i="4" a="1"/>
  <c r="JX85" i="4" a="1"/>
  <c r="FX228" i="2" a="1"/>
  <c r="DA234" i="2" a="1"/>
  <c r="JU237" i="4" a="1"/>
  <c r="FU156" i="2" a="1"/>
  <c r="CU237" i="4" a="1"/>
  <c r="DM236" i="2" a="1"/>
  <c r="CZ236" i="2" a="1"/>
  <c r="KA63" i="4" a="1"/>
  <c r="KB125" i="4" a="1"/>
  <c r="KB104" i="4" a="1"/>
  <c r="FC235" i="4" a="1"/>
  <c r="JW79" i="4" a="1"/>
  <c r="KA29" i="4" a="1"/>
  <c r="KC95" i="4" a="1"/>
  <c r="IM236" i="4" a="1"/>
  <c r="V235" i="4" a="1"/>
  <c r="FY50" i="2" a="1"/>
  <c r="KC142" i="4" a="1"/>
  <c r="JY150" i="4" a="1"/>
  <c r="JY57" i="4" a="1"/>
  <c r="FC236" i="2" a="1"/>
  <c r="CY236" i="4" a="1"/>
  <c r="JZ109" i="4" a="1"/>
  <c r="FY55" i="2" a="1"/>
  <c r="HD237" i="4" a="1"/>
  <c r="CL235" i="2" a="1"/>
  <c r="JZ188" i="4" a="1"/>
  <c r="FY62" i="2" a="1"/>
  <c r="FV116" i="2" a="1"/>
  <c r="JY209" i="4" a="1"/>
  <c r="KB210" i="4" a="1"/>
  <c r="KA186" i="4" a="1"/>
  <c r="FW147" i="2" a="1"/>
  <c r="FU119" i="2" a="1"/>
  <c r="AP238" i="2" a="1"/>
  <c r="FJ238" i="4" a="1"/>
  <c r="BB236" i="2" a="1"/>
  <c r="EL237" i="2" a="1"/>
  <c r="DK235" i="2" a="1"/>
  <c r="FV94" i="2" a="1"/>
  <c r="HZ234" i="4" a="1"/>
  <c r="JW104" i="4" a="1"/>
  <c r="JW143" i="4" a="1"/>
  <c r="JV53" i="4" a="1"/>
  <c r="FV188" i="2" a="1"/>
  <c r="CM237" i="4" a="1"/>
  <c r="EN237" i="4" a="1"/>
  <c r="FW18" i="2" a="1"/>
  <c r="CT234" i="2" a="1"/>
  <c r="JZ215" i="4" a="1"/>
  <c r="FY46" i="2" a="1"/>
  <c r="KC53" i="4" a="1"/>
  <c r="KA69" i="4" a="1"/>
  <c r="FY125" i="2" a="1"/>
  <c r="HA238" i="4" a="1"/>
  <c r="KC56" i="4" a="1"/>
  <c r="KC113" i="4" a="1"/>
  <c r="CH237" i="4" a="1"/>
  <c r="KC94" i="4" a="1"/>
  <c r="FJ234" i="4" a="1"/>
  <c r="JW92" i="4" a="1"/>
  <c r="KA190" i="4" a="1"/>
  <c r="CD237" i="2" a="1"/>
  <c r="FU171" i="2" a="1"/>
  <c r="FX179" i="2" a="1"/>
  <c r="FE234" i="2" a="1"/>
  <c r="KC171" i="4" a="1"/>
  <c r="DR235" i="4" a="1"/>
  <c r="JV156" i="4" a="1"/>
  <c r="JX127" i="4" a="1"/>
  <c r="KC52" i="4" a="1"/>
  <c r="GD235" i="4" a="1"/>
  <c r="KC70" i="4" a="1"/>
  <c r="KB60" i="4" a="1"/>
  <c r="FW229" i="2" a="1"/>
  <c r="CF235" i="4" a="1"/>
  <c r="JZ191" i="4" a="1"/>
  <c r="FU138" i="2" a="1"/>
  <c r="JX110" i="4" a="1"/>
  <c r="KB221" i="4" a="1"/>
  <c r="FW225" i="2" a="1"/>
  <c r="EZ236" i="2" a="1"/>
  <c r="H236" i="4" a="1"/>
  <c r="FV82" i="2" a="1"/>
  <c r="EB236" i="4" a="1"/>
  <c r="FQ235" i="4" a="1"/>
  <c r="JM238" i="4" a="1"/>
  <c r="IN238" i="4" a="1"/>
  <c r="IT234" i="4" a="1"/>
  <c r="EM237" i="2" a="1"/>
  <c r="JZ170" i="4" a="1"/>
  <c r="KA198" i="4" a="1"/>
  <c r="KA174" i="4" a="1"/>
  <c r="GV238" i="4" a="1"/>
  <c r="HR238" i="4" a="1"/>
  <c r="KC114" i="4" a="1"/>
  <c r="CO234" i="4" a="1"/>
  <c r="IB238" i="4" a="1"/>
  <c r="IL237" i="4" a="1"/>
  <c r="KB71" i="4" a="1"/>
  <c r="JV174" i="4" a="1"/>
  <c r="CH236" i="2" a="1"/>
  <c r="KC104" i="4" a="1"/>
  <c r="EV237" i="4" a="1"/>
  <c r="JZ106" i="4" a="1"/>
  <c r="CG237" i="4" a="1"/>
  <c r="JX11" i="4" a="1"/>
  <c r="KA152" i="4" a="1"/>
  <c r="CQ238" i="2" a="1"/>
  <c r="JV56" i="4" a="1"/>
  <c r="DZ236" i="2" a="1"/>
  <c r="KA31" i="4" a="1"/>
  <c r="FW192" i="2" a="1"/>
  <c r="FW92" i="2" a="1"/>
  <c r="AZ237" i="4" a="1"/>
  <c r="KC17" i="4" a="1"/>
  <c r="KB126" i="4" a="1"/>
  <c r="KB84" i="4" a="1"/>
  <c r="JV7" i="4" a="1"/>
  <c r="FY11" i="2" a="1"/>
  <c r="JZ186" i="4" a="1"/>
  <c r="FV118" i="2" a="1"/>
  <c r="JW129" i="4" a="1"/>
  <c r="FX158" i="2" a="1"/>
  <c r="BX235" i="4" a="1"/>
  <c r="FX184" i="2" a="1"/>
  <c r="JX151" i="4" a="1"/>
  <c r="DH238" i="4" a="1"/>
  <c r="KC169" i="4" a="1"/>
  <c r="KB215" i="4" a="1"/>
  <c r="FY210" i="2" a="1"/>
  <c r="DB237" i="4" a="1"/>
  <c r="KC145" i="4" a="1"/>
  <c r="FV136" i="2" a="1"/>
  <c r="FX213" i="2" a="1"/>
  <c r="CJ238" i="2" a="1"/>
  <c r="FV199" i="2" a="1"/>
  <c r="FD238" i="4" a="1"/>
  <c r="FY223" i="2" a="1"/>
  <c r="JY46" i="4" a="1"/>
  <c r="FY221" i="2" a="1"/>
  <c r="FY113" i="2" a="1"/>
  <c r="HX237" i="4" a="1"/>
  <c r="EH234" i="4" a="1"/>
  <c r="JW220" i="4" a="1"/>
  <c r="I235" i="2" a="1"/>
  <c r="FK235" i="4" a="1"/>
  <c r="KA191" i="4" a="1"/>
  <c r="IA237" i="4" a="1"/>
  <c r="JW30" i="4" a="1"/>
  <c r="JX209" i="4" a="1"/>
  <c r="FW165" i="2" a="1"/>
  <c r="KA46" i="4" a="1"/>
  <c r="KA46" i="4" l="1"/>
  <c r="FW165" i="2"/>
  <c r="JX209" i="4"/>
  <c r="JW30" i="4"/>
  <c r="IA237" i="4"/>
  <c r="KA191" i="4"/>
  <c r="FK235" i="4"/>
  <c r="I235" i="2"/>
  <c r="JW220" i="4"/>
  <c r="EH234" i="4"/>
  <c r="HX237" i="4"/>
  <c r="FY113" i="2"/>
  <c r="FY221" i="2"/>
  <c r="JY46" i="4"/>
  <c r="FY223" i="2"/>
  <c r="FD238" i="4"/>
  <c r="FV199" i="2"/>
  <c r="CJ238" i="2"/>
  <c r="FX213" i="2"/>
  <c r="FV136" i="2"/>
  <c r="KC145" i="4"/>
  <c r="DB237" i="4"/>
  <c r="FY210" i="2"/>
  <c r="KB215" i="4"/>
  <c r="KC169" i="4"/>
  <c r="DH238" i="4"/>
  <c r="JX151" i="4"/>
  <c r="FX184" i="2"/>
  <c r="BX235" i="4"/>
  <c r="FX158" i="2"/>
  <c r="JW129" i="4"/>
  <c r="FV118" i="2"/>
  <c r="JZ186" i="4"/>
  <c r="FY11" i="2"/>
  <c r="JV7" i="4"/>
  <c r="KB84" i="4"/>
  <c r="KB126" i="4"/>
  <c r="KC17" i="4"/>
  <c r="AZ237" i="4"/>
  <c r="FW92" i="2"/>
  <c r="FW192" i="2"/>
  <c r="KA31" i="4"/>
  <c r="DZ236" i="2"/>
  <c r="JV56" i="4"/>
  <c r="CQ238" i="2"/>
  <c r="KA152" i="4"/>
  <c r="JX11" i="4"/>
  <c r="CG237" i="4"/>
  <c r="JZ106" i="4"/>
  <c r="EV237" i="4"/>
  <c r="KC104" i="4"/>
  <c r="CH236" i="2"/>
  <c r="JV174" i="4"/>
  <c r="KB71" i="4"/>
  <c r="IL237" i="4"/>
  <c r="IB238" i="4"/>
  <c r="CO234" i="4"/>
  <c r="KC114" i="4"/>
  <c r="HR238" i="4"/>
  <c r="GV238" i="4"/>
  <c r="KA174" i="4"/>
  <c r="KA198" i="4"/>
  <c r="JZ170" i="4"/>
  <c r="EM237" i="2"/>
  <c r="IT234" i="4"/>
  <c r="IN238" i="4"/>
  <c r="JM238" i="4"/>
  <c r="FQ235" i="4"/>
  <c r="EB236" i="4"/>
  <c r="FV82" i="2"/>
  <c r="H236" i="4"/>
  <c r="EZ236" i="2"/>
  <c r="FW225" i="2"/>
  <c r="KB221" i="4"/>
  <c r="JX110" i="4"/>
  <c r="FU138" i="2"/>
  <c r="JZ191" i="4"/>
  <c r="CF235" i="4"/>
  <c r="FW229" i="2"/>
  <c r="KB60" i="4"/>
  <c r="KC70" i="4"/>
  <c r="GD235" i="4"/>
  <c r="KC52" i="4"/>
  <c r="JX127" i="4"/>
  <c r="JV156" i="4"/>
  <c r="DR235" i="4"/>
  <c r="KC171" i="4"/>
  <c r="FE234" i="2"/>
  <c r="FX179" i="2"/>
  <c r="FU171" i="2"/>
  <c r="CD237" i="2"/>
  <c r="KA190" i="4"/>
  <c r="JW92" i="4"/>
  <c r="FJ234" i="4"/>
  <c r="KC94" i="4"/>
  <c r="CH237" i="4"/>
  <c r="KC113" i="4"/>
  <c r="KC56" i="4"/>
  <c r="HA238" i="4"/>
  <c r="FY125" i="2"/>
  <c r="KA69" i="4"/>
  <c r="KC53" i="4"/>
  <c r="FY46" i="2"/>
  <c r="JZ215" i="4"/>
  <c r="CT234" i="2"/>
  <c r="FW18" i="2"/>
  <c r="EN237" i="4"/>
  <c r="CM237" i="4"/>
  <c r="FV188" i="2"/>
  <c r="JV53" i="4"/>
  <c r="JW143" i="4"/>
  <c r="JW104" i="4"/>
  <c r="HZ234" i="4"/>
  <c r="FV94" i="2"/>
  <c r="DK235" i="2"/>
  <c r="EL237" i="2"/>
  <c r="BB236" i="2"/>
  <c r="FJ238" i="4"/>
  <c r="AP238" i="2"/>
  <c r="FU119" i="2"/>
  <c r="FW147" i="2"/>
  <c r="KA186" i="4"/>
  <c r="KB210" i="4"/>
  <c r="JY209" i="4"/>
  <c r="FV116" i="2"/>
  <c r="FY62" i="2"/>
  <c r="JZ188" i="4"/>
  <c r="CL235" i="2"/>
  <c r="HD237" i="4"/>
  <c r="FY55" i="2"/>
  <c r="JZ109" i="4"/>
  <c r="CY236" i="4"/>
  <c r="FC236" i="2"/>
  <c r="JY57" i="4"/>
  <c r="JY150" i="4"/>
  <c r="KC142" i="4"/>
  <c r="FY50" i="2"/>
  <c r="V235" i="4"/>
  <c r="IM236" i="4"/>
  <c r="KC95" i="4"/>
  <c r="KA29" i="4"/>
  <c r="JW79" i="4"/>
  <c r="FC235" i="4"/>
  <c r="KB104" i="4"/>
  <c r="KB125" i="4"/>
  <c r="KA63" i="4"/>
  <c r="CZ236" i="2"/>
  <c r="DM236" i="2"/>
  <c r="CU237" i="4"/>
  <c r="FU156" i="2"/>
  <c r="JU237" i="4"/>
  <c r="DA234" i="2"/>
  <c r="FX228" i="2"/>
  <c r="JX85" i="4"/>
  <c r="DI238" i="4"/>
  <c r="JY124" i="4"/>
  <c r="JY23" i="4"/>
  <c r="BO234" i="4"/>
  <c r="ID237" i="4"/>
  <c r="JX189" i="4"/>
  <c r="D237" i="2"/>
  <c r="JV181" i="4"/>
  <c r="JX53" i="4"/>
  <c r="DI237" i="4"/>
  <c r="JV98" i="4"/>
  <c r="EL235" i="4"/>
  <c r="FU94" i="2"/>
  <c r="AY238" i="4"/>
  <c r="DJ237" i="2"/>
  <c r="BM234" i="2"/>
  <c r="DT234" i="4"/>
  <c r="FX9" i="2"/>
  <c r="FY12" i="2"/>
  <c r="FW19" i="2"/>
  <c r="KB97" i="4"/>
  <c r="JY232" i="4"/>
  <c r="BS234" i="4"/>
  <c r="FV196" i="2"/>
  <c r="EE236" i="2"/>
  <c r="FX66" i="2"/>
  <c r="DD234" i="2"/>
  <c r="JZ208" i="4"/>
  <c r="KB53" i="4"/>
  <c r="JZ42" i="4"/>
  <c r="FU63" i="2"/>
  <c r="FW23" i="2"/>
  <c r="JX184" i="4"/>
  <c r="JZ108" i="4"/>
  <c r="DG238" i="2"/>
  <c r="FA238" i="4"/>
  <c r="JY179" i="4"/>
  <c r="V237" i="4"/>
  <c r="JW128" i="4"/>
  <c r="KB55" i="4"/>
  <c r="FV58" i="2"/>
  <c r="JX157" i="4"/>
  <c r="JY156" i="4"/>
  <c r="KB45" i="4"/>
  <c r="KB119" i="4"/>
  <c r="BV237" i="4"/>
  <c r="JV166" i="4"/>
  <c r="EX236" i="4"/>
  <c r="JY168" i="4"/>
  <c r="DN234" i="2"/>
  <c r="FX136" i="2"/>
  <c r="KC199" i="4"/>
  <c r="FY143" i="2"/>
  <c r="AR236" i="2"/>
  <c r="AI238" i="4"/>
  <c r="FX20" i="2"/>
  <c r="CI237" i="4"/>
  <c r="BY236" i="2"/>
  <c r="JW39" i="4"/>
  <c r="JX81" i="4"/>
  <c r="IX237" i="4"/>
  <c r="DC237" i="2"/>
  <c r="JI235" i="4"/>
  <c r="IG235" i="4"/>
  <c r="JZ80" i="4"/>
  <c r="HM237" i="4"/>
  <c r="FY75" i="2"/>
  <c r="KA193" i="4"/>
  <c r="G235" i="4"/>
  <c r="KA111" i="4"/>
  <c r="KC81" i="4"/>
  <c r="FL237" i="2"/>
  <c r="JX37" i="4"/>
  <c r="JV178" i="4"/>
  <c r="FV192" i="2"/>
  <c r="KA64" i="4"/>
  <c r="ET234" i="4"/>
  <c r="JW232" i="4"/>
  <c r="JD237" i="4"/>
  <c r="JX188" i="4"/>
  <c r="KA196" i="4"/>
  <c r="KA97" i="4"/>
  <c r="KA151" i="4"/>
  <c r="JB238" i="4"/>
  <c r="FV74" i="2"/>
  <c r="KC150" i="4"/>
  <c r="FM236" i="4"/>
  <c r="FX56" i="2"/>
  <c r="EE234" i="4"/>
  <c r="CD238" i="2"/>
  <c r="JV122" i="4"/>
  <c r="BZ236" i="2"/>
  <c r="KB18" i="4"/>
  <c r="JY211" i="4"/>
  <c r="FG238" i="4"/>
  <c r="EM238" i="4"/>
  <c r="FW105" i="2"/>
  <c r="KC39" i="4"/>
  <c r="DY234" i="2"/>
  <c r="JZ63" i="4"/>
  <c r="KA38" i="4"/>
  <c r="FW143" i="2"/>
  <c r="FV125" i="2"/>
  <c r="FX176" i="2"/>
  <c r="FY26" i="2"/>
  <c r="AQ237" i="4"/>
  <c r="JZ82" i="4"/>
  <c r="EY236" i="2"/>
  <c r="FW93" i="2"/>
  <c r="FU206" i="2"/>
  <c r="CG238" i="4"/>
  <c r="KB36" i="4"/>
  <c r="FV229" i="2"/>
  <c r="W235" i="2"/>
  <c r="FV47" i="2"/>
  <c r="FX163" i="2"/>
  <c r="GB234" i="4"/>
  <c r="JX201" i="4"/>
  <c r="BB236" i="4"/>
  <c r="DW235" i="2"/>
  <c r="KA131" i="4"/>
  <c r="FW206" i="2"/>
  <c r="KC99" i="4"/>
  <c r="FV80" i="2"/>
  <c r="FW20" i="2"/>
  <c r="DN238" i="2"/>
  <c r="CR237" i="2"/>
  <c r="JV76" i="4"/>
  <c r="JW91" i="4"/>
  <c r="FP236" i="4"/>
  <c r="BB235" i="2"/>
  <c r="DH235" i="4"/>
  <c r="W235" i="4"/>
  <c r="FW213" i="2"/>
  <c r="BF235" i="2"/>
  <c r="KB19" i="4"/>
  <c r="FX237" i="4"/>
  <c r="FJ236" i="2"/>
  <c r="JV88" i="4"/>
  <c r="EW234" i="2"/>
  <c r="P235" i="2"/>
  <c r="BX234" i="2"/>
  <c r="JV107" i="4"/>
  <c r="FW22" i="2"/>
  <c r="AL238" i="4"/>
  <c r="JV154" i="4"/>
  <c r="DE235" i="4"/>
  <c r="FW119" i="2"/>
  <c r="BM234" i="4"/>
  <c r="FU44" i="2"/>
  <c r="II235" i="4"/>
  <c r="HL238" i="4"/>
  <c r="FV151" i="2"/>
  <c r="DN235" i="2"/>
  <c r="JX170" i="4"/>
  <c r="FU148" i="2"/>
  <c r="KC168" i="4"/>
  <c r="EF238" i="2"/>
  <c r="FW130" i="2"/>
  <c r="X235" i="4"/>
  <c r="JV153" i="4"/>
  <c r="JF237" i="4"/>
  <c r="CQ234" i="4"/>
  <c r="S235" i="4"/>
  <c r="BS237" i="4"/>
  <c r="IB236" i="4"/>
  <c r="JX228" i="4"/>
  <c r="FX138" i="2"/>
  <c r="JZ35" i="4"/>
  <c r="BZ238" i="4"/>
  <c r="V234" i="4"/>
  <c r="FV124" i="2"/>
  <c r="FX75" i="2"/>
  <c r="FG234" i="4"/>
  <c r="JZ159" i="4"/>
  <c r="JD236" i="4"/>
  <c r="FV141" i="2"/>
  <c r="O235" i="2"/>
  <c r="FW228" i="2"/>
  <c r="IZ235" i="4"/>
  <c r="S238" i="4"/>
  <c r="FU12" i="2"/>
  <c r="JX124" i="4"/>
  <c r="FX207" i="2"/>
  <c r="FU189" i="2"/>
  <c r="FT238" i="4"/>
  <c r="JZ194" i="4"/>
  <c r="KB188" i="4"/>
  <c r="FU10" i="2"/>
  <c r="JX34" i="4"/>
  <c r="FY88" i="2"/>
  <c r="FX91" i="2"/>
  <c r="BD237" i="2"/>
  <c r="KB134" i="4"/>
  <c r="FY180" i="2"/>
  <c r="JY177" i="4"/>
  <c r="H235" i="4"/>
  <c r="GO234" i="4"/>
  <c r="DC234" i="2"/>
  <c r="FU15" i="2"/>
  <c r="JZ13" i="4"/>
  <c r="FW174" i="2"/>
  <c r="GT234" i="4"/>
  <c r="EX237" i="2"/>
  <c r="HP234" i="4"/>
  <c r="JV37" i="4"/>
  <c r="KB38" i="4"/>
  <c r="KB108" i="4"/>
  <c r="FU42" i="2"/>
  <c r="KA189" i="4"/>
  <c r="FU108" i="2"/>
  <c r="KC232" i="4"/>
  <c r="FX146" i="2"/>
  <c r="JV13" i="4"/>
  <c r="FY152" i="2"/>
  <c r="FX13" i="2"/>
  <c r="JY221" i="4"/>
  <c r="FW115" i="2"/>
  <c r="FW173" i="2"/>
  <c r="JV31" i="4"/>
  <c r="JY205" i="4"/>
  <c r="CT234" i="4"/>
  <c r="FU145" i="2"/>
  <c r="FR238" i="2"/>
  <c r="KA227" i="4"/>
  <c r="FX166" i="2"/>
  <c r="FU215" i="2"/>
  <c r="B234" i="2"/>
  <c r="CR235" i="4"/>
  <c r="JR238" i="4"/>
  <c r="JX207" i="4"/>
  <c r="JV204" i="4"/>
  <c r="FY162" i="2"/>
  <c r="CM237" i="2"/>
  <c r="DP235" i="4"/>
  <c r="CL237" i="2"/>
  <c r="FX51" i="2"/>
  <c r="CZ235" i="4"/>
  <c r="KB20" i="4"/>
  <c r="G234" i="4"/>
  <c r="IS235" i="4"/>
  <c r="JW108" i="4"/>
  <c r="Q235" i="2"/>
  <c r="EF235" i="4"/>
  <c r="CD236" i="2"/>
  <c r="F235" i="2"/>
  <c r="KB106" i="4"/>
  <c r="JZ166" i="4"/>
  <c r="FV115" i="2"/>
  <c r="FW101" i="2"/>
  <c r="KC170" i="4"/>
  <c r="FY56" i="2"/>
  <c r="FV8" i="2"/>
  <c r="FY93" i="2"/>
  <c r="FX220" i="2"/>
  <c r="JX232" i="4"/>
  <c r="FY129" i="2"/>
  <c r="JZ118" i="4"/>
  <c r="JI234" i="4"/>
  <c r="DR238" i="2"/>
  <c r="CV235" i="4"/>
  <c r="GD234" i="4"/>
  <c r="KA19" i="4"/>
  <c r="JW81" i="4"/>
  <c r="CZ234" i="4"/>
  <c r="KC154" i="4"/>
  <c r="JV148" i="4"/>
  <c r="JW93" i="4"/>
  <c r="GO238" i="4"/>
  <c r="EY238" i="4"/>
  <c r="HC234" i="4"/>
  <c r="BT237" i="2"/>
  <c r="JV74" i="4"/>
  <c r="JW67" i="4"/>
  <c r="JX141" i="4"/>
  <c r="JZ110" i="4"/>
  <c r="KC200" i="4"/>
  <c r="DF238" i="2"/>
  <c r="DW236" i="4"/>
  <c r="JX125" i="4"/>
  <c r="AF237" i="2"/>
  <c r="FY147" i="2"/>
  <c r="FV155" i="2"/>
  <c r="FG237" i="2"/>
  <c r="FW227" i="2"/>
  <c r="FY114" i="2"/>
  <c r="KA99" i="4"/>
  <c r="JX24" i="4"/>
  <c r="FX190" i="2"/>
  <c r="JZ133" i="4"/>
  <c r="FX101" i="2"/>
  <c r="BX236" i="4"/>
  <c r="KA132" i="4"/>
  <c r="JZ112" i="4"/>
  <c r="JV159" i="4"/>
  <c r="FF238" i="4"/>
  <c r="KB82" i="4"/>
  <c r="AT235" i="2"/>
  <c r="JY65" i="4"/>
  <c r="FV147" i="2"/>
  <c r="FN238" i="4"/>
  <c r="FW138" i="2"/>
  <c r="FJ236" i="4"/>
  <c r="JW15" i="4"/>
  <c r="JX161" i="4"/>
  <c r="JW110" i="4"/>
  <c r="JW42" i="4"/>
  <c r="Q238" i="4"/>
  <c r="KB228" i="4"/>
  <c r="DQ235" i="2"/>
  <c r="KC102" i="4"/>
  <c r="GI237" i="4"/>
  <c r="EP235" i="2"/>
  <c r="KC26" i="4"/>
  <c r="KC219" i="4"/>
  <c r="EU235" i="4"/>
  <c r="DR238" i="4"/>
  <c r="CT235" i="2"/>
  <c r="JV157" i="4"/>
  <c r="KB207" i="4"/>
  <c r="FW154" i="2"/>
  <c r="FX30" i="2"/>
  <c r="FM235" i="4"/>
  <c r="FV171" i="2"/>
  <c r="KB160" i="4"/>
  <c r="CD234" i="2"/>
  <c r="KC96" i="4"/>
  <c r="FY23" i="2"/>
  <c r="FY167" i="2"/>
  <c r="JZ33" i="4"/>
  <c r="JX88" i="4"/>
  <c r="JV44" i="4"/>
  <c r="AK238" i="4"/>
  <c r="FY85" i="2"/>
  <c r="EF237" i="2"/>
  <c r="JV38" i="4"/>
  <c r="JV203" i="4"/>
  <c r="FW72" i="2"/>
  <c r="KA24" i="4"/>
  <c r="HJ234" i="4"/>
  <c r="DS238" i="4"/>
  <c r="FK237" i="2"/>
  <c r="CF238" i="4"/>
  <c r="KC25" i="4"/>
  <c r="IK237" i="4"/>
  <c r="AS235" i="2"/>
  <c r="JY114" i="4"/>
  <c r="FW159" i="2"/>
  <c r="DO234" i="4"/>
  <c r="KB199" i="4"/>
  <c r="FX231" i="2"/>
  <c r="BV236" i="2"/>
  <c r="JX90" i="4"/>
  <c r="GH234" i="4"/>
  <c r="CT236" i="4"/>
  <c r="AJ238" i="4"/>
  <c r="FY161" i="2"/>
  <c r="KA105" i="4"/>
  <c r="DZ237" i="4"/>
  <c r="GM234" i="4"/>
  <c r="JW78" i="4"/>
  <c r="JZ99" i="4"/>
  <c r="JY140" i="4"/>
  <c r="HF236" i="4"/>
  <c r="JX120" i="4"/>
  <c r="FU205" i="2"/>
  <c r="BG236" i="2"/>
  <c r="FW125" i="2"/>
  <c r="CY235" i="2"/>
  <c r="GS234" i="4"/>
  <c r="KC60" i="4"/>
  <c r="FW91" i="2"/>
  <c r="FZ237" i="4"/>
  <c r="JY149" i="4"/>
  <c r="JW162" i="4"/>
  <c r="JX136" i="4"/>
  <c r="JV93" i="4"/>
  <c r="DN237" i="4"/>
  <c r="HE236" i="4"/>
  <c r="GP237" i="4"/>
  <c r="FV50" i="2"/>
  <c r="ED234" i="2"/>
  <c r="JV41" i="4"/>
  <c r="AJ235" i="2"/>
  <c r="ED238" i="2"/>
  <c r="FV17" i="2"/>
  <c r="FX29" i="2"/>
  <c r="X238" i="2"/>
  <c r="KB79" i="4"/>
  <c r="FW196" i="2"/>
  <c r="KB156" i="4"/>
  <c r="GC238" i="4"/>
  <c r="FW214" i="2"/>
  <c r="FY171" i="2"/>
  <c r="BC235" i="2"/>
  <c r="FV212" i="2"/>
  <c r="JZ200" i="4"/>
  <c r="KA79" i="4"/>
  <c r="E236" i="2"/>
  <c r="JY186" i="4"/>
  <c r="JZ36" i="4"/>
  <c r="FW186" i="2"/>
  <c r="FX35" i="2"/>
  <c r="ED237" i="4"/>
  <c r="JY101" i="4"/>
  <c r="HK236" i="4"/>
  <c r="JY34" i="4"/>
  <c r="KC87" i="4"/>
  <c r="JY31" i="4"/>
  <c r="JZ163" i="4"/>
  <c r="JZ160" i="4"/>
  <c r="JX103" i="4"/>
  <c r="FM234" i="2"/>
  <c r="AW236" i="2"/>
  <c r="KA52" i="4"/>
  <c r="KB14" i="4"/>
  <c r="JV165" i="4"/>
  <c r="KC185" i="4"/>
  <c r="IY237" i="4"/>
  <c r="FX21" i="2"/>
  <c r="JV220" i="4"/>
  <c r="JW142" i="4"/>
  <c r="HK235" i="4"/>
  <c r="FC234" i="2"/>
  <c r="KA42" i="4"/>
  <c r="DD237" i="2"/>
  <c r="KB75" i="4"/>
  <c r="KC197" i="4"/>
  <c r="JX144" i="4"/>
  <c r="FU213" i="2"/>
  <c r="JV42" i="4"/>
  <c r="JY112" i="4"/>
  <c r="JX181" i="4"/>
  <c r="CE237" i="2"/>
  <c r="FV172" i="2"/>
  <c r="DM237" i="2"/>
  <c r="JZ158" i="4"/>
  <c r="FX14" i="2"/>
  <c r="FX107" i="2"/>
  <c r="EI235" i="2"/>
  <c r="FU41" i="2"/>
  <c r="FU140" i="2"/>
  <c r="HP236" i="4"/>
  <c r="JV206" i="4"/>
  <c r="JZ61" i="4"/>
  <c r="JY64" i="4"/>
  <c r="JW163" i="4"/>
  <c r="FX130" i="2"/>
  <c r="KA169" i="4"/>
  <c r="FH235" i="2"/>
  <c r="JZ213" i="4"/>
  <c r="KC38" i="4"/>
  <c r="FU209" i="2"/>
  <c r="KA9" i="4"/>
  <c r="AY236" i="2"/>
  <c r="FY177" i="2"/>
  <c r="BP237" i="4"/>
  <c r="FV122" i="2"/>
  <c r="BS236" i="4"/>
  <c r="FY169" i="2"/>
  <c r="JW118" i="4"/>
  <c r="JW51" i="4"/>
  <c r="DG236" i="4"/>
  <c r="FV109" i="2"/>
  <c r="FW231" i="2"/>
  <c r="FH236" i="4"/>
  <c r="HO235" i="4"/>
  <c r="KB187" i="4"/>
  <c r="JZ92" i="4"/>
  <c r="FU25" i="2"/>
  <c r="BF236" i="2"/>
  <c r="JV92" i="4"/>
  <c r="KC193" i="4"/>
  <c r="JZ149" i="4"/>
  <c r="KA26" i="4"/>
  <c r="JZ51" i="4"/>
  <c r="DJ238" i="4"/>
  <c r="JA234" i="4"/>
  <c r="FU184" i="2"/>
  <c r="FD237" i="2"/>
  <c r="DT235" i="4"/>
  <c r="AX237" i="4"/>
  <c r="FU149" i="2"/>
  <c r="JW141" i="4"/>
  <c r="KB168" i="4"/>
  <c r="CR238" i="2"/>
  <c r="FX59" i="2"/>
  <c r="ED235" i="2"/>
  <c r="EB236" i="2"/>
  <c r="AH235" i="4"/>
  <c r="KB203" i="4"/>
  <c r="FX131" i="2"/>
  <c r="FU234" i="4"/>
  <c r="CL236" i="4"/>
  <c r="FU180" i="2"/>
  <c r="FU207" i="2"/>
  <c r="KA156" i="4"/>
  <c r="KB123" i="4"/>
  <c r="KA14" i="4"/>
  <c r="JV16" i="4"/>
  <c r="DH236" i="4"/>
  <c r="KA135" i="4"/>
  <c r="KB229" i="4"/>
  <c r="JX130" i="4"/>
  <c r="JX54" i="4"/>
  <c r="CV234" i="4"/>
  <c r="FY116" i="2"/>
  <c r="FU146" i="2"/>
  <c r="F236" i="2"/>
  <c r="JV231" i="4"/>
  <c r="JX178" i="4"/>
  <c r="CV234" i="2"/>
  <c r="KC173" i="4"/>
  <c r="FW195" i="2"/>
  <c r="FY193" i="2"/>
  <c r="JZ7" i="4"/>
  <c r="FY9" i="2"/>
  <c r="AX238" i="4"/>
  <c r="GQ235" i="4"/>
  <c r="FY27" i="2"/>
  <c r="JW171" i="4"/>
  <c r="JZ68" i="4"/>
  <c r="JW100" i="4"/>
  <c r="HZ236" i="4"/>
  <c r="FH234" i="4"/>
  <c r="KB171" i="4"/>
  <c r="JZ12" i="4"/>
  <c r="CJ238" i="4"/>
  <c r="FY228" i="2"/>
  <c r="KA122" i="4"/>
  <c r="FW216" i="2"/>
  <c r="FV33" i="2"/>
  <c r="KC65" i="4"/>
  <c r="EI236" i="4"/>
  <c r="JZ76" i="4"/>
  <c r="B236" i="2"/>
  <c r="BU236" i="2"/>
  <c r="JZ16" i="4"/>
  <c r="FY17" i="2"/>
  <c r="JZ75" i="4"/>
  <c r="JV43" i="4"/>
  <c r="GM236" i="4"/>
  <c r="AG235" i="2"/>
  <c r="DU238" i="2"/>
  <c r="KB52" i="4"/>
  <c r="FX55" i="2"/>
  <c r="JX96" i="4"/>
  <c r="FX41" i="2"/>
  <c r="FY73" i="2"/>
  <c r="FX154" i="2"/>
  <c r="JZ156" i="4"/>
  <c r="GG237" i="4"/>
  <c r="JV69" i="4"/>
  <c r="HA237" i="4"/>
  <c r="CI238" i="4"/>
  <c r="FE237" i="2"/>
  <c r="JZ73" i="4"/>
  <c r="O237" i="2"/>
  <c r="JV211" i="4"/>
  <c r="FV23" i="2"/>
  <c r="KC117" i="4"/>
  <c r="FU132" i="2"/>
  <c r="Z236" i="2"/>
  <c r="JX197" i="4"/>
  <c r="GJ238" i="4"/>
  <c r="KC47" i="4"/>
  <c r="ER234" i="2"/>
  <c r="FU19" i="2"/>
  <c r="HJ235" i="4"/>
  <c r="KC141" i="4"/>
  <c r="JW204" i="4"/>
  <c r="EM236" i="2"/>
  <c r="DJ235" i="4"/>
  <c r="FS234" i="4"/>
  <c r="JX210" i="4"/>
  <c r="M235" i="2"/>
  <c r="BY237" i="4"/>
  <c r="FU201" i="2"/>
  <c r="JV80" i="4"/>
  <c r="FU38" i="2"/>
  <c r="BQ238" i="2"/>
  <c r="DI236" i="2"/>
  <c r="KB150" i="4"/>
  <c r="FV48" i="2"/>
  <c r="KA76" i="4"/>
  <c r="DZ236" i="4"/>
  <c r="IJ235" i="4"/>
  <c r="DA235" i="4"/>
  <c r="JY72" i="4"/>
  <c r="FV193" i="2"/>
  <c r="EE236" i="4"/>
  <c r="CB234" i="2"/>
  <c r="FW160" i="2"/>
  <c r="DW236" i="2"/>
  <c r="H234" i="4"/>
  <c r="DN236" i="4"/>
  <c r="JW87" i="4"/>
  <c r="JS236" i="4"/>
  <c r="HB234" i="4"/>
  <c r="FY30" i="2"/>
  <c r="JX77" i="4"/>
  <c r="FV100" i="2"/>
  <c r="FX203" i="2"/>
  <c r="FW69" i="2"/>
  <c r="KA96" i="4"/>
  <c r="JZ72" i="4"/>
  <c r="FU36" i="2"/>
  <c r="FU113" i="2"/>
  <c r="W236" i="4"/>
  <c r="FY74" i="2"/>
  <c r="BF237" i="2"/>
  <c r="HZ238" i="4"/>
  <c r="V238" i="2"/>
  <c r="FW16" i="2"/>
  <c r="JX113" i="4"/>
  <c r="KC204" i="4"/>
  <c r="KB116" i="4"/>
  <c r="Y237" i="2"/>
  <c r="FU212" i="2"/>
  <c r="BA237" i="4"/>
  <c r="BA237" i="2"/>
  <c r="FH238" i="4"/>
  <c r="JE238" i="4"/>
  <c r="EQ237" i="4"/>
  <c r="FU66" i="2"/>
  <c r="FW26" i="2"/>
  <c r="KB39" i="4"/>
  <c r="FV68" i="2"/>
  <c r="FV153" i="2"/>
  <c r="FX128" i="2"/>
  <c r="JX175" i="4"/>
  <c r="JW17" i="4"/>
  <c r="FW211" i="2"/>
  <c r="FX48" i="2"/>
  <c r="FX221" i="2"/>
  <c r="KC176" i="4"/>
  <c r="KC213" i="4"/>
  <c r="JY203" i="4"/>
  <c r="EQ238" i="2"/>
  <c r="JX84" i="4"/>
  <c r="CJ235" i="2"/>
  <c r="JW120" i="4"/>
  <c r="FU81" i="2"/>
  <c r="KB28" i="4"/>
  <c r="JW144" i="4"/>
  <c r="JX97" i="4"/>
  <c r="FY76" i="2"/>
  <c r="FY100" i="2"/>
  <c r="GW238" i="4"/>
  <c r="KC165" i="4"/>
  <c r="FV21" i="2"/>
  <c r="BZ238" i="2"/>
  <c r="BV238" i="4"/>
  <c r="HB238" i="4"/>
  <c r="JZ98" i="4"/>
  <c r="JZ173" i="4"/>
  <c r="DK238" i="2"/>
  <c r="JW165" i="4"/>
  <c r="CZ234" i="2"/>
  <c r="KB154" i="4"/>
  <c r="BO234" i="2"/>
  <c r="GX234" i="4"/>
  <c r="FY83" i="2"/>
  <c r="FV189" i="2"/>
  <c r="HW234" i="4"/>
  <c r="EZ238" i="4"/>
  <c r="FX81" i="2"/>
  <c r="FX42" i="2"/>
  <c r="AY235" i="4"/>
  <c r="FY192" i="2"/>
  <c r="JC234" i="4"/>
  <c r="FY34" i="2"/>
  <c r="FI234" i="4"/>
  <c r="JZ129" i="4"/>
  <c r="F238" i="4"/>
  <c r="EM234" i="4"/>
  <c r="KB180" i="4"/>
  <c r="KA112" i="4"/>
  <c r="FW205" i="2"/>
  <c r="EH238" i="4"/>
  <c r="FX115" i="2"/>
  <c r="JZ31" i="4"/>
  <c r="JZ90" i="4"/>
  <c r="JO235" i="4"/>
  <c r="JW61" i="4"/>
  <c r="JZ100" i="4"/>
  <c r="CU238" i="4"/>
  <c r="JZ104" i="4"/>
  <c r="BY235" i="4"/>
  <c r="JV209" i="4"/>
  <c r="KA18" i="4"/>
  <c r="KB157" i="4"/>
  <c r="CY235" i="4"/>
  <c r="CU235" i="2"/>
  <c r="CA238" i="2"/>
  <c r="FU135" i="2"/>
  <c r="BD238" i="4"/>
  <c r="FW24" i="2"/>
  <c r="KC134" i="4"/>
  <c r="FW201" i="2"/>
  <c r="JZ122" i="4"/>
  <c r="BQ235" i="2"/>
  <c r="IS238" i="4"/>
  <c r="KB169" i="4"/>
  <c r="JW29" i="4"/>
  <c r="BP235" i="4"/>
  <c r="IM238" i="4"/>
  <c r="KC233" i="4"/>
  <c r="KB44" i="4"/>
  <c r="FX99" i="2"/>
  <c r="FY212" i="2"/>
  <c r="JZ210" i="4"/>
  <c r="T234" i="4"/>
  <c r="JC238" i="4"/>
  <c r="GV235" i="4"/>
  <c r="IT235" i="4"/>
  <c r="FV222" i="2"/>
  <c r="KB163" i="4"/>
  <c r="KC13" i="4"/>
  <c r="AD236" i="4"/>
  <c r="E237" i="2"/>
  <c r="EN235" i="4"/>
  <c r="GO237" i="4"/>
  <c r="JV201" i="4"/>
  <c r="IU235" i="4"/>
  <c r="FU153" i="2"/>
  <c r="IG234" i="4"/>
  <c r="DP238" i="2"/>
  <c r="JW155" i="4"/>
  <c r="FY163" i="2"/>
  <c r="FU31" i="2"/>
  <c r="KC59" i="4"/>
  <c r="DX237" i="2"/>
  <c r="DB234" i="2"/>
  <c r="BO237" i="4"/>
  <c r="FC235" i="2"/>
  <c r="JY206" i="4"/>
  <c r="IV238" i="4"/>
  <c r="GY235" i="4"/>
  <c r="U234" i="2"/>
  <c r="FW43" i="2"/>
  <c r="FV234" i="4"/>
  <c r="CO237" i="4"/>
  <c r="EC235" i="2"/>
  <c r="ER234" i="4"/>
  <c r="CV237" i="2"/>
  <c r="BM238" i="2"/>
  <c r="KA221" i="4"/>
  <c r="DH238" i="2"/>
  <c r="FU89" i="2"/>
  <c r="HO236" i="4"/>
  <c r="FY63" i="2"/>
  <c r="FQ237" i="2"/>
  <c r="JV102" i="4"/>
  <c r="EB235" i="2"/>
  <c r="FX88" i="2"/>
  <c r="FX24" i="2"/>
  <c r="KC118" i="4"/>
  <c r="KC198" i="4"/>
  <c r="JV19" i="4"/>
  <c r="FW139" i="2"/>
  <c r="JX158" i="4"/>
  <c r="W236" i="2"/>
  <c r="FV226" i="2"/>
  <c r="JW160" i="4"/>
  <c r="CU237" i="2"/>
  <c r="FU179" i="2"/>
  <c r="CA236" i="4"/>
  <c r="FU17" i="2"/>
  <c r="FU226" i="2"/>
  <c r="JW184" i="4"/>
  <c r="FY109" i="2"/>
  <c r="FD236" i="4"/>
  <c r="FY234" i="4"/>
  <c r="FW8" i="2"/>
  <c r="FV228" i="2"/>
  <c r="JX62" i="4"/>
  <c r="AK235" i="4"/>
  <c r="FW134" i="2"/>
  <c r="FU124" i="2"/>
  <c r="JV179" i="4"/>
  <c r="KA176" i="4"/>
  <c r="AX235" i="4"/>
  <c r="JX13" i="4"/>
  <c r="KC133" i="4"/>
  <c r="FY145" i="2"/>
  <c r="JX111" i="4"/>
  <c r="AG238" i="2"/>
  <c r="JY184" i="4"/>
  <c r="KA58" i="4"/>
  <c r="T237" i="2"/>
  <c r="FU222" i="2"/>
  <c r="JW191" i="4"/>
  <c r="FX233" i="2"/>
  <c r="KA68" i="4"/>
  <c r="BQ236" i="4"/>
  <c r="JY107" i="4"/>
  <c r="JZ47" i="4"/>
  <c r="FW32" i="2"/>
  <c r="CI234" i="4"/>
  <c r="FV70" i="2"/>
  <c r="FV195" i="2"/>
  <c r="GU236" i="4"/>
  <c r="FW238" i="4"/>
  <c r="FU136" i="2"/>
  <c r="FX145" i="2"/>
  <c r="FY151" i="2"/>
  <c r="KA40" i="4"/>
  <c r="JK234" i="4"/>
  <c r="KC75" i="4"/>
  <c r="JW84" i="4"/>
  <c r="CS237" i="4"/>
  <c r="FW46" i="2"/>
  <c r="JY88" i="4"/>
  <c r="JV97" i="4"/>
  <c r="HY237" i="4"/>
  <c r="FV59" i="2"/>
  <c r="JV212" i="4"/>
  <c r="KC175" i="4"/>
  <c r="JV152" i="4"/>
  <c r="FW131" i="2"/>
  <c r="DQ237" i="2"/>
  <c r="KA203" i="4"/>
  <c r="FY54" i="2"/>
  <c r="EZ238" i="2"/>
  <c r="JY116" i="4"/>
  <c r="FS238" i="4"/>
  <c r="FY86" i="2"/>
  <c r="KB120" i="4"/>
  <c r="JY185" i="4"/>
  <c r="FY19" i="2"/>
  <c r="FX119" i="2"/>
  <c r="FX47" i="2"/>
  <c r="BU236" i="4"/>
  <c r="BJ238" i="2"/>
  <c r="AM236" i="2"/>
  <c r="BV234" i="2"/>
  <c r="DR237" i="4"/>
  <c r="DE237" i="4"/>
  <c r="JW115" i="4"/>
  <c r="JY228" i="4"/>
  <c r="JY144" i="4"/>
  <c r="FX152" i="2"/>
  <c r="JY40" i="4"/>
  <c r="FW224" i="2"/>
  <c r="FV178" i="2"/>
  <c r="EL236" i="4"/>
  <c r="JV138" i="4"/>
  <c r="FP236" i="2"/>
  <c r="C235" i="4"/>
  <c r="HI238" i="4"/>
  <c r="JV142" i="4"/>
  <c r="JY173" i="4"/>
  <c r="AM236" i="4"/>
  <c r="KA165" i="4"/>
  <c r="KA37" i="4"/>
  <c r="GJ234" i="4"/>
  <c r="AO236" i="4"/>
  <c r="KA123" i="4"/>
  <c r="JW169" i="4"/>
  <c r="IQ237" i="4"/>
  <c r="H238" i="4"/>
  <c r="JZ228" i="4"/>
  <c r="AO238" i="4"/>
  <c r="FY58" i="2"/>
  <c r="JY155" i="4"/>
  <c r="FY164" i="2"/>
  <c r="BO235" i="4"/>
  <c r="KA27" i="4"/>
  <c r="GH236" i="4"/>
  <c r="FX33" i="2"/>
  <c r="JV175" i="4"/>
  <c r="FU91" i="2"/>
  <c r="ES236" i="2"/>
  <c r="DG237" i="4"/>
  <c r="DG237" i="2"/>
  <c r="GI235" i="4"/>
  <c r="KB22" i="4"/>
  <c r="KB202" i="4"/>
  <c r="JW26" i="4"/>
  <c r="FX83" i="2"/>
  <c r="JV14" i="4"/>
  <c r="FU102" i="2"/>
  <c r="FX175" i="2"/>
  <c r="IF236" i="4"/>
  <c r="CF234" i="2"/>
  <c r="FX92" i="2"/>
  <c r="J236" i="4"/>
  <c r="FX169" i="2"/>
  <c r="JZ29" i="4"/>
  <c r="JY210" i="4"/>
  <c r="EX235" i="4"/>
  <c r="B238" i="2"/>
  <c r="JZ28" i="4"/>
  <c r="FK234" i="4"/>
  <c r="FW98" i="2"/>
  <c r="FW157" i="2"/>
  <c r="FX121" i="2"/>
  <c r="KB167" i="4"/>
  <c r="CO238" i="4"/>
  <c r="P234" i="2"/>
  <c r="KC50" i="4"/>
  <c r="FY134" i="2"/>
  <c r="FX19" i="2"/>
  <c r="KB58" i="4"/>
  <c r="KB78" i="4"/>
  <c r="FX224" i="2"/>
  <c r="KB15" i="4"/>
  <c r="FX238" i="4"/>
  <c r="FU80" i="2"/>
  <c r="FU75" i="2"/>
  <c r="EM234" i="2"/>
  <c r="FW204" i="2"/>
  <c r="KC184" i="4"/>
  <c r="FW121" i="2"/>
  <c r="JV99" i="4"/>
  <c r="BO238" i="2"/>
  <c r="DG238" i="4"/>
  <c r="FV64" i="2"/>
  <c r="KA128" i="4"/>
  <c r="KA141" i="4"/>
  <c r="FV66" i="2"/>
  <c r="DE234" i="2"/>
  <c r="EH235" i="2"/>
  <c r="FY41" i="2"/>
  <c r="HX234" i="4"/>
  <c r="BK236" i="4"/>
  <c r="JX118" i="4"/>
  <c r="JZ211" i="4"/>
  <c r="FV18" i="2"/>
  <c r="JW56" i="4"/>
  <c r="JY97" i="4"/>
  <c r="JW213" i="4"/>
  <c r="KB62" i="4"/>
  <c r="DL235" i="4"/>
  <c r="JY132" i="4"/>
  <c r="JX107" i="4"/>
  <c r="CX237" i="2"/>
  <c r="JZ178" i="4"/>
  <c r="JY145" i="4"/>
  <c r="JX72" i="4"/>
  <c r="FV93" i="2"/>
  <c r="KA103" i="4"/>
  <c r="FV148" i="2"/>
  <c r="BG234" i="2"/>
  <c r="JB236" i="4"/>
  <c r="DX238" i="2"/>
  <c r="JZ198" i="4"/>
  <c r="EX238" i="2"/>
  <c r="JZ24" i="4"/>
  <c r="JY13" i="4"/>
  <c r="FY13" i="2"/>
  <c r="BA236" i="2"/>
  <c r="GE237" i="4"/>
  <c r="BO236" i="4"/>
  <c r="FU105" i="2"/>
  <c r="JW21" i="4"/>
  <c r="JW202" i="4"/>
  <c r="KA84" i="4"/>
  <c r="FK235" i="2"/>
  <c r="BG237" i="2"/>
  <c r="KA202" i="4"/>
  <c r="FY158" i="2"/>
  <c r="BW238" i="4"/>
  <c r="FW132" i="2"/>
  <c r="FY124" i="2"/>
  <c r="KA92" i="4"/>
  <c r="JV162" i="4"/>
  <c r="JX43" i="4"/>
  <c r="FX173" i="2"/>
  <c r="JZ79" i="4"/>
  <c r="JX214" i="4"/>
  <c r="KC136" i="4"/>
  <c r="GV236" i="4"/>
  <c r="JY70" i="4"/>
  <c r="FX137" i="2"/>
  <c r="HT234" i="4"/>
  <c r="O236" i="2"/>
  <c r="IK235" i="4"/>
  <c r="KB91" i="4"/>
  <c r="JV22" i="4"/>
  <c r="JY226" i="4"/>
  <c r="JK237" i="4"/>
  <c r="DM235" i="2"/>
  <c r="JV21" i="4"/>
  <c r="CW236" i="2"/>
  <c r="KC172" i="4"/>
  <c r="FW94" i="2"/>
  <c r="KA140" i="4"/>
  <c r="CC237" i="2"/>
  <c r="DE235" i="2"/>
  <c r="JW170" i="4"/>
  <c r="AG235" i="4"/>
  <c r="FA238" i="2"/>
  <c r="DU237" i="4"/>
  <c r="JW197" i="4"/>
  <c r="FY33" i="2"/>
  <c r="BN236" i="4"/>
  <c r="FN235" i="4"/>
  <c r="AW238" i="2"/>
  <c r="IW238" i="4"/>
  <c r="JZ18" i="4"/>
  <c r="FX63" i="2"/>
  <c r="JV187" i="4"/>
  <c r="JY41" i="4"/>
  <c r="JY59" i="4"/>
  <c r="KB225" i="4"/>
  <c r="AX236" i="4"/>
  <c r="JW34" i="4"/>
  <c r="JX42" i="4"/>
  <c r="F238" i="2"/>
  <c r="JY9" i="4"/>
  <c r="AA234" i="2"/>
  <c r="EC236" i="2"/>
  <c r="CG238" i="2"/>
  <c r="JV9" i="4"/>
  <c r="FY155" i="2"/>
  <c r="JX167" i="4"/>
  <c r="JW16" i="4"/>
  <c r="KC120" i="4"/>
  <c r="EW236" i="4"/>
  <c r="FU227" i="2"/>
  <c r="KC28" i="4"/>
  <c r="KB112" i="4"/>
  <c r="AN236" i="4"/>
  <c r="CN237" i="4"/>
  <c r="FY186" i="2"/>
  <c r="DY236" i="4"/>
  <c r="CK237" i="2"/>
  <c r="KC45" i="4"/>
  <c r="FX192" i="2"/>
  <c r="KA57" i="4"/>
  <c r="FV112" i="2"/>
  <c r="HQ235" i="4"/>
  <c r="KB218" i="4"/>
  <c r="JX28" i="4"/>
  <c r="KA224" i="4"/>
  <c r="JY146" i="4"/>
  <c r="FX140" i="2"/>
  <c r="JZ69" i="4"/>
  <c r="BZ237" i="4"/>
  <c r="CN235" i="2"/>
  <c r="FU69" i="2"/>
  <c r="II238" i="4"/>
  <c r="FX123" i="2"/>
  <c r="KB24" i="4"/>
  <c r="JW70" i="4"/>
  <c r="KC224" i="4"/>
  <c r="EA234" i="2"/>
  <c r="DL236" i="4"/>
  <c r="AN237" i="4"/>
  <c r="JY128" i="4"/>
  <c r="FW234" i="4"/>
  <c r="DH234" i="4"/>
  <c r="AL236" i="4"/>
  <c r="FK236" i="4"/>
  <c r="KC137" i="4"/>
  <c r="FV37" i="2"/>
  <c r="FV44" i="2"/>
  <c r="B236" i="4"/>
  <c r="FW215" i="2"/>
  <c r="JY229" i="4"/>
  <c r="DW234" i="4"/>
  <c r="KC19" i="4"/>
  <c r="JV117" i="4"/>
  <c r="JV86" i="4"/>
  <c r="JZ214" i="4"/>
  <c r="FM234" i="4"/>
  <c r="FU87" i="2"/>
  <c r="KA129" i="4"/>
  <c r="FY77" i="2"/>
  <c r="FV144" i="2"/>
  <c r="EO237" i="4"/>
  <c r="JY83" i="4"/>
  <c r="BL238" i="2"/>
  <c r="JY154" i="4"/>
  <c r="CI236" i="4"/>
  <c r="FX223" i="2"/>
  <c r="FV76" i="2"/>
  <c r="KA230" i="4"/>
  <c r="JZ66" i="4"/>
  <c r="FX165" i="2"/>
  <c r="KB107" i="4"/>
  <c r="JY29" i="4"/>
  <c r="FY173" i="2"/>
  <c r="JZ91" i="4"/>
  <c r="KA205" i="4"/>
  <c r="KB46" i="4"/>
  <c r="AS238" i="2"/>
  <c r="CU238" i="2"/>
  <c r="AY237" i="2"/>
  <c r="CA236" i="2"/>
  <c r="JW116" i="4"/>
  <c r="JY109" i="4"/>
  <c r="JV111" i="4"/>
  <c r="KB61" i="4"/>
  <c r="JV114" i="4"/>
  <c r="FY98" i="2"/>
  <c r="CS236" i="2"/>
  <c r="FX108" i="2"/>
  <c r="KA95" i="4"/>
  <c r="FQ235" i="2"/>
  <c r="JW12" i="4"/>
  <c r="FY60" i="2"/>
  <c r="KB111" i="4"/>
  <c r="JV131" i="4"/>
  <c r="IJ234" i="4"/>
  <c r="FX93" i="2"/>
  <c r="JW193" i="4"/>
  <c r="BH235" i="4"/>
  <c r="JV228" i="4"/>
  <c r="FW78" i="2"/>
  <c r="JW18" i="4"/>
  <c r="FV92" i="2"/>
  <c r="CB238" i="4"/>
  <c r="JV219" i="4"/>
  <c r="FX54" i="2"/>
  <c r="FX147" i="2"/>
  <c r="BZ237" i="2"/>
  <c r="EW238" i="4"/>
  <c r="KC178" i="4"/>
  <c r="JY231" i="4"/>
  <c r="CQ234" i="2"/>
  <c r="JV172" i="4"/>
  <c r="KA72" i="4"/>
  <c r="FW11" i="2"/>
  <c r="EU234" i="4"/>
  <c r="CK234" i="2"/>
  <c r="JY134" i="4"/>
  <c r="JY157" i="4"/>
  <c r="CL238" i="2"/>
  <c r="KA158" i="4"/>
  <c r="JV66" i="4"/>
  <c r="JY75" i="4"/>
  <c r="JY176" i="4"/>
  <c r="DQ237" i="4"/>
  <c r="HI236" i="4"/>
  <c r="FU187" i="2"/>
  <c r="JV208" i="4"/>
  <c r="FU168" i="2"/>
  <c r="KA134" i="4"/>
  <c r="JW138" i="4"/>
  <c r="CR236" i="2"/>
  <c r="KC74" i="4"/>
  <c r="IO237" i="4"/>
  <c r="BR236" i="2"/>
  <c r="GK237" i="4"/>
  <c r="IA235" i="4"/>
  <c r="JX147" i="4"/>
  <c r="FK234" i="2"/>
  <c r="FW31" i="2"/>
  <c r="FV98" i="2"/>
  <c r="FS238" i="2"/>
  <c r="FW58" i="2"/>
  <c r="KB86" i="4"/>
  <c r="BT235" i="4"/>
  <c r="FU165" i="2"/>
  <c r="KA228" i="4"/>
  <c r="JV197" i="4"/>
  <c r="CN238" i="2"/>
  <c r="JW71" i="4"/>
  <c r="JY137" i="4"/>
  <c r="FU60" i="2"/>
  <c r="W234" i="4"/>
  <c r="AH237" i="2"/>
  <c r="JZ137" i="4"/>
  <c r="L234" i="2"/>
  <c r="JW23" i="4"/>
  <c r="KB146" i="4"/>
  <c r="FQ236" i="4"/>
  <c r="KB224" i="4"/>
  <c r="FU120" i="2"/>
  <c r="CE235" i="2"/>
  <c r="KC72" i="4"/>
  <c r="CY236" i="2"/>
  <c r="IV234" i="4"/>
  <c r="JX71" i="4"/>
  <c r="BN234" i="2"/>
  <c r="FV174" i="2"/>
  <c r="CU236" i="2"/>
  <c r="JQ235" i="4"/>
  <c r="JV124" i="4"/>
  <c r="CT236" i="2"/>
  <c r="JX89" i="4"/>
  <c r="KB81" i="4"/>
  <c r="JV23" i="4"/>
  <c r="CN234" i="4"/>
  <c r="FX129" i="2"/>
  <c r="FU115" i="2"/>
  <c r="FV53" i="2"/>
  <c r="AH235" i="2"/>
  <c r="DI235" i="4"/>
  <c r="FX78" i="2"/>
  <c r="IR235" i="4"/>
  <c r="FX61" i="2"/>
  <c r="FC237" i="2"/>
  <c r="FW113" i="2"/>
  <c r="JX190" i="4"/>
  <c r="FY136" i="2"/>
  <c r="FU150" i="2"/>
  <c r="DC235" i="2"/>
  <c r="F234" i="2"/>
  <c r="GJ235" i="4"/>
  <c r="DK237" i="4"/>
  <c r="DB236" i="4"/>
  <c r="EE237" i="2"/>
  <c r="FV220" i="2"/>
  <c r="FW141" i="2"/>
  <c r="FW127" i="2"/>
  <c r="JV32" i="4"/>
  <c r="KA188" i="4"/>
  <c r="DU236" i="2"/>
  <c r="FX161" i="2"/>
  <c r="FR235" i="4"/>
  <c r="FX111" i="2"/>
  <c r="JZ97" i="4"/>
  <c r="ET234" i="2"/>
  <c r="BY236" i="4"/>
  <c r="CC238" i="4"/>
  <c r="KC80" i="4"/>
  <c r="FW221" i="2"/>
  <c r="FU59" i="2"/>
  <c r="FY144" i="2"/>
  <c r="JX76" i="4"/>
  <c r="KA214" i="4"/>
  <c r="KC129" i="4"/>
  <c r="KC148" i="4"/>
  <c r="DN238" i="4"/>
  <c r="KB85" i="4"/>
  <c r="FX222" i="2"/>
  <c r="JX82" i="4"/>
  <c r="BL236" i="2"/>
  <c r="IH234" i="4"/>
  <c r="JM237" i="4"/>
  <c r="ER236" i="4"/>
  <c r="HJ237" i="4"/>
  <c r="FV75" i="2"/>
  <c r="FV16" i="2"/>
  <c r="KB110" i="4"/>
  <c r="JX112" i="4"/>
  <c r="HE235" i="4"/>
  <c r="CP234" i="2"/>
  <c r="JZ107" i="4"/>
  <c r="IY234" i="4"/>
  <c r="FO238" i="2"/>
  <c r="AM237" i="4"/>
  <c r="DV234" i="2"/>
  <c r="DY235" i="2"/>
  <c r="JV95" i="4"/>
  <c r="JY212" i="4"/>
  <c r="BE238" i="2"/>
  <c r="FV232" i="2"/>
  <c r="R235" i="4"/>
  <c r="CP238" i="2"/>
  <c r="FU22" i="2"/>
  <c r="FY141" i="2"/>
  <c r="JZ70" i="4"/>
  <c r="HF237" i="4"/>
  <c r="FU34" i="2"/>
  <c r="JX39" i="4"/>
  <c r="CM236" i="4"/>
  <c r="CB236" i="4"/>
  <c r="JW97" i="4"/>
  <c r="FV165" i="2"/>
  <c r="DW235" i="4"/>
  <c r="JB234" i="4"/>
  <c r="FX172" i="2"/>
  <c r="EN238" i="2"/>
  <c r="JV46" i="4"/>
  <c r="CB234" i="4"/>
  <c r="JT238" i="4"/>
  <c r="DN235" i="4"/>
  <c r="KC23" i="4"/>
  <c r="FY203" i="2"/>
  <c r="JW164" i="4"/>
  <c r="KB80" i="4"/>
  <c r="FY24" i="2"/>
  <c r="EM237" i="4"/>
  <c r="FX144" i="2"/>
  <c r="JV64" i="4"/>
  <c r="JX20" i="4"/>
  <c r="FG235" i="4"/>
  <c r="ER236" i="2"/>
  <c r="FY230" i="2"/>
  <c r="KB34" i="4"/>
  <c r="EO235" i="2"/>
  <c r="KA124" i="4"/>
  <c r="FX50" i="2"/>
  <c r="FW156" i="2"/>
  <c r="JX29" i="4"/>
  <c r="FU90" i="2"/>
  <c r="IH236" i="4"/>
  <c r="JZ195" i="4"/>
  <c r="DV234" i="4"/>
  <c r="EK237" i="2"/>
  <c r="AP236" i="2"/>
  <c r="DM235" i="4"/>
  <c r="GW236" i="4"/>
  <c r="DE238" i="2"/>
  <c r="FU174" i="2"/>
  <c r="BJ234" i="2"/>
  <c r="JY191" i="4"/>
  <c r="FA237" i="2"/>
  <c r="JX131" i="4"/>
  <c r="JW99" i="4"/>
  <c r="DO238" i="2"/>
  <c r="JJ237" i="4"/>
  <c r="AJ236" i="2"/>
  <c r="BN235" i="2"/>
  <c r="JZ155" i="4"/>
  <c r="JY207" i="4"/>
  <c r="KA33" i="4"/>
  <c r="FH238" i="2"/>
  <c r="FU104" i="2"/>
  <c r="EX236" i="2"/>
  <c r="JY7" i="4"/>
  <c r="FU210" i="2"/>
  <c r="FW79" i="2"/>
  <c r="KA39" i="4"/>
  <c r="IH237" i="4"/>
  <c r="KC155" i="4"/>
  <c r="GB235" i="4"/>
  <c r="JY153" i="4"/>
  <c r="FU13" i="2"/>
  <c r="JW181" i="4"/>
  <c r="BH238" i="2"/>
  <c r="FW114" i="2"/>
  <c r="JX16" i="4"/>
  <c r="JX145" i="4"/>
  <c r="FV167" i="2"/>
  <c r="KB186" i="4"/>
  <c r="GF238" i="4"/>
  <c r="JR237" i="4"/>
  <c r="HB235" i="4"/>
  <c r="GK238" i="4"/>
  <c r="ER238" i="2"/>
  <c r="JY36" i="4"/>
  <c r="FX142" i="2"/>
  <c r="DF234" i="4"/>
  <c r="FU54" i="2"/>
  <c r="C236" i="2"/>
  <c r="FY111" i="2"/>
  <c r="FY197" i="2"/>
  <c r="KC222" i="4"/>
  <c r="FU97" i="2"/>
  <c r="GW237" i="4"/>
  <c r="JW96" i="4"/>
  <c r="FF236" i="4"/>
  <c r="KA114" i="4"/>
  <c r="KB142" i="4"/>
  <c r="R237" i="4"/>
  <c r="FU197" i="2"/>
  <c r="FX23" i="2"/>
  <c r="FW30" i="2"/>
  <c r="BR237" i="2"/>
  <c r="DH236" i="2"/>
  <c r="KA209" i="4"/>
  <c r="KA222" i="4"/>
  <c r="JY147" i="4"/>
  <c r="FW153" i="2"/>
  <c r="FX120" i="2"/>
  <c r="KA15" i="4"/>
  <c r="DC236" i="4"/>
  <c r="JZ193" i="4"/>
  <c r="FW55" i="2"/>
  <c r="FW45" i="2"/>
  <c r="JW107" i="4"/>
  <c r="BN238" i="4"/>
  <c r="FU58" i="2"/>
  <c r="CM234" i="4"/>
  <c r="CY238" i="4"/>
  <c r="JZ223" i="4"/>
  <c r="KC78" i="4"/>
  <c r="FU96" i="2"/>
  <c r="FV129" i="2"/>
  <c r="CV237" i="4"/>
  <c r="FU199" i="2"/>
  <c r="JV54" i="4"/>
  <c r="GG236" i="4"/>
  <c r="BJ237" i="2"/>
  <c r="JV8" i="4"/>
  <c r="KC160" i="4"/>
  <c r="EG238" i="4"/>
  <c r="KB149" i="4"/>
  <c r="FY78" i="2"/>
  <c r="JZ128" i="4"/>
  <c r="FC238" i="2"/>
  <c r="FY157" i="2"/>
  <c r="IF234" i="4"/>
  <c r="JW166" i="4"/>
  <c r="DB238" i="4"/>
  <c r="BD235" i="2"/>
  <c r="DW237" i="4"/>
  <c r="CE236" i="4"/>
  <c r="CM238" i="4"/>
  <c r="IP238" i="4"/>
  <c r="JV84" i="4"/>
  <c r="FW162" i="2"/>
  <c r="FX58" i="2"/>
  <c r="BA235" i="4"/>
  <c r="DQ238" i="2"/>
  <c r="KB57" i="4"/>
  <c r="GM235" i="4"/>
  <c r="GA238" i="4"/>
  <c r="KA185" i="4"/>
  <c r="JW22" i="4"/>
  <c r="KA143" i="4"/>
  <c r="FV120" i="2"/>
  <c r="DO235" i="4"/>
  <c r="HI237" i="4"/>
  <c r="EG234" i="2"/>
  <c r="JL236" i="4"/>
  <c r="KA86" i="4"/>
  <c r="EA236" i="2"/>
  <c r="JX219" i="4"/>
  <c r="CQ237" i="4"/>
  <c r="BO237" i="2"/>
  <c r="FW74" i="2"/>
  <c r="JW150" i="4"/>
  <c r="FO238" i="4"/>
  <c r="CC235" i="4"/>
  <c r="FX28" i="2"/>
  <c r="KA77" i="4"/>
  <c r="DP234" i="2"/>
  <c r="HD236" i="4"/>
  <c r="KB209" i="4"/>
  <c r="FW17" i="2"/>
  <c r="B238" i="4"/>
  <c r="CS235" i="4"/>
  <c r="DT235" i="2"/>
  <c r="JZ225" i="4"/>
  <c r="KA157" i="4"/>
  <c r="FX232" i="2"/>
  <c r="CE235" i="4"/>
  <c r="JW63" i="4"/>
  <c r="FY185" i="2"/>
  <c r="GT235" i="4"/>
  <c r="FU20" i="2"/>
  <c r="JV58" i="4"/>
  <c r="BW237" i="4"/>
  <c r="CB236" i="2"/>
  <c r="CR234" i="4"/>
  <c r="FY49" i="2"/>
  <c r="FV176" i="2"/>
  <c r="FU185" i="2"/>
  <c r="DZ234" i="2"/>
  <c r="JY222" i="4"/>
  <c r="BK238" i="2"/>
  <c r="DW238" i="4"/>
  <c r="BS235" i="4"/>
  <c r="JZ140" i="4"/>
  <c r="FU127" i="2"/>
  <c r="FX32" i="2"/>
  <c r="JV60" i="4"/>
  <c r="FU55" i="2"/>
  <c r="FW39" i="2"/>
  <c r="EY234" i="2"/>
  <c r="FF235" i="2"/>
  <c r="CY234" i="2"/>
  <c r="AI235" i="4"/>
  <c r="FG235" i="2"/>
  <c r="KC180" i="4"/>
  <c r="KC37" i="4"/>
  <c r="M234" i="4"/>
  <c r="JY39" i="4"/>
  <c r="KB72" i="4"/>
  <c r="ER237" i="4"/>
  <c r="KB103" i="4"/>
  <c r="DX235" i="4"/>
  <c r="DT238" i="4"/>
  <c r="JV123" i="4"/>
  <c r="FV12" i="2"/>
  <c r="JW132" i="4"/>
  <c r="JW28" i="4"/>
  <c r="GD237" i="4"/>
  <c r="FW77" i="2"/>
  <c r="JX44" i="4"/>
  <c r="JO238" i="4"/>
  <c r="JZ142" i="4"/>
  <c r="IE234" i="4"/>
  <c r="FX168" i="2"/>
  <c r="FW110" i="2"/>
  <c r="FW84" i="2"/>
  <c r="JV233" i="4"/>
  <c r="JX129" i="4"/>
  <c r="BM238" i="4"/>
  <c r="FV62" i="2"/>
  <c r="JY37" i="4"/>
  <c r="CJ236" i="2"/>
  <c r="KA210" i="4"/>
  <c r="FY66" i="2"/>
  <c r="FY32" i="2"/>
  <c r="JX162" i="4"/>
  <c r="FU65" i="2"/>
  <c r="DF237" i="4"/>
  <c r="KC97" i="4"/>
  <c r="FI237" i="2"/>
  <c r="BQ238" i="4"/>
  <c r="AX236" i="2"/>
  <c r="FY165" i="2"/>
  <c r="IC236" i="4"/>
  <c r="JW152" i="4"/>
  <c r="JV164" i="4"/>
  <c r="E236" i="4"/>
  <c r="KB95" i="4"/>
  <c r="FW202" i="2"/>
  <c r="IE237" i="4"/>
  <c r="JX75" i="4"/>
  <c r="KC108" i="4"/>
  <c r="CF234" i="4"/>
  <c r="JV18" i="4"/>
  <c r="DF238" i="4"/>
  <c r="JZ78" i="4"/>
  <c r="G238" i="4"/>
  <c r="W234" i="2"/>
  <c r="AR234" i="4"/>
  <c r="FX105" i="2"/>
  <c r="JX9" i="4"/>
  <c r="JY202" i="4"/>
  <c r="FU27" i="2"/>
  <c r="FV28" i="2"/>
  <c r="KC225" i="4"/>
  <c r="JX59" i="4"/>
  <c r="JX213" i="4"/>
  <c r="JY106" i="4"/>
  <c r="EP236" i="2"/>
  <c r="KA159" i="4"/>
  <c r="AE237" i="2"/>
  <c r="CE236" i="2"/>
  <c r="E238" i="2"/>
  <c r="KC7" i="4"/>
  <c r="BJ236" i="2"/>
  <c r="KC159" i="4"/>
  <c r="DP236" i="2"/>
  <c r="JX95" i="4"/>
  <c r="DW238" i="2"/>
  <c r="JY133" i="4"/>
  <c r="EF235" i="2"/>
  <c r="JY17" i="4"/>
  <c r="DP236" i="4"/>
  <c r="KC191" i="4"/>
  <c r="CT237" i="4"/>
  <c r="JX166" i="4"/>
  <c r="JX99" i="4"/>
  <c r="EK235" i="4"/>
  <c r="CM235" i="4"/>
  <c r="JW195" i="4"/>
  <c r="JX186" i="4"/>
  <c r="HX235" i="4"/>
  <c r="JY21" i="4"/>
  <c r="FX117" i="2"/>
  <c r="BV235" i="4"/>
  <c r="KA101" i="4"/>
  <c r="JY130" i="4"/>
  <c r="FY121" i="2"/>
  <c r="FX64" i="2"/>
  <c r="CW237" i="2"/>
  <c r="JY129" i="4"/>
  <c r="IC237" i="4"/>
  <c r="KC132" i="4"/>
  <c r="FU51" i="2"/>
  <c r="JU234" i="4"/>
  <c r="KA35" i="4"/>
  <c r="FV221" i="2"/>
  <c r="EZ236" i="4"/>
  <c r="KB37" i="4"/>
  <c r="DH237" i="4"/>
  <c r="KA181" i="4"/>
  <c r="FQ238" i="4"/>
  <c r="BB238" i="4"/>
  <c r="BG235" i="2"/>
  <c r="KA20" i="4"/>
  <c r="FW148" i="2"/>
  <c r="JW90" i="4"/>
  <c r="JM236" i="4"/>
  <c r="DT237" i="4"/>
  <c r="FW190" i="2"/>
  <c r="FV56" i="2"/>
  <c r="EQ238" i="4"/>
  <c r="KB159" i="4"/>
  <c r="FW185" i="2"/>
  <c r="JY151" i="4"/>
  <c r="IO235" i="4"/>
  <c r="FX132" i="2"/>
  <c r="BE235" i="2"/>
  <c r="JF234" i="4"/>
  <c r="JV121" i="4"/>
  <c r="AZ238" i="2"/>
  <c r="KA183" i="4"/>
  <c r="KB17" i="4"/>
  <c r="JY52" i="4"/>
  <c r="FX211" i="2"/>
  <c r="KA108" i="4"/>
  <c r="JV136" i="4"/>
  <c r="FB236" i="4"/>
  <c r="FS235" i="4"/>
  <c r="CI237" i="2"/>
  <c r="FY69" i="2"/>
  <c r="IX238" i="4"/>
  <c r="FV13" i="2"/>
  <c r="FU219" i="2"/>
  <c r="FY120" i="2"/>
  <c r="AR238" i="4"/>
  <c r="JV17" i="4"/>
  <c r="HF238" i="4"/>
  <c r="FX102" i="2"/>
  <c r="JX205" i="4"/>
  <c r="FX214" i="2"/>
  <c r="Z238" i="4"/>
  <c r="JZ39" i="4"/>
  <c r="GI236" i="4"/>
  <c r="FV67" i="2"/>
  <c r="BZ236" i="4"/>
  <c r="FV223" i="2"/>
  <c r="DB237" i="2"/>
  <c r="ES234" i="2"/>
  <c r="FW51" i="2"/>
  <c r="FA235" i="4"/>
  <c r="KB196" i="4"/>
  <c r="JO236" i="4"/>
  <c r="FU48" i="2"/>
  <c r="CZ237" i="2"/>
  <c r="CK238" i="2"/>
  <c r="FX74" i="2"/>
  <c r="JV104" i="4"/>
  <c r="KB11" i="4"/>
  <c r="FY107" i="2"/>
  <c r="JZ111" i="4"/>
  <c r="HE234" i="4"/>
  <c r="KB195" i="4"/>
  <c r="R237" i="2"/>
  <c r="JX74" i="4"/>
  <c r="CW235" i="2"/>
  <c r="DL234" i="4"/>
  <c r="FL236" i="4"/>
  <c r="KB170" i="4"/>
  <c r="M236" i="2"/>
  <c r="JV96" i="4"/>
  <c r="IZ236" i="4"/>
  <c r="KC64" i="4"/>
  <c r="AK237" i="4"/>
  <c r="CP234" i="4"/>
  <c r="CA235" i="2"/>
  <c r="EP236" i="4"/>
  <c r="EQ235" i="4"/>
  <c r="JW215" i="4"/>
  <c r="JT236" i="4"/>
  <c r="FU152" i="2"/>
  <c r="GG235" i="4"/>
  <c r="EO235" i="4"/>
  <c r="JZ52" i="4"/>
  <c r="KC153" i="4"/>
  <c r="GB238" i="4"/>
  <c r="FU23" i="2"/>
  <c r="FD235" i="2"/>
  <c r="AS234" i="2"/>
  <c r="BZ234" i="4"/>
  <c r="GZ236" i="4"/>
  <c r="JZ190" i="4"/>
  <c r="JW126" i="4"/>
  <c r="FU214" i="2"/>
  <c r="EM238" i="2"/>
  <c r="KA163" i="4"/>
  <c r="JW49" i="4"/>
  <c r="KB164" i="4"/>
  <c r="GK235" i="4"/>
  <c r="FV203" i="2"/>
  <c r="FV65" i="2"/>
  <c r="DR236" i="2"/>
  <c r="JL237" i="4"/>
  <c r="JV141" i="4"/>
  <c r="HZ237" i="4"/>
  <c r="GQ238" i="4"/>
  <c r="GN237" i="4"/>
  <c r="FY127" i="2"/>
  <c r="CJ234" i="2"/>
  <c r="KA59" i="4"/>
  <c r="GE235" i="4"/>
  <c r="AH236" i="4"/>
  <c r="FW169" i="2"/>
  <c r="CK234" i="4"/>
  <c r="FY213" i="2"/>
  <c r="JZ43" i="4"/>
  <c r="AT234" i="2"/>
  <c r="EZ237" i="2"/>
  <c r="ED237" i="2"/>
  <c r="BE237" i="2"/>
  <c r="JX140" i="4"/>
  <c r="HR236" i="4"/>
  <c r="JD234" i="4"/>
  <c r="JX152" i="4"/>
  <c r="FO237" i="4"/>
  <c r="DE236" i="2"/>
  <c r="JM234" i="4"/>
  <c r="FX197" i="2"/>
  <c r="KC157" i="4"/>
  <c r="FW80" i="2"/>
  <c r="JX123" i="4"/>
  <c r="JY158" i="4"/>
  <c r="FU144" i="2"/>
  <c r="AJ237" i="2"/>
  <c r="FY205" i="2"/>
  <c r="JV127" i="4"/>
  <c r="ED236" i="4"/>
  <c r="FW128" i="2"/>
  <c r="FU167" i="2"/>
  <c r="KA207" i="4"/>
  <c r="Q236" i="4"/>
  <c r="JX115" i="4"/>
  <c r="FV216" i="2"/>
  <c r="JZ58" i="4"/>
  <c r="EA235" i="4"/>
  <c r="FW137" i="2"/>
  <c r="FX109" i="2"/>
  <c r="JZ150" i="4"/>
  <c r="DD236" i="4"/>
  <c r="KA220" i="4"/>
  <c r="JX91" i="4"/>
  <c r="JY80" i="4"/>
  <c r="FU198" i="2"/>
  <c r="BH236" i="4"/>
  <c r="EP234" i="4"/>
  <c r="KA88" i="4"/>
  <c r="KB185" i="4"/>
  <c r="FV41" i="2"/>
  <c r="JI238" i="4"/>
  <c r="CA234" i="2"/>
  <c r="BX237" i="4"/>
  <c r="JV115" i="4"/>
  <c r="KB148" i="4"/>
  <c r="G237" i="4"/>
  <c r="AK235" i="2"/>
  <c r="JV140" i="4"/>
  <c r="FU76" i="2"/>
  <c r="JX229" i="4"/>
  <c r="FD236" i="2"/>
  <c r="HA236" i="4"/>
  <c r="FX103" i="2"/>
  <c r="JY90" i="4"/>
  <c r="CD235" i="2"/>
  <c r="AR235" i="4"/>
  <c r="CG234" i="4"/>
  <c r="BT237" i="4"/>
  <c r="JY219" i="4"/>
  <c r="EQ237" i="2"/>
  <c r="FU61" i="2"/>
  <c r="FS236" i="4"/>
  <c r="FX57" i="2"/>
  <c r="HC237" i="4"/>
  <c r="FU56" i="2"/>
  <c r="JW167" i="4"/>
  <c r="JZ103" i="4"/>
  <c r="V236" i="4"/>
  <c r="ET236" i="4"/>
  <c r="FU47" i="2"/>
  <c r="FV30" i="2"/>
  <c r="KB129" i="4"/>
  <c r="JX187" i="4"/>
  <c r="DS236" i="4"/>
  <c r="JX223" i="4"/>
  <c r="R236" i="4"/>
  <c r="HM235" i="4"/>
  <c r="FY89" i="2"/>
  <c r="FU126" i="2"/>
  <c r="FV128" i="2"/>
  <c r="DD235" i="2"/>
  <c r="DO237" i="4"/>
  <c r="JZ183" i="4"/>
  <c r="HC238" i="4"/>
  <c r="DQ236" i="2"/>
  <c r="FX148" i="2"/>
  <c r="JY127" i="4"/>
  <c r="BU237" i="2"/>
  <c r="FV133" i="2"/>
  <c r="GD238" i="4"/>
  <c r="KC35" i="4"/>
  <c r="JX156" i="4"/>
  <c r="EW237" i="4"/>
  <c r="JV83" i="4"/>
  <c r="JU235" i="4"/>
  <c r="HO234" i="4"/>
  <c r="EW234" i="4"/>
  <c r="ED235" i="4"/>
  <c r="FB237" i="4"/>
  <c r="JX134" i="4"/>
  <c r="KA231" i="4"/>
  <c r="FW36" i="2"/>
  <c r="HG237" i="4"/>
  <c r="FY195" i="2"/>
  <c r="JL238" i="4"/>
  <c r="JV144" i="4"/>
  <c r="AP236" i="4"/>
  <c r="AW235" i="4"/>
  <c r="FA237" i="4"/>
  <c r="CN234" i="2"/>
  <c r="CI234" i="2"/>
  <c r="CX234" i="2"/>
  <c r="JV160" i="4"/>
  <c r="E234" i="2"/>
  <c r="FV182" i="2"/>
  <c r="GU235" i="4"/>
  <c r="FV204" i="2"/>
  <c r="JV188" i="4"/>
  <c r="FX187" i="2"/>
  <c r="FV218" i="2"/>
  <c r="KC24" i="4"/>
  <c r="GX237" i="4"/>
  <c r="DV235" i="4"/>
  <c r="FV87" i="2"/>
  <c r="JY164" i="4"/>
  <c r="CL238" i="4"/>
  <c r="FW87" i="2"/>
  <c r="FV54" i="2"/>
  <c r="DE238" i="4"/>
  <c r="JY51" i="4"/>
  <c r="FU92" i="2"/>
  <c r="HW236" i="4"/>
  <c r="FX113" i="2"/>
  <c r="FW47" i="2"/>
  <c r="KA192" i="4"/>
  <c r="HW235" i="4"/>
  <c r="FU147" i="2"/>
  <c r="BW238" i="2"/>
  <c r="JY121" i="4"/>
  <c r="KB26" i="4"/>
  <c r="KB222" i="4"/>
  <c r="EH236" i="4"/>
  <c r="T236" i="4"/>
  <c r="FU11" i="2"/>
  <c r="JV71" i="4"/>
  <c r="JZ11" i="4"/>
  <c r="KA25" i="4"/>
  <c r="AY234" i="4"/>
  <c r="EH237" i="4"/>
  <c r="KB100" i="4"/>
  <c r="IU237" i="4"/>
  <c r="DG236" i="2"/>
  <c r="FU93" i="2"/>
  <c r="D238" i="4"/>
  <c r="FX188" i="2"/>
  <c r="JZ176" i="4"/>
  <c r="JZ135" i="4"/>
  <c r="DJ236" i="4"/>
  <c r="JV34" i="4"/>
  <c r="CS236" i="4"/>
  <c r="JV125" i="4"/>
  <c r="FU103" i="2"/>
  <c r="KB173" i="4"/>
  <c r="JW46" i="4"/>
  <c r="FY166" i="2"/>
  <c r="BT236" i="4"/>
  <c r="KC215" i="4"/>
  <c r="JV170" i="4"/>
  <c r="HB236" i="4"/>
  <c r="CA237" i="4"/>
  <c r="FW71" i="2"/>
  <c r="KA119" i="4"/>
  <c r="FY130" i="2"/>
  <c r="KA89" i="4"/>
  <c r="FW179" i="2"/>
  <c r="DC236" i="2"/>
  <c r="IC234" i="4"/>
  <c r="HV234" i="4"/>
  <c r="FY225" i="2"/>
  <c r="FW33" i="2"/>
  <c r="KB201" i="4"/>
  <c r="JZ40" i="4"/>
  <c r="DZ238" i="4"/>
  <c r="N237" i="2"/>
  <c r="KC190" i="4"/>
  <c r="JW205" i="4"/>
  <c r="JX212" i="4"/>
  <c r="BA234" i="2"/>
  <c r="FW15" i="2"/>
  <c r="FY82" i="2"/>
  <c r="KC79" i="4"/>
  <c r="KA216" i="4"/>
  <c r="IT238" i="4"/>
  <c r="HV238" i="4"/>
  <c r="HO237" i="4"/>
  <c r="FY226" i="2"/>
  <c r="CJ235" i="4"/>
  <c r="KC186" i="4"/>
  <c r="AY235" i="2"/>
  <c r="KA113" i="4"/>
  <c r="FU200" i="2"/>
  <c r="FR236" i="2"/>
  <c r="EN235" i="2"/>
  <c r="JX216" i="4"/>
  <c r="FY84" i="2"/>
  <c r="EZ234" i="2"/>
  <c r="JY111" i="4"/>
  <c r="DE237" i="2"/>
  <c r="BU238" i="2"/>
  <c r="BN236" i="2"/>
  <c r="Y235" i="4"/>
  <c r="BH235" i="2"/>
  <c r="JZ220" i="4"/>
  <c r="JZ113" i="4"/>
  <c r="AY237" i="4"/>
  <c r="JZ161" i="4"/>
  <c r="FY122" i="2"/>
  <c r="JY214" i="4"/>
  <c r="JV180" i="4"/>
  <c r="CW237" i="4"/>
  <c r="JZ55" i="4"/>
  <c r="U235" i="4"/>
  <c r="JX168" i="4"/>
  <c r="DC237" i="4"/>
  <c r="JV49" i="4"/>
  <c r="KC67" i="4"/>
  <c r="KA47" i="4"/>
  <c r="JZ123" i="4"/>
  <c r="JY60" i="4"/>
  <c r="D235" i="4"/>
  <c r="FV88" i="2"/>
  <c r="KA50" i="4"/>
  <c r="HM234" i="4"/>
  <c r="H237" i="4"/>
  <c r="FW158" i="2"/>
  <c r="KC46" i="4"/>
  <c r="KB83" i="4"/>
  <c r="DC234" i="4"/>
  <c r="FX180" i="2"/>
  <c r="CG235" i="2"/>
  <c r="KB165" i="4"/>
  <c r="JW37" i="4"/>
  <c r="JV91" i="4"/>
  <c r="JY136" i="4"/>
  <c r="FW208" i="2"/>
  <c r="KB56" i="4"/>
  <c r="JV77" i="4"/>
  <c r="JQ236" i="4"/>
  <c r="DT236" i="4"/>
  <c r="FU67" i="2"/>
  <c r="FX116" i="2"/>
  <c r="JW226" i="4"/>
  <c r="JY166" i="4"/>
  <c r="JX193" i="4"/>
  <c r="HR234" i="4"/>
  <c r="JZ196" i="4"/>
  <c r="FW236" i="4"/>
  <c r="KC58" i="4"/>
  <c r="JX116" i="4"/>
  <c r="EL234" i="2"/>
  <c r="S237" i="2"/>
  <c r="CG234" i="2"/>
  <c r="GI238" i="4"/>
  <c r="U238" i="4"/>
  <c r="JZ165" i="4"/>
  <c r="JX195" i="4"/>
  <c r="JW123" i="4"/>
  <c r="FL235" i="2"/>
  <c r="FY219" i="2"/>
  <c r="FU221" i="2"/>
  <c r="FX26" i="2"/>
  <c r="FX69" i="2"/>
  <c r="JW209" i="4"/>
  <c r="EN234" i="2"/>
  <c r="JZ197" i="4"/>
  <c r="BM235" i="4"/>
  <c r="JV110" i="4"/>
  <c r="I237" i="2"/>
  <c r="KB172" i="4"/>
  <c r="JX230" i="4"/>
  <c r="FV71" i="2"/>
  <c r="KC112" i="4"/>
  <c r="N235" i="2"/>
  <c r="DU236" i="4"/>
  <c r="V237" i="2"/>
  <c r="BQ234" i="2"/>
  <c r="FZ236" i="4"/>
  <c r="JW223" i="4"/>
  <c r="KA146" i="4"/>
  <c r="JZ145" i="4"/>
  <c r="FX94" i="2"/>
  <c r="FY235" i="4"/>
  <c r="CN238" i="4"/>
  <c r="JV139" i="4"/>
  <c r="GY238" i="4"/>
  <c r="JY198" i="4"/>
  <c r="IW236" i="4"/>
  <c r="DG234" i="4"/>
  <c r="AW235" i="2"/>
  <c r="JV75" i="4"/>
  <c r="D234" i="2"/>
  <c r="JZ119" i="4"/>
  <c r="KB9" i="4"/>
  <c r="FX141" i="2"/>
  <c r="FY29" i="2"/>
  <c r="FY45" i="2"/>
  <c r="IS236" i="4"/>
  <c r="JZ207" i="4"/>
  <c r="FY104" i="2"/>
  <c r="BV234" i="4"/>
  <c r="JV195" i="4"/>
  <c r="FU232" i="2"/>
  <c r="BQ234" i="4"/>
  <c r="KC115" i="4"/>
  <c r="EP238" i="4"/>
  <c r="GH238" i="4"/>
  <c r="JY187" i="4"/>
  <c r="JW189" i="4"/>
  <c r="JW178" i="4"/>
  <c r="KB232" i="4"/>
  <c r="KA148" i="4"/>
  <c r="KA43" i="4"/>
  <c r="F236" i="4"/>
  <c r="FY103" i="2"/>
  <c r="KC84" i="4"/>
  <c r="JY32" i="4"/>
  <c r="CW234" i="2"/>
  <c r="I234" i="4"/>
  <c r="FV162" i="2"/>
  <c r="HS238" i="4"/>
  <c r="FU99" i="2"/>
  <c r="JW31" i="4"/>
  <c r="JX55" i="4"/>
  <c r="HD234" i="4"/>
  <c r="DM234" i="4"/>
  <c r="JW216" i="4"/>
  <c r="HX236" i="4"/>
  <c r="JZ57" i="4"/>
  <c r="IW235" i="4"/>
  <c r="JW14" i="4"/>
  <c r="JV151" i="4"/>
  <c r="FW233" i="2"/>
  <c r="BL235" i="2"/>
  <c r="JW48" i="4"/>
  <c r="FU26" i="2"/>
  <c r="FY106" i="2"/>
  <c r="KA28" i="4"/>
  <c r="KC125" i="4"/>
  <c r="HP237" i="4"/>
  <c r="EM235" i="4"/>
  <c r="AC237" i="2"/>
  <c r="JY76" i="4"/>
  <c r="IY235" i="4"/>
  <c r="IX236" i="4"/>
  <c r="BN237" i="2"/>
  <c r="JX198" i="4"/>
  <c r="FY156" i="2"/>
  <c r="JX135" i="4"/>
  <c r="KA127" i="4"/>
  <c r="FU28" i="2"/>
  <c r="CP235" i="4"/>
  <c r="JC236" i="4"/>
  <c r="JV192" i="4"/>
  <c r="JW174" i="4"/>
  <c r="G236" i="4"/>
  <c r="EV235" i="2"/>
  <c r="KA109" i="4"/>
  <c r="FX34" i="2"/>
  <c r="JX220" i="4"/>
  <c r="FU235" i="4"/>
  <c r="FX215" i="2"/>
  <c r="KC201" i="4"/>
  <c r="KA53" i="4"/>
  <c r="FO234" i="2"/>
  <c r="FA236" i="2"/>
  <c r="FV177" i="2"/>
  <c r="FE234" i="4"/>
  <c r="FF236" i="2"/>
  <c r="FW230" i="2"/>
  <c r="JY43" i="4"/>
  <c r="JY25" i="4"/>
  <c r="FJ238" i="2"/>
  <c r="DI235" i="2"/>
  <c r="JZ38" i="4"/>
  <c r="F237" i="2"/>
  <c r="JW80" i="4"/>
  <c r="FU225" i="2"/>
  <c r="FV84" i="2"/>
  <c r="BO236" i="2"/>
  <c r="BA238" i="2"/>
  <c r="EC234" i="2"/>
  <c r="GK234" i="4"/>
  <c r="KC227" i="4"/>
  <c r="JZ189" i="4"/>
  <c r="FU233" i="2"/>
  <c r="AV238" i="2"/>
  <c r="JW180" i="4"/>
  <c r="KB12" i="4"/>
  <c r="CV238" i="2"/>
  <c r="FY208" i="2"/>
  <c r="JV73" i="4"/>
  <c r="JX154" i="4"/>
  <c r="DX238" i="4"/>
  <c r="FV161" i="2"/>
  <c r="JV226" i="4"/>
  <c r="FX212" i="2"/>
  <c r="JV205" i="4"/>
  <c r="FY198" i="2"/>
  <c r="FT236" i="4"/>
  <c r="JX93" i="4"/>
  <c r="HN236" i="4"/>
  <c r="JW135" i="4"/>
  <c r="FY15" i="2"/>
  <c r="DX234" i="2"/>
  <c r="JW20" i="4"/>
  <c r="FW7" i="2"/>
  <c r="FD235" i="4"/>
  <c r="KA226" i="4"/>
  <c r="FU8" i="2"/>
  <c r="E235" i="4"/>
  <c r="BE235" i="4"/>
  <c r="JW62" i="4"/>
  <c r="JX163" i="4"/>
  <c r="FQ234" i="2"/>
  <c r="BL237" i="2"/>
  <c r="FX104" i="2"/>
  <c r="KC126" i="4"/>
  <c r="KC144" i="4"/>
  <c r="JY170" i="4"/>
  <c r="KC206" i="4"/>
  <c r="GS236" i="4"/>
  <c r="DU238" i="4"/>
  <c r="FP234" i="4"/>
  <c r="FR234" i="2"/>
  <c r="JZ203" i="4"/>
  <c r="KA7" i="4"/>
  <c r="KA204" i="4"/>
  <c r="JX148" i="4"/>
  <c r="FY39" i="2"/>
  <c r="GH237" i="4"/>
  <c r="CM236" i="2"/>
  <c r="FF234" i="4"/>
  <c r="AZ234" i="4"/>
  <c r="HG238" i="4"/>
  <c r="CF238" i="2"/>
  <c r="KB189" i="4"/>
  <c r="JY45" i="4"/>
  <c r="GP236" i="4"/>
  <c r="JY220" i="4"/>
  <c r="EF234" i="2"/>
  <c r="KB114" i="4"/>
  <c r="JZ152" i="4"/>
  <c r="JV61" i="4"/>
  <c r="FU170" i="2"/>
  <c r="ER238" i="4"/>
  <c r="FV168" i="2"/>
  <c r="KA16" i="4"/>
  <c r="FW112" i="2"/>
  <c r="JY181" i="4"/>
  <c r="FV150" i="2"/>
  <c r="BH237" i="2"/>
  <c r="BY237" i="2"/>
  <c r="JY224" i="4"/>
  <c r="KB118" i="4"/>
  <c r="EG235" i="2"/>
  <c r="AO237" i="4"/>
  <c r="FE236" i="4"/>
  <c r="JV40" i="4"/>
  <c r="O236" i="4"/>
  <c r="JV130" i="4"/>
  <c r="JV168" i="4"/>
  <c r="V235" i="2"/>
  <c r="FV110" i="2"/>
  <c r="FX27" i="2"/>
  <c r="T237" i="4"/>
  <c r="CH236" i="4"/>
  <c r="FY38" i="2"/>
  <c r="FU106" i="2"/>
  <c r="JW89" i="4"/>
  <c r="JY230" i="4"/>
  <c r="JW198" i="4"/>
  <c r="KC216" i="4"/>
  <c r="KA87" i="4"/>
  <c r="KB139" i="4"/>
  <c r="FV142" i="2"/>
  <c r="KB76" i="4"/>
  <c r="FU202" i="2"/>
  <c r="FY183" i="2"/>
  <c r="C237" i="2"/>
  <c r="EQ234" i="2"/>
  <c r="JZ224" i="4"/>
  <c r="AI237" i="4"/>
  <c r="JW95" i="4"/>
  <c r="FY123" i="2"/>
  <c r="FU169" i="2"/>
  <c r="FU157" i="2"/>
  <c r="KC21" i="4"/>
  <c r="DS236" i="2"/>
  <c r="JY73" i="4"/>
  <c r="FJ237" i="4"/>
  <c r="HA235" i="4"/>
  <c r="JW44" i="4"/>
  <c r="BT234" i="2"/>
  <c r="X238" i="4"/>
  <c r="JZ216" i="4"/>
  <c r="GQ237" i="4"/>
  <c r="FX77" i="2"/>
  <c r="FU177" i="2"/>
  <c r="JZ96" i="4"/>
  <c r="JG238" i="4"/>
  <c r="U237" i="4"/>
  <c r="JH236" i="4"/>
  <c r="AG237" i="2"/>
  <c r="FW149" i="2"/>
  <c r="FJ234" i="2"/>
  <c r="ET235" i="2"/>
  <c r="JW206" i="4"/>
  <c r="EB238" i="2"/>
  <c r="HI235" i="4"/>
  <c r="FU109" i="2"/>
  <c r="JY117" i="4"/>
  <c r="FW188" i="2"/>
  <c r="FV20" i="2"/>
  <c r="KA82" i="4"/>
  <c r="JX33" i="4"/>
  <c r="EJ237" i="2"/>
  <c r="FW146" i="2"/>
  <c r="KC110" i="4"/>
  <c r="CZ236" i="4"/>
  <c r="JW58" i="4"/>
  <c r="FY153" i="2"/>
  <c r="HQ234" i="4"/>
  <c r="EA237" i="4"/>
  <c r="CH238" i="2"/>
  <c r="FV11" i="2"/>
  <c r="FW106" i="2"/>
  <c r="JW201" i="4"/>
  <c r="FX98" i="2"/>
  <c r="JY66" i="4"/>
  <c r="JZ125" i="4"/>
  <c r="FW193" i="2"/>
  <c r="FY174" i="2"/>
  <c r="JW228" i="4"/>
  <c r="DC235" i="4"/>
  <c r="FM238" i="2"/>
  <c r="KA98" i="4"/>
  <c r="JZ8" i="4"/>
  <c r="CN237" i="2"/>
  <c r="FW54" i="2"/>
  <c r="JR234" i="4"/>
  <c r="AH238" i="2"/>
  <c r="FW176" i="2"/>
  <c r="EY237" i="2"/>
  <c r="EV236" i="4"/>
  <c r="JV189" i="4"/>
  <c r="FY181" i="2"/>
  <c r="DF234" i="2"/>
  <c r="FW53" i="2"/>
  <c r="JY131" i="4"/>
  <c r="X236" i="4"/>
  <c r="HU236" i="4"/>
  <c r="EY235" i="4"/>
  <c r="FU204" i="2"/>
  <c r="KB101" i="4"/>
  <c r="KA200" i="4"/>
  <c r="JX52" i="4"/>
  <c r="FS235" i="2"/>
  <c r="IB237" i="4"/>
  <c r="D237" i="4"/>
  <c r="FU88" i="2"/>
  <c r="JZ101" i="4"/>
  <c r="JR236" i="4"/>
  <c r="FU33" i="2"/>
  <c r="I236" i="4"/>
  <c r="GZ234" i="4"/>
  <c r="JX17" i="4"/>
  <c r="KC73" i="4"/>
  <c r="JY113" i="4"/>
  <c r="JX211" i="4"/>
  <c r="JZ221" i="4"/>
  <c r="BQ235" i="4"/>
  <c r="BR236" i="4"/>
  <c r="KA167" i="4"/>
  <c r="GC236" i="4"/>
  <c r="CY238" i="2"/>
  <c r="KC42" i="4"/>
  <c r="HG234" i="4"/>
  <c r="FV15" i="2"/>
  <c r="JX224" i="4"/>
  <c r="EE238" i="4"/>
  <c r="DG234" i="2"/>
  <c r="JY19" i="4"/>
  <c r="KA173" i="4"/>
  <c r="JW146" i="4"/>
  <c r="FX200" i="2"/>
  <c r="JX133" i="4"/>
  <c r="JX87" i="4"/>
  <c r="AB236" i="2"/>
  <c r="BD236" i="2"/>
  <c r="KC22" i="4"/>
  <c r="KA149" i="4"/>
  <c r="FW62" i="2"/>
  <c r="FV49" i="2"/>
  <c r="FV175" i="2"/>
  <c r="BS238" i="2"/>
  <c r="JY12" i="4"/>
  <c r="AR237" i="2"/>
  <c r="DZ234" i="4"/>
  <c r="FZ235" i="4"/>
  <c r="DL237" i="2"/>
  <c r="JW27" i="4"/>
  <c r="FY175" i="2"/>
  <c r="KA70" i="4"/>
  <c r="DW237" i="2"/>
  <c r="T235" i="4"/>
  <c r="FY8" i="2"/>
  <c r="KC188" i="4"/>
  <c r="BJ236" i="4"/>
  <c r="FX194" i="2"/>
  <c r="FX62" i="2"/>
  <c r="FW57" i="2"/>
  <c r="JW210" i="4"/>
  <c r="CH237" i="2"/>
  <c r="FV210" i="2"/>
  <c r="JD235" i="4"/>
  <c r="KA83" i="4"/>
  <c r="FW96" i="2"/>
  <c r="KA13" i="4"/>
  <c r="AP235" i="2"/>
  <c r="JW105" i="4"/>
  <c r="KA172" i="4"/>
  <c r="D236" i="4"/>
  <c r="EH237" i="2"/>
  <c r="Q237" i="2"/>
  <c r="JW227" i="4"/>
  <c r="JV116" i="4"/>
  <c r="JX15" i="4"/>
  <c r="JT235" i="4"/>
  <c r="BS238" i="4"/>
  <c r="KB205" i="4"/>
  <c r="JP234" i="4"/>
  <c r="BR235" i="2"/>
  <c r="DM238" i="2"/>
  <c r="JV11" i="4"/>
  <c r="CJ237" i="4"/>
  <c r="KC27" i="4"/>
  <c r="DL238" i="4"/>
  <c r="BJ235" i="2"/>
  <c r="JV146" i="4"/>
  <c r="FV190" i="2"/>
  <c r="FU49" i="2"/>
  <c r="FV69" i="2"/>
  <c r="KA147" i="4"/>
  <c r="FQ234" i="4"/>
  <c r="ET237" i="4"/>
  <c r="FU57" i="2"/>
  <c r="U235" i="2"/>
  <c r="JX185" i="4"/>
  <c r="JZ17" i="4"/>
  <c r="JW10" i="4"/>
  <c r="BS234" i="2"/>
  <c r="FY115" i="2"/>
  <c r="FX218" i="2"/>
  <c r="JW190" i="4"/>
  <c r="HR237" i="4"/>
  <c r="BQ237" i="2"/>
  <c r="T236" i="2"/>
  <c r="KC98" i="4"/>
  <c r="JZ130" i="4"/>
  <c r="FU71" i="2"/>
  <c r="BL236" i="4"/>
  <c r="FV134" i="2"/>
  <c r="FD237" i="4"/>
  <c r="DK236" i="2"/>
  <c r="JP237" i="4"/>
  <c r="L236" i="4"/>
  <c r="BL237" i="4"/>
  <c r="FU228" i="2"/>
  <c r="JW208" i="4"/>
  <c r="FU223" i="2"/>
  <c r="BC237" i="2"/>
  <c r="FW44" i="2"/>
  <c r="KA139" i="4"/>
  <c r="HF234" i="4"/>
  <c r="FX193" i="2"/>
  <c r="BT234" i="4"/>
  <c r="FE238" i="4"/>
  <c r="AS236" i="4"/>
  <c r="FW60" i="2"/>
  <c r="JN238" i="4"/>
  <c r="FX150" i="2"/>
  <c r="KA100" i="4"/>
  <c r="FY191" i="2"/>
  <c r="AI236" i="4"/>
  <c r="GR237" i="4"/>
  <c r="EK237" i="4"/>
  <c r="KA211" i="4"/>
  <c r="FU178" i="2"/>
  <c r="JM235" i="4"/>
  <c r="KB166" i="4"/>
  <c r="BI234" i="4"/>
  <c r="JX128" i="4"/>
  <c r="JY93" i="4"/>
  <c r="FV201" i="2"/>
  <c r="AH234" i="2"/>
  <c r="AA236" i="2"/>
  <c r="AI238" i="2"/>
  <c r="JZ164" i="4"/>
  <c r="EG238" i="2"/>
  <c r="FS237" i="2"/>
  <c r="JS238" i="4"/>
  <c r="FB235" i="4"/>
  <c r="FX210" i="2"/>
  <c r="FY92" i="2"/>
  <c r="BV238" i="2"/>
  <c r="EG236" i="2"/>
  <c r="KC34" i="4"/>
  <c r="JW68" i="4"/>
  <c r="CX235" i="4"/>
  <c r="JV184" i="4"/>
  <c r="HN237" i="4"/>
  <c r="FX22" i="2"/>
  <c r="FX60" i="2"/>
  <c r="HD235" i="4"/>
  <c r="KA170" i="4"/>
  <c r="FX127" i="2"/>
  <c r="KC152" i="4"/>
  <c r="FW145" i="2"/>
  <c r="JW192" i="4"/>
  <c r="KA125" i="4"/>
  <c r="JX102" i="4"/>
  <c r="BP234" i="4"/>
  <c r="FU166" i="2"/>
  <c r="JW65" i="4"/>
  <c r="U236" i="4"/>
  <c r="DL234" i="2"/>
  <c r="KB77" i="4"/>
  <c r="FY224" i="2"/>
  <c r="AE236" i="2"/>
  <c r="JX132" i="4"/>
  <c r="EE234" i="2"/>
  <c r="JX61" i="4"/>
  <c r="FH236" i="2"/>
  <c r="JX98" i="4"/>
  <c r="CA238" i="4"/>
  <c r="FV51" i="2"/>
  <c r="KB217" i="4"/>
  <c r="DJ234" i="2"/>
  <c r="KC111" i="4"/>
  <c r="JY26" i="4"/>
  <c r="KC179" i="4"/>
  <c r="KC131" i="4"/>
  <c r="KC138" i="4"/>
  <c r="JQ234" i="4"/>
  <c r="JA238" i="4"/>
  <c r="FU83" i="2"/>
  <c r="AU234" i="2"/>
  <c r="EK236" i="2"/>
  <c r="EN234" i="4"/>
  <c r="CR236" i="4"/>
  <c r="JX26" i="4"/>
  <c r="IH238" i="4"/>
  <c r="FV224" i="2"/>
  <c r="FF235" i="4"/>
  <c r="JZ86" i="4"/>
  <c r="KC143" i="4"/>
  <c r="FW64" i="2"/>
  <c r="FW150" i="2"/>
  <c r="EZ235" i="2"/>
  <c r="B235" i="2"/>
  <c r="KC20" i="4"/>
  <c r="EG235" i="4"/>
  <c r="JY11" i="4"/>
  <c r="S236" i="4"/>
  <c r="EH234" i="2"/>
  <c r="FY65" i="2"/>
  <c r="FV89" i="2"/>
  <c r="KC15" i="4"/>
  <c r="AR235" i="2"/>
  <c r="FY159" i="2"/>
  <c r="DK234" i="2"/>
  <c r="FV85" i="2"/>
  <c r="AT238" i="2"/>
  <c r="KC146" i="4"/>
  <c r="FX236" i="4"/>
  <c r="FY188" i="2"/>
  <c r="FY72" i="2"/>
  <c r="FV205" i="2"/>
  <c r="KB73" i="4"/>
  <c r="FW177" i="2"/>
  <c r="EO238" i="4"/>
  <c r="JZ64" i="4"/>
  <c r="EN237" i="2"/>
  <c r="FW116" i="2"/>
  <c r="FI236" i="2"/>
  <c r="FW166" i="2"/>
  <c r="JW131" i="4"/>
  <c r="FW117" i="2"/>
  <c r="JW145" i="4"/>
  <c r="JY15" i="4"/>
  <c r="FV55" i="2"/>
  <c r="KB145" i="4"/>
  <c r="JW101" i="4"/>
  <c r="FW133" i="2"/>
  <c r="ID238" i="4"/>
  <c r="FU194" i="2"/>
  <c r="JX49" i="4"/>
  <c r="JW218" i="4"/>
  <c r="KC8" i="4"/>
  <c r="AA235" i="4"/>
  <c r="FV170" i="2"/>
  <c r="FV25" i="2"/>
  <c r="KC220" i="4"/>
  <c r="DE234" i="4"/>
  <c r="FV238" i="4"/>
  <c r="KC196" i="4"/>
  <c r="BR238" i="2"/>
  <c r="BV237" i="2"/>
  <c r="JY122" i="4"/>
  <c r="HZ235" i="4"/>
  <c r="BW235" i="4"/>
  <c r="KB33" i="4"/>
  <c r="FY200" i="2"/>
  <c r="EJ238" i="4"/>
  <c r="JX38" i="4"/>
  <c r="IM234" i="4"/>
  <c r="KA197" i="4"/>
  <c r="JZ232" i="4"/>
  <c r="FS236" i="2"/>
  <c r="EL238" i="4"/>
  <c r="FU217" i="2"/>
  <c r="FW203" i="2"/>
  <c r="JK236" i="4"/>
  <c r="JH238" i="4"/>
  <c r="FY201" i="2"/>
  <c r="AO235" i="2"/>
  <c r="R234" i="4"/>
  <c r="AG234" i="2"/>
  <c r="FY232" i="2"/>
  <c r="FU163" i="2"/>
  <c r="FY148" i="2"/>
  <c r="KA164" i="4"/>
  <c r="ET235" i="4"/>
  <c r="KB50" i="4"/>
  <c r="FV202" i="2"/>
  <c r="BO235" i="2"/>
  <c r="BH236" i="2"/>
  <c r="AZ236" i="4"/>
  <c r="HH234" i="4"/>
  <c r="BU237" i="4"/>
  <c r="JX227" i="4"/>
  <c r="FW200" i="2"/>
  <c r="FX17" i="2"/>
  <c r="FW217" i="2"/>
  <c r="JX139" i="4"/>
  <c r="JY71" i="4"/>
  <c r="FU143" i="2"/>
  <c r="JW212" i="4"/>
  <c r="FX226" i="2"/>
  <c r="HC236" i="4"/>
  <c r="FV61" i="2"/>
  <c r="JX12" i="4"/>
  <c r="M236" i="4"/>
  <c r="FU111" i="2"/>
  <c r="R238" i="2"/>
  <c r="JY74" i="4"/>
  <c r="N238" i="4"/>
  <c r="FU7" i="2"/>
  <c r="FY22" i="2"/>
  <c r="JX180" i="4"/>
  <c r="FV96" i="2"/>
  <c r="JW158" i="4"/>
  <c r="DU234" i="2"/>
  <c r="IN237" i="4"/>
  <c r="FX133" i="2"/>
  <c r="JF238" i="4"/>
  <c r="CC236" i="4"/>
  <c r="KA80" i="4"/>
  <c r="CO236" i="2"/>
  <c r="JX8" i="4"/>
  <c r="JY126" i="4"/>
  <c r="FV32" i="2"/>
  <c r="AP234" i="2"/>
  <c r="JX194" i="4"/>
  <c r="GO235" i="4"/>
  <c r="FU195" i="2"/>
  <c r="AR238" i="2"/>
  <c r="CT235" i="4"/>
  <c r="KC107" i="4"/>
  <c r="JV52" i="4"/>
  <c r="KB177" i="4"/>
  <c r="AD234" i="4"/>
  <c r="FV146" i="2"/>
  <c r="KA56" i="4"/>
  <c r="JV39" i="4"/>
  <c r="EY237" i="4"/>
  <c r="EK235" i="2"/>
  <c r="DU237" i="2"/>
  <c r="AJ235" i="4"/>
  <c r="FW42" i="2"/>
  <c r="DA237" i="2"/>
  <c r="AF237" i="4"/>
  <c r="KA8" i="4"/>
  <c r="JB235" i="4"/>
  <c r="GU234" i="4"/>
  <c r="FV179" i="2"/>
  <c r="FV38" i="2"/>
  <c r="KB117" i="4"/>
  <c r="CQ235" i="4"/>
  <c r="II236" i="4"/>
  <c r="FX153" i="2"/>
  <c r="JZ120" i="4"/>
  <c r="FW35" i="2"/>
  <c r="FA234" i="2"/>
  <c r="FG236" i="2"/>
  <c r="AW237" i="2"/>
  <c r="KA206" i="4"/>
  <c r="FY117" i="2"/>
  <c r="DB235" i="2"/>
  <c r="IN234" i="4"/>
  <c r="JX46" i="4"/>
  <c r="JY215" i="4"/>
  <c r="FV154" i="2"/>
  <c r="AQ237" i="2"/>
  <c r="DR235" i="2"/>
  <c r="JX56" i="4"/>
  <c r="GL236" i="4"/>
  <c r="JX153" i="4"/>
  <c r="BD236" i="4"/>
  <c r="KC158" i="4"/>
  <c r="JX155" i="4"/>
  <c r="DZ235" i="4"/>
  <c r="FU52" i="2"/>
  <c r="IZ234" i="4"/>
  <c r="FV140" i="2"/>
  <c r="HG235" i="4"/>
  <c r="FJ237" i="2"/>
  <c r="FU160" i="2"/>
  <c r="FY25" i="2"/>
  <c r="KC194" i="4"/>
  <c r="AP235" i="4"/>
  <c r="AZ237" i="2"/>
  <c r="JW179" i="4"/>
  <c r="JZ48" i="4"/>
  <c r="JW221" i="4"/>
  <c r="AY234" i="2"/>
  <c r="JV119" i="4"/>
  <c r="CW238" i="4"/>
  <c r="GZ237" i="4"/>
  <c r="JZ41" i="4"/>
  <c r="KB66" i="4"/>
  <c r="KC166" i="4"/>
  <c r="HU235" i="4"/>
  <c r="JZ81" i="4"/>
  <c r="FX234" i="4"/>
  <c r="JY195" i="4"/>
  <c r="FY87" i="2"/>
  <c r="EG234" i="4"/>
  <c r="KB16" i="4"/>
  <c r="JY96" i="4"/>
  <c r="BT235" i="2"/>
  <c r="HP235" i="4"/>
  <c r="JZ139" i="4"/>
  <c r="FY96" i="2"/>
  <c r="FW99" i="2"/>
  <c r="EJ235" i="4"/>
  <c r="FV145" i="2"/>
  <c r="JW73" i="4"/>
  <c r="FY20" i="2"/>
  <c r="FV173" i="2"/>
  <c r="BK238" i="4"/>
  <c r="GL235" i="4"/>
  <c r="AC234" i="4"/>
  <c r="JW55" i="4"/>
  <c r="JJ236" i="4"/>
  <c r="BC238" i="2"/>
  <c r="JV118" i="4"/>
  <c r="GV237" i="4"/>
  <c r="JW203" i="4"/>
  <c r="FX225" i="2"/>
  <c r="BE236" i="2"/>
  <c r="FY126" i="2"/>
  <c r="CH234" i="2"/>
  <c r="CH235" i="4"/>
  <c r="DF236" i="2"/>
  <c r="JV145" i="4"/>
  <c r="EI235" i="4"/>
  <c r="AX234" i="2"/>
  <c r="FV215" i="2"/>
  <c r="JW157" i="4"/>
  <c r="EA238" i="2"/>
  <c r="KC32" i="4"/>
  <c r="JZ233" i="4"/>
  <c r="KA61" i="4"/>
  <c r="CD235" i="4"/>
  <c r="FW40" i="2"/>
  <c r="FV99" i="2"/>
  <c r="JV132" i="4"/>
  <c r="EC237" i="4"/>
  <c r="JW33" i="4"/>
  <c r="KB115" i="4"/>
  <c r="CC237" i="4"/>
  <c r="EC237" i="2"/>
  <c r="KC123" i="4"/>
  <c r="FU203" i="2"/>
  <c r="FA236" i="4"/>
  <c r="JV207" i="4"/>
  <c r="KB212" i="4"/>
  <c r="ES238" i="2"/>
  <c r="DR236" i="4"/>
  <c r="JW211" i="4"/>
  <c r="EL238" i="2"/>
  <c r="EA236" i="4"/>
  <c r="FV163" i="2"/>
  <c r="FY194" i="2"/>
  <c r="FX11" i="2"/>
  <c r="AI235" i="2"/>
  <c r="EF236" i="4"/>
  <c r="FM237" i="2"/>
  <c r="FY18" i="2"/>
  <c r="DO236" i="4"/>
  <c r="FU121" i="2"/>
  <c r="KB223" i="4"/>
  <c r="FY170" i="2"/>
  <c r="FX170" i="2"/>
  <c r="JV94" i="4"/>
  <c r="JZ146" i="4"/>
  <c r="FV81" i="2"/>
  <c r="JW43" i="4"/>
  <c r="L237" i="4"/>
  <c r="HY238" i="4"/>
  <c r="JV68" i="4"/>
  <c r="EQ236" i="2"/>
  <c r="AQ238" i="2"/>
  <c r="HS235" i="4"/>
  <c r="AO236" i="2"/>
  <c r="JV190" i="4"/>
  <c r="FV230" i="2"/>
  <c r="FU14" i="2"/>
  <c r="CF236" i="2"/>
  <c r="AV235" i="2"/>
  <c r="DJ237" i="4"/>
  <c r="ID234" i="4"/>
  <c r="GN238" i="4"/>
  <c r="JY118" i="4"/>
  <c r="FW194" i="2"/>
  <c r="JZ85" i="4"/>
  <c r="GU238" i="4"/>
  <c r="JO234" i="4"/>
  <c r="HV237" i="4"/>
  <c r="JY192" i="4"/>
  <c r="GB237" i="4"/>
  <c r="FW142" i="2"/>
  <c r="JY100" i="4"/>
  <c r="CR238" i="4"/>
  <c r="CL234" i="2"/>
  <c r="JW230" i="4"/>
  <c r="IK234" i="4"/>
  <c r="AO234" i="4"/>
  <c r="FV157" i="2"/>
  <c r="AJ234" i="4"/>
  <c r="FT235" i="2"/>
  <c r="KA65" i="4"/>
  <c r="BE238" i="4"/>
  <c r="FU112" i="2"/>
  <c r="JV224" i="4"/>
  <c r="KC161" i="4"/>
  <c r="FX171" i="2"/>
  <c r="FW89" i="2"/>
  <c r="EC238" i="4"/>
  <c r="KC44" i="4"/>
  <c r="CN235" i="4"/>
  <c r="JY178" i="4"/>
  <c r="JY102" i="4"/>
  <c r="N238" i="2"/>
  <c r="KA166" i="4"/>
  <c r="JV70" i="4"/>
  <c r="HO238" i="4"/>
  <c r="KC167" i="4"/>
  <c r="FV101" i="2"/>
  <c r="CK237" i="4"/>
  <c r="FY227" i="2"/>
  <c r="FY37" i="2"/>
  <c r="KA184" i="4"/>
  <c r="DX235" i="2"/>
  <c r="AV234" i="2"/>
  <c r="BX238" i="2"/>
  <c r="KB213" i="4"/>
  <c r="C237" i="4"/>
  <c r="JV129" i="4"/>
  <c r="FV78" i="2"/>
  <c r="Q234" i="2"/>
  <c r="IK238" i="4"/>
  <c r="JY120" i="4"/>
  <c r="JJ238" i="4"/>
  <c r="DY237" i="4"/>
  <c r="JZ62" i="4"/>
  <c r="FX84" i="2"/>
  <c r="KC29" i="4"/>
  <c r="JQ238" i="4"/>
  <c r="IE236" i="4"/>
  <c r="P237" i="2"/>
  <c r="KB8" i="4"/>
  <c r="AP238" i="4"/>
  <c r="FU30" i="2"/>
  <c r="DA236" i="4"/>
  <c r="FW85" i="2"/>
  <c r="AQ234" i="2"/>
  <c r="JU236" i="4"/>
  <c r="FV29" i="2"/>
  <c r="JZ136" i="4"/>
  <c r="DG235" i="4"/>
  <c r="JW66" i="4"/>
  <c r="JX31" i="4"/>
  <c r="FU196" i="2"/>
  <c r="EF234" i="4"/>
  <c r="JK235" i="4"/>
  <c r="FV77" i="2"/>
  <c r="FY61" i="2"/>
  <c r="KC36" i="4"/>
  <c r="DA238" i="4"/>
  <c r="JX18" i="4"/>
  <c r="FY204" i="2"/>
  <c r="AV234" i="4"/>
  <c r="JY193" i="4"/>
  <c r="HI234" i="4"/>
  <c r="HR235" i="4"/>
  <c r="HL234" i="4"/>
  <c r="KC212" i="4"/>
  <c r="FU236" i="4"/>
  <c r="KB32" i="4"/>
  <c r="FU208" i="2"/>
  <c r="JZ162" i="4"/>
  <c r="JZ45" i="4"/>
  <c r="AF236" i="2"/>
  <c r="FW191" i="2"/>
  <c r="EU237" i="4"/>
  <c r="FX164" i="2"/>
  <c r="FW70" i="2"/>
  <c r="FX209" i="2"/>
  <c r="JX225" i="4"/>
  <c r="KC209" i="4"/>
  <c r="FU21" i="2"/>
  <c r="JW176" i="4"/>
  <c r="DK236" i="4"/>
  <c r="L235" i="2"/>
  <c r="KA137" i="4"/>
  <c r="KA60" i="4"/>
  <c r="JA237" i="4"/>
  <c r="CV235" i="2"/>
  <c r="FW164" i="2"/>
  <c r="FU101" i="2"/>
  <c r="JV26" i="4"/>
  <c r="JZ44" i="4"/>
  <c r="FU72" i="2"/>
  <c r="JW111" i="4"/>
  <c r="BO238" i="4"/>
  <c r="DH234" i="2"/>
  <c r="JV50" i="4"/>
  <c r="FY207" i="2"/>
  <c r="BK237" i="2"/>
  <c r="HK237" i="4"/>
  <c r="DE236" i="4"/>
  <c r="Q237" i="4"/>
  <c r="FW95" i="2"/>
  <c r="KC205" i="4"/>
  <c r="JZ206" i="4"/>
  <c r="FV214" i="2"/>
  <c r="FW172" i="2"/>
  <c r="EF237" i="4"/>
  <c r="FY21" i="2"/>
  <c r="ED234" i="4"/>
  <c r="FY35" i="2"/>
  <c r="GR236" i="4"/>
  <c r="JV12" i="4"/>
  <c r="Y235" i="2"/>
  <c r="KC122" i="4"/>
  <c r="FW102" i="2"/>
  <c r="JZ192" i="4"/>
  <c r="HK238" i="4"/>
  <c r="FV186" i="2"/>
  <c r="C235" i="2"/>
  <c r="DA235" i="2"/>
  <c r="HU237" i="4"/>
  <c r="IW237" i="4"/>
  <c r="FU158" i="2"/>
  <c r="E235" i="2"/>
  <c r="BP238" i="2"/>
  <c r="FX15" i="2"/>
  <c r="S234" i="4"/>
  <c r="KB102" i="4"/>
  <c r="JX183" i="4"/>
  <c r="CT238" i="2"/>
  <c r="HM236" i="4"/>
  <c r="JV223" i="4"/>
  <c r="KB98" i="4"/>
  <c r="GZ238" i="4"/>
  <c r="DQ234" i="4"/>
  <c r="CS234" i="2"/>
  <c r="KA212" i="4"/>
  <c r="KC61" i="4"/>
  <c r="KB89" i="4"/>
  <c r="JZ187" i="4"/>
  <c r="FX124" i="2"/>
  <c r="JX176" i="4"/>
  <c r="CB235" i="4"/>
  <c r="JZ27" i="4"/>
  <c r="I237" i="4"/>
  <c r="FX67" i="2"/>
  <c r="AG238" i="4"/>
  <c r="FU137" i="2"/>
  <c r="FL238" i="2"/>
  <c r="JP238" i="4"/>
  <c r="KA44" i="4"/>
  <c r="FT235" i="4"/>
  <c r="FY184" i="2"/>
  <c r="JZ201" i="4"/>
  <c r="JW196" i="4"/>
  <c r="FE236" i="2"/>
  <c r="JZ171" i="4"/>
  <c r="BK236" i="2"/>
  <c r="FX202" i="2"/>
  <c r="BJ234" i="4"/>
  <c r="FY231" i="2"/>
  <c r="FV46" i="2"/>
  <c r="FU224" i="2"/>
  <c r="KA49" i="4"/>
  <c r="FE238" i="2"/>
  <c r="IJ237" i="4"/>
  <c r="BJ235" i="4"/>
  <c r="JX233" i="4"/>
  <c r="BP235" i="2"/>
  <c r="AZ238" i="4"/>
  <c r="JX14" i="4"/>
  <c r="KA199" i="4"/>
  <c r="EI237" i="4"/>
  <c r="FN235" i="2"/>
  <c r="KA85" i="4"/>
  <c r="KA160" i="4"/>
  <c r="GR234" i="4"/>
  <c r="X235" i="2"/>
  <c r="EP237" i="4"/>
  <c r="JW134" i="4"/>
  <c r="KA12" i="4"/>
  <c r="KC106" i="4"/>
  <c r="JW98" i="4"/>
  <c r="FW48" i="2"/>
  <c r="KB132" i="4"/>
  <c r="KA17" i="4"/>
  <c r="FV90" i="2"/>
  <c r="EO237" i="2"/>
  <c r="JX35" i="4"/>
  <c r="JV158" i="4"/>
  <c r="JW75" i="4"/>
  <c r="CX237" i="4"/>
  <c r="ER235" i="2"/>
  <c r="AX237" i="2"/>
  <c r="FX18" i="2"/>
  <c r="EV235" i="4"/>
  <c r="L235" i="4"/>
  <c r="FU74" i="2"/>
  <c r="JW222" i="4"/>
  <c r="JW185" i="4"/>
  <c r="CG236" i="4"/>
  <c r="JW45" i="4"/>
  <c r="JX32" i="4"/>
  <c r="FV211" i="2"/>
  <c r="JW86" i="4"/>
  <c r="EU237" i="2"/>
  <c r="FW199" i="2"/>
  <c r="FU172" i="2"/>
  <c r="AH234" i="4"/>
  <c r="BM237" i="2"/>
  <c r="HW238" i="4"/>
  <c r="EE235" i="4"/>
  <c r="CS237" i="2"/>
  <c r="FU159" i="2"/>
  <c r="FX96" i="2"/>
  <c r="W238" i="4"/>
  <c r="FW50" i="2"/>
  <c r="KB70" i="4"/>
  <c r="CY234" i="4"/>
  <c r="FV169" i="2"/>
  <c r="KC130" i="4"/>
  <c r="FD234" i="4"/>
  <c r="FY43" i="2"/>
  <c r="JZ94" i="4"/>
  <c r="JV112" i="4"/>
  <c r="KB183" i="4"/>
  <c r="CB235" i="2"/>
  <c r="FX73" i="2"/>
  <c r="JY161" i="4"/>
  <c r="FV166" i="2"/>
  <c r="JV105" i="4"/>
  <c r="JY160" i="4"/>
  <c r="IY238" i="4"/>
  <c r="FX7" i="2"/>
  <c r="FV200" i="2"/>
  <c r="DR234" i="4"/>
  <c r="JV90" i="4"/>
  <c r="FU238" i="4"/>
  <c r="FW181" i="2"/>
  <c r="JX177" i="4"/>
  <c r="EU234" i="2"/>
  <c r="KB40" i="4"/>
  <c r="CX236" i="2"/>
  <c r="CQ238" i="4"/>
  <c r="JX21" i="4"/>
  <c r="KC127" i="4"/>
  <c r="BI235" i="2"/>
  <c r="BR235" i="4"/>
  <c r="ES234" i="4"/>
  <c r="KA23" i="4"/>
  <c r="JW112" i="4"/>
  <c r="HW237" i="4"/>
  <c r="JW60" i="4"/>
  <c r="JV155" i="4"/>
  <c r="JX208" i="4"/>
  <c r="N234" i="2"/>
  <c r="KB128" i="4"/>
  <c r="AX234" i="4"/>
  <c r="KB162" i="4"/>
  <c r="JZ9" i="4"/>
  <c r="JW161" i="4"/>
  <c r="JZ93" i="4"/>
  <c r="FY142" i="2"/>
  <c r="DJ238" i="2"/>
  <c r="KA115" i="4"/>
  <c r="HB237" i="4"/>
  <c r="ET236" i="2"/>
  <c r="JV163" i="4"/>
  <c r="JZ153" i="4"/>
  <c r="FY190" i="2"/>
  <c r="FM235" i="2"/>
  <c r="DY238" i="2"/>
  <c r="JZ138" i="4"/>
  <c r="JN236" i="4"/>
  <c r="HT238" i="4"/>
  <c r="FW13" i="2"/>
  <c r="KC214" i="4"/>
  <c r="JX149" i="4"/>
  <c r="FW207" i="2"/>
  <c r="Z237" i="4"/>
  <c r="FX80" i="2"/>
  <c r="JX60" i="4"/>
  <c r="JW148" i="4"/>
  <c r="ES235" i="2"/>
  <c r="BT238" i="4"/>
  <c r="JX173" i="4"/>
  <c r="BX235" i="2"/>
  <c r="KA67" i="4"/>
  <c r="FW14" i="2"/>
  <c r="AQ234" i="4"/>
  <c r="KB54" i="4"/>
  <c r="FQ236" i="2"/>
  <c r="FU45" i="2"/>
  <c r="M238" i="2"/>
  <c r="FT238" i="2"/>
  <c r="HV236" i="4"/>
  <c r="HK234" i="4"/>
  <c r="FU43" i="2"/>
  <c r="KB141" i="4"/>
  <c r="JZ114" i="4"/>
  <c r="KB74" i="4"/>
  <c r="JW32" i="4"/>
  <c r="KB135" i="4"/>
  <c r="JV108" i="4"/>
  <c r="CN236" i="4"/>
  <c r="KB48" i="4"/>
  <c r="AW237" i="4"/>
  <c r="C238" i="2"/>
  <c r="FW100" i="2"/>
  <c r="DA236" i="2"/>
  <c r="FX143" i="2"/>
  <c r="FK236" i="2"/>
  <c r="BL234" i="2"/>
  <c r="FW161" i="2"/>
  <c r="HS237" i="4"/>
  <c r="EW237" i="2"/>
  <c r="JW47" i="4"/>
  <c r="JZ74" i="4"/>
  <c r="JW130" i="4"/>
  <c r="DX236" i="4"/>
  <c r="FG234" i="2"/>
  <c r="AS235" i="4"/>
  <c r="AT234" i="4"/>
  <c r="FJ235" i="4"/>
  <c r="IJ238" i="4"/>
  <c r="FW187" i="2"/>
  <c r="FU78" i="2"/>
  <c r="JX45" i="4"/>
  <c r="FI238" i="2"/>
  <c r="JV10" i="4"/>
  <c r="FY138" i="2"/>
  <c r="FL234" i="4"/>
  <c r="CB237" i="4"/>
  <c r="JW214" i="4"/>
  <c r="FV36" i="2"/>
  <c r="JW102" i="4"/>
  <c r="FX25" i="2"/>
  <c r="JV161" i="4"/>
  <c r="FW29" i="2"/>
  <c r="FV160" i="2"/>
  <c r="CF235" i="2"/>
  <c r="JV51" i="4"/>
  <c r="HE237" i="4"/>
  <c r="FW170" i="2"/>
  <c r="DX234" i="4"/>
  <c r="AT236" i="4"/>
  <c r="FX118" i="2"/>
  <c r="CH238" i="4"/>
  <c r="KB161" i="4"/>
  <c r="GZ235" i="4"/>
  <c r="FV139" i="2"/>
  <c r="IO234" i="4"/>
  <c r="HQ237" i="4"/>
  <c r="JW103" i="4"/>
  <c r="FH237" i="2"/>
  <c r="JX25" i="4"/>
  <c r="FG236" i="4"/>
  <c r="AZ235" i="2"/>
  <c r="JZ59" i="4"/>
  <c r="JX164" i="4"/>
  <c r="JX169" i="4"/>
  <c r="BD235" i="4"/>
  <c r="JV147" i="4"/>
  <c r="KC31" i="4"/>
  <c r="I234" i="2"/>
  <c r="JY84" i="4"/>
  <c r="FX86" i="2"/>
  <c r="GS238" i="4"/>
  <c r="AT236" i="2"/>
  <c r="JL235" i="4"/>
  <c r="JY138" i="4"/>
  <c r="FX72" i="2"/>
  <c r="FY178" i="2"/>
  <c r="Z238" i="2"/>
  <c r="KB226" i="4"/>
  <c r="BE234" i="2"/>
  <c r="U238" i="2"/>
  <c r="IG238" i="4"/>
  <c r="S236" i="2"/>
  <c r="ET238" i="4"/>
  <c r="DS234" i="4"/>
  <c r="DV236" i="2"/>
  <c r="JV200" i="4"/>
  <c r="CA234" i="4"/>
  <c r="FY214" i="2"/>
  <c r="BK235" i="2"/>
  <c r="ER237" i="2"/>
  <c r="KC221" i="4"/>
  <c r="P237" i="4"/>
  <c r="KB41" i="4"/>
  <c r="JX27" i="4"/>
  <c r="JY69" i="4"/>
  <c r="BW234" i="2"/>
  <c r="FY172" i="2"/>
  <c r="DK237" i="2"/>
  <c r="JV149" i="4"/>
  <c r="JX199" i="4"/>
  <c r="FV95" i="2"/>
  <c r="JX222" i="4"/>
  <c r="GU237" i="4"/>
  <c r="KA138" i="4"/>
  <c r="DV238" i="4"/>
  <c r="CR237" i="4"/>
  <c r="FY199" i="2"/>
  <c r="JY50" i="4"/>
  <c r="JW8" i="4"/>
  <c r="HH238" i="4"/>
  <c r="IM237" i="4"/>
  <c r="JY208" i="4"/>
  <c r="JY135" i="4"/>
  <c r="FX186" i="2"/>
  <c r="DV236" i="4"/>
  <c r="JZ56" i="4"/>
  <c r="JX92" i="4"/>
  <c r="KC49" i="4"/>
  <c r="JV81" i="4"/>
  <c r="FU216" i="2"/>
  <c r="FU193" i="2"/>
  <c r="FX206" i="2"/>
  <c r="CZ235" i="2"/>
  <c r="DO237" i="2"/>
  <c r="DS237" i="4"/>
  <c r="FV164" i="2"/>
  <c r="JW52" i="4"/>
  <c r="JZ105" i="4"/>
  <c r="DN237" i="2"/>
  <c r="FY131" i="2"/>
  <c r="JZ54" i="4"/>
  <c r="KB130" i="4"/>
  <c r="FX85" i="2"/>
  <c r="JX106" i="4"/>
  <c r="GC235" i="4"/>
  <c r="JZ115" i="4"/>
  <c r="AU236" i="4"/>
  <c r="FV83" i="2"/>
  <c r="KB193" i="4"/>
  <c r="JX137" i="4"/>
  <c r="JY110" i="4"/>
  <c r="FY94" i="2"/>
  <c r="EU238" i="2"/>
  <c r="FY97" i="2"/>
  <c r="Q236" i="2"/>
  <c r="EC238" i="2"/>
  <c r="JX171" i="4"/>
  <c r="FU68" i="2"/>
  <c r="JN234" i="4"/>
  <c r="CC238" i="2"/>
  <c r="JW19" i="4"/>
  <c r="D234" i="4"/>
  <c r="BD238" i="2"/>
  <c r="KC51" i="4"/>
  <c r="CI235" i="2"/>
  <c r="FU211" i="2"/>
  <c r="KB94" i="4"/>
  <c r="KC187" i="4"/>
  <c r="JX142" i="4"/>
  <c r="JZ67" i="4"/>
  <c r="FY48" i="2"/>
  <c r="JT234" i="4"/>
  <c r="FX95" i="2"/>
  <c r="JV36" i="4"/>
  <c r="JW9" i="4"/>
  <c r="JW219" i="4"/>
  <c r="DA238" i="2"/>
  <c r="BP236" i="4"/>
  <c r="FW175" i="2"/>
  <c r="FU176" i="2"/>
  <c r="KB152" i="4"/>
  <c r="FV137" i="2"/>
  <c r="GE234" i="4"/>
  <c r="EU235" i="2"/>
  <c r="JY89" i="4"/>
  <c r="JZ177" i="4"/>
  <c r="AI237" i="2"/>
  <c r="FX38" i="2"/>
  <c r="GA234" i="4"/>
  <c r="EI234" i="4"/>
  <c r="JX40" i="4"/>
  <c r="FV7" i="2"/>
  <c r="EJ235" i="2"/>
  <c r="FX70" i="2"/>
  <c r="JW188" i="4"/>
  <c r="DT237" i="2"/>
  <c r="KB88" i="4"/>
  <c r="DF236" i="4"/>
  <c r="JZ19" i="4"/>
  <c r="BX236" i="2"/>
  <c r="FD238" i="2"/>
  <c r="FY90" i="2"/>
  <c r="FY119" i="2"/>
  <c r="JY79" i="4"/>
  <c r="IK236" i="4"/>
  <c r="JX146" i="4"/>
  <c r="FV91" i="2"/>
  <c r="JX57" i="4"/>
  <c r="FQ238" i="2"/>
  <c r="JX19" i="4"/>
  <c r="EB234" i="4"/>
  <c r="JW224" i="4"/>
  <c r="EL234" i="4"/>
  <c r="Q235" i="4"/>
  <c r="EP237" i="2"/>
  <c r="KB23" i="4"/>
  <c r="KC174" i="4"/>
  <c r="AM237" i="2"/>
  <c r="O237" i="4"/>
  <c r="DQ238" i="4"/>
  <c r="JW83" i="4"/>
  <c r="FY14" i="2"/>
  <c r="KB31" i="4"/>
  <c r="CI235" i="4"/>
  <c r="AQ235" i="4"/>
  <c r="FI237" i="4"/>
  <c r="KB64" i="4"/>
  <c r="FU128" i="2"/>
  <c r="JV210" i="4"/>
  <c r="EE235" i="2"/>
  <c r="FW104" i="2"/>
  <c r="CV236" i="4"/>
  <c r="FX45" i="2"/>
  <c r="JW109" i="4"/>
  <c r="FV42" i="2"/>
  <c r="FV185" i="2"/>
  <c r="KC76" i="4"/>
  <c r="AA236" i="4"/>
  <c r="FV27" i="2"/>
  <c r="BP237" i="2"/>
  <c r="FX185" i="2"/>
  <c r="FX10" i="2"/>
  <c r="EK238" i="2"/>
  <c r="KB198" i="4"/>
  <c r="BA235" i="2"/>
  <c r="FV143" i="2"/>
  <c r="FW235" i="4"/>
  <c r="FU79" i="2"/>
  <c r="KB67" i="4"/>
  <c r="FW25" i="2"/>
  <c r="JZ212" i="4"/>
  <c r="JY92" i="4"/>
  <c r="FV72" i="2"/>
  <c r="FN236" i="2"/>
  <c r="KA11" i="4"/>
  <c r="Z236" i="4"/>
  <c r="EX238" i="4"/>
  <c r="KA45" i="4"/>
  <c r="EB234" i="2"/>
  <c r="JY68" i="4"/>
  <c r="AB237" i="4"/>
  <c r="JX69" i="4"/>
  <c r="KA201" i="4"/>
  <c r="FX199" i="2"/>
  <c r="BS237" i="2"/>
  <c r="BC234" i="2"/>
  <c r="JW173" i="4"/>
  <c r="AX238" i="2"/>
  <c r="JW76" i="4"/>
  <c r="EG237" i="4"/>
  <c r="JY163" i="4"/>
  <c r="JY82" i="4"/>
  <c r="JV47" i="4"/>
  <c r="FU16" i="2"/>
  <c r="BU238" i="4"/>
  <c r="JY10" i="4"/>
  <c r="FU116" i="2"/>
  <c r="FX134" i="2"/>
  <c r="JZ88" i="4"/>
  <c r="JV230" i="4"/>
  <c r="AK237" i="2"/>
  <c r="CW234" i="4"/>
  <c r="JZ49" i="4"/>
  <c r="KB216" i="4"/>
  <c r="KC93" i="4"/>
  <c r="FU220" i="2"/>
  <c r="AK234" i="4"/>
  <c r="AR234" i="2"/>
  <c r="FU114" i="2"/>
  <c r="JW124" i="4"/>
  <c r="EB237" i="2"/>
  <c r="FW82" i="2"/>
  <c r="GX238" i="4"/>
  <c r="FV225" i="2"/>
  <c r="JW168" i="4"/>
  <c r="JY77" i="4"/>
  <c r="FV156" i="2"/>
  <c r="DK235" i="4"/>
  <c r="U236" i="2"/>
  <c r="FW68" i="2"/>
  <c r="GD236" i="4"/>
  <c r="I236" i="2"/>
  <c r="JV59" i="4"/>
  <c r="GQ234" i="4"/>
  <c r="EC235" i="4"/>
  <c r="JY20" i="4"/>
  <c r="FU9" i="2"/>
  <c r="JY47" i="4"/>
  <c r="JZ229" i="4"/>
  <c r="JE234" i="4"/>
  <c r="JV134" i="4"/>
  <c r="JV167" i="4"/>
  <c r="FU39" i="2"/>
  <c r="FY215" i="2"/>
  <c r="JE236" i="4"/>
  <c r="EQ234" i="4"/>
  <c r="EH236" i="2"/>
  <c r="JV186" i="4"/>
  <c r="JW69" i="4"/>
  <c r="GF236" i="4"/>
  <c r="KC162" i="4"/>
  <c r="DD236" i="2"/>
  <c r="JW35" i="4"/>
  <c r="JW217" i="4"/>
  <c r="EV238" i="4"/>
  <c r="BX237" i="2"/>
  <c r="EE238" i="2"/>
  <c r="I235" i="4"/>
  <c r="FU85" i="2"/>
  <c r="FX162" i="2"/>
  <c r="FY187" i="2"/>
  <c r="FW27" i="2"/>
  <c r="FV39" i="2"/>
  <c r="FL237" i="4"/>
  <c r="JW229" i="4"/>
  <c r="KB197" i="4"/>
  <c r="FX189" i="2"/>
  <c r="FM238" i="4"/>
  <c r="JY16" i="4"/>
  <c r="KB63" i="4"/>
  <c r="FI234" i="2"/>
  <c r="FX100" i="2"/>
  <c r="JJ235" i="4"/>
  <c r="FN234" i="4"/>
  <c r="CQ236" i="2"/>
  <c r="FY135" i="2"/>
  <c r="HN234" i="4"/>
  <c r="KC11" i="4"/>
  <c r="II237" i="4"/>
  <c r="FI236" i="4"/>
  <c r="KB13" i="4"/>
  <c r="JT237" i="4"/>
  <c r="KC181" i="4"/>
  <c r="FB237" i="2"/>
  <c r="FV52" i="2"/>
  <c r="JZ202" i="4"/>
  <c r="KB155" i="4"/>
  <c r="FU107" i="2"/>
  <c r="Y236" i="2"/>
  <c r="CW238" i="2"/>
  <c r="B237" i="2"/>
  <c r="AL238" i="2"/>
  <c r="KA66" i="4"/>
  <c r="JY24" i="4"/>
  <c r="DI238" i="2"/>
  <c r="BC236" i="2"/>
  <c r="CK236" i="4"/>
  <c r="FV106" i="2"/>
  <c r="FW209" i="2"/>
  <c r="GS237" i="4"/>
  <c r="KA171" i="4"/>
  <c r="FV19" i="2"/>
  <c r="CS238" i="4"/>
  <c r="KB144" i="4"/>
  <c r="FU161" i="2"/>
  <c r="CU236" i="4"/>
  <c r="CD234" i="4"/>
  <c r="DT234" i="2"/>
  <c r="KC88" i="4"/>
  <c r="FX151" i="2"/>
  <c r="DM234" i="2"/>
  <c r="KC10" i="4"/>
  <c r="CP235" i="2"/>
  <c r="JV232" i="4"/>
  <c r="CR235" i="2"/>
  <c r="CO236" i="4"/>
  <c r="KC163" i="4"/>
  <c r="FY59" i="2"/>
  <c r="FY16" i="2"/>
  <c r="JC237" i="4"/>
  <c r="DS235" i="4"/>
  <c r="FR234" i="4"/>
  <c r="KC128" i="4"/>
  <c r="DP235" i="2"/>
  <c r="GN235" i="4"/>
  <c r="JV109" i="4"/>
  <c r="FY179" i="2"/>
  <c r="HN238" i="4"/>
  <c r="JZ71" i="4"/>
  <c r="FX135" i="2"/>
  <c r="KA219" i="4"/>
  <c r="JY35" i="4"/>
  <c r="JX23" i="4"/>
  <c r="U237" i="2"/>
  <c r="KB90" i="4"/>
  <c r="IR237" i="4"/>
  <c r="G235" i="2"/>
  <c r="KB200" i="4"/>
  <c r="GN234" i="4"/>
  <c r="FX36" i="2"/>
  <c r="FW38" i="2"/>
  <c r="GN236" i="4"/>
  <c r="IS237" i="4"/>
  <c r="ES236" i="4"/>
  <c r="JY174" i="4"/>
  <c r="KC147" i="4"/>
  <c r="DO236" i="2"/>
  <c r="AF234" i="2"/>
  <c r="JY78" i="4"/>
  <c r="R234" i="2"/>
  <c r="FU231" i="2"/>
  <c r="FW61" i="2"/>
  <c r="KB151" i="4"/>
  <c r="KA36" i="4"/>
  <c r="KA195" i="4"/>
  <c r="EX235" i="2"/>
  <c r="FV123" i="2"/>
  <c r="JV89" i="4"/>
  <c r="AW234" i="4"/>
  <c r="JX179" i="4"/>
  <c r="KC101" i="4"/>
  <c r="FV198" i="2"/>
  <c r="JV100" i="4"/>
  <c r="FY229" i="2"/>
  <c r="HH237" i="4"/>
  <c r="ID235" i="4"/>
  <c r="GT238" i="4"/>
  <c r="F235" i="4"/>
  <c r="JX36" i="4"/>
  <c r="FY110" i="2"/>
  <c r="FX114" i="2"/>
  <c r="JY175" i="4"/>
  <c r="FV104" i="2"/>
  <c r="DM236" i="4"/>
  <c r="C238" i="4"/>
  <c r="FK238" i="4"/>
  <c r="EZ234" i="4"/>
  <c r="DD238" i="4"/>
  <c r="Y237" i="4"/>
  <c r="B234" i="4"/>
  <c r="FX46" i="2"/>
  <c r="FX198" i="2"/>
  <c r="FG238" i="2"/>
  <c r="IO238" i="4"/>
  <c r="KA73" i="4"/>
  <c r="GL237" i="4"/>
  <c r="JW88" i="4"/>
  <c r="HU238" i="4"/>
  <c r="FV108" i="2"/>
  <c r="FU183" i="2"/>
  <c r="FW189" i="2"/>
  <c r="IA238" i="4"/>
  <c r="KC139" i="4"/>
  <c r="GJ237" i="4"/>
  <c r="KA130" i="4"/>
  <c r="FO235" i="4"/>
  <c r="JX7" i="4"/>
  <c r="FW180" i="2"/>
  <c r="DR237" i="2"/>
  <c r="JZ154" i="4"/>
  <c r="IZ238" i="4"/>
  <c r="JX101" i="4"/>
  <c r="KC202" i="4"/>
  <c r="JV78" i="4"/>
  <c r="FY68" i="2"/>
  <c r="BK234" i="4"/>
  <c r="FU70" i="2"/>
  <c r="Y238" i="2"/>
  <c r="KC135" i="4"/>
  <c r="FU155" i="2"/>
  <c r="AR236" i="4"/>
  <c r="DU235" i="2"/>
  <c r="FX125" i="2"/>
  <c r="FY102" i="2"/>
  <c r="FY154" i="2"/>
  <c r="AG237" i="4"/>
  <c r="EP234" i="2"/>
  <c r="IY236" i="4"/>
  <c r="FY218" i="2"/>
  <c r="FV184" i="2"/>
  <c r="JY194" i="4"/>
  <c r="JX10" i="4"/>
  <c r="FW226" i="2"/>
  <c r="JW74" i="4"/>
  <c r="FY139" i="2"/>
  <c r="G234" i="2"/>
  <c r="CX238" i="4"/>
  <c r="AL237" i="4"/>
  <c r="JY98" i="4"/>
  <c r="KA117" i="4"/>
  <c r="II234" i="4"/>
  <c r="FX97" i="2"/>
  <c r="EG236" i="4"/>
  <c r="GG234" i="4"/>
  <c r="JW40" i="4"/>
  <c r="IL238" i="4"/>
  <c r="JZ199" i="4"/>
  <c r="FB238" i="4"/>
  <c r="GP235" i="4"/>
  <c r="FY112" i="2"/>
  <c r="JY87" i="4"/>
  <c r="IX234" i="4"/>
  <c r="G238" i="2"/>
  <c r="FX49" i="2"/>
  <c r="JV35" i="4"/>
  <c r="JY8" i="4"/>
  <c r="F237" i="4"/>
  <c r="KA225" i="4"/>
  <c r="GV234" i="4"/>
  <c r="KB233" i="4"/>
  <c r="JW153" i="4"/>
  <c r="FV45" i="2"/>
  <c r="KC119" i="4"/>
  <c r="HJ236" i="4"/>
  <c r="JY67" i="4"/>
  <c r="JY141" i="4"/>
  <c r="AE234" i="2"/>
  <c r="JW139" i="4"/>
  <c r="T238" i="4"/>
  <c r="KB68" i="4"/>
  <c r="F234" i="4"/>
  <c r="KA213" i="4"/>
  <c r="JV221" i="4"/>
  <c r="FF237" i="4"/>
  <c r="DS235" i="2"/>
  <c r="DY236" i="2"/>
  <c r="JL234" i="4"/>
  <c r="FY79" i="2"/>
  <c r="FY150" i="2"/>
  <c r="JY143" i="4"/>
  <c r="JZ180" i="4"/>
  <c r="JY216" i="4"/>
  <c r="FI235" i="2"/>
  <c r="KC41" i="4"/>
  <c r="EZ237" i="4"/>
  <c r="JX192" i="4"/>
  <c r="AK236" i="4"/>
  <c r="AY238" i="2"/>
  <c r="JZ15" i="4"/>
  <c r="CX234" i="4"/>
  <c r="EA235" i="2"/>
  <c r="FW136" i="2"/>
  <c r="EF238" i="4"/>
  <c r="DV238" i="2"/>
  <c r="KC55" i="4"/>
  <c r="KB131" i="4"/>
  <c r="FV34" i="2"/>
  <c r="JX73" i="4"/>
  <c r="BI237" i="4"/>
  <c r="JY53" i="4"/>
  <c r="JX41" i="4"/>
  <c r="FU162" i="2"/>
  <c r="BN238" i="2"/>
  <c r="KA30" i="4"/>
  <c r="JY165" i="4"/>
  <c r="FV217" i="2"/>
  <c r="AJ238" i="2"/>
  <c r="DT236" i="2"/>
  <c r="KA179" i="4"/>
  <c r="FV79" i="2"/>
  <c r="EY235" i="2"/>
  <c r="FW144" i="2"/>
  <c r="BH234" i="2"/>
  <c r="HH236" i="4"/>
  <c r="J238" i="2"/>
  <c r="FU141" i="2"/>
  <c r="T238" i="2"/>
  <c r="KB25" i="4"/>
  <c r="BB234" i="2"/>
  <c r="KA81" i="4"/>
  <c r="FV206" i="2"/>
  <c r="FY52" i="2"/>
  <c r="KB178" i="4"/>
  <c r="IR238" i="4"/>
  <c r="KA22" i="4"/>
  <c r="FV197" i="2"/>
  <c r="CC234" i="4"/>
  <c r="JX206" i="4"/>
  <c r="FU86" i="2"/>
  <c r="FI235" i="4"/>
  <c r="KA48" i="4"/>
  <c r="FW232" i="2"/>
  <c r="ES237" i="4"/>
  <c r="BR237" i="4"/>
  <c r="CJ234" i="4"/>
  <c r="IN235" i="4"/>
  <c r="DJ235" i="2"/>
  <c r="FV102" i="2"/>
  <c r="FW223" i="2"/>
  <c r="KC30" i="4"/>
  <c r="JZ126" i="4"/>
  <c r="D235" i="2"/>
  <c r="FV233" i="2"/>
  <c r="AJ237" i="4"/>
  <c r="JY123" i="4"/>
  <c r="KA154" i="4"/>
  <c r="JZ134" i="4"/>
  <c r="FU82" i="2"/>
  <c r="JX94" i="4"/>
  <c r="JY49" i="4"/>
  <c r="FW155" i="2"/>
  <c r="KA136" i="4"/>
  <c r="DN234" i="4"/>
  <c r="JY201" i="4"/>
  <c r="BF234" i="4"/>
  <c r="JW85" i="4"/>
  <c r="FW103" i="2"/>
  <c r="GH235" i="4"/>
  <c r="FV208" i="2"/>
  <c r="E237" i="4"/>
  <c r="CW235" i="4"/>
  <c r="Z234" i="2"/>
  <c r="FB234" i="2"/>
  <c r="DS234" i="2"/>
  <c r="FP234" i="2"/>
  <c r="FP238" i="4"/>
  <c r="CV238" i="4"/>
  <c r="JW159" i="4"/>
  <c r="BW235" i="2"/>
  <c r="JW24" i="4"/>
  <c r="CP238" i="4"/>
  <c r="FW56" i="2"/>
  <c r="BQ236" i="2"/>
  <c r="FW49" i="2"/>
  <c r="HL237" i="4"/>
  <c r="GP234" i="4"/>
  <c r="JV171" i="4"/>
  <c r="JZ141" i="4"/>
  <c r="AC236" i="4"/>
  <c r="AS237" i="4"/>
  <c r="JW121" i="4"/>
  <c r="FU24" i="2"/>
  <c r="JZ30" i="4"/>
  <c r="FX208" i="2"/>
  <c r="KA71" i="4"/>
  <c r="FX40" i="2"/>
  <c r="KB124" i="4"/>
  <c r="FX68" i="2"/>
  <c r="KC43" i="4"/>
  <c r="AY236" i="4"/>
  <c r="JY200" i="4"/>
  <c r="HE238" i="4"/>
  <c r="GX236" i="4"/>
  <c r="FX110" i="2"/>
  <c r="BH238" i="4"/>
  <c r="KC68" i="4"/>
  <c r="JZ204" i="4"/>
  <c r="JV82" i="4"/>
  <c r="EW236" i="2"/>
  <c r="JV173" i="4"/>
  <c r="EQ236" i="4"/>
  <c r="KC16" i="4"/>
  <c r="FX12" i="2"/>
  <c r="FU53" i="2"/>
  <c r="DS238" i="2"/>
  <c r="FV119" i="2"/>
  <c r="KA75" i="4"/>
  <c r="BI237" i="2"/>
  <c r="JI237" i="4"/>
  <c r="JX114" i="4"/>
  <c r="BC238" i="4"/>
  <c r="JX68" i="4"/>
  <c r="FX205" i="2"/>
  <c r="BP236" i="2"/>
  <c r="IL235" i="4"/>
  <c r="KA162" i="4"/>
  <c r="FV194" i="2"/>
  <c r="H234" i="2"/>
  <c r="CS234" i="4"/>
  <c r="BI235" i="4"/>
  <c r="JY171" i="4"/>
  <c r="FV180" i="2"/>
  <c r="JX67" i="4"/>
  <c r="AJ234" i="2"/>
  <c r="W237" i="2"/>
  <c r="FW212" i="2"/>
  <c r="JZ148" i="4"/>
  <c r="EU236" i="4"/>
  <c r="KB121" i="4"/>
  <c r="DM237" i="4"/>
  <c r="FV9" i="2"/>
  <c r="JX117" i="4"/>
  <c r="FV24" i="2"/>
  <c r="IV237" i="4"/>
  <c r="FU186" i="2"/>
  <c r="KB140" i="4"/>
  <c r="EI236" i="2"/>
  <c r="JV193" i="4"/>
  <c r="JY28" i="4"/>
  <c r="BY238" i="4"/>
  <c r="FW178" i="2"/>
  <c r="JV177" i="4"/>
  <c r="EX237" i="4"/>
  <c r="EK234" i="2"/>
  <c r="KB182" i="4"/>
  <c r="KA62" i="4"/>
  <c r="JD238" i="4"/>
  <c r="FW9" i="2"/>
  <c r="JZ14" i="4"/>
  <c r="JQ237" i="4"/>
  <c r="GY236" i="4"/>
  <c r="DY237" i="2"/>
  <c r="FX53" i="2"/>
  <c r="FZ238" i="4"/>
  <c r="CX238" i="2"/>
  <c r="AC236" i="2"/>
  <c r="HX238" i="4"/>
  <c r="JW72" i="4"/>
  <c r="KA90" i="4"/>
  <c r="FX178" i="2"/>
  <c r="GA236" i="4"/>
  <c r="FW124" i="2"/>
  <c r="FU18" i="2"/>
  <c r="FU84" i="2"/>
  <c r="GC234" i="4"/>
  <c r="FX31" i="2"/>
  <c r="GT237" i="4"/>
  <c r="FX229" i="2"/>
  <c r="KA106" i="4"/>
  <c r="DV237" i="4"/>
  <c r="HC235" i="4"/>
  <c r="JY104" i="4"/>
  <c r="FW122" i="2"/>
  <c r="DK234" i="4"/>
  <c r="GW234" i="4"/>
  <c r="KA194" i="4"/>
  <c r="JO237" i="4"/>
  <c r="FV159" i="2"/>
  <c r="JX200" i="4"/>
  <c r="FU237" i="4"/>
  <c r="GR238" i="4"/>
  <c r="EV237" i="2"/>
  <c r="FV43" i="2"/>
  <c r="FW126" i="2"/>
  <c r="KC48" i="4"/>
  <c r="JZ172" i="4"/>
  <c r="KB227" i="4"/>
  <c r="CP237" i="2"/>
  <c r="JV202" i="4"/>
  <c r="FV227" i="2"/>
  <c r="CX235" i="2"/>
  <c r="AS237" i="2"/>
  <c r="CE238" i="2"/>
  <c r="BP238" i="4"/>
  <c r="EA238" i="4"/>
  <c r="FU181" i="2"/>
  <c r="FV97" i="2"/>
  <c r="ES235" i="4"/>
  <c r="FY10" i="2"/>
  <c r="CJ236" i="4"/>
  <c r="FV35" i="2"/>
  <c r="KA133" i="4"/>
  <c r="FX149" i="2"/>
  <c r="IF235" i="4"/>
  <c r="DZ237" i="2"/>
  <c r="DY235" i="4"/>
  <c r="KA55" i="4"/>
  <c r="FY42" i="2"/>
  <c r="AQ235" i="2"/>
  <c r="AQ236" i="2"/>
  <c r="JV87" i="4"/>
  <c r="J234" i="4"/>
  <c r="KA153" i="4"/>
  <c r="FU173" i="2"/>
  <c r="BC234" i="4"/>
  <c r="FV235" i="4"/>
  <c r="IJ236" i="4"/>
  <c r="JX121" i="4"/>
  <c r="FY128" i="2"/>
  <c r="GG238" i="4"/>
  <c r="FU133" i="2"/>
  <c r="JN237" i="4"/>
  <c r="AH236" i="2"/>
  <c r="HN235" i="4"/>
  <c r="FN237" i="2"/>
  <c r="AE237" i="4"/>
  <c r="KA208" i="4"/>
  <c r="HQ238" i="4"/>
  <c r="T234" i="2"/>
  <c r="CC235" i="2"/>
  <c r="AU235" i="2"/>
  <c r="FU164" i="2"/>
  <c r="CQ236" i="4"/>
  <c r="JV24" i="4"/>
  <c r="AL234" i="2"/>
  <c r="BJ237" i="4"/>
  <c r="K238" i="4"/>
  <c r="AV237" i="2"/>
  <c r="BF238" i="2"/>
  <c r="AN236" i="2"/>
  <c r="KB191" i="4"/>
  <c r="FX182" i="2"/>
  <c r="JW59" i="4"/>
  <c r="JZ95" i="4"/>
  <c r="DR234" i="2"/>
  <c r="AL236" i="2"/>
  <c r="P238" i="2"/>
  <c r="FX217" i="2"/>
  <c r="CK235" i="2"/>
  <c r="JZ205" i="4"/>
  <c r="KC156" i="4"/>
  <c r="KA168" i="4"/>
  <c r="FL235" i="4"/>
  <c r="IL234" i="4"/>
  <c r="AP234" i="4"/>
  <c r="JP235" i="4"/>
  <c r="DB238" i="2"/>
  <c r="CN236" i="2"/>
  <c r="JW147" i="4"/>
  <c r="EK238" i="4"/>
  <c r="JZ226" i="4"/>
  <c r="KB92" i="4"/>
  <c r="JX83" i="4"/>
  <c r="JW53" i="4"/>
  <c r="KA155" i="4"/>
  <c r="KB138" i="4"/>
  <c r="JY218" i="4"/>
  <c r="JY182" i="4"/>
  <c r="KB105" i="4"/>
  <c r="DJ234" i="4"/>
  <c r="IE238" i="4"/>
  <c r="JY142" i="4"/>
  <c r="JW207" i="4"/>
  <c r="FX219" i="2"/>
  <c r="KA150" i="4"/>
  <c r="JG236" i="4"/>
  <c r="FY108" i="2"/>
  <c r="EJ236" i="4"/>
  <c r="KC9" i="4"/>
  <c r="AH237" i="4"/>
  <c r="JW25" i="4"/>
  <c r="FV103" i="2"/>
  <c r="FB234" i="4"/>
  <c r="FM237" i="4"/>
  <c r="AC235" i="2"/>
  <c r="KC231" i="4"/>
  <c r="CG237" i="2"/>
  <c r="DC238" i="4"/>
  <c r="BH237" i="4"/>
  <c r="FY189" i="2"/>
  <c r="AK236" i="2"/>
  <c r="JY213" i="4"/>
  <c r="JZ168" i="4"/>
  <c r="FY168" i="2"/>
  <c r="JV199" i="4"/>
  <c r="FV117" i="2"/>
  <c r="KA142" i="4"/>
  <c r="DT238" i="2"/>
  <c r="JZ34" i="4"/>
  <c r="HS236" i="4"/>
  <c r="FX204" i="2"/>
  <c r="KC92" i="4"/>
  <c r="FU188" i="2"/>
  <c r="JV227" i="4"/>
  <c r="FX201" i="2"/>
  <c r="M234" i="2"/>
  <c r="FY196" i="2"/>
  <c r="FV187" i="2"/>
  <c r="IG236" i="4"/>
  <c r="H237" i="2"/>
  <c r="O238" i="2"/>
  <c r="AU238" i="2"/>
  <c r="CZ238" i="2"/>
  <c r="EJ238" i="2"/>
  <c r="GA235" i="4"/>
  <c r="FZ234" i="4"/>
  <c r="O234" i="2"/>
  <c r="KB59" i="4"/>
  <c r="JV191" i="4"/>
  <c r="KB137" i="4"/>
  <c r="FY238" i="4"/>
  <c r="JX51" i="4"/>
  <c r="L237" i="2"/>
  <c r="JW57" i="4"/>
  <c r="BF236" i="4"/>
  <c r="KA161" i="4"/>
  <c r="KB69" i="4"/>
  <c r="KA126" i="4"/>
  <c r="JV120" i="4"/>
  <c r="EI237" i="2"/>
  <c r="FY99" i="2"/>
  <c r="CE238" i="4"/>
  <c r="AD238" i="2"/>
  <c r="JY86" i="4"/>
  <c r="KC140" i="4"/>
  <c r="JZ25" i="4"/>
  <c r="FY236" i="4"/>
  <c r="IR236" i="4"/>
  <c r="KB181" i="4"/>
  <c r="JX191" i="4"/>
  <c r="BM235" i="2"/>
  <c r="FX157" i="2"/>
  <c r="KC218" i="4"/>
  <c r="ES237" i="2"/>
  <c r="JX50" i="4"/>
  <c r="JV225" i="4"/>
  <c r="EW238" i="2"/>
  <c r="JW54" i="4"/>
  <c r="JV67" i="4"/>
  <c r="H235" i="2"/>
  <c r="FU131" i="2"/>
  <c r="FX43" i="2"/>
  <c r="BV236" i="4"/>
  <c r="IT237" i="4"/>
  <c r="E238" i="4"/>
  <c r="FU37" i="2"/>
  <c r="BY234" i="2"/>
  <c r="GA237" i="4"/>
  <c r="JX226" i="4"/>
  <c r="KB214" i="4"/>
  <c r="JV143" i="4"/>
  <c r="FN236" i="4"/>
  <c r="FW152" i="2"/>
  <c r="CF237" i="2"/>
  <c r="FX235" i="4"/>
  <c r="BC235" i="4"/>
  <c r="IV236" i="4"/>
  <c r="JZ102" i="4"/>
  <c r="FW97" i="2"/>
  <c r="FV135" i="2"/>
  <c r="FV105" i="2"/>
  <c r="FY146" i="2"/>
  <c r="IP234" i="4"/>
  <c r="FH234" i="2"/>
  <c r="BR238" i="4"/>
  <c r="KC103" i="4"/>
  <c r="KB87" i="4"/>
  <c r="FY53" i="2"/>
  <c r="FP235" i="4"/>
  <c r="JE237" i="4"/>
  <c r="JV65" i="4"/>
  <c r="CI238" i="2"/>
  <c r="FH235" i="4"/>
  <c r="V234" i="2"/>
  <c r="JY30" i="4"/>
  <c r="FX155" i="2"/>
  <c r="FV114" i="2"/>
  <c r="JX66" i="4"/>
  <c r="BY234" i="4"/>
  <c r="KA218" i="4"/>
  <c r="CZ237" i="4"/>
  <c r="DV235" i="2"/>
  <c r="JV48" i="4"/>
  <c r="FX195" i="2"/>
  <c r="FW108" i="2"/>
  <c r="EQ235" i="2"/>
  <c r="JW82" i="4"/>
  <c r="EO234" i="2"/>
  <c r="EW235" i="4"/>
  <c r="JX159" i="4"/>
  <c r="K238" i="2"/>
  <c r="JZ10" i="4"/>
  <c r="FU46" i="2"/>
  <c r="FN238" i="2"/>
  <c r="KA178" i="4"/>
  <c r="KC57" i="4"/>
  <c r="AU236" i="2"/>
  <c r="FA234" i="4"/>
  <c r="FP237" i="4"/>
  <c r="FW12" i="2"/>
  <c r="GF235" i="4"/>
  <c r="HT236" i="4"/>
  <c r="KC177" i="4"/>
  <c r="AM235" i="2"/>
  <c r="JZ20" i="4"/>
  <c r="JV218" i="4"/>
  <c r="DZ235" i="2"/>
  <c r="AF236" i="4"/>
  <c r="EY234" i="4"/>
  <c r="BT238" i="2"/>
  <c r="FY220" i="2"/>
  <c r="IF238" i="4"/>
  <c r="FY217" i="2"/>
  <c r="V238" i="4"/>
  <c r="BA234" i="4"/>
  <c r="AF235" i="2"/>
  <c r="BG238" i="2"/>
  <c r="KB230" i="4"/>
  <c r="EJ236" i="2"/>
  <c r="JY44" i="4"/>
  <c r="FW41" i="2"/>
  <c r="KB133" i="4"/>
  <c r="JZ23" i="4"/>
  <c r="KA229" i="4"/>
  <c r="BW236" i="4"/>
  <c r="BU234" i="2"/>
  <c r="DK238" i="4"/>
  <c r="JV216" i="4"/>
  <c r="FY211" i="2"/>
  <c r="JZ227" i="4"/>
  <c r="FX52" i="2"/>
  <c r="FV40" i="2"/>
  <c r="JY197" i="4"/>
  <c r="KA145" i="4"/>
  <c r="IQ236" i="4"/>
  <c r="FC236" i="4"/>
  <c r="JX65" i="4"/>
  <c r="IC238" i="4"/>
  <c r="JF236" i="4"/>
  <c r="KB231" i="4"/>
  <c r="JY54" i="4"/>
  <c r="JY91" i="4"/>
  <c r="KC89" i="4"/>
  <c r="FW52" i="2"/>
  <c r="JN235" i="4"/>
  <c r="FY71" i="2"/>
  <c r="JW156" i="4"/>
  <c r="Y234" i="4"/>
  <c r="CB237" i="2"/>
  <c r="FP235" i="2"/>
  <c r="JW231" i="4"/>
  <c r="JW122" i="4"/>
  <c r="BZ235" i="2"/>
  <c r="FW76" i="2"/>
  <c r="CS235" i="2"/>
  <c r="AZ234" i="2"/>
  <c r="KA223" i="4"/>
  <c r="JX204" i="4"/>
  <c r="DJ236" i="2"/>
  <c r="JW140" i="4"/>
  <c r="GF237" i="4"/>
  <c r="AB238" i="4"/>
  <c r="KA121" i="4"/>
  <c r="JW151" i="4"/>
  <c r="DD237" i="4"/>
  <c r="JY105" i="4"/>
  <c r="FY95" i="2"/>
  <c r="KC223" i="4"/>
  <c r="JB237" i="4"/>
  <c r="FY28" i="2"/>
  <c r="FY132" i="2"/>
  <c r="JZ131" i="4"/>
  <c r="JW7" i="4"/>
  <c r="JX64" i="4"/>
  <c r="S235" i="2"/>
  <c r="JZ32" i="4"/>
  <c r="AB234" i="2"/>
  <c r="JS237" i="4"/>
  <c r="IF237" i="4"/>
  <c r="FU100" i="2"/>
  <c r="JZ127" i="4"/>
  <c r="FW59" i="2"/>
  <c r="CR234" i="2"/>
  <c r="FY64" i="2"/>
  <c r="GM238" i="4"/>
  <c r="JV137" i="4"/>
  <c r="CO235" i="2"/>
  <c r="Q238" i="2"/>
  <c r="CD237" i="4"/>
  <c r="KB158" i="4"/>
  <c r="S238" i="2"/>
  <c r="JX47" i="4"/>
  <c r="KA118" i="4"/>
  <c r="JV72" i="4"/>
  <c r="AD237" i="2"/>
  <c r="JV185" i="4"/>
  <c r="FX8" i="2"/>
  <c r="FU229" i="2"/>
  <c r="KB49" i="4"/>
  <c r="KC82" i="4"/>
  <c r="FY36" i="2"/>
  <c r="JZ147" i="4"/>
  <c r="IR234" i="4"/>
  <c r="BC237" i="4"/>
  <c r="AX235" i="2"/>
  <c r="FU62" i="2"/>
  <c r="HV235" i="4"/>
  <c r="FW21" i="2"/>
  <c r="KA93" i="4"/>
  <c r="JV126" i="4"/>
  <c r="CS238" i="2"/>
  <c r="JJ234" i="4"/>
  <c r="FV57" i="2"/>
  <c r="GQ236" i="4"/>
  <c r="KC211" i="4"/>
  <c r="JV150" i="4"/>
  <c r="AO238" i="2"/>
  <c r="EX234" i="2"/>
  <c r="KA215" i="4"/>
  <c r="FW220" i="2"/>
  <c r="JF235" i="4"/>
  <c r="DI234" i="2"/>
  <c r="FJ235" i="2"/>
  <c r="BL234" i="4"/>
  <c r="AN234" i="4"/>
  <c r="C234" i="2"/>
  <c r="DF235" i="4"/>
  <c r="KC228" i="4"/>
  <c r="DO234" i="2"/>
  <c r="KB43" i="4"/>
  <c r="DQ235" i="4"/>
  <c r="AA234" i="4"/>
  <c r="JY55" i="4"/>
  <c r="DB236" i="2"/>
  <c r="BG234" i="4"/>
  <c r="EC234" i="4"/>
  <c r="DG235" i="2"/>
  <c r="JY196" i="4"/>
  <c r="BB237" i="4"/>
  <c r="X234" i="2"/>
  <c r="V236" i="2"/>
  <c r="FW118" i="2"/>
  <c r="JV33" i="4"/>
  <c r="BW234" i="4"/>
  <c r="FO234" i="4"/>
  <c r="JV176" i="4"/>
  <c r="GJ236" i="4"/>
  <c r="FP237" i="2"/>
  <c r="FX37" i="2"/>
  <c r="JX215" i="4"/>
  <c r="HD238" i="4"/>
  <c r="JY33" i="4"/>
  <c r="HJ238" i="4"/>
  <c r="KC116" i="4"/>
  <c r="DP238" i="4"/>
  <c r="EH235" i="4"/>
  <c r="FU77" i="2"/>
  <c r="KA104" i="4"/>
  <c r="JW114" i="4"/>
  <c r="FW198" i="2"/>
  <c r="KC100" i="4"/>
  <c r="D236" i="2"/>
  <c r="FX65" i="2"/>
  <c r="FW111" i="2"/>
  <c r="FC237" i="4"/>
  <c r="AT237" i="4"/>
  <c r="FV31" i="2"/>
  <c r="KC69" i="4"/>
  <c r="EE237" i="4"/>
  <c r="JV113" i="4"/>
  <c r="KA32" i="4"/>
  <c r="JZ124" i="4"/>
  <c r="DH237" i="2"/>
  <c r="CV236" i="2"/>
  <c r="JY189" i="4"/>
  <c r="AB236" i="4"/>
  <c r="FU40" i="2"/>
  <c r="FC238" i="4"/>
  <c r="KB109" i="4"/>
  <c r="BB234" i="4"/>
  <c r="BK237" i="4"/>
  <c r="BX234" i="4"/>
  <c r="FT234" i="4"/>
  <c r="CK238" i="4"/>
  <c r="FX76" i="2"/>
  <c r="GL238" i="4"/>
  <c r="FW75" i="2"/>
  <c r="FU64" i="2"/>
  <c r="BL235" i="4"/>
  <c r="IN236" i="4"/>
  <c r="JY148" i="4"/>
  <c r="DL236" i="2"/>
  <c r="KC207" i="4"/>
  <c r="B235" i="4"/>
  <c r="FV209" i="2"/>
  <c r="FY67" i="2"/>
  <c r="CO238" i="2"/>
  <c r="FX112" i="2"/>
  <c r="CP236" i="4"/>
  <c r="BM236" i="4"/>
  <c r="FL238" i="4"/>
  <c r="EV234" i="4"/>
  <c r="JY223" i="4"/>
  <c r="JZ222" i="4"/>
  <c r="BY235" i="2"/>
  <c r="JY103" i="4"/>
  <c r="DW234" i="2"/>
  <c r="JW137" i="4"/>
  <c r="DS237" i="2"/>
  <c r="BQ237" i="4"/>
  <c r="BY238" i="2"/>
  <c r="JZ53" i="4"/>
  <c r="JY14" i="4"/>
  <c r="AL234" i="4"/>
  <c r="JY188" i="4"/>
  <c r="JV229" i="4"/>
  <c r="JV133" i="4"/>
  <c r="JY85" i="4"/>
  <c r="KC203" i="4"/>
  <c r="CI236" i="2"/>
  <c r="FX106" i="2"/>
  <c r="JZ209" i="4"/>
  <c r="JX86" i="4"/>
  <c r="JW200" i="4"/>
  <c r="BI234" i="2"/>
  <c r="GK236" i="4"/>
  <c r="X236" i="2"/>
  <c r="FV121" i="2"/>
  <c r="KC77" i="4"/>
  <c r="HT237" i="4"/>
  <c r="EN238" i="4"/>
  <c r="DB234" i="4"/>
  <c r="BM237" i="4"/>
  <c r="AD236" i="2"/>
  <c r="AD238" i="4"/>
  <c r="CH234" i="4"/>
  <c r="JW233" i="4"/>
  <c r="JV214" i="4"/>
  <c r="KC124" i="4"/>
  <c r="FI238" i="4"/>
  <c r="KC33" i="4"/>
  <c r="KB99" i="4"/>
  <c r="KC210" i="4"/>
  <c r="K234" i="4"/>
  <c r="P236" i="2"/>
  <c r="FW167" i="2"/>
  <c r="FW83" i="2"/>
  <c r="FU151" i="2"/>
  <c r="JV135" i="4"/>
  <c r="KB204" i="4"/>
  <c r="AT238" i="4"/>
  <c r="KA74" i="4"/>
  <c r="JW182" i="4"/>
  <c r="FY7" i="2"/>
  <c r="FX227" i="2"/>
  <c r="CE237" i="4"/>
  <c r="FX122" i="2"/>
  <c r="FM236" i="2"/>
  <c r="CO237" i="2"/>
  <c r="JZ26" i="4"/>
  <c r="AA238" i="4"/>
  <c r="GW235" i="4"/>
  <c r="FY160" i="2"/>
  <c r="JY159" i="4"/>
  <c r="EJ237" i="4"/>
  <c r="GM237" i="4"/>
  <c r="AP237" i="4"/>
  <c r="GE236" i="4"/>
  <c r="JV213" i="4"/>
  <c r="FU125" i="2"/>
  <c r="FY44" i="2"/>
  <c r="FY209" i="2"/>
  <c r="KC18" i="4"/>
  <c r="EO236" i="2"/>
  <c r="HY234" i="4"/>
  <c r="KB113" i="4"/>
  <c r="FS234" i="2"/>
  <c r="BC236" i="4"/>
  <c r="AF234" i="4"/>
  <c r="BI236" i="4"/>
  <c r="KB136" i="4"/>
  <c r="BR234" i="4"/>
  <c r="JV85" i="4"/>
  <c r="AF238" i="4"/>
  <c r="JY42" i="4"/>
  <c r="JW186" i="4"/>
  <c r="JW94" i="4"/>
  <c r="FW129" i="2"/>
  <c r="BS235" i="2"/>
  <c r="IH235" i="4"/>
  <c r="KC54" i="4"/>
  <c r="H236" i="2"/>
  <c r="JW36" i="4"/>
  <c r="JY22" i="4"/>
  <c r="FV152" i="2"/>
  <c r="BU234" i="4"/>
  <c r="CT238" i="4"/>
  <c r="EO238" i="2"/>
  <c r="KC62" i="4"/>
  <c r="J236" i="2"/>
  <c r="JX231" i="4"/>
  <c r="EV238" i="2"/>
  <c r="FU129" i="2"/>
  <c r="JW106" i="4"/>
  <c r="BP234" i="2"/>
  <c r="FR238" i="4"/>
  <c r="FW171" i="2"/>
  <c r="FW222" i="2"/>
  <c r="KC195" i="4"/>
  <c r="BK234" i="2"/>
  <c r="FY70" i="2"/>
  <c r="JW119" i="4"/>
  <c r="KA233" i="4"/>
  <c r="M238" i="4"/>
  <c r="AZ235" i="4"/>
  <c r="GF234" i="4"/>
  <c r="JW175" i="4"/>
  <c r="FV132" i="2"/>
  <c r="KB194" i="4"/>
  <c r="JZ89" i="4"/>
  <c r="HQ236" i="4"/>
  <c r="KA54" i="4"/>
  <c r="EF236" i="2"/>
  <c r="KA110" i="4"/>
  <c r="JX22" i="4"/>
  <c r="FR236" i="4"/>
  <c r="AE238" i="4"/>
  <c r="JZ169" i="4"/>
  <c r="IV235" i="4"/>
  <c r="HL236" i="4"/>
  <c r="AB238" i="2"/>
  <c r="FW73" i="2"/>
  <c r="FX79" i="2"/>
  <c r="EX234" i="4"/>
  <c r="KB51" i="4"/>
  <c r="KC151" i="4"/>
  <c r="KC66" i="4"/>
  <c r="JZ84" i="4"/>
  <c r="FX196" i="2"/>
  <c r="K237" i="2"/>
  <c r="KB30" i="4"/>
  <c r="JV57" i="4"/>
  <c r="KC164" i="4"/>
  <c r="JY180" i="4"/>
  <c r="FX183" i="2"/>
  <c r="JZ46" i="4"/>
  <c r="KA91" i="4"/>
  <c r="JZ37" i="4"/>
  <c r="DU234" i="4"/>
  <c r="FX177" i="2"/>
  <c r="JZ230" i="4"/>
  <c r="KC91" i="4"/>
  <c r="FU29" i="2"/>
  <c r="AL235" i="2"/>
  <c r="KB35" i="4"/>
  <c r="BD234" i="4"/>
  <c r="C234" i="4"/>
  <c r="JW194" i="4"/>
  <c r="FV130" i="2"/>
  <c r="FV22" i="2"/>
  <c r="KA187" i="4"/>
  <c r="JV182" i="4"/>
  <c r="AO237" i="2"/>
  <c r="JY99" i="4"/>
  <c r="KB179" i="4"/>
  <c r="BG235" i="4"/>
  <c r="JY199" i="4"/>
  <c r="KB220" i="4"/>
  <c r="KB10" i="4"/>
  <c r="JW149" i="4"/>
  <c r="EB235" i="4"/>
  <c r="FU191" i="2"/>
  <c r="FC234" i="4"/>
  <c r="AO235" i="4"/>
  <c r="JW187" i="4"/>
  <c r="JV169" i="4"/>
  <c r="JW127" i="4"/>
  <c r="Z234" i="4"/>
  <c r="KA21" i="4"/>
  <c r="JY38" i="4"/>
  <c r="BI236" i="2"/>
  <c r="JZ179" i="4"/>
  <c r="KA41" i="4"/>
  <c r="FL234" i="2"/>
  <c r="AS234" i="4"/>
  <c r="JY62" i="4"/>
  <c r="JY172" i="4"/>
  <c r="FV113" i="2"/>
  <c r="KA78" i="4"/>
  <c r="FD234" i="2"/>
  <c r="K236" i="2"/>
  <c r="AM234" i="2"/>
  <c r="HG236" i="4"/>
  <c r="EH238" i="2"/>
  <c r="JS234" i="4"/>
  <c r="W237" i="4"/>
  <c r="JZ218" i="4"/>
  <c r="JV196" i="4"/>
  <c r="KB122" i="4"/>
  <c r="FX167" i="2"/>
  <c r="KB174" i="4"/>
  <c r="FF234" i="2"/>
  <c r="JY119" i="4"/>
  <c r="ED238" i="4"/>
  <c r="FX159" i="2"/>
  <c r="P236" i="4"/>
  <c r="JW177" i="4"/>
  <c r="FV26" i="2"/>
  <c r="GE238" i="4"/>
  <c r="DO235" i="2"/>
  <c r="BW236" i="2"/>
  <c r="BK235" i="4"/>
  <c r="EJ234" i="2"/>
  <c r="AK234" i="2"/>
  <c r="CA235" i="4"/>
  <c r="R238" i="4"/>
  <c r="Z237" i="2"/>
  <c r="JW183" i="4"/>
  <c r="JV103" i="4"/>
  <c r="JY61" i="4"/>
  <c r="FY133" i="2"/>
  <c r="FU154" i="2"/>
  <c r="FW183" i="2"/>
  <c r="KC40" i="4"/>
  <c r="AR237" i="4"/>
  <c r="JZ174" i="4"/>
  <c r="N236" i="4"/>
  <c r="M237" i="2"/>
  <c r="J237" i="2"/>
  <c r="GX235" i="4"/>
  <c r="ET238" i="2"/>
  <c r="DD234" i="4"/>
  <c r="Y234" i="2"/>
  <c r="FY118" i="2"/>
  <c r="EC236" i="4"/>
  <c r="GY234" i="4"/>
  <c r="DC238" i="2"/>
  <c r="AV237" i="4"/>
  <c r="KA10" i="4"/>
  <c r="AV238" i="4"/>
  <c r="FU35" i="2"/>
  <c r="JX105" i="4"/>
  <c r="EB238" i="4"/>
  <c r="L238" i="2"/>
  <c r="BA236" i="4"/>
  <c r="Y238" i="4"/>
  <c r="ES238" i="4"/>
  <c r="FU230" i="2"/>
  <c r="FH237" i="4"/>
  <c r="KA34" i="4"/>
  <c r="FV86" i="2"/>
  <c r="JH234" i="4"/>
  <c r="JW50" i="4"/>
  <c r="JA235" i="4"/>
  <c r="IA234" i="4"/>
  <c r="B237" i="4"/>
  <c r="AW238" i="4"/>
  <c r="CC234" i="2"/>
  <c r="FW10" i="2"/>
  <c r="AG236" i="4"/>
  <c r="AF238" i="2"/>
  <c r="L236" i="2"/>
  <c r="JW172" i="4"/>
  <c r="JZ144" i="4"/>
  <c r="JY95" i="4"/>
  <c r="FW28" i="2"/>
  <c r="JW13" i="4"/>
  <c r="AF235" i="4"/>
  <c r="JV198" i="4"/>
  <c r="CF237" i="4"/>
  <c r="T235" i="2"/>
  <c r="JG237" i="4"/>
  <c r="ET237" i="2"/>
  <c r="CE234" i="2"/>
  <c r="JZ117" i="4"/>
  <c r="DD235" i="4"/>
  <c r="JZ185" i="4"/>
  <c r="EJ234" i="4"/>
  <c r="JC235" i="4"/>
  <c r="O238" i="4"/>
  <c r="IA236" i="4"/>
  <c r="KC121" i="4"/>
  <c r="JV63" i="4"/>
  <c r="CA237" i="2"/>
  <c r="EZ235" i="4"/>
  <c r="K237" i="4"/>
  <c r="JV20" i="4"/>
  <c r="JV45" i="4"/>
  <c r="BU235" i="4"/>
  <c r="FW182" i="2"/>
  <c r="DA237" i="4"/>
  <c r="FV138" i="2"/>
  <c r="JH237" i="4"/>
  <c r="BE236" i="4"/>
  <c r="BW237" i="2"/>
  <c r="FE235" i="4"/>
  <c r="JV28" i="4"/>
  <c r="IP236" i="4"/>
  <c r="JZ231" i="4"/>
  <c r="KC189" i="4"/>
  <c r="IU234" i="4"/>
  <c r="KB96" i="4"/>
  <c r="AU238" i="4"/>
  <c r="AM238" i="4"/>
  <c r="AQ238" i="4"/>
  <c r="FV127" i="2"/>
  <c r="HY236" i="4"/>
  <c r="EK236" i="4"/>
  <c r="FV237" i="4"/>
  <c r="BI238" i="2"/>
  <c r="GO236" i="4"/>
  <c r="EB237" i="4"/>
  <c r="FX230" i="2"/>
  <c r="JX174" i="4"/>
  <c r="EA234" i="4"/>
  <c r="BF237" i="4"/>
  <c r="FU190" i="2"/>
  <c r="EU236" i="2"/>
  <c r="KC109" i="4"/>
  <c r="AH238" i="4"/>
  <c r="IX235" i="4"/>
  <c r="FX216" i="2"/>
  <c r="FY222" i="2"/>
  <c r="JY217" i="4"/>
  <c r="KB143" i="4"/>
  <c r="FW163" i="2"/>
  <c r="JI236" i="4"/>
  <c r="KC192" i="4"/>
  <c r="EM236" i="4"/>
  <c r="FU117" i="2"/>
  <c r="KB7" i="4"/>
  <c r="GB236" i="4"/>
  <c r="CJ237" i="2"/>
  <c r="FB235" i="2"/>
  <c r="CQ235" i="2"/>
  <c r="JG235" i="4"/>
  <c r="ED236" i="2"/>
  <c r="R235" i="2"/>
  <c r="DI237" i="2"/>
  <c r="FY80" i="2"/>
  <c r="KC14" i="4"/>
  <c r="FY91" i="2"/>
  <c r="BB237" i="2"/>
  <c r="BA238" i="4"/>
  <c r="R236" i="2"/>
  <c r="DQ236" i="4"/>
  <c r="AJ236" i="4"/>
  <c r="FY206" i="2"/>
  <c r="AO234" i="2"/>
  <c r="HP238" i="4"/>
  <c r="BL238" i="4"/>
  <c r="JZ132" i="4"/>
  <c r="JY183" i="4"/>
  <c r="KC83" i="4"/>
  <c r="FN237" i="4"/>
  <c r="FV191" i="2"/>
  <c r="K236" i="4"/>
  <c r="KA144" i="4"/>
  <c r="AZ236" i="2"/>
  <c r="Z235" i="2"/>
  <c r="DL238" i="2"/>
  <c r="IZ237" i="4"/>
  <c r="BR234" i="2"/>
  <c r="EY238" i="2"/>
  <c r="HM238" i="4"/>
  <c r="DD238" i="2"/>
  <c r="FW210" i="2"/>
  <c r="IO236" i="4"/>
  <c r="IW234" i="4"/>
  <c r="FW237" i="4"/>
  <c r="AU237" i="2"/>
  <c r="IM235" i="4"/>
  <c r="DX236" i="2"/>
  <c r="GT236" i="4"/>
  <c r="FX44" i="2"/>
  <c r="JP236" i="4"/>
  <c r="JY225" i="4"/>
  <c r="GL234" i="4"/>
  <c r="JV101" i="4"/>
  <c r="JV194" i="4"/>
  <c r="EA237" i="2"/>
  <c r="KA120" i="4"/>
  <c r="KB184" i="4"/>
  <c r="AG236" i="2"/>
  <c r="FV149" i="2"/>
  <c r="FW123" i="2"/>
  <c r="FX191" i="2"/>
  <c r="CW236" i="4"/>
  <c r="JY125" i="4"/>
  <c r="X237" i="4"/>
  <c r="CF236" i="4"/>
  <c r="JU238" i="4"/>
  <c r="FV60" i="2"/>
  <c r="JX196" i="4"/>
  <c r="FO236" i="4"/>
  <c r="KA94" i="4"/>
  <c r="FA235" i="2"/>
  <c r="JZ157" i="4"/>
  <c r="BN235" i="4"/>
  <c r="FW151" i="2"/>
  <c r="AQ236" i="4"/>
  <c r="JY48" i="4"/>
  <c r="AS238" i="4"/>
  <c r="KB175" i="4"/>
  <c r="JX108" i="4"/>
  <c r="JW136" i="4"/>
  <c r="GC237" i="4"/>
  <c r="HL235" i="4"/>
  <c r="FY176" i="2"/>
  <c r="JZ21" i="4"/>
  <c r="CK235" i="4"/>
  <c r="AW234" i="2"/>
  <c r="AD234" i="2"/>
  <c r="FV131" i="2"/>
  <c r="JY167" i="4"/>
  <c r="JZ77" i="4"/>
  <c r="CU234" i="2"/>
  <c r="GR235" i="4"/>
  <c r="EI234" i="2"/>
  <c r="JW133" i="4"/>
  <c r="FW120" i="2"/>
  <c r="JV79" i="4"/>
  <c r="KC63" i="4"/>
  <c r="CY237" i="4"/>
  <c r="HA234" i="4"/>
  <c r="JV29" i="4"/>
  <c r="JV222" i="4"/>
  <c r="JZ167" i="4"/>
  <c r="HY235" i="4"/>
  <c r="CX236" i="4"/>
  <c r="FY47" i="2"/>
  <c r="IP237" i="4"/>
  <c r="P238" i="4"/>
  <c r="ID236" i="4"/>
  <c r="AA235" i="2"/>
  <c r="AC234" i="2"/>
  <c r="JY56" i="4"/>
  <c r="JX78" i="4"/>
  <c r="EN236" i="2"/>
  <c r="JZ116" i="4"/>
  <c r="KC230" i="4"/>
  <c r="N234" i="4"/>
  <c r="BZ234" i="2"/>
  <c r="KB65" i="4"/>
  <c r="AK238" i="2"/>
  <c r="BG238" i="4"/>
  <c r="FY140" i="2"/>
  <c r="N235" i="4"/>
  <c r="EM235" i="2"/>
  <c r="JZ151" i="4"/>
  <c r="EU238" i="4"/>
  <c r="AC237" i="4"/>
  <c r="JZ143" i="4"/>
  <c r="FW65" i="2"/>
  <c r="AB234" i="4"/>
  <c r="CM238" i="2"/>
  <c r="DF237" i="2"/>
  <c r="O234" i="4"/>
  <c r="IQ238" i="4"/>
  <c r="JV215" i="4"/>
  <c r="FV63" i="2"/>
  <c r="Z235" i="4"/>
  <c r="JY227" i="4"/>
  <c r="BE237" i="4"/>
  <c r="FW90" i="2"/>
  <c r="AM235" i="4"/>
  <c r="Y236" i="4"/>
  <c r="EN236" i="4"/>
  <c r="FU110" i="2"/>
  <c r="FF238" i="2"/>
  <c r="BS236" i="2"/>
  <c r="FV231" i="2"/>
  <c r="JW113" i="4"/>
  <c r="FR235" i="2"/>
  <c r="AN234" i="2"/>
  <c r="FO237" i="2"/>
  <c r="EP238" i="2"/>
  <c r="AE236" i="4"/>
  <c r="CO234" i="2"/>
  <c r="CG236" i="2"/>
  <c r="FY57" i="2"/>
  <c r="DY234" i="4"/>
  <c r="C236" i="4"/>
  <c r="JX218" i="4"/>
  <c r="Q234" i="4"/>
  <c r="CH235" i="2"/>
  <c r="JX203" i="4"/>
  <c r="DP237" i="2"/>
  <c r="FX181" i="2"/>
  <c r="FT237" i="4"/>
  <c r="EV234" i="2"/>
  <c r="KC208" i="4"/>
  <c r="BG237" i="4"/>
  <c r="CD238" i="4"/>
  <c r="JV183" i="4"/>
  <c r="FU192" i="2"/>
  <c r="AI234" i="4"/>
  <c r="FV107" i="2"/>
  <c r="IS234" i="4"/>
  <c r="JZ121" i="4"/>
  <c r="FW197" i="2"/>
  <c r="AN238" i="4"/>
  <c r="FW135" i="2"/>
  <c r="O235" i="4"/>
  <c r="AT235" i="4"/>
  <c r="KA180" i="4"/>
  <c r="JX221" i="4"/>
  <c r="FG237" i="4"/>
  <c r="JW64" i="4"/>
  <c r="W238" i="2"/>
  <c r="KB29" i="4"/>
  <c r="BB238" i="2"/>
  <c r="FW34" i="2"/>
  <c r="FY233" i="2"/>
  <c r="K235" i="2"/>
  <c r="FX89" i="2"/>
  <c r="FY101" i="2"/>
  <c r="AB237" i="2"/>
  <c r="FB236" i="2"/>
  <c r="FE235" i="2"/>
  <c r="FV73" i="2"/>
  <c r="FV236" i="4"/>
  <c r="H238" i="2"/>
  <c r="FV183" i="2"/>
  <c r="AS236" i="2"/>
  <c r="KC85" i="4"/>
  <c r="FX39" i="2"/>
  <c r="DZ238" i="2"/>
  <c r="JX202" i="4"/>
  <c r="EL235" i="2"/>
  <c r="JY115" i="4"/>
  <c r="J235" i="2"/>
  <c r="AT237" i="2"/>
  <c r="JY139" i="4"/>
  <c r="FU50" i="2"/>
  <c r="JY81" i="4"/>
  <c r="FU32" i="2"/>
  <c r="CL237" i="4"/>
  <c r="FY237" i="4"/>
  <c r="FT234" i="2"/>
  <c r="KA182" i="4"/>
  <c r="DU235" i="4"/>
  <c r="AP237" i="2"/>
  <c r="FW67" i="2"/>
  <c r="J237" i="4"/>
  <c r="BZ235" i="4"/>
  <c r="IE235" i="4"/>
  <c r="AG234" i="4"/>
  <c r="JY58" i="4"/>
  <c r="JG234" i="4"/>
  <c r="AL237" i="2"/>
  <c r="BX238" i="4"/>
  <c r="AC238" i="2"/>
  <c r="DI234" i="4"/>
  <c r="KA177" i="4"/>
  <c r="FR237" i="4"/>
  <c r="KB219" i="4"/>
  <c r="IL236" i="4"/>
  <c r="FE237" i="4"/>
  <c r="AD237" i="4"/>
  <c r="AD235" i="2"/>
  <c r="FW88" i="2"/>
  <c r="CC236" i="2"/>
  <c r="JW199" i="4"/>
  <c r="J238" i="4"/>
  <c r="AU235" i="4"/>
  <c r="FX139" i="2"/>
  <c r="KA51" i="4"/>
  <c r="EO234" i="4"/>
  <c r="EL237" i="4"/>
  <c r="FV181" i="2"/>
  <c r="FU142" i="2"/>
  <c r="AA237" i="4"/>
  <c r="CM234" i="2"/>
  <c r="HH235" i="4"/>
  <c r="BB235" i="4"/>
  <c r="JX48" i="4"/>
  <c r="FT237" i="2"/>
  <c r="KB93" i="4"/>
  <c r="KC12" i="4"/>
  <c r="KA232" i="4"/>
  <c r="DL237" i="4"/>
  <c r="JZ60" i="4"/>
  <c r="AU234" i="4"/>
  <c r="AM234" i="4"/>
  <c r="JX80" i="4"/>
  <c r="JX70" i="4"/>
  <c r="EP235" i="4"/>
  <c r="FX90" i="2"/>
  <c r="IQ234" i="4"/>
  <c r="EL236" i="2"/>
  <c r="JX109" i="4"/>
  <c r="JW11" i="4"/>
  <c r="E234" i="4"/>
  <c r="CL236" i="2"/>
  <c r="FK238" i="2"/>
  <c r="K235" i="4"/>
  <c r="KA175" i="4"/>
  <c r="FU95" i="2"/>
  <c r="FN234" i="2"/>
  <c r="AL235" i="4"/>
  <c r="DX237" i="4"/>
  <c r="GP238" i="4"/>
  <c r="JK238" i="4"/>
  <c r="X237" i="2"/>
  <c r="DO238" i="4"/>
  <c r="CU235" i="4"/>
  <c r="FY81" i="2"/>
  <c r="JV15" i="4"/>
  <c r="JX160" i="4"/>
  <c r="IU236" i="4"/>
  <c r="FX156" i="2"/>
  <c r="FW37" i="2"/>
  <c r="FX82" i="2"/>
  <c r="DA234" i="4"/>
  <c r="IB235" i="4"/>
  <c r="BV235" i="2"/>
  <c r="DP234" i="4"/>
  <c r="ER235" i="4"/>
  <c r="JY162" i="4"/>
  <c r="AN235" i="4"/>
  <c r="KC149" i="4"/>
  <c r="FU182" i="2"/>
  <c r="L238" i="4"/>
  <c r="FU118" i="2"/>
  <c r="DB235" i="4"/>
  <c r="JY27" i="4"/>
  <c r="FW219" i="2"/>
  <c r="DY238" i="4"/>
  <c r="FO236" i="2"/>
  <c r="JX63" i="4"/>
  <c r="AE234" i="4"/>
  <c r="JS235" i="4"/>
  <c r="EW235" i="2"/>
  <c r="JX143" i="4"/>
  <c r="FU130" i="2"/>
  <c r="JY233" i="4"/>
  <c r="IP235" i="4"/>
  <c r="P234" i="4"/>
  <c r="AD235" i="4"/>
  <c r="KB21" i="4"/>
  <c r="KB190" i="4"/>
  <c r="CQ237" i="2"/>
  <c r="G236" i="2"/>
  <c r="X234" i="4"/>
  <c r="KC90" i="4"/>
  <c r="JX150" i="4"/>
  <c r="BN237" i="4"/>
  <c r="IU238" i="4"/>
  <c r="BE234" i="4"/>
  <c r="DN236" i="2"/>
  <c r="JY169" i="4"/>
  <c r="DI236" i="4"/>
  <c r="JY152" i="4"/>
  <c r="AE235" i="4"/>
  <c r="KA217" i="4"/>
  <c r="KB147" i="4"/>
  <c r="JE235" i="4"/>
  <c r="JZ182" i="4"/>
  <c r="JX217" i="4"/>
  <c r="JA236" i="4"/>
  <c r="FW218" i="2"/>
  <c r="JZ175" i="4"/>
  <c r="JX119" i="4"/>
  <c r="FW63" i="2"/>
  <c r="AV236" i="4"/>
  <c r="N236" i="2"/>
  <c r="AM238" i="2"/>
  <c r="BF234" i="2"/>
  <c r="JV128" i="4"/>
  <c r="FW109" i="2"/>
  <c r="IG237" i="4"/>
  <c r="JY204" i="4"/>
  <c r="JW154" i="4"/>
  <c r="DQ234" i="2"/>
  <c r="JR235" i="4"/>
  <c r="AV235" i="4"/>
  <c r="KA107" i="4"/>
  <c r="FV111" i="2"/>
  <c r="JV27" i="4"/>
  <c r="EV236" i="2"/>
  <c r="JW125" i="4"/>
  <c r="KC105" i="4"/>
  <c r="FY105" i="2"/>
  <c r="AI234" i="2"/>
  <c r="FX126" i="2"/>
  <c r="EI238" i="2"/>
  <c r="KB192" i="4"/>
  <c r="JZ87" i="4"/>
  <c r="JV106" i="4"/>
  <c r="IB234" i="4"/>
  <c r="L234" i="4"/>
  <c r="FU123" i="2"/>
  <c r="JV25" i="4"/>
  <c r="FB238" i="2"/>
  <c r="FW81" i="2"/>
  <c r="JY63" i="4"/>
  <c r="KC217" i="4"/>
  <c r="JY94" i="4"/>
  <c r="CD236" i="4"/>
  <c r="FX71" i="2"/>
  <c r="FV213" i="2"/>
  <c r="BH234" i="4"/>
  <c r="DH235" i="2"/>
  <c r="JX58" i="4"/>
  <c r="FY149" i="2"/>
  <c r="S237" i="4"/>
  <c r="FY182" i="2"/>
  <c r="DL235" i="2"/>
  <c r="FU73" i="2"/>
  <c r="KB47" i="4"/>
  <c r="KC183" i="4"/>
  <c r="I238" i="2"/>
  <c r="FV10" i="2"/>
  <c r="FY216" i="2"/>
  <c r="KB27" i="4"/>
  <c r="GY237" i="4"/>
  <c r="FS237" i="4"/>
  <c r="M235" i="4"/>
  <c r="BJ238" i="4"/>
  <c r="JW38" i="4"/>
  <c r="FY31" i="2"/>
  <c r="HF235" i="4"/>
  <c r="JH235" i="4"/>
  <c r="JX100" i="4"/>
  <c r="FR237" i="2"/>
  <c r="CM235" i="2"/>
  <c r="CT237" i="2"/>
  <c r="FT236" i="2"/>
  <c r="JY18" i="4"/>
  <c r="FU122" i="2"/>
  <c r="CG235" i="4"/>
  <c r="JX30" i="4"/>
  <c r="FW107" i="2"/>
  <c r="FU218" i="2"/>
  <c r="BF238" i="4"/>
  <c r="BT236" i="2"/>
  <c r="JW77" i="4"/>
  <c r="G237" i="2"/>
  <c r="AN237" i="2"/>
  <c r="DM238" i="4"/>
  <c r="FU139" i="2"/>
  <c r="I238" i="4"/>
  <c r="S234" i="2"/>
  <c r="EK234" i="4"/>
  <c r="FV158" i="2"/>
  <c r="AU237" i="4"/>
  <c r="FV219" i="2"/>
  <c r="M237" i="4"/>
  <c r="JY190" i="4"/>
  <c r="IC235" i="4"/>
  <c r="FW168" i="2"/>
  <c r="FO235" i="2"/>
  <c r="DV237" i="2"/>
  <c r="FX87" i="2"/>
  <c r="HU234" i="4"/>
  <c r="FW86" i="2"/>
  <c r="KB211" i="4"/>
  <c r="BM236" i="2"/>
  <c r="CL235" i="4"/>
  <c r="EY236" i="4"/>
  <c r="AC235" i="4"/>
  <c r="HT235" i="4"/>
  <c r="JX126" i="4"/>
  <c r="FK237" i="4"/>
  <c r="JW41" i="4"/>
  <c r="FQ237" i="4"/>
  <c r="FU98" i="2"/>
  <c r="KB42" i="4"/>
  <c r="FV14" i="2"/>
  <c r="CY237" i="2"/>
  <c r="JZ181" i="4"/>
  <c r="N237" i="4"/>
  <c r="KB176" i="4"/>
  <c r="JZ22" i="4"/>
  <c r="AB235" i="2"/>
  <c r="EG237" i="2"/>
  <c r="AB235" i="4"/>
  <c r="FX174" i="2"/>
  <c r="FP238" i="2"/>
  <c r="JX182" i="4"/>
  <c r="CE234" i="4"/>
  <c r="FY40" i="2"/>
  <c r="DP237" i="4"/>
  <c r="JZ50" i="4"/>
  <c r="JY108" i="4"/>
  <c r="BF235" i="4"/>
  <c r="FY202" i="2"/>
  <c r="CO235" i="4"/>
  <c r="D238" i="2"/>
  <c r="HS234" i="4"/>
  <c r="FW66" i="2"/>
  <c r="AE238" i="2"/>
  <c r="JX122" i="4"/>
  <c r="AV236" i="2"/>
  <c r="FV207" i="2"/>
  <c r="JX165" i="4"/>
  <c r="KC226" i="4"/>
  <c r="KC229" i="4"/>
  <c r="BN234" i="4"/>
  <c r="KC182" i="4"/>
  <c r="CP237" i="4"/>
  <c r="JW117" i="4"/>
  <c r="FX16" i="2"/>
  <c r="JX104" i="4"/>
  <c r="JZ219" i="4"/>
  <c r="AA238" i="2"/>
  <c r="JZ184" i="4"/>
  <c r="JX138" i="4"/>
  <c r="KB208" i="4"/>
  <c r="CP236" i="2"/>
  <c r="JX172" i="4"/>
  <c r="CZ238" i="4"/>
  <c r="KB206" i="4"/>
  <c r="JZ83" i="4"/>
  <c r="J234" i="2"/>
  <c r="FW184" i="2"/>
  <c r="JZ217" i="4"/>
  <c r="GI234" i="4"/>
  <c r="BI238" i="4"/>
  <c r="BD234" i="2"/>
  <c r="DF235" i="2"/>
  <c r="FU175" i="2"/>
  <c r="FF237" i="2"/>
  <c r="K234" i="2"/>
  <c r="AN238" i="2"/>
  <c r="AC238" i="4"/>
  <c r="U234" i="4"/>
  <c r="P235" i="4"/>
  <c r="EI238" i="4"/>
  <c r="EO236" i="4"/>
  <c r="JZ65" i="4"/>
  <c r="AE235" i="2"/>
  <c r="JV217" i="4"/>
  <c r="AN235" i="2"/>
  <c r="KA116" i="4"/>
  <c r="FV126" i="2"/>
  <c r="GS235" i="4"/>
  <c r="FW140" i="2"/>
  <c r="CB238" i="2"/>
  <c r="AI236" i="2"/>
  <c r="BU235" i="2"/>
  <c r="CU234" i="4"/>
  <c r="FU134" i="2"/>
  <c r="IT236" i="4"/>
  <c r="AA237" i="2"/>
  <c r="AW236" i="4"/>
  <c r="J235" i="4"/>
  <c r="BG236" i="4"/>
  <c r="KC86" i="4"/>
  <c r="KC71" i="4"/>
  <c r="KA102" i="4"/>
  <c r="FL236" i="2"/>
  <c r="FX160" i="2"/>
  <c r="FY137" i="2"/>
  <c r="JX79" i="4"/>
  <c r="JW225" i="4"/>
  <c r="KB153" i="4"/>
  <c r="FY51" i="2"/>
  <c r="CK236" i="2"/>
  <c r="BD237" i="4"/>
  <c r="JV30" i="4"/>
  <c r="CL234" i="4"/>
  <c r="JV62" i="4"/>
  <c r="JV55" i="4"/>
  <c r="IQ235" i="4"/>
  <c r="KB127" i="4"/>
  <c r="JW238" i="4" l="1" a="1"/>
  <c r="JW238" i="4" s="1"/>
  <c r="JW235" i="4" a="1"/>
  <c r="JW235" i="4" s="1"/>
  <c r="JW237" i="4" a="1"/>
  <c r="JW237" i="4" s="1"/>
  <c r="JW236" i="4" a="1"/>
  <c r="JW236" i="4" s="1"/>
  <c r="JW234" i="4" a="1"/>
  <c r="JW234" i="4" s="1"/>
  <c r="JX237" i="4" a="1"/>
  <c r="JX237" i="4" s="1"/>
  <c r="JX236" i="4" a="1"/>
  <c r="JX236" i="4" s="1"/>
  <c r="JX234" i="4" a="1"/>
  <c r="JX234" i="4" s="1"/>
  <c r="JX235" i="4" a="1"/>
  <c r="JX235" i="4" s="1"/>
  <c r="JX238" i="4" a="1"/>
  <c r="JX238" i="4" s="1"/>
  <c r="FX236" i="2" a="1"/>
  <c r="FX236" i="2" s="1"/>
  <c r="FX235" i="2" a="1"/>
  <c r="FX235" i="2" s="1"/>
  <c r="FX237" i="2" a="1"/>
  <c r="FX237" i="2" s="1"/>
  <c r="FX234" i="2" a="1"/>
  <c r="FX234" i="2" s="1"/>
  <c r="FX238" i="2" a="1"/>
  <c r="FX238" i="2" s="1"/>
  <c r="FU237" i="2" a="1"/>
  <c r="FU237" i="2" s="1"/>
  <c r="FU238" i="2" a="1"/>
  <c r="FU238" i="2" s="1"/>
  <c r="FU234" i="2" a="1"/>
  <c r="FU234" i="2" s="1"/>
  <c r="FU235" i="2" a="1"/>
  <c r="FU235" i="2" s="1"/>
  <c r="FU236" i="2" a="1"/>
  <c r="FU236" i="2" s="1"/>
  <c r="KA234" i="4" a="1"/>
  <c r="KA234" i="4" s="1"/>
  <c r="KA236" i="4" a="1"/>
  <c r="KA236" i="4" s="1"/>
  <c r="KA238" i="4" a="1"/>
  <c r="KA238" i="4" s="1"/>
  <c r="KA235" i="4" a="1"/>
  <c r="KA235" i="4" s="1"/>
  <c r="KA237" i="4" a="1"/>
  <c r="KA237" i="4" s="1"/>
  <c r="FW237" i="2" a="1"/>
  <c r="FW237" i="2" s="1"/>
  <c r="FW234" i="2" a="1"/>
  <c r="FW234" i="2" s="1"/>
  <c r="FW238" i="2" a="1"/>
  <c r="FW238" i="2" s="1"/>
  <c r="FW235" i="2" a="1"/>
  <c r="FW235" i="2" s="1"/>
  <c r="FW236" i="2" a="1"/>
  <c r="FW236" i="2" s="1"/>
  <c r="JV237" i="4" a="1"/>
  <c r="JV237" i="4" s="1"/>
  <c r="JV234" i="4" a="1"/>
  <c r="JV234" i="4" s="1"/>
  <c r="JV236" i="4" a="1"/>
  <c r="JV236" i="4" s="1"/>
  <c r="JV235" i="4" a="1"/>
  <c r="JV235" i="4" s="1"/>
  <c r="JV238" i="4" a="1"/>
  <c r="JV238" i="4" s="1"/>
  <c r="KB236" i="4" a="1"/>
  <c r="KB236" i="4" s="1"/>
  <c r="KB234" i="4" a="1"/>
  <c r="KB234" i="4" s="1"/>
  <c r="KB237" i="4" a="1"/>
  <c r="KB237" i="4" s="1"/>
  <c r="KB235" i="4" a="1"/>
  <c r="KB235" i="4" s="1"/>
  <c r="KB238" i="4" a="1"/>
  <c r="KB238" i="4" s="1"/>
  <c r="JY238" i="4" a="1"/>
  <c r="JY238" i="4" s="1"/>
  <c r="JY237" i="4" a="1"/>
  <c r="JY237" i="4" s="1"/>
  <c r="JY236" i="4" a="1"/>
  <c r="JY236" i="4" s="1"/>
  <c r="JY234" i="4" a="1"/>
  <c r="JY234" i="4" s="1"/>
  <c r="JY235" i="4" a="1"/>
  <c r="JY235" i="4" s="1"/>
  <c r="JZ234" i="4" a="1"/>
  <c r="JZ234" i="4" s="1"/>
  <c r="JZ237" i="4" a="1"/>
  <c r="JZ237" i="4" s="1"/>
  <c r="JZ235" i="4" a="1"/>
  <c r="JZ235" i="4" s="1"/>
  <c r="JZ238" i="4" a="1"/>
  <c r="JZ238" i="4" s="1"/>
  <c r="JZ236" i="4" a="1"/>
  <c r="JZ236" i="4" s="1"/>
  <c r="FY237" i="2" a="1"/>
  <c r="FY237" i="2" s="1"/>
  <c r="FY238" i="2" a="1"/>
  <c r="FY238" i="2" s="1"/>
  <c r="FY236" i="2" a="1"/>
  <c r="FY236" i="2" s="1"/>
  <c r="FY235" i="2" a="1"/>
  <c r="FY235" i="2" s="1"/>
  <c r="FY234" i="2" a="1"/>
  <c r="FY234" i="2" s="1"/>
  <c r="FV236" i="2" a="1"/>
  <c r="FV236" i="2" s="1"/>
  <c r="FV235" i="2" a="1"/>
  <c r="FV235" i="2" s="1"/>
  <c r="FV234" i="2" a="1"/>
  <c r="FV234" i="2" s="1"/>
  <c r="FV238" i="2" a="1"/>
  <c r="FV238" i="2" s="1"/>
  <c r="FV237" i="2" a="1"/>
  <c r="FV237" i="2" s="1"/>
  <c r="KC234" i="4" a="1"/>
  <c r="KC234" i="4" s="1"/>
  <c r="KC237" i="4" a="1"/>
  <c r="KC237" i="4" s="1"/>
  <c r="KC236" i="4" a="1"/>
  <c r="KC236" i="4" s="1"/>
  <c r="KC238" i="4" a="1"/>
  <c r="KC238" i="4" s="1"/>
  <c r="KC235" i="4" a="1"/>
  <c r="KC23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<sst xmlns="http://schemas.openxmlformats.org/spreadsheetml/2006/main" count="2892" uniqueCount="273">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</sst>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35" zoomScaleNormal="100" workbookViewId="0">
      <pane xSplit="1" topLeftCell="AZ1" activePane="topRight" state="frozen"/>
      <selection activeCell="A43" sqref="A43"/>
      <selection pane="topRight" activeCell="BJ53" sqref="BJ53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3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1" t="s">
        <v>210</v>
      </c>
      <c r="AL1" s="11" t="s">
        <v>210</v>
      </c>
      <c r="AM1" s="11" t="s">
        <v>210</v>
      </c>
      <c r="AN1" s="11" t="s">
        <v>210</v>
      </c>
      <c r="AO1" s="11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1" t="s">
        <v>271</v>
      </c>
      <c r="AL2" s="11" t="s">
        <v>271</v>
      </c>
      <c r="AM2" s="11" t="s">
        <v>271</v>
      </c>
      <c r="AN2" s="11" t="s">
        <v>271</v>
      </c>
      <c r="AO2" s="11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1" t="s">
        <v>0</v>
      </c>
      <c r="AL3" s="11" t="s">
        <v>1</v>
      </c>
      <c r="AM3" s="11" t="s">
        <v>2</v>
      </c>
      <c r="AN3" s="11" t="s">
        <v>216</v>
      </c>
      <c r="AO3" s="11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1" t="s">
        <v>0</v>
      </c>
      <c r="AL6" s="11" t="s">
        <v>1</v>
      </c>
      <c r="AM6" s="11" t="s">
        <v>2</v>
      </c>
      <c r="AN6" s="11" t="s">
        <v>216</v>
      </c>
      <c r="AO6" s="11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2">
        <v>0.65749999999999997</v>
      </c>
      <c r="AL7" s="12">
        <v>0.76819999999999999</v>
      </c>
      <c r="AM7" s="12">
        <v>0.2069</v>
      </c>
      <c r="AN7" s="12">
        <v>0.88519999999999999</v>
      </c>
      <c r="AO7" s="12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/>
      <c r="CJ7" s="5"/>
      <c r="CK7" s="5"/>
      <c r="CL7" s="5"/>
      <c r="CM7" s="5"/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0.63580000000000014</v>
      </c>
      <c r="FQ7" s="4">
        <f t="shared" ref="FQ7:FQ70" si="1">AVERAGEIFS(B7:FO7,metrics.est,"MSE")</f>
        <v>0.71707647058823532</v>
      </c>
      <c r="FR7" s="4">
        <f t="shared" ref="FR7:FR70" si="2">AVERAGEIFS(B7:FO7,metrics.est,"R")</f>
        <v>0.22007647058823526</v>
      </c>
      <c r="FS7" s="4">
        <f t="shared" ref="FS7:FS70" si="3">AVERAGEIFS(B7:FO7,metrics.est,"Coverage")</f>
        <v>0.93851176470588249</v>
      </c>
      <c r="FT7" s="4">
        <f t="shared" ref="FT7:FT70" si="4">AVERAGEIFS(B7:FO7,metrics.est,"Time")</f>
        <v>3.8117647058823526E-3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k=10,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2">
        <v>0.64410000000000001</v>
      </c>
      <c r="AL8" s="12">
        <v>0.72750000000000004</v>
      </c>
      <c r="AM8" s="12">
        <v>0.20649999999999999</v>
      </c>
      <c r="AN8" s="12">
        <v>0.83760000000000001</v>
      </c>
      <c r="AO8" s="12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/>
      <c r="CJ8" s="5"/>
      <c r="CK8" s="5"/>
      <c r="CL8" s="5"/>
      <c r="CM8" s="5"/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0.63331764705882343</v>
      </c>
      <c r="FQ8" s="4">
        <f t="shared" si="1"/>
        <v>0.70430588235294123</v>
      </c>
      <c r="FR8" s="4">
        <f t="shared" si="2"/>
        <v>0.21113529411764703</v>
      </c>
      <c r="FS8" s="4">
        <f t="shared" si="3"/>
        <v>0.92201176470588231</v>
      </c>
      <c r="FT8" s="4">
        <f t="shared" si="4"/>
        <v>3.5058823529411764E-3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k=10,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2">
        <v>0.65869999999999995</v>
      </c>
      <c r="AL9" s="12">
        <v>0.74729999999999996</v>
      </c>
      <c r="AM9" s="12">
        <v>0.15909999999999999</v>
      </c>
      <c r="AN9" s="12">
        <v>0.81599999999999995</v>
      </c>
      <c r="AO9" s="12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/>
      <c r="CJ9" s="5"/>
      <c r="CK9" s="5"/>
      <c r="CL9" s="5"/>
      <c r="CM9" s="5"/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0.62679999999999991</v>
      </c>
      <c r="FQ9" s="4">
        <f t="shared" si="1"/>
        <v>0.68147058823529416</v>
      </c>
      <c r="FR9" s="4">
        <f t="shared" si="2"/>
        <v>0.21481176470588234</v>
      </c>
      <c r="FS9" s="4">
        <f t="shared" si="3"/>
        <v>0.88612941176470572</v>
      </c>
      <c r="FT9" s="4">
        <f t="shared" si="4"/>
        <v>4.9117647058823533E-3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r=0.2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2">
        <v>0.64370000000000005</v>
      </c>
      <c r="AL10" s="12">
        <v>0.72670000000000001</v>
      </c>
      <c r="AM10" s="12">
        <v>0.2069</v>
      </c>
      <c r="AN10" s="12">
        <v>0.83760000000000001</v>
      </c>
      <c r="AO10" s="12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0.6324294117647058</v>
      </c>
      <c r="FQ10" s="4">
        <f t="shared" si="1"/>
        <v>0.70161176470588249</v>
      </c>
      <c r="FR10" s="4">
        <f t="shared" si="2"/>
        <v>0.21197647058823529</v>
      </c>
      <c r="FS10" s="4">
        <f t="shared" si="3"/>
        <v>0.92201176470588231</v>
      </c>
      <c r="FT10" s="4">
        <f t="shared" si="4"/>
        <v>3.6058823529411766E-3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k=10,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2">
        <v>0.63009999999999999</v>
      </c>
      <c r="AL11" s="12">
        <v>0.6865</v>
      </c>
      <c r="AM11" s="12">
        <v>0.19850000000000001</v>
      </c>
      <c r="AN11" s="12">
        <v>0.82579999999999998</v>
      </c>
      <c r="AO11" s="12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0.60981176470588228</v>
      </c>
      <c r="FQ11" s="4">
        <f t="shared" si="1"/>
        <v>0.63908235294117632</v>
      </c>
      <c r="FR11" s="4">
        <f t="shared" si="2"/>
        <v>0.1870941176470588</v>
      </c>
      <c r="FS11" s="4">
        <f t="shared" si="3"/>
        <v>0.91634705882352929</v>
      </c>
      <c r="FT11" s="4">
        <f t="shared" si="4"/>
        <v>3.6882352941176475E-3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k=10,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2">
        <v>0.64829999999999999</v>
      </c>
      <c r="AL12" s="12">
        <v>0.73699999999999999</v>
      </c>
      <c r="AM12" s="12">
        <v>0.20730000000000001</v>
      </c>
      <c r="AN12" s="12">
        <v>0.83760000000000001</v>
      </c>
      <c r="AO12" s="12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0.63215882352941177</v>
      </c>
      <c r="FQ12" s="4">
        <f t="shared" si="1"/>
        <v>0.70144117647058812</v>
      </c>
      <c r="FR12" s="4">
        <f t="shared" si="2"/>
        <v>0.22697058823529412</v>
      </c>
      <c r="FS12" s="4">
        <f t="shared" si="3"/>
        <v>0.92201176470588231</v>
      </c>
      <c r="FT12" s="4">
        <f t="shared" si="4"/>
        <v>3.7058823529411765E-3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k=10,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2">
        <v>0.64680000000000004</v>
      </c>
      <c r="AL13" s="12">
        <v>0.73319999999999996</v>
      </c>
      <c r="AM13" s="12">
        <v>0.21079999999999999</v>
      </c>
      <c r="AN13" s="12">
        <v>0.83760000000000001</v>
      </c>
      <c r="AO13" s="12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/>
      <c r="CJ13" s="5"/>
      <c r="CK13" s="5"/>
      <c r="CL13" s="5"/>
      <c r="CM13" s="5"/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0.63351176470588233</v>
      </c>
      <c r="FQ13" s="4">
        <f t="shared" si="1"/>
        <v>0.70442352941176478</v>
      </c>
      <c r="FR13" s="4">
        <f t="shared" si="2"/>
        <v>0.22222352941176468</v>
      </c>
      <c r="FS13" s="4">
        <f t="shared" si="3"/>
        <v>0.92201176470588231</v>
      </c>
      <c r="FT13" s="4">
        <f t="shared" si="4"/>
        <v>3.635294117647059E-3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k=10,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2">
        <v>0.67020000000000002</v>
      </c>
      <c r="AL14" s="12">
        <v>0.7893</v>
      </c>
      <c r="AM14" s="12">
        <v>0.2074</v>
      </c>
      <c r="AN14" s="12">
        <v>0.88519999999999999</v>
      </c>
      <c r="AO14" s="12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0.65125294117647059</v>
      </c>
      <c r="FQ14" s="4">
        <f t="shared" si="1"/>
        <v>0.74337058823529412</v>
      </c>
      <c r="FR14" s="4">
        <f t="shared" si="2"/>
        <v>0.21281176470588234</v>
      </c>
      <c r="FS14" s="4">
        <f t="shared" si="3"/>
        <v>0.93851176470588249</v>
      </c>
      <c r="FT14" s="4">
        <f t="shared" si="4"/>
        <v>9.5294117647058835E-2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k=10,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k=5,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2">
        <v>0.94179999999999997</v>
      </c>
      <c r="AL15" s="12">
        <v>1.4146000000000001</v>
      </c>
      <c r="AM15" s="12">
        <v>0.2041</v>
      </c>
      <c r="AN15" s="12">
        <v>0.88519999999999999</v>
      </c>
      <c r="AO15" s="12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0.93001176470588232</v>
      </c>
      <c r="FQ15" s="4">
        <f t="shared" si="1"/>
        <v>1.3840823529411763</v>
      </c>
      <c r="FR15" s="4">
        <f t="shared" si="2"/>
        <v>0.21039411764705881</v>
      </c>
      <c r="FS15" s="4">
        <f t="shared" si="3"/>
        <v>0.93851176470588249</v>
      </c>
      <c r="FT15" s="4">
        <f t="shared" si="4"/>
        <v>5.1235294117647047E-3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k=10,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2">
        <v>0.64410000000000001</v>
      </c>
      <c r="AL16" s="12">
        <v>0.72750000000000004</v>
      </c>
      <c r="AM16" s="12">
        <v>0.20649999999999999</v>
      </c>
      <c r="AN16" s="12">
        <v>0.83760000000000001</v>
      </c>
      <c r="AO16" s="12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0.63328823529411771</v>
      </c>
      <c r="FQ16" s="4">
        <f t="shared" si="1"/>
        <v>0.7038882352941177</v>
      </c>
      <c r="FR16" s="4">
        <f t="shared" si="2"/>
        <v>0.21047058823529413</v>
      </c>
      <c r="FS16" s="4">
        <f t="shared" si="3"/>
        <v>0.92201176470588231</v>
      </c>
      <c r="FT16" s="4">
        <f t="shared" si="4"/>
        <v>4.6529411764705889E-3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k=10,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k=5,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2">
        <v>0.6573</v>
      </c>
      <c r="AL17" s="12">
        <v>0.76759999999999995</v>
      </c>
      <c r="AM17" s="12">
        <v>0.20569999999999999</v>
      </c>
      <c r="AN17" s="12">
        <v>0.88519999999999999</v>
      </c>
      <c r="AO17" s="12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0.63633529411764722</v>
      </c>
      <c r="FQ17" s="4">
        <f t="shared" si="1"/>
        <v>0.71738823529411766</v>
      </c>
      <c r="FR17" s="4">
        <f t="shared" si="2"/>
        <v>0.21951176470588238</v>
      </c>
      <c r="FS17" s="4">
        <f t="shared" si="3"/>
        <v>0.93851176470588249</v>
      </c>
      <c r="FT17" s="4">
        <f t="shared" si="4"/>
        <v>1.0658823529411766E-2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k=10,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k=5,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2">
        <v>0.63800000000000001</v>
      </c>
      <c r="AL18" s="12">
        <v>0.71089999999999998</v>
      </c>
      <c r="AM18" s="12">
        <v>0.2026</v>
      </c>
      <c r="AN18" s="12">
        <v>0.81599999999999995</v>
      </c>
      <c r="AO18" s="12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0.61921176470588224</v>
      </c>
      <c r="FQ18" s="4">
        <f t="shared" si="1"/>
        <v>0.66646470588235285</v>
      </c>
      <c r="FR18" s="4">
        <f t="shared" si="2"/>
        <v>0.2194058823529412</v>
      </c>
      <c r="FS18" s="4">
        <f t="shared" si="3"/>
        <v>0.88612941176470572</v>
      </c>
      <c r="FT18" s="4">
        <f t="shared" si="4"/>
        <v>1.0294117647058822E-2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k=5, r=0.2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k=5,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2">
        <v>0.70569999999999999</v>
      </c>
      <c r="AL19" s="12">
        <v>0.88790000000000002</v>
      </c>
      <c r="AM19" s="12">
        <v>0.1157</v>
      </c>
      <c r="AN19" s="12">
        <v>0.64359999999999995</v>
      </c>
      <c r="AO19" s="12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0.78537647058823523</v>
      </c>
      <c r="FQ19" s="4">
        <f t="shared" si="1"/>
        <v>1.092235294117647</v>
      </c>
      <c r="FR19" s="4">
        <f t="shared" si="2"/>
        <v>0.13181176470588232</v>
      </c>
      <c r="FS19" s="4">
        <f t="shared" si="3"/>
        <v>0.32242941176470591</v>
      </c>
      <c r="FT19" s="4">
        <f t="shared" si="4"/>
        <v>3.2588235294117645E-3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2">
        <v>0.65739999999999998</v>
      </c>
      <c r="AL20" s="12">
        <v>0.76790000000000003</v>
      </c>
      <c r="AM20" s="12">
        <v>0.20699999999999999</v>
      </c>
      <c r="AN20" s="12">
        <v>0.88519999999999999</v>
      </c>
      <c r="AO20" s="12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0.63597058823529395</v>
      </c>
      <c r="FQ20" s="4">
        <f t="shared" si="1"/>
        <v>0.71722941176470589</v>
      </c>
      <c r="FR20" s="4">
        <f t="shared" si="2"/>
        <v>0.21938823529411763</v>
      </c>
      <c r="FS20" s="4">
        <f t="shared" si="3"/>
        <v>0.93851176470588249</v>
      </c>
      <c r="FT20" s="4">
        <f t="shared" si="4"/>
        <v>4.4705882352941177E-3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k=10,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2">
        <v>0.64749999999999996</v>
      </c>
      <c r="AL21" s="12">
        <v>0.73880000000000001</v>
      </c>
      <c r="AM21" s="12">
        <v>0.20480000000000001</v>
      </c>
      <c r="AN21" s="12">
        <v>0.83760000000000001</v>
      </c>
      <c r="AO21" s="12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0.63192352941176466</v>
      </c>
      <c r="FQ21" s="4">
        <f t="shared" si="1"/>
        <v>0.70744117647058835</v>
      </c>
      <c r="FR21" s="4">
        <f t="shared" si="2"/>
        <v>0.2244647058823529</v>
      </c>
      <c r="FS21" s="4">
        <f t="shared" si="3"/>
        <v>0.92201176470588231</v>
      </c>
      <c r="FT21" s="4">
        <f t="shared" si="4"/>
        <v>4.6411764705882362E-3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k=10,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2">
        <v>0.64359999999999995</v>
      </c>
      <c r="AL22" s="12">
        <v>0.72640000000000005</v>
      </c>
      <c r="AM22" s="12">
        <v>0.20760000000000001</v>
      </c>
      <c r="AN22" s="12">
        <v>0.83760000000000001</v>
      </c>
      <c r="AO22" s="12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/>
      <c r="CJ22" s="5"/>
      <c r="CK22" s="5"/>
      <c r="CL22" s="5"/>
      <c r="CM22" s="5"/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0.63211176470588226</v>
      </c>
      <c r="FQ22" s="4">
        <f t="shared" si="1"/>
        <v>0.70086470588235306</v>
      </c>
      <c r="FR22" s="4">
        <f t="shared" si="2"/>
        <v>0.21289411764705884</v>
      </c>
      <c r="FS22" s="4">
        <f t="shared" si="3"/>
        <v>0.92201176470588231</v>
      </c>
      <c r="FT22" s="4">
        <f t="shared" si="4"/>
        <v>3.7352941176470589E-3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k=10,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2">
        <v>0.64480000000000004</v>
      </c>
      <c r="AL23" s="12">
        <v>0.72919999999999996</v>
      </c>
      <c r="AM23" s="12">
        <v>0.20710000000000001</v>
      </c>
      <c r="AN23" s="12">
        <v>0.83760000000000001</v>
      </c>
      <c r="AO23" s="12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0.63378235294117646</v>
      </c>
      <c r="FQ23" s="4">
        <f t="shared" si="1"/>
        <v>0.70527058823529398</v>
      </c>
      <c r="FR23" s="4">
        <f t="shared" si="2"/>
        <v>0.21595882352941176</v>
      </c>
      <c r="FS23" s="4">
        <f t="shared" si="3"/>
        <v>0.92201176470588231</v>
      </c>
      <c r="FT23" s="4">
        <f t="shared" si="4"/>
        <v>3.6941176470588239E-3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k=10,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2">
        <v>0.6452</v>
      </c>
      <c r="AL24" s="12">
        <v>0.73060000000000003</v>
      </c>
      <c r="AM24" s="12">
        <v>0.2039</v>
      </c>
      <c r="AN24" s="12">
        <v>0.83760000000000001</v>
      </c>
      <c r="AO24" s="12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0.63392941176470596</v>
      </c>
      <c r="FQ24" s="4">
        <f t="shared" si="1"/>
        <v>0.70621764705882362</v>
      </c>
      <c r="FR24" s="4">
        <f t="shared" si="2"/>
        <v>0.20864117647058822</v>
      </c>
      <c r="FS24" s="4">
        <f t="shared" si="3"/>
        <v>0.92201176470588231</v>
      </c>
      <c r="FT24" s="4">
        <f t="shared" si="4"/>
        <v>4.1941176470588239E-3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k=10,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k=5,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2">
        <v>0.6583</v>
      </c>
      <c r="AL25" s="12">
        <v>0.76</v>
      </c>
      <c r="AM25" s="12">
        <v>0.1925</v>
      </c>
      <c r="AN25" s="12">
        <v>0.86419999999999997</v>
      </c>
      <c r="AO25" s="12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0.64206470588235298</v>
      </c>
      <c r="FQ25" s="4">
        <f t="shared" si="1"/>
        <v>0.72519411764705877</v>
      </c>
      <c r="FR25" s="4">
        <f t="shared" si="2"/>
        <v>0.20825882352941175</v>
      </c>
      <c r="FS25" s="4">
        <f t="shared" si="3"/>
        <v>0.92932941176470585</v>
      </c>
      <c r="FT25" s="4">
        <f t="shared" si="4"/>
        <v>9.6758823529411758E-2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k=10, r=0.3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k=10,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k=5,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2">
        <v>0.64349999999999996</v>
      </c>
      <c r="AL26" s="12">
        <v>0.72619999999999996</v>
      </c>
      <c r="AM26" s="12">
        <v>0.20799999999999999</v>
      </c>
      <c r="AN26" s="12">
        <v>0.83760000000000001</v>
      </c>
      <c r="AO26" s="12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0.63142352941176494</v>
      </c>
      <c r="FQ26" s="4">
        <f t="shared" si="1"/>
        <v>0.69997647058823531</v>
      </c>
      <c r="FR26" s="4">
        <f t="shared" si="2"/>
        <v>0.21556470588235294</v>
      </c>
      <c r="FS26" s="4">
        <f t="shared" si="3"/>
        <v>0.92201176470588231</v>
      </c>
      <c r="FT26" s="4">
        <f t="shared" si="4"/>
        <v>5.2058823529411765E-3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k=10,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2">
        <v>0.65669999999999995</v>
      </c>
      <c r="AL27" s="12">
        <v>0.76539999999999997</v>
      </c>
      <c r="AM27" s="12">
        <v>0.20780000000000001</v>
      </c>
      <c r="AN27" s="12">
        <v>0.88519999999999999</v>
      </c>
      <c r="AO27" s="12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0.63394705882352931</v>
      </c>
      <c r="FQ27" s="4">
        <f t="shared" si="1"/>
        <v>0.7110294117647058</v>
      </c>
      <c r="FR27" s="4">
        <f t="shared" si="2"/>
        <v>0.22339411764705885</v>
      </c>
      <c r="FS27" s="4">
        <f t="shared" si="3"/>
        <v>0.93851176470588249</v>
      </c>
      <c r="FT27" s="4">
        <f t="shared" si="4"/>
        <v>3.4999999999999996E-3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k=10,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2">
        <v>0.65820000000000001</v>
      </c>
      <c r="AL28" s="12">
        <v>0.76959999999999995</v>
      </c>
      <c r="AM28" s="12">
        <v>0.20599999999999999</v>
      </c>
      <c r="AN28" s="12">
        <v>0.88519999999999999</v>
      </c>
      <c r="AO28" s="12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0.63601764705882347</v>
      </c>
      <c r="FQ28" s="4">
        <f t="shared" si="1"/>
        <v>0.71761176470588228</v>
      </c>
      <c r="FR28" s="4">
        <f t="shared" si="2"/>
        <v>0.22491176470588234</v>
      </c>
      <c r="FS28" s="4">
        <f t="shared" si="3"/>
        <v>0.93851176470588249</v>
      </c>
      <c r="FT28" s="4">
        <f t="shared" si="4"/>
        <v>4.3235294117647052E-3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k=10,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2">
        <v>0.64439999999999997</v>
      </c>
      <c r="AL29" s="12">
        <v>0.72829999999999995</v>
      </c>
      <c r="AM29" s="12">
        <v>0.20699999999999999</v>
      </c>
      <c r="AN29" s="12">
        <v>0.83760000000000001</v>
      </c>
      <c r="AO29" s="12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0.63225294117647057</v>
      </c>
      <c r="FQ29" s="4">
        <f t="shared" si="1"/>
        <v>0.70095882352941175</v>
      </c>
      <c r="FR29" s="4">
        <f t="shared" si="2"/>
        <v>0.21207058823529409</v>
      </c>
      <c r="FS29" s="4">
        <f t="shared" si="3"/>
        <v>0.92201176470588231</v>
      </c>
      <c r="FT29" s="4">
        <f t="shared" si="4"/>
        <v>5.5235294117647058E-3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k=10,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2">
        <v>0.64459999999999995</v>
      </c>
      <c r="AL30" s="12">
        <v>0.72989999999999999</v>
      </c>
      <c r="AM30" s="12">
        <v>0.20419999999999999</v>
      </c>
      <c r="AN30" s="12">
        <v>0.83760000000000001</v>
      </c>
      <c r="AO30" s="12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0.63287647058823526</v>
      </c>
      <c r="FQ30" s="4">
        <f t="shared" si="1"/>
        <v>0.7033176470588236</v>
      </c>
      <c r="FR30" s="4">
        <f t="shared" si="2"/>
        <v>0.21201176470588237</v>
      </c>
      <c r="FS30" s="4">
        <f t="shared" si="3"/>
        <v>0.92201176470588231</v>
      </c>
      <c r="FT30" s="4">
        <f t="shared" si="4"/>
        <v>3.7470588235294124E-3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k=10,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2">
        <v>0.65559999999999996</v>
      </c>
      <c r="AL31" s="13">
        <v>0.75649999999999995</v>
      </c>
      <c r="AM31" s="12">
        <v>0.20810000000000001</v>
      </c>
      <c r="AN31" s="12">
        <v>0.88519999999999999</v>
      </c>
      <c r="AO31" s="12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/>
      <c r="CJ31" s="5"/>
      <c r="CK31" s="5"/>
      <c r="CL31" s="5"/>
      <c r="CM31" s="5"/>
      <c r="CN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0.63994705882352954</v>
      </c>
      <c r="FQ31" s="4">
        <f t="shared" si="1"/>
        <v>0.71931764705882362</v>
      </c>
      <c r="FR31" s="4">
        <f t="shared" si="2"/>
        <v>0.21249411764705878</v>
      </c>
      <c r="FS31" s="4">
        <f t="shared" si="3"/>
        <v>0.93851176470588249</v>
      </c>
      <c r="FT31" s="4">
        <f t="shared" si="4"/>
        <v>4.5117647058823531E-3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2">
        <v>0.65100000000000002</v>
      </c>
      <c r="AL32" s="12">
        <v>0.74660000000000004</v>
      </c>
      <c r="AM32" s="12">
        <v>0.2084</v>
      </c>
      <c r="AN32" s="12">
        <v>0.88519999999999999</v>
      </c>
      <c r="AO32" s="12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0.63558235294117649</v>
      </c>
      <c r="FQ32" s="4">
        <f t="shared" si="1"/>
        <v>0.71072352941176486</v>
      </c>
      <c r="FR32" s="4">
        <f t="shared" si="2"/>
        <v>0.21207647058823531</v>
      </c>
      <c r="FS32" s="4">
        <f t="shared" si="3"/>
        <v>0.93851176470588249</v>
      </c>
      <c r="FT32" s="4">
        <f t="shared" si="4"/>
        <v>5.5588235294117636E-3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k=10,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2">
        <v>0.66020000000000001</v>
      </c>
      <c r="AL33" s="12">
        <v>0.77210000000000001</v>
      </c>
      <c r="AM33" s="12">
        <v>0.20660000000000001</v>
      </c>
      <c r="AN33" s="12">
        <v>0.88519999999999999</v>
      </c>
      <c r="AO33" s="12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0.63987058823529419</v>
      </c>
      <c r="FQ33" s="4">
        <f t="shared" si="1"/>
        <v>0.72239411764705885</v>
      </c>
      <c r="FR33" s="4">
        <f t="shared" si="2"/>
        <v>0.2175352941176471</v>
      </c>
      <c r="FS33" s="4">
        <f t="shared" si="3"/>
        <v>0.93851176470588249</v>
      </c>
      <c r="FT33" s="4">
        <f t="shared" si="4"/>
        <v>4.3647058823529416E-3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k=10,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2">
        <v>0.63700000000000001</v>
      </c>
      <c r="AL34" s="12">
        <v>0.70530000000000004</v>
      </c>
      <c r="AM34" s="12">
        <v>0.215</v>
      </c>
      <c r="AN34" s="12">
        <v>0.8427</v>
      </c>
      <c r="AO34" s="12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0.61938823529411757</v>
      </c>
      <c r="FQ34" s="4">
        <f t="shared" si="1"/>
        <v>0.66349999999999998</v>
      </c>
      <c r="FR34" s="4">
        <f t="shared" si="2"/>
        <v>0.21861764705882356</v>
      </c>
      <c r="FS34" s="4">
        <f t="shared" si="3"/>
        <v>0.89876470588235291</v>
      </c>
      <c r="FT34" s="4">
        <f t="shared" si="4"/>
        <v>7.6588235294117657E-3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k=10, r=0.3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k=10,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k=5,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2">
        <v>0.64370000000000005</v>
      </c>
      <c r="AL35" s="12">
        <v>0.72660000000000002</v>
      </c>
      <c r="AM35" s="12">
        <v>0.20730000000000001</v>
      </c>
      <c r="AN35" s="12">
        <v>0.83760000000000001</v>
      </c>
      <c r="AO35" s="12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0.63243529411764698</v>
      </c>
      <c r="FQ35" s="4">
        <f t="shared" si="1"/>
        <v>0.70195882352941175</v>
      </c>
      <c r="FR35" s="4">
        <f t="shared" si="2"/>
        <v>0.21252941176470588</v>
      </c>
      <c r="FS35" s="4">
        <f t="shared" si="3"/>
        <v>0.92201176470588231</v>
      </c>
      <c r="FT35" s="4">
        <f t="shared" si="4"/>
        <v>3.5411764705882351E-3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k=10,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k=5,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2">
        <v>0.64490000000000003</v>
      </c>
      <c r="AL36" s="12">
        <v>0.73099999999999998</v>
      </c>
      <c r="AM36" s="12">
        <v>0.20449999999999999</v>
      </c>
      <c r="AN36" s="12">
        <v>0.83760000000000001</v>
      </c>
      <c r="AO36" s="12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/>
      <c r="CJ36" s="5"/>
      <c r="CK36" s="5"/>
      <c r="CL36" s="5"/>
      <c r="CM36" s="5"/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0.6334705882352939</v>
      </c>
      <c r="FQ36" s="4">
        <f t="shared" si="1"/>
        <v>0.70590588235294127</v>
      </c>
      <c r="FR36" s="4">
        <f t="shared" si="2"/>
        <v>0.21240588235294117</v>
      </c>
      <c r="FS36" s="4">
        <f t="shared" si="3"/>
        <v>0.92201176470588231</v>
      </c>
      <c r="FT36" s="4">
        <f t="shared" si="4"/>
        <v>4.2470588235294119E-3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k=10,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2">
        <v>0.65890000000000004</v>
      </c>
      <c r="AL37" s="12">
        <v>0.74629999999999996</v>
      </c>
      <c r="AM37" s="12">
        <v>0.11550000000000001</v>
      </c>
      <c r="AN37" s="12">
        <v>0.80020000000000002</v>
      </c>
      <c r="AO37" s="12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/>
      <c r="CJ37" s="5"/>
      <c r="CK37" s="5"/>
      <c r="CL37" s="5"/>
      <c r="CM37" s="5"/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0.6298117647058824</v>
      </c>
      <c r="FQ37" s="4">
        <f t="shared" si="1"/>
        <v>0.6875470588235294</v>
      </c>
      <c r="FR37" s="4">
        <f t="shared" si="2"/>
        <v>0.1685294117647059</v>
      </c>
      <c r="FS37" s="4">
        <f t="shared" si="3"/>
        <v>0.85387647058823535</v>
      </c>
      <c r="FT37" s="4">
        <f t="shared" si="4"/>
        <v>6.9058823529411766E-3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2">
        <v>0.65980000000000005</v>
      </c>
      <c r="AL38" s="12">
        <v>0.75039999999999996</v>
      </c>
      <c r="AM38" s="12">
        <v>0.122</v>
      </c>
      <c r="AN38" s="12">
        <v>0.80130000000000001</v>
      </c>
      <c r="AO38" s="12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/>
      <c r="CJ38" s="5"/>
      <c r="CK38" s="5"/>
      <c r="CL38" s="5"/>
      <c r="CM38" s="5"/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0.66813529411764694</v>
      </c>
      <c r="FQ38" s="4">
        <f t="shared" si="1"/>
        <v>0.76499411764705894</v>
      </c>
      <c r="FR38" s="4">
        <f t="shared" si="2"/>
        <v>0.12142352941176474</v>
      </c>
      <c r="FS38" s="4">
        <f t="shared" si="3"/>
        <v>0.76704117647058834</v>
      </c>
      <c r="FT38" s="4">
        <f t="shared" si="4"/>
        <v>7.1470588235294126E-3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2">
        <v>0.66490000000000005</v>
      </c>
      <c r="AL39" s="12">
        <v>0.73550000000000004</v>
      </c>
      <c r="AM39" s="12">
        <v>0.1221</v>
      </c>
      <c r="AN39" s="12">
        <v>0.7268</v>
      </c>
      <c r="AO39" s="12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0.66669999999999985</v>
      </c>
      <c r="FQ39" s="4">
        <f t="shared" si="1"/>
        <v>0.74375882352941181</v>
      </c>
      <c r="FR39" s="4">
        <f t="shared" si="2"/>
        <v>0.14018823529411764</v>
      </c>
      <c r="FS39" s="4">
        <f t="shared" si="3"/>
        <v>0.77274705882352945</v>
      </c>
      <c r="FT39" s="4">
        <f t="shared" si="4"/>
        <v>1.0576470588235295E-2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k=10,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k=10,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2">
        <v>0.65500000000000003</v>
      </c>
      <c r="AL40" s="12">
        <v>0.72860000000000003</v>
      </c>
      <c r="AM40" s="12">
        <v>0.1353</v>
      </c>
      <c r="AN40" s="12">
        <v>0.80310000000000004</v>
      </c>
      <c r="AO40" s="12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0.65015294117647049</v>
      </c>
      <c r="FQ40" s="4">
        <f t="shared" si="1"/>
        <v>0.71860588235294109</v>
      </c>
      <c r="FR40" s="4">
        <f t="shared" si="2"/>
        <v>0.15162941176470587</v>
      </c>
      <c r="FS40" s="4">
        <f t="shared" si="3"/>
        <v>0.8071647058823529</v>
      </c>
      <c r="FT40" s="4">
        <f t="shared" si="4"/>
        <v>7.0352941176470597E-3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2">
        <v>0.65380000000000005</v>
      </c>
      <c r="AL41" s="12">
        <v>0.71619999999999995</v>
      </c>
      <c r="AM41" s="12">
        <v>2.7699999999999999E-2</v>
      </c>
      <c r="AN41" s="12">
        <v>0.80769999999999997</v>
      </c>
      <c r="AO41" s="12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0.62661764705882361</v>
      </c>
      <c r="FQ41" s="4">
        <f t="shared" si="1"/>
        <v>0.67328823529411774</v>
      </c>
      <c r="FR41" s="4">
        <f t="shared" si="2"/>
        <v>0.15757647058823529</v>
      </c>
      <c r="FS41" s="4">
        <f t="shared" si="3"/>
        <v>0.86998235294117632</v>
      </c>
      <c r="FT41" s="4">
        <f t="shared" si="4"/>
        <v>8.2235294117647042E-3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k=10,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2">
        <v>0.65200000000000002</v>
      </c>
      <c r="AL42" s="12">
        <v>0.72399999999999998</v>
      </c>
      <c r="AM42" s="12">
        <v>0.1321</v>
      </c>
      <c r="AN42" s="12">
        <v>0.8075</v>
      </c>
      <c r="AO42" s="12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/>
      <c r="CJ42" s="5"/>
      <c r="CK42" s="5"/>
      <c r="CL42" s="5"/>
      <c r="CM42" s="5"/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0.62525882352941176</v>
      </c>
      <c r="FQ42" s="4">
        <f t="shared" si="1"/>
        <v>0.6755470588235295</v>
      </c>
      <c r="FR42" s="4">
        <f t="shared" si="2"/>
        <v>0.19645294117647058</v>
      </c>
      <c r="FS42" s="4">
        <f t="shared" si="3"/>
        <v>0.8694294117647059</v>
      </c>
      <c r="FT42" s="4">
        <f t="shared" si="4"/>
        <v>7.4411764705882358E-3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k=10,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2">
        <v>0.6512</v>
      </c>
      <c r="AL43" s="12">
        <v>0.72550000000000003</v>
      </c>
      <c r="AM43" s="12">
        <v>0.13789999999999999</v>
      </c>
      <c r="AN43" s="12">
        <v>0.81230000000000002</v>
      </c>
      <c r="AO43" s="12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0.62690000000000001</v>
      </c>
      <c r="FQ43" s="4">
        <f t="shared" si="1"/>
        <v>0.68219411764705873</v>
      </c>
      <c r="FR43" s="4">
        <f t="shared" si="2"/>
        <v>0.19182352941176473</v>
      </c>
      <c r="FS43" s="4">
        <f t="shared" si="3"/>
        <v>0.87747058823529411</v>
      </c>
      <c r="FT43" s="4">
        <f t="shared" si="4"/>
        <v>7.6117647058823526E-3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k=10,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2">
        <v>0.71489999999999998</v>
      </c>
      <c r="AL44" s="12">
        <v>0.86539999999999995</v>
      </c>
      <c r="AM44" s="12">
        <v>7.7799999999999994E-2</v>
      </c>
      <c r="AN44" s="12">
        <v>0.86260000000000003</v>
      </c>
      <c r="AO44" s="12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0.67178823529411769</v>
      </c>
      <c r="FQ44" s="4">
        <f t="shared" si="1"/>
        <v>0.76594705882352931</v>
      </c>
      <c r="FR44" s="4">
        <f t="shared" si="2"/>
        <v>0.11951764705882353</v>
      </c>
      <c r="FS44" s="4">
        <f t="shared" si="3"/>
        <v>0.92164117647058819</v>
      </c>
      <c r="FT44" s="4">
        <f t="shared" si="4"/>
        <v>9.1629411764705848E-2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k=10,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2">
        <v>0.68859999999999999</v>
      </c>
      <c r="AL45" s="12">
        <v>0.79820000000000002</v>
      </c>
      <c r="AM45" s="12">
        <v>-8.77E-2</v>
      </c>
      <c r="AN45" s="12">
        <v>0.76990000000000003</v>
      </c>
      <c r="AO45" s="12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0.66645882352941177</v>
      </c>
      <c r="FQ45" s="4">
        <f t="shared" si="1"/>
        <v>0.74215294117647068</v>
      </c>
      <c r="FR45" s="4">
        <f t="shared" si="2"/>
        <v>-0.11815294117647059</v>
      </c>
      <c r="FS45" s="4">
        <f t="shared" si="3"/>
        <v>0.79359999999999997</v>
      </c>
      <c r="FT45" s="4">
        <f t="shared" si="4"/>
        <v>1.0211764705882351E-2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2">
        <v>0.65410000000000001</v>
      </c>
      <c r="AL46" s="12">
        <v>0.72819999999999996</v>
      </c>
      <c r="AM46" s="12">
        <v>0.13700000000000001</v>
      </c>
      <c r="AN46" s="12">
        <v>0.80830000000000002</v>
      </c>
      <c r="AO46" s="12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0.66148235294117641</v>
      </c>
      <c r="FQ46" s="4">
        <f t="shared" si="1"/>
        <v>0.74397647058823535</v>
      </c>
      <c r="FR46" s="4">
        <f t="shared" si="2"/>
        <v>0.13943529411764707</v>
      </c>
      <c r="FS46" s="4">
        <f t="shared" si="3"/>
        <v>0.79651176470588225</v>
      </c>
      <c r="FT46" s="4">
        <f t="shared" si="4"/>
        <v>1.1076470588235295E-2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2">
        <v>0.66800000000000004</v>
      </c>
      <c r="AL47" s="12">
        <v>0.75960000000000005</v>
      </c>
      <c r="AM47" s="12">
        <v>0.1139</v>
      </c>
      <c r="AN47" s="12">
        <v>0.79920000000000002</v>
      </c>
      <c r="AO47" s="12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0.62888235294117656</v>
      </c>
      <c r="FQ47" s="4">
        <f t="shared" si="1"/>
        <v>0.68179411764705888</v>
      </c>
      <c r="FR47" s="4">
        <f t="shared" si="2"/>
        <v>0.18250000000000002</v>
      </c>
      <c r="FS47" s="4">
        <f t="shared" si="3"/>
        <v>0.84897647058823544</v>
      </c>
      <c r="FT47" s="4">
        <f t="shared" si="4"/>
        <v>0.10037058823529413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2">
        <v>0.6653</v>
      </c>
      <c r="AL48" s="12">
        <v>0.73399999999999999</v>
      </c>
      <c r="AM48" s="12">
        <v>0.1159</v>
      </c>
      <c r="AN48" s="12">
        <v>0.7238</v>
      </c>
      <c r="AO48" s="12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0.63237058823529413</v>
      </c>
      <c r="FQ48" s="4">
        <f t="shared" si="1"/>
        <v>0.67455294117647058</v>
      </c>
      <c r="FR48" s="4">
        <f t="shared" si="2"/>
        <v>0.18062352941176468</v>
      </c>
      <c r="FS48" s="4">
        <f t="shared" si="3"/>
        <v>0.79012352941176456</v>
      </c>
      <c r="FT48" s="4">
        <f t="shared" si="4"/>
        <v>2.3082352941176471E-2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k=10,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2">
        <v>0.65439999999999998</v>
      </c>
      <c r="AL49" s="12">
        <v>0.72689999999999999</v>
      </c>
      <c r="AM49" s="12">
        <v>0.13300000000000001</v>
      </c>
      <c r="AN49" s="12">
        <v>0.80010000000000003</v>
      </c>
      <c r="AO49" s="12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0.64411764705882346</v>
      </c>
      <c r="FQ49" s="4">
        <f t="shared" si="1"/>
        <v>0.70542941176470586</v>
      </c>
      <c r="FR49" s="4">
        <f t="shared" si="2"/>
        <v>0.15681764705882353</v>
      </c>
      <c r="FS49" s="4">
        <f t="shared" si="3"/>
        <v>0.8149235294117646</v>
      </c>
      <c r="FT49" s="4">
        <f t="shared" si="4"/>
        <v>7.2764705882352948E-3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2">
        <v>0.65890000000000004</v>
      </c>
      <c r="AL50" s="12">
        <v>0.74609999999999999</v>
      </c>
      <c r="AM50" s="12">
        <v>0.11559999999999999</v>
      </c>
      <c r="AN50" s="12">
        <v>0.80020000000000002</v>
      </c>
      <c r="AO50" s="12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0.62977647058823538</v>
      </c>
      <c r="FQ50" s="4">
        <f t="shared" si="1"/>
        <v>0.68741764705882347</v>
      </c>
      <c r="FR50" s="4">
        <f t="shared" si="2"/>
        <v>0.16899411764705879</v>
      </c>
      <c r="FS50" s="4">
        <f t="shared" si="3"/>
        <v>0.85385882352941178</v>
      </c>
      <c r="FT50" s="4">
        <f t="shared" si="4"/>
        <v>9.7235294117647055E-3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2">
        <v>0.66339999999999999</v>
      </c>
      <c r="AL51" s="12">
        <v>0.74960000000000004</v>
      </c>
      <c r="AM51" s="12">
        <v>0.11600000000000001</v>
      </c>
      <c r="AN51" s="12">
        <v>0.7964</v>
      </c>
      <c r="AO51" s="12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/>
      <c r="CJ51" s="5"/>
      <c r="CK51" s="5"/>
      <c r="CL51" s="5"/>
      <c r="CM51" s="5"/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0.63131176470588235</v>
      </c>
      <c r="FQ51" s="4">
        <f t="shared" si="1"/>
        <v>0.6848823529411765</v>
      </c>
      <c r="FR51" s="4">
        <f t="shared" si="2"/>
        <v>0.17654117647058823</v>
      </c>
      <c r="FS51" s="4">
        <f t="shared" si="3"/>
        <v>0.85360588235294121</v>
      </c>
      <c r="FT51" s="4">
        <f t="shared" si="4"/>
        <v>1.1670588235294118E-2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2">
        <v>0.65539999999999998</v>
      </c>
      <c r="AL52" s="12">
        <v>0.72889999999999999</v>
      </c>
      <c r="AM52" s="12">
        <v>0.13469999999999999</v>
      </c>
      <c r="AN52" s="12">
        <v>0.8044</v>
      </c>
      <c r="AO52" s="12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0.637864705882353</v>
      </c>
      <c r="FQ52" s="4">
        <f t="shared" si="1"/>
        <v>0.69290000000000007</v>
      </c>
      <c r="FR52" s="4">
        <f t="shared" si="2"/>
        <v>0.16468823529411764</v>
      </c>
      <c r="FS52" s="4">
        <f t="shared" si="3"/>
        <v>0.83186470588235295</v>
      </c>
      <c r="FT52" s="4">
        <f t="shared" si="4"/>
        <v>7.7411764705882348E-3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k=10,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2">
        <v>0.65559999999999996</v>
      </c>
      <c r="AL53" s="12">
        <v>0.74480000000000002</v>
      </c>
      <c r="AM53" s="12">
        <v>0.12180000000000001</v>
      </c>
      <c r="AN53" s="12">
        <v>0.82140000000000002</v>
      </c>
      <c r="AO53" s="12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0.64216428571428585</v>
      </c>
      <c r="FQ53" s="4">
        <f t="shared" si="1"/>
        <v>0.71920000000000006</v>
      </c>
      <c r="FR53" s="4">
        <f t="shared" si="2"/>
        <v>0.15829285714285715</v>
      </c>
      <c r="FS53" s="4">
        <f t="shared" si="3"/>
        <v>0.90607142857142853</v>
      </c>
      <c r="FT53" s="4">
        <f t="shared" si="4"/>
        <v>8.4928571428571423E-3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2">
        <v>0.65259999999999996</v>
      </c>
      <c r="AL54" s="12">
        <v>0.73529999999999995</v>
      </c>
      <c r="AM54" s="12">
        <v>0.1168</v>
      </c>
      <c r="AN54" s="12">
        <v>0.79369999999999996</v>
      </c>
      <c r="AO54" s="12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0.63374999999999992</v>
      </c>
      <c r="FQ54" s="4">
        <f t="shared" si="1"/>
        <v>0.69559999999999989</v>
      </c>
      <c r="FR54" s="4">
        <f t="shared" si="2"/>
        <v>0.13677142857142857</v>
      </c>
      <c r="FS54" s="4">
        <f t="shared" si="3"/>
        <v>0.81758571428571425</v>
      </c>
      <c r="FT54" s="4">
        <f t="shared" si="4"/>
        <v>8.9214285714285697E-3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k=10,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r=0.8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2">
        <v>0.65449999999999997</v>
      </c>
      <c r="AL55" s="12">
        <v>0.74109999999999998</v>
      </c>
      <c r="AM55" s="12">
        <v>6.4999999999999997E-3</v>
      </c>
      <c r="AN55" s="12">
        <v>0.82320000000000004</v>
      </c>
      <c r="AO55" s="12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0.63852857142857133</v>
      </c>
      <c r="FQ55" s="4">
        <f t="shared" si="1"/>
        <v>0.70109285714285718</v>
      </c>
      <c r="FR55" s="4">
        <f t="shared" si="2"/>
        <v>3.9007142857142858E-2</v>
      </c>
      <c r="FS55" s="4">
        <f t="shared" si="3"/>
        <v>0.87602857142857149</v>
      </c>
      <c r="FT55" s="4">
        <f t="shared" si="4"/>
        <v>1.0448071428571428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2">
        <v>0.65680000000000005</v>
      </c>
      <c r="AL56" s="12">
        <v>0.7288</v>
      </c>
      <c r="AM56" s="12">
        <v>0.13170000000000001</v>
      </c>
      <c r="AN56" s="12">
        <v>0.79900000000000004</v>
      </c>
      <c r="AO56" s="12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0.61901428571428574</v>
      </c>
      <c r="FQ56" s="4">
        <f t="shared" si="1"/>
        <v>0.65688571428571418</v>
      </c>
      <c r="FR56" s="4">
        <f t="shared" si="2"/>
        <v>0.20091428571428577</v>
      </c>
      <c r="FS56" s="4">
        <f t="shared" si="3"/>
        <v>0.83579285714285734</v>
      </c>
      <c r="FT56" s="4">
        <f t="shared" si="4"/>
        <v>1.2935714285714286E-2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k=5, r=0.2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2">
        <v>0.65810000000000002</v>
      </c>
      <c r="AL57" s="12">
        <v>0.73560000000000003</v>
      </c>
      <c r="AM57" s="12">
        <v>0.12130000000000001</v>
      </c>
      <c r="AN57" s="12">
        <v>0.80030000000000001</v>
      </c>
      <c r="AO57" s="12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0.62602142857142873</v>
      </c>
      <c r="FQ57" s="4">
        <f t="shared" si="1"/>
        <v>0.67334285714285724</v>
      </c>
      <c r="FR57" s="4">
        <f t="shared" si="2"/>
        <v>0.18914999999999998</v>
      </c>
      <c r="FS57" s="4">
        <f t="shared" si="3"/>
        <v>0.85315000000000019</v>
      </c>
      <c r="FT57" s="4">
        <f t="shared" si="4"/>
        <v>8.0571428571428565E-3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2">
        <v>0.66969999999999996</v>
      </c>
      <c r="AL58" s="12">
        <v>0.76080000000000003</v>
      </c>
      <c r="AM58" s="12">
        <v>0.11409999999999999</v>
      </c>
      <c r="AN58" s="12">
        <v>0.80169999999999997</v>
      </c>
      <c r="AO58" s="12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0.63377857142857152</v>
      </c>
      <c r="FQ58" s="4">
        <f t="shared" si="1"/>
        <v>0.68870714285714296</v>
      </c>
      <c r="FR58" s="4">
        <f t="shared" si="2"/>
        <v>0.17537857142857141</v>
      </c>
      <c r="FS58" s="4">
        <f t="shared" si="3"/>
        <v>0.85502857142857125</v>
      </c>
      <c r="FT58" s="4">
        <f t="shared" si="4"/>
        <v>1.0514285714285712E-2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2">
        <v>0.64749999999999996</v>
      </c>
      <c r="AL59" s="12">
        <v>0.71640000000000004</v>
      </c>
      <c r="AM59" s="12">
        <v>0.13739999999999999</v>
      </c>
      <c r="AN59" s="12">
        <v>0.80710000000000004</v>
      </c>
      <c r="AO59" s="12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0.6220500000000001</v>
      </c>
      <c r="FQ59" s="4">
        <f t="shared" si="1"/>
        <v>0.673207142857143</v>
      </c>
      <c r="FR59" s="4">
        <f t="shared" si="2"/>
        <v>0.20267857142857146</v>
      </c>
      <c r="FS59" s="4">
        <f t="shared" si="3"/>
        <v>0.86912857142857158</v>
      </c>
      <c r="FT59" s="4">
        <f t="shared" si="4"/>
        <v>0.33301428571428576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k=10,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2">
        <v>0.65080000000000005</v>
      </c>
      <c r="AL60" s="12">
        <v>0.7329</v>
      </c>
      <c r="AM60" s="12">
        <v>0.13450000000000001</v>
      </c>
      <c r="AN60" s="12">
        <v>0.81569999999999998</v>
      </c>
      <c r="AO60" s="12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0.628</v>
      </c>
      <c r="FQ60" s="4">
        <f t="shared" si="1"/>
        <v>0.69245000000000001</v>
      </c>
      <c r="FR60" s="4">
        <f t="shared" si="2"/>
        <v>0.18744285714285716</v>
      </c>
      <c r="FS60" s="4">
        <f t="shared" si="3"/>
        <v>0.88214285714285701</v>
      </c>
      <c r="FT60" s="4">
        <f t="shared" si="4"/>
        <v>9.5214285714285696E-3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k=10,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2">
        <v>0.65510000000000002</v>
      </c>
      <c r="AL61" s="12">
        <v>0.751</v>
      </c>
      <c r="AM61" s="12">
        <v>0.1434</v>
      </c>
      <c r="AN61" s="12">
        <v>0.85870000000000002</v>
      </c>
      <c r="AO61" s="12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0.63537142857142859</v>
      </c>
      <c r="FQ61" s="4">
        <f t="shared" si="1"/>
        <v>0.70615714285714282</v>
      </c>
      <c r="FR61" s="4">
        <f t="shared" si="2"/>
        <v>0.17627857142857145</v>
      </c>
      <c r="FS61" s="4">
        <f t="shared" si="3"/>
        <v>0.91420714285714288</v>
      </c>
      <c r="FT61" s="4">
        <f t="shared" si="4"/>
        <v>1.0664285714285713E-2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k=10,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2">
        <v>0.6583</v>
      </c>
      <c r="AL62" s="12">
        <v>0.75649999999999995</v>
      </c>
      <c r="AM62" s="12">
        <v>0.1106</v>
      </c>
      <c r="AN62" s="12">
        <v>0.79869999999999997</v>
      </c>
      <c r="AO62" s="12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0.62999999999999989</v>
      </c>
      <c r="FQ62" s="4">
        <f t="shared" si="1"/>
        <v>0.69329285714285727</v>
      </c>
      <c r="FR62" s="4">
        <f t="shared" si="2"/>
        <v>0.15492142857142857</v>
      </c>
      <c r="FS62" s="4">
        <f t="shared" si="3"/>
        <v>0.84320000000000006</v>
      </c>
      <c r="FT62" s="4">
        <f t="shared" si="4"/>
        <v>1.4407142857142856E-2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r=0.2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k=10,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2">
        <v>0.65469999999999995</v>
      </c>
      <c r="AL63" s="12">
        <v>0.73799999999999999</v>
      </c>
      <c r="AM63" s="12">
        <v>0.12909999999999999</v>
      </c>
      <c r="AN63" s="12">
        <v>0.81710000000000005</v>
      </c>
      <c r="AO63" s="12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0.63162142857142844</v>
      </c>
      <c r="FQ63" s="4">
        <f t="shared" si="1"/>
        <v>0.69282142857142859</v>
      </c>
      <c r="FR63" s="4">
        <f t="shared" si="2"/>
        <v>0.16866428571428571</v>
      </c>
      <c r="FS63" s="4">
        <f t="shared" si="3"/>
        <v>0.87842142857142858</v>
      </c>
      <c r="FT63" s="4">
        <f t="shared" si="4"/>
        <v>1.0757142857142856E-2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k=10,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2">
        <v>0.64790000000000003</v>
      </c>
      <c r="AL64" s="12">
        <v>0.7268</v>
      </c>
      <c r="AM64" s="12">
        <v>0.12180000000000001</v>
      </c>
      <c r="AN64" s="12">
        <v>0.7631</v>
      </c>
      <c r="AO64" s="12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0.6263928571428572</v>
      </c>
      <c r="FQ64" s="4">
        <f t="shared" si="1"/>
        <v>0.68224999999999991</v>
      </c>
      <c r="FR64" s="4">
        <f t="shared" si="2"/>
        <v>0.15802857142857143</v>
      </c>
      <c r="FS64" s="4">
        <f t="shared" si="3"/>
        <v>0.82845714285714267</v>
      </c>
      <c r="FT64" s="4">
        <f t="shared" si="4"/>
        <v>2.1685714285714287E-2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2">
        <v>0.65469999999999995</v>
      </c>
      <c r="AL65" s="12">
        <v>0.72770000000000001</v>
      </c>
      <c r="AM65" s="12">
        <v>0.13650000000000001</v>
      </c>
      <c r="AN65" s="12">
        <v>0.80430000000000001</v>
      </c>
      <c r="AO65" s="12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0.64298571428571438</v>
      </c>
      <c r="FQ65" s="4">
        <f t="shared" si="1"/>
        <v>0.70341428571428577</v>
      </c>
      <c r="FR65" s="4">
        <f t="shared" si="2"/>
        <v>0.16066428571428573</v>
      </c>
      <c r="FS65" s="4">
        <f t="shared" si="3"/>
        <v>0.81938571428571438</v>
      </c>
      <c r="FT65" s="4">
        <f t="shared" si="4"/>
        <v>8.1714285714285708E-3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2">
        <v>0.65339999999999998</v>
      </c>
      <c r="AL66" s="12">
        <v>0.73899999999999999</v>
      </c>
      <c r="AM66" s="12">
        <v>0.12089999999999999</v>
      </c>
      <c r="AN66" s="12">
        <v>0.80940000000000001</v>
      </c>
      <c r="AO66" s="12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0.63180000000000003</v>
      </c>
      <c r="FQ66" s="4">
        <f t="shared" si="1"/>
        <v>0.69950714285714266</v>
      </c>
      <c r="FR66" s="4">
        <f t="shared" si="2"/>
        <v>0.16879999999999998</v>
      </c>
      <c r="FS66" s="4">
        <f t="shared" si="3"/>
        <v>0.87891428571428587</v>
      </c>
      <c r="FT66" s="4">
        <f t="shared" si="4"/>
        <v>1.2592857142857143E-2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2">
        <v>0.65739999999999998</v>
      </c>
      <c r="AL67" s="12">
        <v>0.76780000000000004</v>
      </c>
      <c r="AM67" s="12">
        <v>0.20699999999999999</v>
      </c>
      <c r="AN67" s="12">
        <v>0.88519999999999999</v>
      </c>
      <c r="AO67" s="12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0.63577142857142854</v>
      </c>
      <c r="FQ67" s="4">
        <f t="shared" si="1"/>
        <v>0.71649285714285715</v>
      </c>
      <c r="FR67" s="4">
        <f t="shared" si="2"/>
        <v>0.21832857142857146</v>
      </c>
      <c r="FS67" s="4">
        <f t="shared" si="3"/>
        <v>0.93862142857142872</v>
      </c>
      <c r="FT67" s="4">
        <f t="shared" si="4"/>
        <v>4.0071428571428576E-3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k=10,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2">
        <v>0.65720000000000001</v>
      </c>
      <c r="AL68" s="12">
        <v>0.76649999999999996</v>
      </c>
      <c r="AM68" s="12">
        <v>0.20699999999999999</v>
      </c>
      <c r="AN68" s="12">
        <v>0.88519999999999999</v>
      </c>
      <c r="AO68" s="12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/>
      <c r="BK68" s="4"/>
      <c r="BL68" s="4"/>
      <c r="BM68" s="4"/>
      <c r="BN68" s="4"/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0.63606875000000007</v>
      </c>
      <c r="FQ68" s="4">
        <f t="shared" si="1"/>
        <v>0.71558124999999984</v>
      </c>
      <c r="FR68" s="4">
        <f t="shared" si="2"/>
        <v>0.21661250000000004</v>
      </c>
      <c r="FS68" s="4">
        <f t="shared" si="3"/>
        <v>0.93977500000000014</v>
      </c>
      <c r="FT68" s="4">
        <f t="shared" si="4"/>
        <v>6.8812500000000002E-3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k=10,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2">
        <v>0.65839999999999999</v>
      </c>
      <c r="AL69" s="12">
        <v>0.7722</v>
      </c>
      <c r="AM69" s="12">
        <v>0.20599999999999999</v>
      </c>
      <c r="AN69" s="12">
        <v>0.88519999999999999</v>
      </c>
      <c r="AO69" s="12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0.63547142857142858</v>
      </c>
      <c r="FQ69" s="4">
        <f t="shared" si="1"/>
        <v>0.71834285714285706</v>
      </c>
      <c r="FR69" s="4">
        <f t="shared" si="2"/>
        <v>0.22459999999999999</v>
      </c>
      <c r="FS69" s="4">
        <f t="shared" si="3"/>
        <v>0.93862142857142872</v>
      </c>
      <c r="FT69" s="4">
        <f t="shared" si="4"/>
        <v>6.8571428571428559E-3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k=10,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2">
        <v>0.65090000000000003</v>
      </c>
      <c r="AL70" s="12">
        <v>0.74519999999999997</v>
      </c>
      <c r="AM70" s="12">
        <v>0.2084</v>
      </c>
      <c r="AN70" s="12">
        <v>0.88519999999999999</v>
      </c>
      <c r="AO70" s="12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0.63487142857142853</v>
      </c>
      <c r="FQ70" s="4">
        <f t="shared" si="1"/>
        <v>0.70866428571428575</v>
      </c>
      <c r="FR70" s="4">
        <f t="shared" si="2"/>
        <v>0.21425</v>
      </c>
      <c r="FS70" s="4">
        <f t="shared" si="3"/>
        <v>0.93862142857142872</v>
      </c>
      <c r="FT70" s="4">
        <f t="shared" si="4"/>
        <v>6.5571428571428569E-3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k=10,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2">
        <v>0.65869999999999995</v>
      </c>
      <c r="AL71" s="12">
        <v>0.77100000000000002</v>
      </c>
      <c r="AM71" s="12">
        <v>0.2006</v>
      </c>
      <c r="AN71" s="12">
        <v>0.88519999999999999</v>
      </c>
      <c r="AO71" s="12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0.63467857142857131</v>
      </c>
      <c r="FQ71" s="4">
        <f t="shared" ref="FQ71:FQ137" si="7">AVERAGEIFS(B71:FO71,metrics.est,"MSE")</f>
        <v>0.71370714285714265</v>
      </c>
      <c r="FR71" s="4">
        <f t="shared" ref="FR71:FR137" si="8">AVERAGEIFS(B71:FO71,metrics.est,"R")</f>
        <v>0.22433571428571433</v>
      </c>
      <c r="FS71" s="4">
        <f t="shared" ref="FS71:FS137" si="9">AVERAGEIFS(B71:FO71,metrics.est,"Coverage")</f>
        <v>0.93862142857142872</v>
      </c>
      <c r="FT71" s="4">
        <f t="shared" ref="FT71:FT137" si="10">AVERAGEIFS(B71:FO71,metrics.est,"Time")</f>
        <v>5.6928571428571427E-3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k=5, r=0.2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k=10,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2">
        <v>0.65690000000000004</v>
      </c>
      <c r="AL72" s="12">
        <v>0.76700000000000002</v>
      </c>
      <c r="AM72" s="12">
        <v>0.2079</v>
      </c>
      <c r="AN72" s="12">
        <v>0.88519999999999999</v>
      </c>
      <c r="AO72" s="12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0.63397857142857139</v>
      </c>
      <c r="FQ72" s="4">
        <f t="shared" si="7"/>
        <v>0.71190714285714296</v>
      </c>
      <c r="FR72" s="4">
        <f t="shared" si="8"/>
        <v>0.22232142857142856</v>
      </c>
      <c r="FS72" s="4">
        <f t="shared" si="9"/>
        <v>0.93862142857142872</v>
      </c>
      <c r="FT72" s="4">
        <f t="shared" si="10"/>
        <v>4.1142857142857144E-3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k=10,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2">
        <v>0.65659999999999996</v>
      </c>
      <c r="AL73" s="12">
        <v>0.76759999999999995</v>
      </c>
      <c r="AM73" s="12">
        <v>0.20399999999999999</v>
      </c>
      <c r="AN73" s="12">
        <v>0.88519999999999999</v>
      </c>
      <c r="AO73" s="12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0.63508571428571436</v>
      </c>
      <c r="FQ73" s="4">
        <f t="shared" si="7"/>
        <v>0.71682857142857148</v>
      </c>
      <c r="FR73" s="4">
        <f t="shared" si="8"/>
        <v>0.21527857142857143</v>
      </c>
      <c r="FS73" s="4">
        <f t="shared" si="9"/>
        <v>0.93862142857142872</v>
      </c>
      <c r="FT73" s="4">
        <f t="shared" si="10"/>
        <v>3.9428571428571429E-3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k=10,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2">
        <v>0.65090000000000003</v>
      </c>
      <c r="AL74" s="12">
        <v>0.74519999999999997</v>
      </c>
      <c r="AM74" s="12">
        <v>0.20880000000000001</v>
      </c>
      <c r="AN74" s="12">
        <v>0.88519999999999999</v>
      </c>
      <c r="AO74" s="12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0.63481428571428555</v>
      </c>
      <c r="FQ74" s="4">
        <f t="shared" si="7"/>
        <v>0.70802857142857145</v>
      </c>
      <c r="FR74" s="4">
        <f t="shared" si="8"/>
        <v>0.21465714285714282</v>
      </c>
      <c r="FS74" s="4">
        <f t="shared" si="9"/>
        <v>0.93862142857142872</v>
      </c>
      <c r="FT74" s="4">
        <f t="shared" si="10"/>
        <v>4.0571428571428573E-3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k=10,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2">
        <v>0.65629999999999999</v>
      </c>
      <c r="AL75" s="12">
        <v>0.76500000000000001</v>
      </c>
      <c r="AM75" s="12">
        <v>0.20250000000000001</v>
      </c>
      <c r="AN75" s="12">
        <v>0.88519999999999999</v>
      </c>
      <c r="AO75" s="12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0.63547857142857134</v>
      </c>
      <c r="FQ75" s="4">
        <f t="shared" si="7"/>
        <v>0.71771428571428575</v>
      </c>
      <c r="FR75" s="4">
        <f t="shared" si="8"/>
        <v>0.22424285714285716</v>
      </c>
      <c r="FS75" s="4">
        <f t="shared" si="9"/>
        <v>0.93862142857142872</v>
      </c>
      <c r="FT75" s="4">
        <f t="shared" si="10"/>
        <v>4.2428571428571437E-3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k=5, r=0.2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k=10,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2">
        <v>0.65700000000000003</v>
      </c>
      <c r="AL76" s="12">
        <v>0.76570000000000005</v>
      </c>
      <c r="AM76" s="12">
        <v>0.2039</v>
      </c>
      <c r="AN76" s="12">
        <v>0.88519999999999999</v>
      </c>
      <c r="AO76" s="12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0.63810714285714276</v>
      </c>
      <c r="FQ76" s="4">
        <f t="shared" si="7"/>
        <v>0.71849285714285716</v>
      </c>
      <c r="FR76" s="4">
        <f t="shared" si="8"/>
        <v>0.20887142857142854</v>
      </c>
      <c r="FS76" s="4">
        <f t="shared" si="9"/>
        <v>0.93862142857142872</v>
      </c>
      <c r="FT76" s="4">
        <f t="shared" si="10"/>
        <v>3.942857142857142E-3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k=10,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2">
        <v>0.83679999999999999</v>
      </c>
      <c r="AL77" s="12">
        <v>1.1364000000000001</v>
      </c>
      <c r="AM77" s="12">
        <v>0.1336</v>
      </c>
      <c r="AN77" s="12">
        <v>0.83579999999999999</v>
      </c>
      <c r="AO77" s="12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0.78402857142857141</v>
      </c>
      <c r="FQ77" s="4">
        <f t="shared" si="7"/>
        <v>1.0105285714285712</v>
      </c>
      <c r="FR77" s="4">
        <f t="shared" si="8"/>
        <v>0.20499999999999999</v>
      </c>
      <c r="FS77" s="4">
        <f t="shared" si="9"/>
        <v>0.92128571428571437</v>
      </c>
      <c r="FT77" s="4">
        <f t="shared" si="10"/>
        <v>4.2071428571428572E-3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k=10,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2">
        <v>0.65759999999999996</v>
      </c>
      <c r="AL78" s="12">
        <v>0.76780000000000004</v>
      </c>
      <c r="AM78" s="12">
        <v>0.20569999999999999</v>
      </c>
      <c r="AN78" s="12">
        <v>0.88519999999999999</v>
      </c>
      <c r="AO78" s="12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0.63622857142857137</v>
      </c>
      <c r="FQ78" s="4">
        <f t="shared" si="7"/>
        <v>0.71584999999999999</v>
      </c>
      <c r="FR78" s="4">
        <f t="shared" si="8"/>
        <v>0.2189142857142857</v>
      </c>
      <c r="FS78" s="4">
        <f t="shared" si="9"/>
        <v>0.93862142857142872</v>
      </c>
      <c r="FT78" s="4">
        <f t="shared" si="10"/>
        <v>5.0428571428571415E-3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k=10,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2">
        <v>0.64449999999999996</v>
      </c>
      <c r="AL79" s="12">
        <v>0.73019999999999996</v>
      </c>
      <c r="AM79" s="12">
        <v>0.21060000000000001</v>
      </c>
      <c r="AN79" s="12">
        <v>0.83760000000000001</v>
      </c>
      <c r="AO79" s="12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/>
      <c r="BK79" s="4"/>
      <c r="BL79" s="4"/>
      <c r="BM79" s="4"/>
      <c r="BN79" s="4"/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/>
      <c r="CJ79" s="5"/>
      <c r="CK79" s="5"/>
      <c r="CL79" s="5"/>
      <c r="CM79" s="5"/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0.63032500000000002</v>
      </c>
      <c r="FQ79" s="4">
        <f t="shared" si="7"/>
        <v>0.70140625000000001</v>
      </c>
      <c r="FR79" s="4">
        <f t="shared" si="8"/>
        <v>0.22291250000000001</v>
      </c>
      <c r="FS79" s="4">
        <f t="shared" si="9"/>
        <v>0.92402499999999999</v>
      </c>
      <c r="FT79" s="4">
        <f t="shared" si="10"/>
        <v>5.8000000000000005E-3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k=10,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2">
        <v>0.6472</v>
      </c>
      <c r="AL80" s="12">
        <v>0.73250000000000004</v>
      </c>
      <c r="AM80" s="12">
        <v>0.1961</v>
      </c>
      <c r="AN80" s="12">
        <v>0.83760000000000001</v>
      </c>
      <c r="AO80" s="12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0.63514999999999999</v>
      </c>
      <c r="FQ80" s="4">
        <f t="shared" si="7"/>
        <v>0.70444285714285715</v>
      </c>
      <c r="FR80" s="4">
        <f t="shared" si="8"/>
        <v>0.21480000000000002</v>
      </c>
      <c r="FS80" s="4">
        <f t="shared" si="9"/>
        <v>0.92204999999999993</v>
      </c>
      <c r="FT80" s="4">
        <f t="shared" si="10"/>
        <v>4.1785714285714282E-3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k=10,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2">
        <v>0.66139999999999999</v>
      </c>
      <c r="AL81" s="12">
        <v>0.77869999999999995</v>
      </c>
      <c r="AM81" s="12">
        <v>0.1925</v>
      </c>
      <c r="AN81" s="12">
        <v>0.88090000000000002</v>
      </c>
      <c r="AO81" s="12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0.64067142857142867</v>
      </c>
      <c r="FQ81" s="4">
        <f t="shared" si="7"/>
        <v>0.73177142857142852</v>
      </c>
      <c r="FR81" s="4">
        <f t="shared" si="8"/>
        <v>0.21499285714285715</v>
      </c>
      <c r="FS81" s="4">
        <f t="shared" si="9"/>
        <v>0.93637142857142852</v>
      </c>
      <c r="FT81" s="4">
        <f t="shared" si="10"/>
        <v>8.185714285714284E-3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k=10,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2">
        <v>0.63660000000000005</v>
      </c>
      <c r="AL82" s="12">
        <v>0.70479999999999998</v>
      </c>
      <c r="AM82" s="12">
        <v>0.21609999999999999</v>
      </c>
      <c r="AN82" s="12">
        <v>0.84250000000000003</v>
      </c>
      <c r="AO82" s="12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0.61825714285714284</v>
      </c>
      <c r="FQ82" s="4">
        <f t="shared" si="7"/>
        <v>0.66172857142857144</v>
      </c>
      <c r="FR82" s="4">
        <f t="shared" si="8"/>
        <v>0.2206357142857143</v>
      </c>
      <c r="FS82" s="4">
        <f t="shared" si="9"/>
        <v>0.89887857142857153</v>
      </c>
      <c r="FT82" s="4">
        <f t="shared" si="10"/>
        <v>1.4785714285714289E-2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k=10,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2">
        <v>0.8548</v>
      </c>
      <c r="AL83" s="12">
        <v>1.1890000000000001</v>
      </c>
      <c r="AM83" s="12">
        <v>0.1077</v>
      </c>
      <c r="AN83" s="12">
        <v>0.69930000000000003</v>
      </c>
      <c r="AO83" s="12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0.83767857142857138</v>
      </c>
      <c r="FQ83" s="4">
        <f t="shared" si="7"/>
        <v>1.1709785714285716</v>
      </c>
      <c r="FR83" s="4">
        <f t="shared" si="8"/>
        <v>0.13494999999999999</v>
      </c>
      <c r="FS83" s="4">
        <f t="shared" si="9"/>
        <v>0.64942142857142848</v>
      </c>
      <c r="FT83" s="4">
        <f t="shared" si="10"/>
        <v>4.6164285714285713E-2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k=5,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2">
        <v>0.65639999999999998</v>
      </c>
      <c r="AL84" s="12">
        <v>0.74519999999999997</v>
      </c>
      <c r="AM84" s="12">
        <v>0.1648</v>
      </c>
      <c r="AN84" s="12">
        <v>0.81599999999999995</v>
      </c>
      <c r="AO84" s="12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0.62175625000000001</v>
      </c>
      <c r="FQ84" s="4">
        <f t="shared" si="7"/>
        <v>0.67596875000000012</v>
      </c>
      <c r="FR84" s="4">
        <f t="shared" si="8"/>
        <v>0.23006875000000004</v>
      </c>
      <c r="FS84" s="4">
        <f t="shared" si="9"/>
        <v>0.88789374999999982</v>
      </c>
      <c r="FT84" s="4">
        <f t="shared" si="10"/>
        <v>8.199999999999999E-3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r=0.2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2">
        <v>0.65820000000000001</v>
      </c>
      <c r="AL85" s="12">
        <v>0.74619999999999997</v>
      </c>
      <c r="AM85" s="12">
        <v>0.15970000000000001</v>
      </c>
      <c r="AN85" s="12">
        <v>0.81599999999999995</v>
      </c>
      <c r="AO85" s="12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0.62636428571428571</v>
      </c>
      <c r="FQ85" s="4">
        <f t="shared" si="7"/>
        <v>0.68067142857142859</v>
      </c>
      <c r="FR85" s="4">
        <f t="shared" si="8"/>
        <v>0.21631428571428574</v>
      </c>
      <c r="FS85" s="4">
        <f t="shared" si="9"/>
        <v>0.8862928571428571</v>
      </c>
      <c r="FT85" s="4">
        <f t="shared" si="10"/>
        <v>7.5499999999999994E-3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r=0.2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2">
        <v>0.65810000000000002</v>
      </c>
      <c r="AL86" s="12">
        <v>0.74729999999999996</v>
      </c>
      <c r="AM86" s="12">
        <v>0.16439999999999999</v>
      </c>
      <c r="AN86" s="12">
        <v>0.81599999999999995</v>
      </c>
      <c r="AO86" s="12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0.62396428571428586</v>
      </c>
      <c r="FQ86" s="4">
        <f t="shared" si="7"/>
        <v>0.67763571428571434</v>
      </c>
      <c r="FR86" s="4">
        <f t="shared" si="8"/>
        <v>0.2228285714285714</v>
      </c>
      <c r="FS86" s="4">
        <f t="shared" si="9"/>
        <v>0.8862928571428571</v>
      </c>
      <c r="FT86" s="4">
        <f t="shared" si="10"/>
        <v>7.3571428571428564E-3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r=0.2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2">
        <v>0.64419999999999999</v>
      </c>
      <c r="AL87" s="12">
        <v>0.72940000000000005</v>
      </c>
      <c r="AM87" s="12">
        <v>0.21049999999999999</v>
      </c>
      <c r="AN87" s="12">
        <v>0.83760000000000001</v>
      </c>
      <c r="AO87" s="12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0.62961428571428557</v>
      </c>
      <c r="FQ87" s="4">
        <f t="shared" si="7"/>
        <v>0.69882857142857147</v>
      </c>
      <c r="FR87" s="4">
        <f t="shared" si="8"/>
        <v>0.22242857142857142</v>
      </c>
      <c r="FS87" s="4">
        <f t="shared" si="9"/>
        <v>0.92204999999999993</v>
      </c>
      <c r="FT87" s="4">
        <f t="shared" si="10"/>
        <v>5.8857142857142849E-3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k=10,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2">
        <v>0.64700000000000002</v>
      </c>
      <c r="AL88" s="12">
        <v>0.73460000000000003</v>
      </c>
      <c r="AM88" s="12">
        <v>0.2099</v>
      </c>
      <c r="AN88" s="12">
        <v>0.83760000000000001</v>
      </c>
      <c r="AO88" s="12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0.63147857142857144</v>
      </c>
      <c r="FQ88" s="4">
        <f t="shared" si="7"/>
        <v>0.70014999999999994</v>
      </c>
      <c r="FR88" s="4">
        <f t="shared" si="8"/>
        <v>0.22659285714285712</v>
      </c>
      <c r="FS88" s="4">
        <f t="shared" si="9"/>
        <v>0.92204999999999993</v>
      </c>
      <c r="FT88" s="4">
        <f t="shared" si="10"/>
        <v>3.9571428571428579E-3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k=10,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2">
        <v>0.64639999999999997</v>
      </c>
      <c r="AL89" s="12">
        <v>0.73640000000000005</v>
      </c>
      <c r="AM89" s="12">
        <v>0.2054</v>
      </c>
      <c r="AN89" s="12">
        <v>0.83760000000000001</v>
      </c>
      <c r="AO89" s="12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0.63014999999999988</v>
      </c>
      <c r="FQ89" s="4">
        <f t="shared" si="7"/>
        <v>0.70272857142857148</v>
      </c>
      <c r="FR89" s="4">
        <f t="shared" si="8"/>
        <v>0.22509285714285715</v>
      </c>
      <c r="FS89" s="4">
        <f t="shared" si="9"/>
        <v>0.92204999999999993</v>
      </c>
      <c r="FT89" s="4">
        <f t="shared" si="10"/>
        <v>9.8285714285714278E-3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k=10,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2">
        <v>0.64900000000000002</v>
      </c>
      <c r="AL90" s="12">
        <v>0.7409</v>
      </c>
      <c r="AM90" s="12">
        <v>0.20580000000000001</v>
      </c>
      <c r="AN90" s="12">
        <v>0.83760000000000001</v>
      </c>
      <c r="AO90" s="12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0.63104285714285713</v>
      </c>
      <c r="FQ90" s="4">
        <f t="shared" ref="FQ90" si="12">AVERAGEIFS(B90:FO90,metrics.est,"MSE")</f>
        <v>0.70288571428571422</v>
      </c>
      <c r="FR90" s="4">
        <f t="shared" ref="FR90" si="13">AVERAGEIFS(B90:FO90,metrics.est,"R")</f>
        <v>0.22825714285714285</v>
      </c>
      <c r="FS90" s="4">
        <f t="shared" ref="FS90" si="14">AVERAGEIFS(B90:FO90,metrics.est,"Coverage")</f>
        <v>0.92204999999999993</v>
      </c>
      <c r="FT90" s="4">
        <f t="shared" ref="FT90" si="15">AVERAGEIFS(B90:FO90,metrics.est,"Time")</f>
        <v>1.0235714285714287E-2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k=10,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2">
        <v>0.64890000000000003</v>
      </c>
      <c r="AL91" s="12">
        <v>0.74070000000000003</v>
      </c>
      <c r="AM91" s="12">
        <v>0.20669999999999999</v>
      </c>
      <c r="AN91" s="12">
        <v>0.83760000000000001</v>
      </c>
      <c r="AO91" s="12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0.63150714285714293</v>
      </c>
      <c r="FQ91" s="4">
        <f t="shared" ref="FQ91" si="17">AVERAGEIFS(B91:FO91,metrics.est,"MSE")</f>
        <v>0.70407857142857144</v>
      </c>
      <c r="FR91" s="4">
        <f t="shared" ref="FR91" si="18">AVERAGEIFS(B91:FO91,metrics.est,"R")</f>
        <v>0.22683571428571431</v>
      </c>
      <c r="FS91" s="4">
        <f t="shared" ref="FS91" si="19">AVERAGEIFS(B91:FO91,metrics.est,"Coverage")</f>
        <v>0.92204999999999993</v>
      </c>
      <c r="FT91" s="4">
        <f t="shared" ref="FT91" si="20">AVERAGEIFS(B91:FO91,metrics.est,"Time")</f>
        <v>1.0257142857142857E-2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k=10,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2">
        <v>0.64910000000000001</v>
      </c>
      <c r="AL92" s="12">
        <v>0.74099999999999999</v>
      </c>
      <c r="AM92" s="12">
        <v>0.20569999999999999</v>
      </c>
      <c r="AN92" s="12">
        <v>0.83760000000000001</v>
      </c>
      <c r="AO92" s="12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/>
      <c r="CJ92" s="5"/>
      <c r="CK92" s="5"/>
      <c r="CL92" s="5"/>
      <c r="CM92" s="5"/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0.63080625000000012</v>
      </c>
      <c r="FQ92" s="4">
        <f t="shared" si="7"/>
        <v>0.70136874999999999</v>
      </c>
      <c r="FR92" s="4">
        <f t="shared" si="8"/>
        <v>0.22908749999999997</v>
      </c>
      <c r="FS92" s="4">
        <f t="shared" si="9"/>
        <v>0.92402499999999999</v>
      </c>
      <c r="FT92" s="4">
        <f t="shared" si="10"/>
        <v>5.3062499999999993E-3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k=10,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2">
        <v>0.66969999999999996</v>
      </c>
      <c r="AL93" s="12">
        <v>0.78810000000000002</v>
      </c>
      <c r="AM93" s="12">
        <v>0.20760000000000001</v>
      </c>
      <c r="AN93" s="12">
        <v>0.88519999999999999</v>
      </c>
      <c r="AO93" s="12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0.65017142857142851</v>
      </c>
      <c r="FQ93" s="4">
        <f t="shared" si="7"/>
        <v>0.74023571428571433</v>
      </c>
      <c r="FR93" s="4">
        <f t="shared" si="8"/>
        <v>0.21255714285714289</v>
      </c>
      <c r="FS93" s="4">
        <f t="shared" si="9"/>
        <v>0.93862142857142872</v>
      </c>
      <c r="FT93" s="4">
        <f t="shared" si="10"/>
        <v>9.6992857142857145E-2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k=10,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2">
        <v>0.64339999999999997</v>
      </c>
      <c r="AL94" s="12">
        <v>0.72589999999999999</v>
      </c>
      <c r="AM94" s="12">
        <v>0.2082</v>
      </c>
      <c r="AN94" s="12">
        <v>0.83760000000000001</v>
      </c>
      <c r="AO94" s="12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0.63127857142857136</v>
      </c>
      <c r="FQ94" s="4">
        <f t="shared" si="7"/>
        <v>0.70050714285714288</v>
      </c>
      <c r="FR94" s="4">
        <f t="shared" si="8"/>
        <v>0.21584999999999996</v>
      </c>
      <c r="FS94" s="4">
        <f t="shared" si="9"/>
        <v>0.92204999999999993</v>
      </c>
      <c r="FT94" s="4">
        <f t="shared" si="10"/>
        <v>9.0714285714285723E-3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k=10,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2">
        <v>0.64449999999999996</v>
      </c>
      <c r="AL95" s="12">
        <v>0.72989999999999999</v>
      </c>
      <c r="AM95" s="12">
        <v>0.21049999999999999</v>
      </c>
      <c r="AN95" s="12">
        <v>0.83760000000000001</v>
      </c>
      <c r="AO95" s="12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0.63027857142857147</v>
      </c>
      <c r="FQ95" s="4">
        <f t="shared" si="7"/>
        <v>0.70062142857142873</v>
      </c>
      <c r="FR95" s="4">
        <f t="shared" si="8"/>
        <v>0.22149285714285713</v>
      </c>
      <c r="FS95" s="4">
        <f t="shared" si="9"/>
        <v>0.92204999999999993</v>
      </c>
      <c r="FT95" s="4">
        <f t="shared" si="10"/>
        <v>6.7071428571428568E-3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k=10,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2">
        <v>0.65710000000000002</v>
      </c>
      <c r="AL96" s="12">
        <v>0.7671</v>
      </c>
      <c r="AM96" s="12">
        <v>0.20749999999999999</v>
      </c>
      <c r="AN96" s="12">
        <v>0.88519999999999999</v>
      </c>
      <c r="AO96" s="12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0.63426874999999994</v>
      </c>
      <c r="FQ96" s="4">
        <f t="shared" si="7"/>
        <v>0.71242499999999997</v>
      </c>
      <c r="FR96" s="4">
        <f t="shared" si="8"/>
        <v>0.22154374999999998</v>
      </c>
      <c r="FS96" s="4">
        <f t="shared" si="9"/>
        <v>0.93977500000000014</v>
      </c>
      <c r="FT96" s="4">
        <f t="shared" si="10"/>
        <v>4.3249999999999999E-3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k=10,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2">
        <v>0.65969999999999995</v>
      </c>
      <c r="AL97" s="12">
        <v>0.77539999999999998</v>
      </c>
      <c r="AM97" s="12">
        <v>0.20230000000000001</v>
      </c>
      <c r="AN97" s="12">
        <v>0.88519999999999999</v>
      </c>
      <c r="AO97" s="12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0.63434374999999998</v>
      </c>
      <c r="FQ97" s="4">
        <f t="shared" si="7"/>
        <v>0.7159812499999999</v>
      </c>
      <c r="FR97" s="4">
        <f t="shared" si="8"/>
        <v>0.22540625</v>
      </c>
      <c r="FS97" s="4">
        <f t="shared" si="9"/>
        <v>0.93977500000000014</v>
      </c>
      <c r="FT97" s="4">
        <f t="shared" si="10"/>
        <v>6.0437499999999996E-3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k=10,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2">
        <v>0.65959999999999996</v>
      </c>
      <c r="AL98" s="12">
        <v>0.77029999999999998</v>
      </c>
      <c r="AM98" s="12">
        <v>0.20169999999999999</v>
      </c>
      <c r="AN98" s="12">
        <v>0.88519999999999999</v>
      </c>
      <c r="AO98" s="12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0.63850714285714283</v>
      </c>
      <c r="FQ98" s="4">
        <f t="shared" si="7"/>
        <v>0.71897142857142871</v>
      </c>
      <c r="FR98" s="4">
        <f t="shared" si="8"/>
        <v>0.21112142857142854</v>
      </c>
      <c r="FS98" s="4">
        <f t="shared" si="9"/>
        <v>0.93862142857142872</v>
      </c>
      <c r="FT98" s="4">
        <f t="shared" si="10"/>
        <v>6.7714285714285715E-3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k=10,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2">
        <v>0.65969999999999995</v>
      </c>
      <c r="AL99" s="12">
        <v>0.77470000000000006</v>
      </c>
      <c r="AM99" s="12">
        <v>0.20169999999999999</v>
      </c>
      <c r="AN99" s="12">
        <v>0.88519999999999999</v>
      </c>
      <c r="AO99" s="12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0.63636428571428572</v>
      </c>
      <c r="FQ99" s="4">
        <f t="shared" si="7"/>
        <v>0.7189928571428571</v>
      </c>
      <c r="FR99" s="4">
        <f t="shared" si="8"/>
        <v>0.22045714285714288</v>
      </c>
      <c r="FS99" s="4">
        <f t="shared" si="9"/>
        <v>0.93862142857142872</v>
      </c>
      <c r="FT99" s="4">
        <f t="shared" si="10"/>
        <v>6.1500000000000001E-3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k=10,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2">
        <v>0.66379999999999995</v>
      </c>
      <c r="AL100" s="12">
        <v>0.78569999999999995</v>
      </c>
      <c r="AM100" s="12">
        <v>0.1938</v>
      </c>
      <c r="AN100" s="12">
        <v>0.88519999999999999</v>
      </c>
      <c r="AO100" s="12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0.63812142857142862</v>
      </c>
      <c r="FQ100" s="4">
        <f t="shared" si="7"/>
        <v>0.72373571428571426</v>
      </c>
      <c r="FR100" s="4">
        <f t="shared" si="8"/>
        <v>0.2208857142857143</v>
      </c>
      <c r="FS100" s="4">
        <f t="shared" si="9"/>
        <v>0.93862142857142872</v>
      </c>
      <c r="FT100" s="4">
        <f t="shared" si="10"/>
        <v>4.4928571428571431E-3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2">
        <v>0.67400000000000004</v>
      </c>
      <c r="AL101" s="12">
        <v>0.81579999999999997</v>
      </c>
      <c r="AM101" s="12">
        <v>0.1822</v>
      </c>
      <c r="AN101" s="12">
        <v>0.88519999999999999</v>
      </c>
      <c r="AO101" s="12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0.63963571428571442</v>
      </c>
      <c r="FQ101" s="4">
        <f t="shared" si="7"/>
        <v>0.73356428571428567</v>
      </c>
      <c r="FR101" s="4">
        <f t="shared" si="8"/>
        <v>0.22432857142857143</v>
      </c>
      <c r="FS101" s="4">
        <f t="shared" si="9"/>
        <v>0.93862142857142872</v>
      </c>
      <c r="FT101" s="4">
        <f t="shared" si="10"/>
        <v>6.3E-3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2">
        <v>0.66</v>
      </c>
      <c r="AL102" s="12">
        <v>0.7762</v>
      </c>
      <c r="AM102" s="12">
        <v>0.20169999999999999</v>
      </c>
      <c r="AN102" s="12">
        <v>0.88519999999999999</v>
      </c>
      <c r="AO102" s="12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0.6357857142857144</v>
      </c>
      <c r="FQ102" s="4">
        <f t="shared" si="7"/>
        <v>0.72010714285714283</v>
      </c>
      <c r="FR102" s="4">
        <f t="shared" si="8"/>
        <v>0.22231428571428571</v>
      </c>
      <c r="FS102" s="4">
        <f t="shared" si="9"/>
        <v>0.93862142857142872</v>
      </c>
      <c r="FT102" s="4">
        <f t="shared" si="10"/>
        <v>6.1714285714285716E-3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2">
        <v>0.65169999999999995</v>
      </c>
      <c r="AL103" s="12">
        <v>0.75139999999999996</v>
      </c>
      <c r="AM103" s="12">
        <v>0.1966</v>
      </c>
      <c r="AN103" s="12">
        <v>0.83760000000000001</v>
      </c>
      <c r="AO103" s="12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0.6325857142857142</v>
      </c>
      <c r="FQ103" s="4">
        <f t="shared" ref="FQ103" si="22">AVERAGEIFS(B103:FO103,metrics.est,"MSE")</f>
        <v>0.71176428571428563</v>
      </c>
      <c r="FR103" s="4">
        <f t="shared" ref="FR103" si="23">AVERAGEIFS(B103:FO103,metrics.est,"R")</f>
        <v>0.22612142857142856</v>
      </c>
      <c r="FS103" s="4">
        <f t="shared" ref="FS103" si="24">AVERAGEIFS(B103:FO103,metrics.est,"Coverage")</f>
        <v>0.92204999999999993</v>
      </c>
      <c r="FT103" s="4">
        <f t="shared" ref="FT103" si="25">AVERAGEIFS(B103:FO103,metrics.est,"Time")</f>
        <v>6.4142857142857144E-3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2">
        <v>0.64370000000000005</v>
      </c>
      <c r="AL104" s="12">
        <v>0.72670000000000001</v>
      </c>
      <c r="AM104" s="12">
        <v>0.20730000000000001</v>
      </c>
      <c r="AN104" s="12">
        <v>0.83760000000000001</v>
      </c>
      <c r="AO104" s="12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0.63223571428571412</v>
      </c>
      <c r="FQ104" s="4">
        <f t="shared" si="7"/>
        <v>0.7009428571428572</v>
      </c>
      <c r="FR104" s="4">
        <f t="shared" si="8"/>
        <v>0.21150714285714284</v>
      </c>
      <c r="FS104" s="4">
        <f t="shared" si="9"/>
        <v>0.92204999999999993</v>
      </c>
      <c r="FT104" s="4">
        <f t="shared" si="10"/>
        <v>3.8785714285714287E-3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2">
        <v>0.64419999999999999</v>
      </c>
      <c r="AL105" s="12">
        <v>0.72950000000000004</v>
      </c>
      <c r="AM105" s="12">
        <v>0.21099999999999999</v>
      </c>
      <c r="AN105" s="12">
        <v>0.83760000000000001</v>
      </c>
      <c r="AO105" s="12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0.62906249999999997</v>
      </c>
      <c r="FQ105" s="4">
        <f t="shared" si="7"/>
        <v>0.69763749999999991</v>
      </c>
      <c r="FR105" s="4">
        <f t="shared" si="8"/>
        <v>0.22431250000000003</v>
      </c>
      <c r="FS105" s="4">
        <f t="shared" si="9"/>
        <v>0.92402499999999999</v>
      </c>
      <c r="FT105" s="4">
        <f t="shared" si="10"/>
        <v>5.1125000000000007E-3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2">
        <v>0.65190000000000003</v>
      </c>
      <c r="AL106" s="12">
        <v>0.74529999999999996</v>
      </c>
      <c r="AM106" s="12">
        <v>0.18740000000000001</v>
      </c>
      <c r="AN106" s="12">
        <v>0.83760000000000001</v>
      </c>
      <c r="AO106" s="12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0.63457857142857144</v>
      </c>
      <c r="FQ106" s="4">
        <f t="shared" si="7"/>
        <v>0.70497142857142847</v>
      </c>
      <c r="FR106" s="4">
        <f t="shared" si="8"/>
        <v>0.21969999999999998</v>
      </c>
      <c r="FS106" s="4">
        <f t="shared" si="9"/>
        <v>0.92204999999999993</v>
      </c>
      <c r="FT106" s="4">
        <f t="shared" si="10"/>
        <v>3.7214285714285708E-3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2">
        <v>0.65159999999999996</v>
      </c>
      <c r="AL107" s="12">
        <v>0.74670000000000003</v>
      </c>
      <c r="AM107" s="12">
        <v>0.19320000000000001</v>
      </c>
      <c r="AN107" s="12">
        <v>0.83760000000000001</v>
      </c>
      <c r="AO107" s="12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0.63076428571428578</v>
      </c>
      <c r="FQ107" s="4">
        <f t="shared" si="7"/>
        <v>0.70067857142857137</v>
      </c>
      <c r="FR107" s="4">
        <f t="shared" si="8"/>
        <v>0.2325785714285715</v>
      </c>
      <c r="FS107" s="4">
        <f t="shared" si="9"/>
        <v>0.92204999999999993</v>
      </c>
      <c r="FT107" s="4">
        <f t="shared" si="10"/>
        <v>5.2928571428571426E-3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2">
        <v>0.6794</v>
      </c>
      <c r="AL108" s="12">
        <v>0.80089999999999995</v>
      </c>
      <c r="AM108" s="12">
        <v>0.14169999999999999</v>
      </c>
      <c r="AN108" s="12">
        <v>0.81599999999999995</v>
      </c>
      <c r="AO108" s="12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0.63447857142857156</v>
      </c>
      <c r="FQ108" s="4">
        <f t="shared" si="7"/>
        <v>0.69896428571428559</v>
      </c>
      <c r="FR108" s="4">
        <f t="shared" si="8"/>
        <v>0.19992857142857143</v>
      </c>
      <c r="FS108" s="4">
        <f t="shared" si="9"/>
        <v>0.8862928571428571</v>
      </c>
      <c r="FT108" s="4">
        <f t="shared" si="10"/>
        <v>5.107142857142857E-3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2">
        <v>0.67869999999999997</v>
      </c>
      <c r="AL109" s="12">
        <v>0.78469999999999995</v>
      </c>
      <c r="AM109" s="12">
        <v>0.14510000000000001</v>
      </c>
      <c r="AN109" s="12">
        <v>0.81599999999999995</v>
      </c>
      <c r="AO109" s="12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0.63274285714285716</v>
      </c>
      <c r="FQ109" s="4">
        <f t="shared" si="7"/>
        <v>0.69382142857142848</v>
      </c>
      <c r="FR109" s="4">
        <f t="shared" si="8"/>
        <v>0.20937857142857141</v>
      </c>
      <c r="FS109" s="4">
        <f t="shared" si="9"/>
        <v>0.8862928571428571</v>
      </c>
      <c r="FT109" s="4">
        <f t="shared" si="10"/>
        <v>5.6071428571428574E-3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2">
        <v>1.0613999999999999</v>
      </c>
      <c r="AL110" s="12">
        <v>1.8951</v>
      </c>
      <c r="AM110" s="12">
        <v>0.1236</v>
      </c>
      <c r="AN110" s="12">
        <v>6.3E-3</v>
      </c>
      <c r="AO110" s="12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0.95665714285714298</v>
      </c>
      <c r="FQ110" s="4">
        <f t="shared" si="7"/>
        <v>1.6233785714285713</v>
      </c>
      <c r="FR110" s="4">
        <f t="shared" si="8"/>
        <v>6.074285714285714E-2</v>
      </c>
      <c r="FS110" s="4">
        <f t="shared" si="9"/>
        <v>0.14357857142857142</v>
      </c>
      <c r="FT110" s="4">
        <f t="shared" si="10"/>
        <v>4.9592857142857147E-2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2">
        <v>0.65400000000000003</v>
      </c>
      <c r="AL111" s="12">
        <v>0.74960000000000004</v>
      </c>
      <c r="AM111" s="12">
        <v>0.2009</v>
      </c>
      <c r="AN111" s="12">
        <v>0.88519999999999999</v>
      </c>
      <c r="AO111" s="12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0.63092857142857128</v>
      </c>
      <c r="FQ111" s="4">
        <f t="shared" si="7"/>
        <v>0.69164285714285723</v>
      </c>
      <c r="FR111" s="4">
        <f t="shared" si="8"/>
        <v>0.20771428571428568</v>
      </c>
      <c r="FS111" s="4">
        <f t="shared" si="9"/>
        <v>0.93862142857142872</v>
      </c>
      <c r="FT111" s="4">
        <f t="shared" si="10"/>
        <v>4.5928571428571433E-3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2">
        <v>0.65249999999999997</v>
      </c>
      <c r="AL112" s="12">
        <v>0.75260000000000005</v>
      </c>
      <c r="AM112" s="12">
        <v>0.20430000000000001</v>
      </c>
      <c r="AN112" s="12">
        <v>0.88519999999999999</v>
      </c>
      <c r="AO112" s="12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0.62022857142857135</v>
      </c>
      <c r="FQ112" s="4">
        <f t="shared" si="7"/>
        <v>0.67207857142857141</v>
      </c>
      <c r="FR112" s="4">
        <f t="shared" si="8"/>
        <v>0.22601428571428572</v>
      </c>
      <c r="FS112" s="4">
        <f t="shared" si="9"/>
        <v>0.93862142857142872</v>
      </c>
      <c r="FT112" s="4">
        <f t="shared" si="10"/>
        <v>4.7857142857142846E-3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2">
        <v>0.65529999999999999</v>
      </c>
      <c r="AL113" s="12">
        <v>0.76139999999999997</v>
      </c>
      <c r="AM113" s="12">
        <v>0.19989999999999999</v>
      </c>
      <c r="AN113" s="12">
        <v>0.88519999999999999</v>
      </c>
      <c r="AO113" s="12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0.61972857142857152</v>
      </c>
      <c r="FQ113" s="4">
        <f t="shared" si="7"/>
        <v>0.67506428571428567</v>
      </c>
      <c r="FR113" s="4">
        <f t="shared" si="8"/>
        <v>0.23177857142857144</v>
      </c>
      <c r="FS113" s="4">
        <f t="shared" si="9"/>
        <v>0.93862142857142872</v>
      </c>
      <c r="FT113" s="4">
        <f t="shared" si="10"/>
        <v>4.5642857142857143E-3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2">
        <v>0.64970000000000006</v>
      </c>
      <c r="AL114" s="12">
        <v>0.74250000000000005</v>
      </c>
      <c r="AM114" s="12">
        <v>0.2009</v>
      </c>
      <c r="AN114" s="12">
        <v>0.83760000000000001</v>
      </c>
      <c r="AO114" s="12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0.63366428571428579</v>
      </c>
      <c r="FQ114" s="4">
        <f t="shared" si="7"/>
        <v>0.70879999999999999</v>
      </c>
      <c r="FR114" s="4">
        <f t="shared" si="8"/>
        <v>0.22249285714285719</v>
      </c>
      <c r="FS114" s="4">
        <f t="shared" si="9"/>
        <v>0.92204999999999993</v>
      </c>
      <c r="FT114" s="4">
        <f t="shared" si="10"/>
        <v>8.0000000000000019E-3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2">
        <v>0.65869999999999995</v>
      </c>
      <c r="AL115" s="12">
        <v>0.74570000000000003</v>
      </c>
      <c r="AM115" s="12">
        <v>0.1152</v>
      </c>
      <c r="AN115" s="12">
        <v>0.80020000000000002</v>
      </c>
      <c r="AO115" s="12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0.6302928571428571</v>
      </c>
      <c r="FQ115" s="4">
        <f t="shared" si="7"/>
        <v>0.68905000000000005</v>
      </c>
      <c r="FR115" s="4">
        <f t="shared" si="8"/>
        <v>0.16901428571428573</v>
      </c>
      <c r="FS115" s="4">
        <f t="shared" si="9"/>
        <v>0.85472142857142863</v>
      </c>
      <c r="FT115" s="4">
        <f t="shared" si="10"/>
        <v>7.2214285714285722E-3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2">
        <v>0.66139999999999999</v>
      </c>
      <c r="AL116" s="12">
        <v>0.75290000000000001</v>
      </c>
      <c r="AM116" s="12">
        <v>0.1124</v>
      </c>
      <c r="AN116" s="12">
        <v>0.81059999999999999</v>
      </c>
      <c r="AO116" s="12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/>
      <c r="BK116" s="4"/>
      <c r="BL116" s="4"/>
      <c r="BM116" s="4"/>
      <c r="BN116" s="4"/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0.63172500000000009</v>
      </c>
      <c r="FQ116" s="4">
        <f t="shared" si="7"/>
        <v>0.69420624999999991</v>
      </c>
      <c r="FR116" s="4">
        <f t="shared" si="8"/>
        <v>0.17049375</v>
      </c>
      <c r="FS116" s="4">
        <f t="shared" si="9"/>
        <v>0.87603749999999991</v>
      </c>
      <c r="FT116" s="4">
        <f t="shared" si="10"/>
        <v>1.3906249999999998E-2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2">
        <v>0.66890000000000005</v>
      </c>
      <c r="AL117" s="12">
        <v>0.77569999999999995</v>
      </c>
      <c r="AM117" s="12">
        <v>9.8100000000000007E-2</v>
      </c>
      <c r="AN117" s="12">
        <v>0.80079999999999996</v>
      </c>
      <c r="AO117" s="12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0.63635714285714295</v>
      </c>
      <c r="FQ117" s="4">
        <f t="shared" si="7"/>
        <v>0.70099999999999985</v>
      </c>
      <c r="FR117" s="4">
        <f t="shared" si="8"/>
        <v>0.15600714285714284</v>
      </c>
      <c r="FS117" s="4">
        <f t="shared" si="9"/>
        <v>0.85192857142857126</v>
      </c>
      <c r="FT117" s="4">
        <f t="shared" si="10"/>
        <v>1.3842857142857143E-2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2">
        <v>0.70530000000000004</v>
      </c>
      <c r="AL118" s="12">
        <v>0.84970000000000001</v>
      </c>
      <c r="AM118" s="12">
        <v>5.6800000000000003E-2</v>
      </c>
      <c r="AN118" s="12">
        <v>0.60880000000000001</v>
      </c>
      <c r="AO118" s="12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0.6404928571428572</v>
      </c>
      <c r="FQ118" s="4">
        <f t="shared" si="7"/>
        <v>0.70152142857142852</v>
      </c>
      <c r="FR118" s="4">
        <f t="shared" si="8"/>
        <v>0.12149999999999998</v>
      </c>
      <c r="FS118" s="4">
        <f t="shared" si="9"/>
        <v>0.74324999999999997</v>
      </c>
      <c r="FT118" s="4">
        <f t="shared" si="10"/>
        <v>6.2028571428571433E-2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2">
        <v>0.66090000000000004</v>
      </c>
      <c r="AL119" s="12">
        <v>0.74329999999999996</v>
      </c>
      <c r="AM119" s="12">
        <v>0.115</v>
      </c>
      <c r="AN119" s="12">
        <v>0.80020000000000002</v>
      </c>
      <c r="AO119" s="12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0.62572857142857152</v>
      </c>
      <c r="FQ119" s="4">
        <f t="shared" si="7"/>
        <v>0.67389285714285718</v>
      </c>
      <c r="FR119" s="4">
        <f t="shared" si="8"/>
        <v>0.18959285714285715</v>
      </c>
      <c r="FS119" s="4">
        <f t="shared" si="9"/>
        <v>0.85275714285714277</v>
      </c>
      <c r="FT119" s="4">
        <f t="shared" si="10"/>
        <v>1.084285714285714E-2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2">
        <v>0.65700000000000003</v>
      </c>
      <c r="AL120" s="12">
        <v>0.73550000000000004</v>
      </c>
      <c r="AM120" s="12">
        <v>0.12720000000000001</v>
      </c>
      <c r="AN120" s="12">
        <v>0.80159999999999998</v>
      </c>
      <c r="AO120" s="12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0.62595714285714299</v>
      </c>
      <c r="FQ120" s="4">
        <f t="shared" si="7"/>
        <v>0.6750857142857144</v>
      </c>
      <c r="FR120" s="4">
        <f t="shared" si="8"/>
        <v>0.1900571428571429</v>
      </c>
      <c r="FS120" s="4">
        <f t="shared" si="9"/>
        <v>0.85457857142857141</v>
      </c>
      <c r="FT120" s="4">
        <f t="shared" si="10"/>
        <v>7.3571428571428564E-3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2">
        <v>0.70409999999999995</v>
      </c>
      <c r="AL121" s="12">
        <v>0.84840000000000004</v>
      </c>
      <c r="AM121" s="12">
        <v>8.8300000000000003E-2</v>
      </c>
      <c r="AN121" s="12">
        <v>0.65769999999999995</v>
      </c>
      <c r="AO121" s="12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0.68445</v>
      </c>
      <c r="FQ121" s="4">
        <f t="shared" si="7"/>
        <v>0.81019285714285716</v>
      </c>
      <c r="FR121" s="4">
        <f t="shared" si="8"/>
        <v>0.1192</v>
      </c>
      <c r="FS121" s="4">
        <f t="shared" si="9"/>
        <v>0.47169285714285714</v>
      </c>
      <c r="FT121" s="4">
        <f t="shared" si="10"/>
        <v>6.8857142857142858E-3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2">
        <v>0.6583</v>
      </c>
      <c r="AL122" s="12">
        <v>0.74470000000000003</v>
      </c>
      <c r="AM122" s="12">
        <v>0.1158</v>
      </c>
      <c r="AN122" s="12">
        <v>0.80020000000000002</v>
      </c>
      <c r="AO122" s="12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0.63005714285714287</v>
      </c>
      <c r="FQ122" s="4">
        <f t="shared" si="7"/>
        <v>0.68843571428571426</v>
      </c>
      <c r="FR122" s="4">
        <f t="shared" si="8"/>
        <v>0.16892142857142853</v>
      </c>
      <c r="FS122" s="4">
        <f t="shared" si="9"/>
        <v>0.85472142857142863</v>
      </c>
      <c r="FT122" s="4">
        <f t="shared" si="10"/>
        <v>6.9928571428571427E-3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2">
        <v>0.66310000000000002</v>
      </c>
      <c r="AL123" s="12">
        <v>0.74519999999999997</v>
      </c>
      <c r="AM123" s="12">
        <v>0.1124</v>
      </c>
      <c r="AN123" s="12">
        <v>0.8</v>
      </c>
      <c r="AO123" s="12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0.6253857142857141</v>
      </c>
      <c r="FQ123" s="4">
        <f t="shared" si="7"/>
        <v>0.67114285714285704</v>
      </c>
      <c r="FR123" s="4">
        <f t="shared" si="8"/>
        <v>0.18942857142857145</v>
      </c>
      <c r="FS123" s="4">
        <f t="shared" si="9"/>
        <v>0.84137142857142844</v>
      </c>
      <c r="FT123" s="4">
        <f t="shared" si="10"/>
        <v>8.6357142857142865E-3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2">
        <v>0.66069999999999995</v>
      </c>
      <c r="AL124" s="12">
        <v>0.75280000000000002</v>
      </c>
      <c r="AM124" s="12">
        <v>0.1149</v>
      </c>
      <c r="AN124" s="12">
        <v>0.80700000000000005</v>
      </c>
      <c r="AO124" s="12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0.64483571428571429</v>
      </c>
      <c r="FQ124" s="4">
        <f t="shared" si="7"/>
        <v>0.7216999999999999</v>
      </c>
      <c r="FR124" s="4">
        <f t="shared" si="8"/>
        <v>0.14133571428571429</v>
      </c>
      <c r="FS124" s="4">
        <f t="shared" si="9"/>
        <v>0.83964285714285736</v>
      </c>
      <c r="FT124" s="4">
        <f t="shared" si="10"/>
        <v>6.9642857142857137E-3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2">
        <v>0.65839999999999999</v>
      </c>
      <c r="AL125" s="12">
        <v>0.73919999999999997</v>
      </c>
      <c r="AM125" s="12">
        <v>0.1135</v>
      </c>
      <c r="AN125" s="12">
        <v>0.79959999999999998</v>
      </c>
      <c r="AO125" s="12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0.66632142857142862</v>
      </c>
      <c r="FQ125" s="4">
        <f t="shared" si="7"/>
        <v>0.75332857142857146</v>
      </c>
      <c r="FR125" s="4">
        <f t="shared" si="8"/>
        <v>0.12722857142857141</v>
      </c>
      <c r="FS125" s="4">
        <f t="shared" si="9"/>
        <v>0.77059285714285719</v>
      </c>
      <c r="FT125" s="4">
        <f t="shared" si="10"/>
        <v>7.2428571428571438E-3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k=5,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2">
        <v>0.67630000000000001</v>
      </c>
      <c r="AL126" s="12">
        <v>0.77039999999999997</v>
      </c>
      <c r="AM126" s="12">
        <v>0.1089</v>
      </c>
      <c r="AN126" s="12">
        <v>0.79690000000000005</v>
      </c>
      <c r="AO126" s="12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0.63313571428571436</v>
      </c>
      <c r="FQ126" s="4">
        <f t="shared" si="7"/>
        <v>0.68557857142857148</v>
      </c>
      <c r="FR126" s="4">
        <f t="shared" si="8"/>
        <v>0.17778571428571427</v>
      </c>
      <c r="FS126" s="4">
        <f t="shared" si="9"/>
        <v>0.84882857142857149</v>
      </c>
      <c r="FT126" s="4">
        <f t="shared" si="10"/>
        <v>9.5500000000000012E-3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2">
        <v>0.65820000000000001</v>
      </c>
      <c r="AL127" s="12">
        <v>0.7429</v>
      </c>
      <c r="AM127" s="12">
        <v>0.11650000000000001</v>
      </c>
      <c r="AN127" s="12">
        <v>0.79290000000000005</v>
      </c>
      <c r="AO127" s="12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0.62684374999999992</v>
      </c>
      <c r="FQ127" s="4">
        <f t="shared" si="7"/>
        <v>0.67981875000000003</v>
      </c>
      <c r="FR127" s="4">
        <f t="shared" si="8"/>
        <v>0.17839374999999999</v>
      </c>
      <c r="FS127" s="4">
        <f t="shared" si="9"/>
        <v>0.85221875000000014</v>
      </c>
      <c r="FT127" s="4">
        <f t="shared" si="10"/>
        <v>1.0674999999999999E-2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2">
        <v>0.65920000000000001</v>
      </c>
      <c r="AL128" s="12">
        <v>0.74250000000000005</v>
      </c>
      <c r="AM128" s="12">
        <v>0.1196</v>
      </c>
      <c r="AN128" s="12">
        <v>0.80179999999999996</v>
      </c>
      <c r="AO128" s="12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0.66879285714285708</v>
      </c>
      <c r="FQ128" s="4">
        <f t="shared" si="7"/>
        <v>0.75889999999999991</v>
      </c>
      <c r="FR128" s="4">
        <f t="shared" si="8"/>
        <v>0.12308571428571428</v>
      </c>
      <c r="FS128" s="4">
        <f t="shared" si="9"/>
        <v>0.76179285714285727</v>
      </c>
      <c r="FT128" s="4">
        <f t="shared" si="10"/>
        <v>7.2142857142857156E-3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2">
        <v>0.66420000000000001</v>
      </c>
      <c r="AL129" s="12">
        <v>0.75819999999999999</v>
      </c>
      <c r="AM129" s="12">
        <v>0.1104</v>
      </c>
      <c r="AN129" s="12">
        <v>0.80600000000000005</v>
      </c>
      <c r="AO129" s="12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0.63201428571428586</v>
      </c>
      <c r="FQ129" s="4">
        <f t="shared" si="7"/>
        <v>0.69121428571428567</v>
      </c>
      <c r="FR129" s="4">
        <f t="shared" si="8"/>
        <v>0.16950000000000001</v>
      </c>
      <c r="FS129" s="4">
        <f t="shared" si="9"/>
        <v>0.85571428571428576</v>
      </c>
      <c r="FT129" s="4">
        <f t="shared" si="10"/>
        <v>1.6757142857142856E-2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2">
        <v>0.6522</v>
      </c>
      <c r="AL130" s="12">
        <v>0.72640000000000005</v>
      </c>
      <c r="AM130" s="12">
        <v>0.12230000000000001</v>
      </c>
      <c r="AN130" s="12">
        <v>0.76570000000000005</v>
      </c>
      <c r="AO130" s="12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0.6265642857142858</v>
      </c>
      <c r="FQ130" s="4">
        <f t="shared" si="7"/>
        <v>0.67601428571428568</v>
      </c>
      <c r="FR130" s="4">
        <f t="shared" si="8"/>
        <v>0.17375714285714286</v>
      </c>
      <c r="FS130" s="4">
        <f t="shared" si="9"/>
        <v>0.83865000000000012</v>
      </c>
      <c r="FT130" s="4">
        <f t="shared" si="10"/>
        <v>3.3492857142857144E-2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2">
        <v>0.65590000000000004</v>
      </c>
      <c r="AL131" s="12">
        <v>0.73060000000000003</v>
      </c>
      <c r="AM131" s="12">
        <v>4.0500000000000001E-2</v>
      </c>
      <c r="AN131" s="12">
        <v>0.81489999999999996</v>
      </c>
      <c r="AO131" s="12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0.63082142857142853</v>
      </c>
      <c r="FQ131" s="4">
        <f t="shared" si="7"/>
        <v>0.68095714285714293</v>
      </c>
      <c r="FR131" s="4">
        <f t="shared" si="8"/>
        <v>0.17039285714285715</v>
      </c>
      <c r="FS131" s="4">
        <f t="shared" si="9"/>
        <v>0.8847571428571428</v>
      </c>
      <c r="FT131" s="4">
        <f t="shared" si="10"/>
        <v>3.2992857142857136E-2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2">
        <v>0.66510000000000002</v>
      </c>
      <c r="AL132" s="12">
        <v>0.73370000000000002</v>
      </c>
      <c r="AM132" s="12">
        <v>0.11899999999999999</v>
      </c>
      <c r="AN132" s="12">
        <v>0.72199999999999998</v>
      </c>
      <c r="AO132" s="12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0.62114999999999998</v>
      </c>
      <c r="FQ132" s="4">
        <f t="shared" si="7"/>
        <v>0.65688124999999986</v>
      </c>
      <c r="FR132" s="4">
        <f t="shared" si="8"/>
        <v>0.21515624999999999</v>
      </c>
      <c r="FS132" s="4">
        <f t="shared" si="9"/>
        <v>0.80843124999999993</v>
      </c>
      <c r="FT132" s="4">
        <f t="shared" si="10"/>
        <v>1.3493750000000002E-2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2">
        <v>0.66020000000000001</v>
      </c>
      <c r="AL133" s="12">
        <v>0.72750000000000004</v>
      </c>
      <c r="AM133" s="12">
        <v>0.13</v>
      </c>
      <c r="AN133" s="12">
        <v>0.72809999999999997</v>
      </c>
      <c r="AO133" s="12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0.64178571428571429</v>
      </c>
      <c r="FQ133" s="4">
        <f t="shared" si="7"/>
        <v>0.69619285714285706</v>
      </c>
      <c r="FR133" s="4">
        <f t="shared" si="8"/>
        <v>0.17860714285714283</v>
      </c>
      <c r="FS133" s="4">
        <f t="shared" si="9"/>
        <v>0.80083571428571421</v>
      </c>
      <c r="FT133" s="4">
        <f t="shared" si="10"/>
        <v>1.4600000000000002E-2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2">
        <v>0.65939999999999999</v>
      </c>
      <c r="AL134" s="12">
        <v>0.72699999999999998</v>
      </c>
      <c r="AM134" s="12">
        <v>0.12970000000000001</v>
      </c>
      <c r="AN134" s="12">
        <v>0.73009999999999997</v>
      </c>
      <c r="AO134" s="12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0.62298571428571425</v>
      </c>
      <c r="FQ134" s="4">
        <f t="shared" si="7"/>
        <v>0.66685000000000005</v>
      </c>
      <c r="FR134" s="4">
        <f t="shared" si="8"/>
        <v>0.21638571428571424</v>
      </c>
      <c r="FS134" s="4">
        <f t="shared" si="9"/>
        <v>0.82657857142857138</v>
      </c>
      <c r="FT134" s="4">
        <f t="shared" si="10"/>
        <v>1.4757142857142859E-2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2">
        <v>0.65569999999999995</v>
      </c>
      <c r="AL135" s="12">
        <v>0.73419999999999996</v>
      </c>
      <c r="AM135" s="12">
        <v>0.1231</v>
      </c>
      <c r="AN135" s="12">
        <v>0.79469999999999996</v>
      </c>
      <c r="AO135" s="12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0.62610714285714297</v>
      </c>
      <c r="FQ135" s="4">
        <f t="shared" si="7"/>
        <v>0.67667857142857135</v>
      </c>
      <c r="FR135" s="4">
        <f t="shared" si="8"/>
        <v>0.18601428571428572</v>
      </c>
      <c r="FS135" s="4">
        <f t="shared" si="9"/>
        <v>0.85196428571428562</v>
      </c>
      <c r="FT135" s="4">
        <f t="shared" si="10"/>
        <v>1.1485714285714285E-2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2">
        <v>0.64949999999999997</v>
      </c>
      <c r="AL136" s="12">
        <v>0.71899999999999997</v>
      </c>
      <c r="AM136" s="12">
        <v>0.1381</v>
      </c>
      <c r="AN136" s="12">
        <v>0.80800000000000005</v>
      </c>
      <c r="AO136" s="12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0.62386428571428565</v>
      </c>
      <c r="FQ136" s="4">
        <f t="shared" si="7"/>
        <v>0.67463571428571423</v>
      </c>
      <c r="FR136" s="4">
        <f t="shared" si="8"/>
        <v>0.20367142857142856</v>
      </c>
      <c r="FS136" s="4">
        <f t="shared" si="9"/>
        <v>0.87171428571428577</v>
      </c>
      <c r="FT136" s="4">
        <f t="shared" si="10"/>
        <v>7.5571428571428578E-3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2">
        <v>0.66039999999999999</v>
      </c>
      <c r="AL137" s="12">
        <v>0.74529999999999996</v>
      </c>
      <c r="AM137" s="12">
        <v>0.1163</v>
      </c>
      <c r="AN137" s="12">
        <v>0.79369999999999996</v>
      </c>
      <c r="AO137" s="12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0.62620714285714285</v>
      </c>
      <c r="FQ137" s="4">
        <f t="shared" si="7"/>
        <v>0.67847142857142873</v>
      </c>
      <c r="FR137" s="4">
        <f t="shared" si="8"/>
        <v>0.1883285714285714</v>
      </c>
      <c r="FS137" s="4">
        <f t="shared" si="9"/>
        <v>0.84991428571428573</v>
      </c>
      <c r="FT137" s="4">
        <f t="shared" si="10"/>
        <v>2.1357142857142856E-2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2">
        <v>0.6532</v>
      </c>
      <c r="AL138" s="12">
        <v>0.73109999999999997</v>
      </c>
      <c r="AM138" s="12">
        <v>0.12670000000000001</v>
      </c>
      <c r="AN138" s="12">
        <v>0.80430000000000001</v>
      </c>
      <c r="AO138" s="12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0.62620714285714285</v>
      </c>
      <c r="FQ138" s="4">
        <f t="shared" ref="FQ138" si="27">AVERAGEIFS(B138:FO138,metrics.est,"MSE")</f>
        <v>0.68040714285714288</v>
      </c>
      <c r="FR138" s="4">
        <f t="shared" ref="FR138" si="28">AVERAGEIFS(B138:FO138,metrics.est,"R")</f>
        <v>0.19166428571428576</v>
      </c>
      <c r="FS138" s="4">
        <f t="shared" ref="FS138" si="29">AVERAGEIFS(B138:FO138,metrics.est,"Coverage")</f>
        <v>0.8645571428571428</v>
      </c>
      <c r="FT138" s="4">
        <f t="shared" ref="FT138" si="30">AVERAGEIFS(B138:FO138,metrics.est,"Time")</f>
        <v>2.4092857142857142E-2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2">
        <v>0.65300000000000002</v>
      </c>
      <c r="AL139" s="12">
        <v>0.73240000000000005</v>
      </c>
      <c r="AM139" s="12">
        <v>0.1263</v>
      </c>
      <c r="AN139" s="12">
        <v>0.80420000000000003</v>
      </c>
      <c r="AO139" s="12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0.62669285714285716</v>
      </c>
      <c r="FQ139" s="4">
        <f t="shared" ref="FQ139" si="32">AVERAGEIFS(B139:FO139,metrics.est,"MSE")</f>
        <v>0.68247142857142862</v>
      </c>
      <c r="FR139" s="4">
        <f t="shared" ref="FR139" si="33">AVERAGEIFS(B139:FO139,metrics.est,"R")</f>
        <v>0.18724285714285718</v>
      </c>
      <c r="FS139" s="4">
        <f t="shared" ref="FS139" si="34">AVERAGEIFS(B139:FO139,metrics.est,"Coverage")</f>
        <v>0.86459285714285716</v>
      </c>
      <c r="FT139" s="4">
        <f t="shared" ref="FT139" si="35">AVERAGEIFS(B139:FO139,metrics.est,"Time")</f>
        <v>2.3671428571428569E-2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2">
        <v>0.65490000000000004</v>
      </c>
      <c r="AL140" s="12">
        <v>0.73219999999999996</v>
      </c>
      <c r="AM140" s="12">
        <v>0.12620000000000001</v>
      </c>
      <c r="AN140" s="12">
        <v>0.80359999999999998</v>
      </c>
      <c r="AO140" s="12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0.62703124999999993</v>
      </c>
      <c r="FQ140" s="4">
        <f t="shared" ref="FQ140:FQ220" si="37">AVERAGEIFS(B140:FO140,metrics.est,"MSE")</f>
        <v>0.6802125</v>
      </c>
      <c r="FR140" s="4">
        <f t="shared" ref="FR140:FR220" si="38">AVERAGEIFS(B140:FO140,metrics.est,"R")</f>
        <v>0.18739375</v>
      </c>
      <c r="FS140" s="4">
        <f t="shared" ref="FS140:FS220" si="39">AVERAGEIFS(B140:FO140,metrics.est,"Coverage")</f>
        <v>0.86539374999999996</v>
      </c>
      <c r="FT140" s="4">
        <f t="shared" ref="FT140:FT220" si="40">AVERAGEIFS(B140:FO140,metrics.est,"Time")</f>
        <v>1.0824999999999998E-2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2">
        <v>0.6915</v>
      </c>
      <c r="AL141" s="12">
        <v>0.81200000000000006</v>
      </c>
      <c r="AM141" s="12">
        <v>8.9599999999999999E-2</v>
      </c>
      <c r="AN141" s="12">
        <v>0.86199999999999999</v>
      </c>
      <c r="AO141" s="12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0.66154285714285721</v>
      </c>
      <c r="FQ141" s="4">
        <f t="shared" si="37"/>
        <v>0.74338571428571443</v>
      </c>
      <c r="FR141" s="4">
        <f t="shared" si="38"/>
        <v>0.13602857142857144</v>
      </c>
      <c r="FS141" s="4">
        <f t="shared" si="39"/>
        <v>0.92069999999999996</v>
      </c>
      <c r="FT141" s="4">
        <f t="shared" si="40"/>
        <v>9.1800000000000007E-2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2">
        <v>0.65569999999999995</v>
      </c>
      <c r="AL142" s="12">
        <v>0.7369</v>
      </c>
      <c r="AM142" s="12">
        <v>0.1099</v>
      </c>
      <c r="AN142" s="12">
        <v>0.78369999999999995</v>
      </c>
      <c r="AO142" s="12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0.61705714285714297</v>
      </c>
      <c r="FQ142" s="4">
        <f t="shared" si="37"/>
        <v>0.65460714285714283</v>
      </c>
      <c r="FR142" s="4">
        <f t="shared" si="38"/>
        <v>0.18188571428571426</v>
      </c>
      <c r="FS142" s="4">
        <f t="shared" si="39"/>
        <v>0.81448571428571426</v>
      </c>
      <c r="FT142" s="4">
        <f t="shared" si="40"/>
        <v>1.8642857142857145E-2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2">
        <v>0.65649999999999997</v>
      </c>
      <c r="AL143" s="12">
        <v>0.73719999999999997</v>
      </c>
      <c r="AM143" s="12">
        <v>0.1202</v>
      </c>
      <c r="AN143" s="12">
        <v>0.79420000000000002</v>
      </c>
      <c r="AO143" s="12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0.62727142857142859</v>
      </c>
      <c r="FQ143" s="4">
        <f t="shared" si="37"/>
        <v>0.68015714285714279</v>
      </c>
      <c r="FR143" s="4">
        <f t="shared" si="38"/>
        <v>0.18185000000000001</v>
      </c>
      <c r="FS143" s="4">
        <f t="shared" si="39"/>
        <v>0.85215714285714295</v>
      </c>
      <c r="FT143" s="4">
        <f t="shared" si="40"/>
        <v>1.4757142857142858E-2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2">
        <v>0.65790000000000004</v>
      </c>
      <c r="AL144" s="12">
        <v>0.73799999999999999</v>
      </c>
      <c r="AM144" s="12">
        <v>0.1203</v>
      </c>
      <c r="AN144" s="12">
        <v>0.80130000000000001</v>
      </c>
      <c r="AO144" s="12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0.6263749999999999</v>
      </c>
      <c r="FQ144" s="4">
        <f t="shared" si="37"/>
        <v>0.67583750000000009</v>
      </c>
      <c r="FR144" s="4">
        <f t="shared" si="38"/>
        <v>0.18564999999999998</v>
      </c>
      <c r="FS144" s="4">
        <f t="shared" si="39"/>
        <v>0.85574374999999991</v>
      </c>
      <c r="FT144" s="4">
        <f t="shared" si="40"/>
        <v>8.3687499999999995E-3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2">
        <v>0.66039999999999999</v>
      </c>
      <c r="AL145" s="12">
        <v>0.74590000000000001</v>
      </c>
      <c r="AM145" s="12">
        <v>0.1153</v>
      </c>
      <c r="AN145" s="12">
        <v>0.80120000000000002</v>
      </c>
      <c r="AO145" s="12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0.62834374999999998</v>
      </c>
      <c r="FQ145" s="4">
        <f t="shared" si="37"/>
        <v>0.68195625000000004</v>
      </c>
      <c r="FR145" s="4">
        <f t="shared" si="38"/>
        <v>0.17853750000000004</v>
      </c>
      <c r="FS145" s="4">
        <f t="shared" si="39"/>
        <v>0.85596249999999985</v>
      </c>
      <c r="FT145" s="4">
        <f t="shared" si="40"/>
        <v>1.2206249999999998E-2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2">
        <v>0.69950000000000001</v>
      </c>
      <c r="AL146" s="12">
        <v>0.83089999999999997</v>
      </c>
      <c r="AM146" s="12">
        <v>8.9899999999999994E-2</v>
      </c>
      <c r="AN146" s="12">
        <v>0.7631</v>
      </c>
      <c r="AO146" s="12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0.66814999999999991</v>
      </c>
      <c r="FQ146" s="4">
        <f t="shared" si="37"/>
        <v>0.7724642857142856</v>
      </c>
      <c r="FR146" s="4">
        <f t="shared" si="38"/>
        <v>0.13028571428571428</v>
      </c>
      <c r="FS146" s="4">
        <f t="shared" si="39"/>
        <v>0.64594999999999991</v>
      </c>
      <c r="FT146" s="4">
        <f t="shared" si="40"/>
        <v>8.6928571428571411E-3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2">
        <v>0.66800000000000004</v>
      </c>
      <c r="AL147" s="12">
        <v>0.76219999999999999</v>
      </c>
      <c r="AM147" s="12">
        <v>0.105</v>
      </c>
      <c r="AN147" s="12">
        <v>0.79649999999999999</v>
      </c>
      <c r="AO147" s="12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0.63190000000000002</v>
      </c>
      <c r="FQ147" s="4">
        <f t="shared" si="37"/>
        <v>0.6908428571428572</v>
      </c>
      <c r="FR147" s="4">
        <f t="shared" si="38"/>
        <v>0.16552857142857141</v>
      </c>
      <c r="FS147" s="4">
        <f t="shared" si="39"/>
        <v>0.84940714285714292</v>
      </c>
      <c r="FT147" s="4">
        <f t="shared" si="40"/>
        <v>1.2664285714285713E-2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2">
        <v>0.68330000000000002</v>
      </c>
      <c r="AL148" s="12">
        <v>0.79020000000000001</v>
      </c>
      <c r="AM148" s="12">
        <v>9.8699999999999996E-2</v>
      </c>
      <c r="AN148" s="12">
        <v>0.79390000000000005</v>
      </c>
      <c r="AO148" s="12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0.63620714285714275</v>
      </c>
      <c r="FQ148" s="4">
        <f t="shared" si="37"/>
        <v>0.69537857142857129</v>
      </c>
      <c r="FR148" s="4">
        <f t="shared" si="38"/>
        <v>0.16171428571428573</v>
      </c>
      <c r="FS148" s="4">
        <f t="shared" si="39"/>
        <v>0.84483571428571425</v>
      </c>
      <c r="FT148" s="4">
        <f t="shared" si="40"/>
        <v>8.6500000000000014E-3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2">
        <v>0.67989999999999995</v>
      </c>
      <c r="AL149" s="12">
        <v>0.78800000000000003</v>
      </c>
      <c r="AM149" s="12">
        <v>9.6299999999999997E-2</v>
      </c>
      <c r="AN149" s="12">
        <v>0.79779999999999995</v>
      </c>
      <c r="AO149" s="12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0.63737142857142859</v>
      </c>
      <c r="FQ149" s="4">
        <f t="shared" si="37"/>
        <v>0.70178571428571423</v>
      </c>
      <c r="FR149" s="4">
        <f t="shared" si="38"/>
        <v>0.15945714285714283</v>
      </c>
      <c r="FS149" s="4">
        <f t="shared" si="39"/>
        <v>0.85166428571428565</v>
      </c>
      <c r="FT149" s="4">
        <f t="shared" si="40"/>
        <v>1.3107142857142859E-2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2">
        <v>0.66120000000000001</v>
      </c>
      <c r="AL150" s="12">
        <v>0.75129999999999997</v>
      </c>
      <c r="AM150" s="12">
        <v>0.11169999999999999</v>
      </c>
      <c r="AN150" s="12">
        <v>0.80020000000000002</v>
      </c>
      <c r="AO150" s="12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0.63135714285714284</v>
      </c>
      <c r="FQ150" s="4">
        <f t="shared" si="37"/>
        <v>0.69168571428571413</v>
      </c>
      <c r="FR150" s="4">
        <f t="shared" si="38"/>
        <v>0.16687142857142856</v>
      </c>
      <c r="FS150" s="4">
        <f t="shared" si="39"/>
        <v>0.85470000000000013</v>
      </c>
      <c r="FT150" s="4">
        <f t="shared" si="40"/>
        <v>1.2521428571428572E-2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2">
        <v>0.66569999999999996</v>
      </c>
      <c r="AL151" s="12">
        <v>0.75549999999999995</v>
      </c>
      <c r="AM151" s="12">
        <v>0.1118</v>
      </c>
      <c r="AN151" s="12">
        <v>0.79559999999999997</v>
      </c>
      <c r="AO151" s="12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0.63290000000000002</v>
      </c>
      <c r="FQ151" s="4">
        <f t="shared" si="37"/>
        <v>0.69060714285714297</v>
      </c>
      <c r="FR151" s="4">
        <f t="shared" si="38"/>
        <v>0.17112857142857144</v>
      </c>
      <c r="FS151" s="4">
        <f t="shared" si="39"/>
        <v>0.85372142857142852</v>
      </c>
      <c r="FT151" s="4">
        <f t="shared" si="40"/>
        <v>1.3714285714285715E-2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2">
        <v>0.6552</v>
      </c>
      <c r="AL152" s="12">
        <v>0.72850000000000004</v>
      </c>
      <c r="AM152" s="12">
        <v>0.1356</v>
      </c>
      <c r="AN152" s="12">
        <v>0.80489999999999995</v>
      </c>
      <c r="AO152" s="12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0.63493571428571405</v>
      </c>
      <c r="FQ152" s="4">
        <f t="shared" si="37"/>
        <v>0.68652142857142862</v>
      </c>
      <c r="FR152" s="4">
        <f t="shared" si="38"/>
        <v>0.1660142857142857</v>
      </c>
      <c r="FS152" s="4">
        <f t="shared" si="39"/>
        <v>0.83564285714285702</v>
      </c>
      <c r="FT152" s="4">
        <f t="shared" si="40"/>
        <v>6.8214285714285712E-3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2">
        <v>0.65529999999999999</v>
      </c>
      <c r="AL153" s="12">
        <v>0.73070000000000002</v>
      </c>
      <c r="AM153" s="12">
        <v>0.12709999999999999</v>
      </c>
      <c r="AN153" s="12">
        <v>0.79559999999999997</v>
      </c>
      <c r="AO153" s="12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0.62458125000000009</v>
      </c>
      <c r="FQ153" s="4">
        <f t="shared" si="37"/>
        <v>0.67132499999999995</v>
      </c>
      <c r="FR153" s="4">
        <f t="shared" si="38"/>
        <v>0.19128125000000004</v>
      </c>
      <c r="FS153" s="4">
        <f t="shared" si="39"/>
        <v>0.85325624999999994</v>
      </c>
      <c r="FT153" s="4">
        <f t="shared" si="40"/>
        <v>1.0068750000000001E-2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2">
        <v>0.65839999999999999</v>
      </c>
      <c r="AL154" s="12">
        <v>0.7349</v>
      </c>
      <c r="AM154" s="12">
        <v>0.12470000000000001</v>
      </c>
      <c r="AN154" s="12">
        <v>0.80420000000000003</v>
      </c>
      <c r="AO154" s="12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0.6485928571428573</v>
      </c>
      <c r="FQ154" s="4">
        <f t="shared" si="37"/>
        <v>0.71483571428571424</v>
      </c>
      <c r="FR154" s="4">
        <f t="shared" si="38"/>
        <v>0.15413571428571429</v>
      </c>
      <c r="FS154" s="4">
        <f t="shared" si="39"/>
        <v>0.81429999999999991</v>
      </c>
      <c r="FT154" s="4">
        <f t="shared" si="40"/>
        <v>6.9714285714285711E-3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2">
        <v>0.6593</v>
      </c>
      <c r="AL155" s="12">
        <v>0.73360000000000003</v>
      </c>
      <c r="AM155" s="12">
        <v>0.12239999999999999</v>
      </c>
      <c r="AN155" s="12">
        <v>0.79630000000000001</v>
      </c>
      <c r="AO155" s="12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0.61991428571428575</v>
      </c>
      <c r="FQ155" s="4">
        <f t="shared" si="37"/>
        <v>0.65730714285714298</v>
      </c>
      <c r="FR155" s="4">
        <f t="shared" si="38"/>
        <v>0.20472857142857143</v>
      </c>
      <c r="FS155" s="4">
        <f t="shared" si="39"/>
        <v>0.84359999999999979</v>
      </c>
      <c r="FT155" s="4">
        <f t="shared" si="40"/>
        <v>1.0607142857142857E-2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2">
        <v>0.66269999999999996</v>
      </c>
      <c r="AL156" s="12">
        <v>0.73560000000000003</v>
      </c>
      <c r="AM156" s="12">
        <v>0.1275</v>
      </c>
      <c r="AN156" s="12">
        <v>0.73519999999999996</v>
      </c>
      <c r="AO156" s="12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0.65201428571428566</v>
      </c>
      <c r="FQ156" s="4">
        <f t="shared" si="37"/>
        <v>0.72475714285714277</v>
      </c>
      <c r="FR156" s="4">
        <f t="shared" si="38"/>
        <v>0.16610714285714284</v>
      </c>
      <c r="FS156" s="4">
        <f t="shared" si="39"/>
        <v>0.85023571428571443</v>
      </c>
      <c r="FT156" s="4">
        <f t="shared" si="40"/>
        <v>1.052142857142857E-2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2">
        <v>0.6613</v>
      </c>
      <c r="AL157" s="12">
        <v>0.72960000000000003</v>
      </c>
      <c r="AM157" s="12">
        <v>0.1215</v>
      </c>
      <c r="AN157" s="12">
        <v>0.72230000000000005</v>
      </c>
      <c r="AO157" s="12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0.65850714285714285</v>
      </c>
      <c r="FQ157" s="4">
        <f t="shared" si="37"/>
        <v>0.72852142857142865</v>
      </c>
      <c r="FR157" s="4">
        <f t="shared" si="38"/>
        <v>0.1431428571428571</v>
      </c>
      <c r="FS157" s="4">
        <f t="shared" si="39"/>
        <v>0.77274285714285706</v>
      </c>
      <c r="FT157" s="4">
        <f t="shared" si="40"/>
        <v>1.0864285714285715E-2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2">
        <v>0.65600000000000003</v>
      </c>
      <c r="AL158" s="12">
        <v>0.74929999999999997</v>
      </c>
      <c r="AM158" s="12">
        <v>0.1201</v>
      </c>
      <c r="AN158" s="12">
        <v>0.81630000000000003</v>
      </c>
      <c r="AO158" s="12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0.63687857142857141</v>
      </c>
      <c r="FQ158" s="4">
        <f t="shared" si="37"/>
        <v>0.71230714285714292</v>
      </c>
      <c r="FR158" s="4">
        <f t="shared" si="38"/>
        <v>0.16258571428571428</v>
      </c>
      <c r="FS158" s="4">
        <f t="shared" si="39"/>
        <v>0.88552857142857133</v>
      </c>
      <c r="FT158" s="4">
        <f t="shared" si="40"/>
        <v>6.2778571428571434E-2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2">
        <v>0.72130000000000005</v>
      </c>
      <c r="AL159" s="12">
        <v>0.86409999999999998</v>
      </c>
      <c r="AM159" s="12">
        <v>5.3199999999999997E-2</v>
      </c>
      <c r="AN159" s="12">
        <v>0.67230000000000001</v>
      </c>
      <c r="AO159" s="12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0.72313571428571444</v>
      </c>
      <c r="FQ159" s="4">
        <f t="shared" si="37"/>
        <v>0.88045714285714305</v>
      </c>
      <c r="FR159" s="4">
        <f t="shared" si="38"/>
        <v>5.2250000000000005E-2</v>
      </c>
      <c r="FS159" s="4">
        <f t="shared" si="39"/>
        <v>0.54957142857142849</v>
      </c>
      <c r="FT159" s="4">
        <f t="shared" si="40"/>
        <v>9.0428571428571424E-3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2">
        <v>0.70930000000000004</v>
      </c>
      <c r="AL160" s="12">
        <v>0.83589999999999998</v>
      </c>
      <c r="AM160" s="12">
        <v>6.6400000000000001E-2</v>
      </c>
      <c r="AN160" s="12">
        <v>0.75600000000000001</v>
      </c>
      <c r="AO160" s="12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0.68999285714285719</v>
      </c>
      <c r="FQ160" s="4">
        <f t="shared" si="37"/>
        <v>0.81604285714285696</v>
      </c>
      <c r="FR160" s="4">
        <f t="shared" si="38"/>
        <v>6.6671428571428576E-2</v>
      </c>
      <c r="FS160" s="4">
        <f t="shared" si="39"/>
        <v>0.62695714285714299</v>
      </c>
      <c r="FT160" s="4">
        <f t="shared" si="40"/>
        <v>9.3499999999999989E-3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2">
        <v>0.69310000000000005</v>
      </c>
      <c r="AL161" s="12">
        <v>0.80430000000000001</v>
      </c>
      <c r="AM161" s="12">
        <v>6.6699999999999995E-2</v>
      </c>
      <c r="AN161" s="12">
        <v>0.77159999999999995</v>
      </c>
      <c r="AO161" s="12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0.67742857142857138</v>
      </c>
      <c r="FQ161" s="4">
        <f t="shared" si="37"/>
        <v>0.79015714285714278</v>
      </c>
      <c r="FR161" s="4">
        <f t="shared" si="38"/>
        <v>6.9678571428571423E-2</v>
      </c>
      <c r="FS161" s="4">
        <f t="shared" si="39"/>
        <v>0.65267857142857155</v>
      </c>
      <c r="FT161" s="4">
        <f t="shared" si="40"/>
        <v>8.9571428571428562E-3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2">
        <v>0.65859999999999996</v>
      </c>
      <c r="AL162" s="12">
        <v>0.74219999999999997</v>
      </c>
      <c r="AM162" s="12">
        <v>0.1119</v>
      </c>
      <c r="AN162" s="12">
        <v>0.80569999999999997</v>
      </c>
      <c r="AO162" s="12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0.63091428571428576</v>
      </c>
      <c r="FQ162" s="4">
        <f t="shared" si="37"/>
        <v>0.69426428571428567</v>
      </c>
      <c r="FR162" s="4">
        <f t="shared" si="38"/>
        <v>0.17350714285714286</v>
      </c>
      <c r="FS162" s="4">
        <f t="shared" si="39"/>
        <v>0.8679</v>
      </c>
      <c r="FT162" s="4">
        <f t="shared" si="40"/>
        <v>1.9871428571428571E-2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2">
        <v>0.65849999999999997</v>
      </c>
      <c r="AL163" s="12">
        <v>0.77110000000000001</v>
      </c>
      <c r="AM163" s="12">
        <v>0.2056</v>
      </c>
      <c r="AN163" s="12">
        <v>0.88519999999999999</v>
      </c>
      <c r="AO163" s="12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0.63491249999999999</v>
      </c>
      <c r="FQ163" s="4">
        <f t="shared" si="37"/>
        <v>0.71554375000000003</v>
      </c>
      <c r="FR163" s="4">
        <f t="shared" si="38"/>
        <v>0.22185000000000005</v>
      </c>
      <c r="FS163" s="4">
        <f t="shared" si="39"/>
        <v>0.93977500000000014</v>
      </c>
      <c r="FT163" s="4">
        <f t="shared" si="40"/>
        <v>7.7625000000000003E-3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2">
        <v>0.64429999999999998</v>
      </c>
      <c r="AL164" s="12">
        <v>0.72840000000000005</v>
      </c>
      <c r="AM164" s="12">
        <v>0.2109</v>
      </c>
      <c r="AN164" s="12">
        <v>0.83760000000000001</v>
      </c>
      <c r="AO164" s="12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0.63136875000000003</v>
      </c>
      <c r="FQ164" s="4">
        <f t="shared" si="37"/>
        <v>0.70186874999999993</v>
      </c>
      <c r="FR164" s="4">
        <f t="shared" si="38"/>
        <v>0.21896875000000007</v>
      </c>
      <c r="FS164" s="4">
        <f t="shared" si="39"/>
        <v>0.92402499999999999</v>
      </c>
      <c r="FT164" s="4">
        <f t="shared" si="40"/>
        <v>7.1749999999999991E-3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2">
        <v>0.64810000000000001</v>
      </c>
      <c r="AL165" s="12">
        <v>0.73699999999999999</v>
      </c>
      <c r="AM165" s="12">
        <v>0.20899999999999999</v>
      </c>
      <c r="AN165" s="12">
        <v>0.83760000000000001</v>
      </c>
      <c r="AO165" s="12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0.63180000000000003</v>
      </c>
      <c r="FQ165" s="4">
        <f t="shared" si="37"/>
        <v>0.7016437499999999</v>
      </c>
      <c r="FR165" s="4">
        <f t="shared" si="38"/>
        <v>0.22543124999999997</v>
      </c>
      <c r="FS165" s="4">
        <f t="shared" si="39"/>
        <v>0.92402499999999999</v>
      </c>
      <c r="FT165" s="4">
        <f t="shared" si="40"/>
        <v>7.2187499999999995E-3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2">
        <v>0.65680000000000005</v>
      </c>
      <c r="AL166" s="12">
        <v>0.74419999999999997</v>
      </c>
      <c r="AM166" s="12">
        <v>0.1628</v>
      </c>
      <c r="AN166" s="12">
        <v>0.81599999999999995</v>
      </c>
      <c r="AO166" s="12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0.62264375000000005</v>
      </c>
      <c r="FQ166" s="4">
        <f t="shared" si="37"/>
        <v>0.67600625000000003</v>
      </c>
      <c r="FR166" s="4">
        <f t="shared" si="38"/>
        <v>0.225575</v>
      </c>
      <c r="FS166" s="4">
        <f t="shared" si="39"/>
        <v>0.88789374999999982</v>
      </c>
      <c r="FT166" s="4">
        <f t="shared" si="40"/>
        <v>8.3062499999999994E-3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2">
        <v>0.64390000000000003</v>
      </c>
      <c r="AL167" s="12">
        <v>0.72760000000000002</v>
      </c>
      <c r="AM167" s="12">
        <v>0.21149999999999999</v>
      </c>
      <c r="AN167" s="12">
        <v>0.83760000000000001</v>
      </c>
      <c r="AO167" s="12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0.63009999999999999</v>
      </c>
      <c r="FQ167" s="4">
        <f t="shared" si="37"/>
        <v>0.6981187499999999</v>
      </c>
      <c r="FR167" s="4">
        <f t="shared" si="38"/>
        <v>0.22034999999999996</v>
      </c>
      <c r="FS167" s="4">
        <f t="shared" si="39"/>
        <v>0.92402499999999999</v>
      </c>
      <c r="FT167" s="4">
        <f t="shared" si="40"/>
        <v>7.3000000000000001E-3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2">
        <v>0.6472</v>
      </c>
      <c r="AL168" s="12">
        <v>0.73509999999999998</v>
      </c>
      <c r="AM168" s="12">
        <v>0.20100000000000001</v>
      </c>
      <c r="AN168" s="12">
        <v>0.83760000000000001</v>
      </c>
      <c r="AO168" s="12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0.63037142857142847</v>
      </c>
      <c r="FQ168" s="4">
        <f t="shared" si="37"/>
        <v>0.69830714285714302</v>
      </c>
      <c r="FR168" s="4">
        <f t="shared" si="38"/>
        <v>0.22730000000000003</v>
      </c>
      <c r="FS168" s="4">
        <f t="shared" si="39"/>
        <v>0.92204999999999993</v>
      </c>
      <c r="FT168" s="4">
        <f t="shared" si="40"/>
        <v>5.685714285714287E-3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2">
        <v>0.65939999999999999</v>
      </c>
      <c r="AL169" s="12">
        <v>0.77059999999999995</v>
      </c>
      <c r="AM169" s="12">
        <v>0.2079</v>
      </c>
      <c r="AN169" s="12">
        <v>0.88519999999999999</v>
      </c>
      <c r="AO169" s="12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0.63676428571428567</v>
      </c>
      <c r="FQ169" s="4">
        <f t="shared" si="37"/>
        <v>0.71521428571428569</v>
      </c>
      <c r="FR169" s="4">
        <f t="shared" si="38"/>
        <v>0.22040714285714286</v>
      </c>
      <c r="FS169" s="4">
        <f t="shared" si="39"/>
        <v>0.93862142857142872</v>
      </c>
      <c r="FT169" s="4">
        <f t="shared" si="40"/>
        <v>6.5714285714285709E-3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2">
        <v>0.64419999999999999</v>
      </c>
      <c r="AL170" s="12">
        <v>0.72919999999999996</v>
      </c>
      <c r="AM170" s="12">
        <v>0.21110000000000001</v>
      </c>
      <c r="AN170" s="12">
        <v>0.83760000000000001</v>
      </c>
      <c r="AO170" s="12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0.62990000000000002</v>
      </c>
      <c r="FQ170" s="4">
        <f t="shared" si="37"/>
        <v>0.69940714285714278</v>
      </c>
      <c r="FR170" s="4">
        <f t="shared" si="38"/>
        <v>0.22237857142857145</v>
      </c>
      <c r="FS170" s="4">
        <f t="shared" si="39"/>
        <v>0.92204999999999993</v>
      </c>
      <c r="FT170" s="4">
        <f t="shared" si="40"/>
        <v>5.8142857142857145E-3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2">
        <v>0.66349999999999998</v>
      </c>
      <c r="AL171" s="12">
        <v>0.7873</v>
      </c>
      <c r="AM171" s="12">
        <v>0.19650000000000001</v>
      </c>
      <c r="AN171" s="12">
        <v>0.88519999999999999</v>
      </c>
      <c r="AO171" s="12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0.63559285714285718</v>
      </c>
      <c r="FQ171" s="4">
        <f t="shared" si="37"/>
        <v>0.72236428571428568</v>
      </c>
      <c r="FR171" s="4">
        <f t="shared" si="38"/>
        <v>0.22695714285714286</v>
      </c>
      <c r="FS171" s="4">
        <f t="shared" si="39"/>
        <v>0.93862142857142872</v>
      </c>
      <c r="FT171" s="4">
        <f t="shared" si="40"/>
        <v>6.7071428571428568E-3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2">
        <v>0.66369999999999996</v>
      </c>
      <c r="AL172" s="12">
        <v>0.78710000000000002</v>
      </c>
      <c r="AM172" s="12">
        <v>0.1968</v>
      </c>
      <c r="AN172" s="12">
        <v>0.88519999999999999</v>
      </c>
      <c r="AO172" s="12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0.63644285714285698</v>
      </c>
      <c r="FQ172" s="4">
        <f t="shared" si="37"/>
        <v>0.72424285714285719</v>
      </c>
      <c r="FR172" s="4">
        <f t="shared" si="38"/>
        <v>0.22615714285714289</v>
      </c>
      <c r="FS172" s="4">
        <f t="shared" si="39"/>
        <v>0.93862142857142872</v>
      </c>
      <c r="FT172" s="4">
        <f t="shared" si="40"/>
        <v>7.914285714285714E-3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2">
        <v>0.65880000000000005</v>
      </c>
      <c r="AL173" s="12">
        <v>0.7702</v>
      </c>
      <c r="AM173" s="12">
        <v>0.20810000000000001</v>
      </c>
      <c r="AN173" s="12">
        <v>0.88519999999999999</v>
      </c>
      <c r="AO173" s="12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0.63559285714285718</v>
      </c>
      <c r="FQ173" s="4">
        <f t="shared" si="37"/>
        <v>0.7136571428571431</v>
      </c>
      <c r="FR173" s="4">
        <f t="shared" si="38"/>
        <v>0.22084285714285715</v>
      </c>
      <c r="FS173" s="4">
        <f t="shared" si="39"/>
        <v>0.93862142857142872</v>
      </c>
      <c r="FT173" s="4">
        <f t="shared" si="40"/>
        <v>6.2285714285714288E-3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2">
        <v>0.65920000000000001</v>
      </c>
      <c r="AL174" s="12">
        <v>0.77070000000000005</v>
      </c>
      <c r="AM174" s="12">
        <v>0.20799999999999999</v>
      </c>
      <c r="AN174" s="12">
        <v>0.88519999999999999</v>
      </c>
      <c r="AO174" s="12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0.63678571428571418</v>
      </c>
      <c r="FQ174" s="4">
        <f t="shared" si="37"/>
        <v>0.71636428571428568</v>
      </c>
      <c r="FR174" s="4">
        <f t="shared" si="38"/>
        <v>0.2202142857142857</v>
      </c>
      <c r="FS174" s="4">
        <f t="shared" si="39"/>
        <v>0.93862142857142872</v>
      </c>
      <c r="FT174" s="4">
        <f t="shared" si="40"/>
        <v>7.5357142857142862E-3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2">
        <v>0.66159999999999997</v>
      </c>
      <c r="AL175" s="12">
        <v>0.77839999999999998</v>
      </c>
      <c r="AM175" s="12">
        <v>0.20280000000000001</v>
      </c>
      <c r="AN175" s="12">
        <v>0.88519999999999999</v>
      </c>
      <c r="AO175" s="12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0.6360285714285715</v>
      </c>
      <c r="FQ175" s="4">
        <f t="shared" si="37"/>
        <v>0.71734285714285717</v>
      </c>
      <c r="FR175" s="4">
        <f t="shared" si="38"/>
        <v>0.22464285714285717</v>
      </c>
      <c r="FS175" s="4">
        <f t="shared" si="39"/>
        <v>0.93862142857142872</v>
      </c>
      <c r="FT175" s="4">
        <f t="shared" si="40"/>
        <v>6.3428571428571423E-3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2">
        <v>0.66200000000000003</v>
      </c>
      <c r="AL176" s="12">
        <v>0.77859999999999996</v>
      </c>
      <c r="AM176" s="12">
        <v>0.2026</v>
      </c>
      <c r="AN176" s="12">
        <v>0.88519999999999999</v>
      </c>
      <c r="AO176" s="12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0.63707857142857149</v>
      </c>
      <c r="FQ176" s="4">
        <f t="shared" si="37"/>
        <v>0.71964285714285725</v>
      </c>
      <c r="FR176" s="4">
        <f t="shared" si="38"/>
        <v>0.22374999999999998</v>
      </c>
      <c r="FS176" s="4">
        <f t="shared" si="39"/>
        <v>0.93862142857142872</v>
      </c>
      <c r="FT176" s="4">
        <f t="shared" si="40"/>
        <v>7.5142857142857155E-3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2">
        <v>0.65139999999999998</v>
      </c>
      <c r="AL177" s="12">
        <v>0.75049999999999994</v>
      </c>
      <c r="AM177" s="12">
        <v>0.19839999999999999</v>
      </c>
      <c r="AN177" s="12">
        <v>0.83760000000000001</v>
      </c>
      <c r="AO177" s="12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0.63200000000000001</v>
      </c>
      <c r="FQ177" s="4">
        <f t="shared" ref="FQ177:FQ178" si="43">AVERAGEIFS(B177:FO177,metrics.est,"MSE")</f>
        <v>0.70981428571428562</v>
      </c>
      <c r="FR177" s="4">
        <f t="shared" ref="FR177:FR178" si="44">AVERAGEIFS(B177:FO177,metrics.est,"R")</f>
        <v>0.22707857142857138</v>
      </c>
      <c r="FS177" s="4">
        <f t="shared" ref="FS177:FS178" si="45">AVERAGEIFS(B177:FO177,metrics.est,"Coverage")</f>
        <v>0.92204999999999993</v>
      </c>
      <c r="FT177" s="4">
        <f t="shared" ref="FT177:FT178" si="46">AVERAGEIFS(B177:FO177,metrics.est,"Time")</f>
        <v>6.4857142857142848E-3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2">
        <v>0.64900000000000002</v>
      </c>
      <c r="AL178" s="12">
        <v>0.74060000000000004</v>
      </c>
      <c r="AM178" s="12">
        <v>0.20599999999999999</v>
      </c>
      <c r="AN178" s="12">
        <v>0.83760000000000001</v>
      </c>
      <c r="AO178" s="12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0.63084285714285715</v>
      </c>
      <c r="FQ178" s="4">
        <f t="shared" si="43"/>
        <v>0.70091428571428571</v>
      </c>
      <c r="FR178" s="4">
        <f t="shared" si="44"/>
        <v>0.22827857142857139</v>
      </c>
      <c r="FS178" s="4">
        <f t="shared" si="45"/>
        <v>0.92204999999999993</v>
      </c>
      <c r="FT178" s="4">
        <f t="shared" si="46"/>
        <v>5.7857142857142855E-3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2">
        <v>0.65620000000000001</v>
      </c>
      <c r="AL179" s="12">
        <v>0.74539999999999995</v>
      </c>
      <c r="AM179" s="12">
        <v>0.1646</v>
      </c>
      <c r="AN179" s="12">
        <v>0.81599999999999995</v>
      </c>
      <c r="AO179" s="12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0.6225857142857143</v>
      </c>
      <c r="FQ179" s="4">
        <f t="shared" ref="FQ179:FQ180" si="48">AVERAGEIFS(B179:FO179,metrics.est,"MSE")</f>
        <v>0.67765714285714274</v>
      </c>
      <c r="FR179" s="4">
        <f t="shared" ref="FR179:FR180" si="49">AVERAGEIFS(B179:FO179,metrics.est,"R")</f>
        <v>0.22813571428571433</v>
      </c>
      <c r="FS179" s="4">
        <f t="shared" ref="FS179:FS180" si="50">AVERAGEIFS(B179:FO179,metrics.est,"Coverage")</f>
        <v>0.8862928571428571</v>
      </c>
      <c r="FT179" s="4">
        <f t="shared" ref="FT179:FT180" si="51">AVERAGEIFS(B179:FO179,metrics.est,"Time")</f>
        <v>6.9785714285714295E-3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2">
        <v>0.66839999999999999</v>
      </c>
      <c r="AL180" s="12">
        <v>0.79920000000000002</v>
      </c>
      <c r="AM180" s="12">
        <v>0.18779999999999999</v>
      </c>
      <c r="AN180" s="12">
        <v>0.88519999999999999</v>
      </c>
      <c r="AO180" s="12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0.63818571428571425</v>
      </c>
      <c r="FQ180" s="4">
        <f t="shared" si="48"/>
        <v>0.72668571428571427</v>
      </c>
      <c r="FR180" s="4">
        <f t="shared" si="49"/>
        <v>0.22474285714285719</v>
      </c>
      <c r="FS180" s="4">
        <f t="shared" si="50"/>
        <v>0.93862142857142872</v>
      </c>
      <c r="FT180" s="4">
        <f t="shared" si="51"/>
        <v>6.5357142857142853E-3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2">
        <v>0.64410000000000001</v>
      </c>
      <c r="AL181" s="12">
        <v>0.72909999999999997</v>
      </c>
      <c r="AM181" s="12">
        <v>0.2109</v>
      </c>
      <c r="AN181" s="12">
        <v>0.83760000000000001</v>
      </c>
      <c r="AO181" s="12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0.62897142857142863</v>
      </c>
      <c r="FQ181" s="4">
        <f t="shared" ref="FQ181:FQ182" si="53">AVERAGEIFS(B181:FO181,metrics.est,"MSE")</f>
        <v>0.69674999999999998</v>
      </c>
      <c r="FR181" s="4">
        <f t="shared" ref="FR181:FR182" si="54">AVERAGEIFS(B181:FO181,metrics.est,"R")</f>
        <v>0.22375000000000003</v>
      </c>
      <c r="FS181" s="4">
        <f t="shared" ref="FS181:FS182" si="55">AVERAGEIFS(B181:FO181,metrics.est,"Coverage")</f>
        <v>0.92204999999999993</v>
      </c>
      <c r="FT181" s="4">
        <f t="shared" ref="FT181:FT182" si="56">AVERAGEIFS(B181:FO181,metrics.est,"Time")</f>
        <v>5.8071428571428579E-3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2"/>
      <c r="AL182" s="12"/>
      <c r="AM182" s="12"/>
      <c r="AN182" s="12"/>
      <c r="AO182" s="12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2"/>
      <c r="AL183" s="12"/>
      <c r="AM183" s="12"/>
      <c r="AN183" s="12"/>
      <c r="AO183" s="12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2">
        <v>0.6472</v>
      </c>
      <c r="AL184" s="12">
        <v>0.73480000000000001</v>
      </c>
      <c r="AM184" s="12">
        <v>0.2019</v>
      </c>
      <c r="AN184" s="12">
        <v>0.83760000000000001</v>
      </c>
      <c r="AO184" s="12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0.63178571428571417</v>
      </c>
      <c r="FQ184" s="4">
        <f t="shared" si="37"/>
        <v>0.70102857142857145</v>
      </c>
      <c r="FR184" s="4">
        <f t="shared" si="38"/>
        <v>0.22619285714285711</v>
      </c>
      <c r="FS184" s="4">
        <f t="shared" si="39"/>
        <v>0.92204999999999993</v>
      </c>
      <c r="FT184" s="4">
        <f t="shared" si="40"/>
        <v>6.0571428571428573E-3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2">
        <v>0.65959999999999996</v>
      </c>
      <c r="AL185" s="12">
        <v>0.7712</v>
      </c>
      <c r="AM185" s="12">
        <v>0.2072</v>
      </c>
      <c r="AN185" s="12">
        <v>0.88519999999999999</v>
      </c>
      <c r="AO185" s="12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0.63762857142857143</v>
      </c>
      <c r="FQ185" s="4">
        <f t="shared" si="37"/>
        <v>0.71773571428571425</v>
      </c>
      <c r="FR185" s="4">
        <f t="shared" si="38"/>
        <v>0.21880000000000002</v>
      </c>
      <c r="FS185" s="4">
        <f t="shared" si="39"/>
        <v>0.93862142857142872</v>
      </c>
      <c r="FT185" s="4">
        <f t="shared" si="40"/>
        <v>6.5214285714285712E-3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2">
        <v>0.64449999999999996</v>
      </c>
      <c r="AL186" s="12">
        <v>0.72989999999999999</v>
      </c>
      <c r="AM186" s="12">
        <v>0.2107</v>
      </c>
      <c r="AN186" s="12">
        <v>0.83760000000000001</v>
      </c>
      <c r="AO186" s="12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0.63078571428571428</v>
      </c>
      <c r="FQ186" s="4">
        <f t="shared" si="37"/>
        <v>0.70212857142857132</v>
      </c>
      <c r="FR186" s="4">
        <f t="shared" si="38"/>
        <v>0.22101428571428575</v>
      </c>
      <c r="FS186" s="4">
        <f t="shared" si="39"/>
        <v>0.92204999999999993</v>
      </c>
      <c r="FT186" s="4">
        <f t="shared" si="40"/>
        <v>5.7500000000000008E-3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2">
        <v>0.66349999999999998</v>
      </c>
      <c r="AL187" s="12">
        <v>0.7873</v>
      </c>
      <c r="AM187" s="12">
        <v>0.19620000000000001</v>
      </c>
      <c r="AN187" s="12">
        <v>0.88519999999999999</v>
      </c>
      <c r="AO187" s="12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0.63615714285714298</v>
      </c>
      <c r="FQ187" s="4">
        <f t="shared" si="37"/>
        <v>0.72402857142857158</v>
      </c>
      <c r="FR187" s="4">
        <f t="shared" si="38"/>
        <v>0.22566428571428571</v>
      </c>
      <c r="FS187" s="4">
        <f t="shared" si="39"/>
        <v>0.93862142857142872</v>
      </c>
      <c r="FT187" s="4">
        <f t="shared" si="40"/>
        <v>6.6714285714285712E-3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2">
        <v>0.66369999999999996</v>
      </c>
      <c r="AL188" s="12">
        <v>0.7873</v>
      </c>
      <c r="AM188" s="12">
        <v>0.1961</v>
      </c>
      <c r="AN188" s="12">
        <v>0.88519999999999999</v>
      </c>
      <c r="AO188" s="12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0.63696428571428576</v>
      </c>
      <c r="FQ188" s="4">
        <f t="shared" si="37"/>
        <v>0.72573571428571437</v>
      </c>
      <c r="FR188" s="4">
        <f t="shared" si="38"/>
        <v>0.22506428571428572</v>
      </c>
      <c r="FS188" s="4">
        <f t="shared" si="39"/>
        <v>0.93862142857142872</v>
      </c>
      <c r="FT188" s="4">
        <f t="shared" si="40"/>
        <v>7.9000000000000008E-3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2">
        <v>0.65900000000000003</v>
      </c>
      <c r="AL189" s="12">
        <v>0.77059999999999995</v>
      </c>
      <c r="AM189" s="12">
        <v>0.20749999999999999</v>
      </c>
      <c r="AN189" s="12">
        <v>0.88519999999999999</v>
      </c>
      <c r="AO189" s="12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0.63634999999999997</v>
      </c>
      <c r="FQ189" s="4">
        <f t="shared" si="37"/>
        <v>0.71578571428571425</v>
      </c>
      <c r="FR189" s="4">
        <f t="shared" si="38"/>
        <v>0.21931428571428577</v>
      </c>
      <c r="FS189" s="4">
        <f t="shared" si="39"/>
        <v>0.93862142857142872</v>
      </c>
      <c r="FT189" s="4">
        <f t="shared" si="40"/>
        <v>6.3571428571428572E-3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2">
        <v>0.65939999999999999</v>
      </c>
      <c r="AL190" s="12">
        <v>0.77110000000000001</v>
      </c>
      <c r="AM190" s="12">
        <v>0.2074</v>
      </c>
      <c r="AN190" s="12">
        <v>0.88519999999999999</v>
      </c>
      <c r="AO190" s="12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0.63747857142857145</v>
      </c>
      <c r="FQ190" s="4">
        <f t="shared" si="37"/>
        <v>0.71828571428571419</v>
      </c>
      <c r="FR190" s="4">
        <f t="shared" si="38"/>
        <v>0.21869999999999998</v>
      </c>
      <c r="FS190" s="4">
        <f t="shared" si="39"/>
        <v>0.93862142857142872</v>
      </c>
      <c r="FT190" s="4">
        <f t="shared" si="40"/>
        <v>7.5142857142857147E-3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2">
        <v>0.66169999999999995</v>
      </c>
      <c r="AL191" s="12">
        <v>0.77859999999999996</v>
      </c>
      <c r="AM191" s="12">
        <v>0.20269999999999999</v>
      </c>
      <c r="AN191" s="12">
        <v>0.88519999999999999</v>
      </c>
      <c r="AO191" s="12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0.63670000000000004</v>
      </c>
      <c r="FQ191" s="4">
        <f t="shared" si="37"/>
        <v>0.71929999999999983</v>
      </c>
      <c r="FR191" s="4">
        <f t="shared" si="38"/>
        <v>0.22315000000000002</v>
      </c>
      <c r="FS191" s="4">
        <f t="shared" si="39"/>
        <v>0.93862142857142872</v>
      </c>
      <c r="FT191" s="4">
        <f t="shared" si="40"/>
        <v>6.3357142857142848E-3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2">
        <v>0.66200000000000003</v>
      </c>
      <c r="AL192" s="12">
        <v>0.77890000000000004</v>
      </c>
      <c r="AM192" s="12">
        <v>0.20250000000000001</v>
      </c>
      <c r="AN192" s="12">
        <v>0.88519999999999999</v>
      </c>
      <c r="AO192" s="12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0.63765714285714292</v>
      </c>
      <c r="FQ192" s="4">
        <f t="shared" si="37"/>
        <v>0.72130000000000016</v>
      </c>
      <c r="FR192" s="4">
        <f t="shared" si="38"/>
        <v>0.22232142857142861</v>
      </c>
      <c r="FS192" s="4">
        <f t="shared" si="39"/>
        <v>0.93862142857142872</v>
      </c>
      <c r="FT192" s="4">
        <f t="shared" si="40"/>
        <v>2.4328571428571432E-2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2">
        <v>0.65149999999999997</v>
      </c>
      <c r="AL193" s="12">
        <v>0.75070000000000003</v>
      </c>
      <c r="AM193" s="12">
        <v>0.19689999999999999</v>
      </c>
      <c r="AN193" s="12">
        <v>0.83760000000000001</v>
      </c>
      <c r="AO193" s="12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0.63262857142857143</v>
      </c>
      <c r="FQ193" s="4">
        <f t="shared" si="37"/>
        <v>0.71164285714285713</v>
      </c>
      <c r="FR193" s="4">
        <f t="shared" si="38"/>
        <v>0.22570000000000001</v>
      </c>
      <c r="FS193" s="4">
        <f t="shared" si="39"/>
        <v>0.92204999999999993</v>
      </c>
      <c r="FT193" s="4">
        <f t="shared" si="40"/>
        <v>6.3428571428571423E-3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2">
        <v>0.64900000000000002</v>
      </c>
      <c r="AL194" s="12">
        <v>0.74050000000000005</v>
      </c>
      <c r="AM194" s="12">
        <v>0.20599999999999999</v>
      </c>
      <c r="AN194" s="12">
        <v>0.83760000000000001</v>
      </c>
      <c r="AO194" s="12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0.63136428571428582</v>
      </c>
      <c r="FQ194" s="4">
        <f t="shared" ref="FQ194" si="63">AVERAGEIFS(B194:FO194,metrics.est,"MSE")</f>
        <v>0.70238571428571428</v>
      </c>
      <c r="FR194" s="4">
        <f t="shared" ref="FR194" si="64">AVERAGEIFS(B194:FO194,metrics.est,"R")</f>
        <v>0.22697857142857139</v>
      </c>
      <c r="FS194" s="4">
        <f t="shared" ref="FS194" si="65">AVERAGEIFS(B194:FO194,metrics.est,"Coverage")</f>
        <v>0.92204999999999993</v>
      </c>
      <c r="FT194" s="4">
        <f t="shared" ref="FT194" si="66">AVERAGEIFS(B194:FO194,metrics.est,"Time")</f>
        <v>5.5785714285714284E-3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2">
        <v>0.65639999999999998</v>
      </c>
      <c r="AL195" s="12">
        <v>0.745</v>
      </c>
      <c r="AM195" s="12">
        <v>0.16470000000000001</v>
      </c>
      <c r="AN195" s="12">
        <v>0.81599999999999995</v>
      </c>
      <c r="AO195" s="12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0.62326428571428572</v>
      </c>
      <c r="FQ195" s="4">
        <f t="shared" si="37"/>
        <v>0.67878571428571433</v>
      </c>
      <c r="FR195" s="4">
        <f t="shared" si="38"/>
        <v>0.22748571428571429</v>
      </c>
      <c r="FS195" s="4">
        <f t="shared" si="39"/>
        <v>0.8862928571428571</v>
      </c>
      <c r="FT195" s="4">
        <f t="shared" si="40"/>
        <v>6.7642857142857157E-3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2">
        <v>0.66849999999999998</v>
      </c>
      <c r="AL196" s="12">
        <v>0.79949999999999999</v>
      </c>
      <c r="AM196" s="12">
        <v>0.18779999999999999</v>
      </c>
      <c r="AN196" s="12">
        <v>0.88519999999999999</v>
      </c>
      <c r="AO196" s="12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0.63884999999999992</v>
      </c>
      <c r="FQ196" s="4">
        <f t="shared" si="37"/>
        <v>0.72859285714285704</v>
      </c>
      <c r="FR196" s="4">
        <f t="shared" si="38"/>
        <v>0.22337857142857145</v>
      </c>
      <c r="FS196" s="4">
        <f t="shared" si="39"/>
        <v>0.93862142857142872</v>
      </c>
      <c r="FT196" s="4">
        <f t="shared" si="40"/>
        <v>6.3285714285714291E-3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2">
        <v>0.64410000000000001</v>
      </c>
      <c r="AL197" s="12">
        <v>0.72929999999999995</v>
      </c>
      <c r="AM197" s="12">
        <v>0.21110000000000001</v>
      </c>
      <c r="AN197" s="12">
        <v>0.83760000000000001</v>
      </c>
      <c r="AO197" s="12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0.62952857142857155</v>
      </c>
      <c r="FQ197" s="4">
        <f t="shared" ref="FQ197" si="68">AVERAGEIFS(B197:FO197,metrics.est,"MSE")</f>
        <v>0.69839285714285715</v>
      </c>
      <c r="FR197" s="4">
        <f t="shared" ref="FR197" si="69">AVERAGEIFS(B197:FO197,metrics.est,"R")</f>
        <v>0.22232142857142859</v>
      </c>
      <c r="FS197" s="4">
        <f t="shared" ref="FS197" si="70">AVERAGEIFS(B197:FO197,metrics.est,"Coverage")</f>
        <v>0.92204999999999993</v>
      </c>
      <c r="FT197" s="4">
        <f t="shared" ref="FT197" si="71">AVERAGEIFS(B197:FO197,metrics.est,"Time")</f>
        <v>5.5928571428571433E-3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2">
        <v>0.6593</v>
      </c>
      <c r="AL198" s="12">
        <v>0.74360000000000004</v>
      </c>
      <c r="AM198" s="12">
        <v>0.1188</v>
      </c>
      <c r="AN198" s="12">
        <v>0.80500000000000005</v>
      </c>
      <c r="AO198" s="12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0.62868124999999997</v>
      </c>
      <c r="FQ198" s="4">
        <f t="shared" si="37"/>
        <v>0.68321874999999987</v>
      </c>
      <c r="FR198" s="4">
        <f t="shared" si="38"/>
        <v>0.18061250000000001</v>
      </c>
      <c r="FS198" s="4">
        <f t="shared" si="39"/>
        <v>0.86439999999999995</v>
      </c>
      <c r="FT198" s="4">
        <f t="shared" si="40"/>
        <v>1.7687499999999998E-2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2">
        <v>0.65949999999999998</v>
      </c>
      <c r="AL199" s="12">
        <v>0.74750000000000005</v>
      </c>
      <c r="AM199" s="12">
        <v>0.11799999999999999</v>
      </c>
      <c r="AN199" s="12">
        <v>0.80330000000000001</v>
      </c>
      <c r="AO199" s="12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0.62868749999999995</v>
      </c>
      <c r="FQ199" s="4">
        <f t="shared" si="37"/>
        <v>0.68606250000000002</v>
      </c>
      <c r="FR199" s="4">
        <f t="shared" si="38"/>
        <v>0.183675</v>
      </c>
      <c r="FS199" s="4">
        <f t="shared" si="39"/>
        <v>0.87250625000000004</v>
      </c>
      <c r="FT199" s="4">
        <f t="shared" si="40"/>
        <v>1.6225E-2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2">
        <v>0.6542</v>
      </c>
      <c r="AL200" s="12">
        <v>0.73180000000000001</v>
      </c>
      <c r="AM200" s="12">
        <v>0.13159999999999999</v>
      </c>
      <c r="AN200" s="12">
        <v>0.8105</v>
      </c>
      <c r="AO200" s="12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0.62798125000000005</v>
      </c>
      <c r="FQ200" s="4">
        <f t="shared" si="37"/>
        <v>0.68376874999999993</v>
      </c>
      <c r="FR200" s="4">
        <f t="shared" si="38"/>
        <v>0.19014999999999999</v>
      </c>
      <c r="FS200" s="4">
        <f t="shared" si="39"/>
        <v>0.87934375000000009</v>
      </c>
      <c r="FT200" s="4">
        <f t="shared" si="40"/>
        <v>1.6418749999999999E-2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2">
        <v>0.66739999999999999</v>
      </c>
      <c r="AL201" s="12">
        <v>0.74080000000000001</v>
      </c>
      <c r="AM201" s="12">
        <v>0.1211</v>
      </c>
      <c r="AN201" s="12">
        <v>0.72909999999999997</v>
      </c>
      <c r="AO201" s="12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0.62351875000000001</v>
      </c>
      <c r="FQ201" s="4">
        <f t="shared" si="37"/>
        <v>0.66390625000000014</v>
      </c>
      <c r="FR201" s="4">
        <f t="shared" si="38"/>
        <v>0.21432500000000002</v>
      </c>
      <c r="FS201" s="4">
        <f t="shared" si="39"/>
        <v>0.82332500000000008</v>
      </c>
      <c r="FT201" s="4">
        <f t="shared" si="40"/>
        <v>1.8800000000000001E-2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2">
        <v>0.65639999999999998</v>
      </c>
      <c r="AL202" s="12">
        <v>0.73319999999999996</v>
      </c>
      <c r="AM202" s="12">
        <v>0.12590000000000001</v>
      </c>
      <c r="AN202" s="12">
        <v>0.80500000000000005</v>
      </c>
      <c r="AO202" s="12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0.62605624999999998</v>
      </c>
      <c r="FQ202" s="4">
        <f t="shared" si="37"/>
        <v>0.67641249999999997</v>
      </c>
      <c r="FR202" s="4">
        <f t="shared" si="38"/>
        <v>0.19439375</v>
      </c>
      <c r="FS202" s="4">
        <f t="shared" si="39"/>
        <v>0.87305624999999987</v>
      </c>
      <c r="FT202" s="4">
        <f t="shared" si="40"/>
        <v>1.6543750000000003E-2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2">
        <v>0.66039999999999999</v>
      </c>
      <c r="AL203" s="12">
        <v>0.73950000000000005</v>
      </c>
      <c r="AM203" s="12">
        <v>0.115</v>
      </c>
      <c r="AN203" s="12">
        <v>0.79210000000000003</v>
      </c>
      <c r="AO203" s="12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0.62119285714285699</v>
      </c>
      <c r="FQ203" s="4">
        <f t="shared" si="37"/>
        <v>0.66045714285714296</v>
      </c>
      <c r="FR203" s="4">
        <f t="shared" si="38"/>
        <v>0.20110000000000003</v>
      </c>
      <c r="FS203" s="4">
        <f t="shared" si="39"/>
        <v>0.84334285714285706</v>
      </c>
      <c r="FT203" s="4">
        <f t="shared" si="40"/>
        <v>1.2950000000000001E-2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2">
        <v>0.65159999999999996</v>
      </c>
      <c r="AL204" s="12">
        <v>0.72960000000000003</v>
      </c>
      <c r="AM204" s="12">
        <v>0.1283</v>
      </c>
      <c r="AN204" s="12">
        <v>0.81620000000000004</v>
      </c>
      <c r="AO204" s="12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0.62721428571428561</v>
      </c>
      <c r="FQ204" s="4">
        <f t="shared" si="37"/>
        <v>0.68212857142857142</v>
      </c>
      <c r="FR204" s="4">
        <f t="shared" si="38"/>
        <v>0.18254999999999999</v>
      </c>
      <c r="FS204" s="4">
        <f t="shared" si="39"/>
        <v>0.87352857142857143</v>
      </c>
      <c r="FT204" s="4">
        <f t="shared" si="40"/>
        <v>1.4921428571428572E-2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2">
        <v>0.65680000000000005</v>
      </c>
      <c r="AL205" s="12">
        <v>0.73399999999999999</v>
      </c>
      <c r="AM205" s="12">
        <v>0.1222</v>
      </c>
      <c r="AN205" s="12">
        <v>0.79420000000000002</v>
      </c>
      <c r="AO205" s="12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0.62582142857142853</v>
      </c>
      <c r="FQ205" s="4">
        <f t="shared" si="37"/>
        <v>0.67377857142857145</v>
      </c>
      <c r="FR205" s="4">
        <f t="shared" si="38"/>
        <v>0.18959999999999999</v>
      </c>
      <c r="FS205" s="4">
        <f t="shared" si="39"/>
        <v>0.85142142857142855</v>
      </c>
      <c r="FT205" s="4">
        <f t="shared" si="40"/>
        <v>1.3335714285714286E-2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2">
        <v>0.66720000000000002</v>
      </c>
      <c r="AL206" s="12">
        <v>0.76160000000000005</v>
      </c>
      <c r="AM206" s="12">
        <v>0.11169999999999999</v>
      </c>
      <c r="AN206" s="12">
        <v>0.80310000000000004</v>
      </c>
      <c r="AO206" s="12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0.63167142857142855</v>
      </c>
      <c r="FQ206" s="4">
        <f t="shared" si="37"/>
        <v>0.68962142857142861</v>
      </c>
      <c r="FR206" s="4">
        <f t="shared" si="38"/>
        <v>0.17788571428571426</v>
      </c>
      <c r="FS206" s="4">
        <f t="shared" si="39"/>
        <v>0.85686428571428563</v>
      </c>
      <c r="FT206" s="4">
        <f t="shared" si="40"/>
        <v>2.1814285714285713E-2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2">
        <v>0.66539999999999999</v>
      </c>
      <c r="AL207" s="12">
        <v>0.75829999999999997</v>
      </c>
      <c r="AM207" s="12">
        <v>0.1091</v>
      </c>
      <c r="AN207" s="12">
        <v>0.80269999999999997</v>
      </c>
      <c r="AO207" s="12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0.63105000000000011</v>
      </c>
      <c r="FQ207" s="4">
        <f t="shared" si="37"/>
        <v>0.68839285714285725</v>
      </c>
      <c r="FR207" s="4">
        <f t="shared" si="38"/>
        <v>0.17730714285714286</v>
      </c>
      <c r="FS207" s="4">
        <f t="shared" si="39"/>
        <v>0.85652857142857142</v>
      </c>
      <c r="FT207" s="4">
        <f t="shared" si="40"/>
        <v>2.6035714285714284E-2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2">
        <v>0.65159999999999996</v>
      </c>
      <c r="AL208" s="12">
        <v>0.73309999999999997</v>
      </c>
      <c r="AM208" s="12">
        <v>0.13170000000000001</v>
      </c>
      <c r="AN208" s="12">
        <v>0.81710000000000005</v>
      </c>
      <c r="AO208" s="12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0.62660714285714292</v>
      </c>
      <c r="FQ208" s="4">
        <f t="shared" si="37"/>
        <v>0.6839642857142858</v>
      </c>
      <c r="FR208" s="4">
        <f t="shared" si="38"/>
        <v>0.18443571428571429</v>
      </c>
      <c r="FS208" s="4">
        <f t="shared" si="39"/>
        <v>0.87349999999999994</v>
      </c>
      <c r="FT208" s="4">
        <f t="shared" si="40"/>
        <v>1.9471428571428574E-2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2">
        <v>0.65080000000000005</v>
      </c>
      <c r="AL209" s="12">
        <v>0.73160000000000003</v>
      </c>
      <c r="AM209" s="12">
        <v>0.1313</v>
      </c>
      <c r="AN209" s="12">
        <v>0.8165</v>
      </c>
      <c r="AO209" s="12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0.62633571428571433</v>
      </c>
      <c r="FQ209" s="4">
        <f t="shared" si="37"/>
        <v>0.68361428571428573</v>
      </c>
      <c r="FR209" s="4">
        <f t="shared" si="38"/>
        <v>0.18217142857142857</v>
      </c>
      <c r="FS209" s="4">
        <f t="shared" si="39"/>
        <v>0.87304285714285723</v>
      </c>
      <c r="FT209" s="4">
        <f t="shared" si="40"/>
        <v>2.4528571428571427E-2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2">
        <v>0.65700000000000003</v>
      </c>
      <c r="AL210" s="12">
        <v>0.74180000000000001</v>
      </c>
      <c r="AM210" s="12">
        <v>0.123</v>
      </c>
      <c r="AN210" s="12">
        <v>0.80879999999999996</v>
      </c>
      <c r="AO210" s="12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0.62896428571428575</v>
      </c>
      <c r="FQ210" s="4">
        <f t="shared" si="37"/>
        <v>0.68694285714285708</v>
      </c>
      <c r="FR210" s="4">
        <f t="shared" si="38"/>
        <v>0.18134285714285717</v>
      </c>
      <c r="FS210" s="4">
        <f t="shared" si="39"/>
        <v>0.86534999999999995</v>
      </c>
      <c r="FT210" s="4">
        <f t="shared" si="40"/>
        <v>1.9857142857142858E-2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2">
        <v>0.65600000000000003</v>
      </c>
      <c r="AL211" s="12">
        <v>0.74099999999999999</v>
      </c>
      <c r="AM211" s="12">
        <v>0.12039999999999999</v>
      </c>
      <c r="AN211" s="12">
        <v>0.80879999999999996</v>
      </c>
      <c r="AO211" s="12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0.62893571428571438</v>
      </c>
      <c r="FQ211" s="4">
        <f t="shared" si="37"/>
        <v>0.68703571428571419</v>
      </c>
      <c r="FR211" s="4">
        <f t="shared" si="38"/>
        <v>0.17809285714285714</v>
      </c>
      <c r="FS211" s="4">
        <f t="shared" si="39"/>
        <v>0.8651214285714286</v>
      </c>
      <c r="FT211" s="4">
        <f t="shared" si="40"/>
        <v>2.4485714285714288E-2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2">
        <v>0.66569999999999996</v>
      </c>
      <c r="AL212" s="12">
        <v>0.75360000000000005</v>
      </c>
      <c r="AM212" s="12">
        <v>0.1115</v>
      </c>
      <c r="AN212" s="12">
        <v>0.79590000000000005</v>
      </c>
      <c r="AO212" s="12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0.631907142857143</v>
      </c>
      <c r="FQ212" s="4">
        <f t="shared" si="37"/>
        <v>0.68678571428571433</v>
      </c>
      <c r="FR212" s="4">
        <f t="shared" si="38"/>
        <v>0.17695714285714284</v>
      </c>
      <c r="FS212" s="4">
        <f t="shared" si="39"/>
        <v>0.85383571428571425</v>
      </c>
      <c r="FT212" s="4">
        <f t="shared" si="40"/>
        <v>1.6757142857142856E-2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2">
        <v>0.65400000000000003</v>
      </c>
      <c r="AL213" s="12">
        <v>0.72870000000000001</v>
      </c>
      <c r="AM213" s="12">
        <v>0.1265</v>
      </c>
      <c r="AN213" s="12">
        <v>0.80359999999999998</v>
      </c>
      <c r="AO213" s="12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0.62712857142857137</v>
      </c>
      <c r="FQ213" s="4">
        <f t="shared" si="37"/>
        <v>0.67946428571428552</v>
      </c>
      <c r="FR213" s="4">
        <f t="shared" si="38"/>
        <v>0.19106428571428571</v>
      </c>
      <c r="FS213" s="4">
        <f t="shared" si="39"/>
        <v>0.86473571428571439</v>
      </c>
      <c r="FT213" s="4">
        <f t="shared" si="40"/>
        <v>1.345E-2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2">
        <v>0.66639999999999999</v>
      </c>
      <c r="AL214" s="12">
        <v>0.73270000000000002</v>
      </c>
      <c r="AM214" s="12">
        <v>0.1245</v>
      </c>
      <c r="AN214" s="12">
        <v>0.72230000000000005</v>
      </c>
      <c r="AO214" s="12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0.62244999999999995</v>
      </c>
      <c r="FQ214" s="4">
        <f t="shared" si="37"/>
        <v>0.65708571428571427</v>
      </c>
      <c r="FR214" s="4">
        <f t="shared" si="38"/>
        <v>0.21625714285714287</v>
      </c>
      <c r="FS214" s="4">
        <f t="shared" si="39"/>
        <v>0.80642142857142862</v>
      </c>
      <c r="FT214" s="4">
        <f t="shared" si="40"/>
        <v>1.6199999999999999E-2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2">
        <v>0.67810000000000004</v>
      </c>
      <c r="AL215" s="12">
        <v>0.77980000000000005</v>
      </c>
      <c r="AM215" s="12">
        <v>9.8599999999999993E-2</v>
      </c>
      <c r="AN215" s="12">
        <v>0.79690000000000005</v>
      </c>
      <c r="AO215" s="12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0.63466428571428568</v>
      </c>
      <c r="FQ215" s="4">
        <f t="shared" si="37"/>
        <v>0.69282857142857146</v>
      </c>
      <c r="FR215" s="4">
        <f t="shared" si="38"/>
        <v>0.1709857142857143</v>
      </c>
      <c r="FS215" s="4">
        <f t="shared" si="39"/>
        <v>0.84959285714285726</v>
      </c>
      <c r="FT215" s="4">
        <f t="shared" si="40"/>
        <v>1.5128571428571425E-2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2">
        <v>0.65600000000000003</v>
      </c>
      <c r="AL216" s="12">
        <v>0.72889999999999999</v>
      </c>
      <c r="AM216" s="12">
        <v>0.128</v>
      </c>
      <c r="AN216" s="12">
        <v>0.79559999999999997</v>
      </c>
      <c r="AO216" s="12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0.62424999999999997</v>
      </c>
      <c r="FQ216" s="4">
        <f t="shared" ref="FQ216:FQ217" si="73">AVERAGEIFS(B216:FO216,metrics.est,"MSE")</f>
        <v>0.66895000000000004</v>
      </c>
      <c r="FR216" s="4">
        <f t="shared" ref="FR216:FR217" si="74">AVERAGEIFS(B216:FO216,metrics.est,"R")</f>
        <v>0.19542857142857142</v>
      </c>
      <c r="FS216" s="4">
        <f t="shared" ref="FS216:FS217" si="75">AVERAGEIFS(B216:FO216,metrics.est,"Coverage")</f>
        <v>0.85164285714285715</v>
      </c>
      <c r="FT216" s="4">
        <f t="shared" ref="FT216:FT217" si="76">AVERAGEIFS(B216:FO216,metrics.est,"Time")</f>
        <v>1.3707142857142859E-2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2"/>
      <c r="AL217" s="12"/>
      <c r="AM217" s="12"/>
      <c r="AN217" s="12"/>
      <c r="AO217" s="12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2"/>
      <c r="AL218" s="12"/>
      <c r="AM218" s="12"/>
      <c r="AN218" s="12"/>
      <c r="AO218" s="12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2">
        <v>0.6472</v>
      </c>
      <c r="AL219" s="12">
        <v>0.73480000000000001</v>
      </c>
      <c r="AM219" s="12">
        <v>0.2019</v>
      </c>
      <c r="AN219" s="12">
        <v>0.83760000000000001</v>
      </c>
      <c r="AO219" s="12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0.63178571428571417</v>
      </c>
      <c r="FQ219" s="4">
        <f t="shared" si="37"/>
        <v>0.70102857142857145</v>
      </c>
      <c r="FR219" s="4">
        <f t="shared" si="38"/>
        <v>0.22619285714285711</v>
      </c>
      <c r="FS219" s="4">
        <f t="shared" si="39"/>
        <v>0.92204999999999993</v>
      </c>
      <c r="FT219" s="4">
        <f t="shared" si="40"/>
        <v>5.7071428571428568E-3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2">
        <v>0.65249999999999997</v>
      </c>
      <c r="AL220" s="12">
        <v>0.73560000000000003</v>
      </c>
      <c r="AM220" s="12">
        <v>0.1212</v>
      </c>
      <c r="AN220" s="12">
        <v>0.81579999999999997</v>
      </c>
      <c r="AO220" s="12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0.62929285714285732</v>
      </c>
      <c r="FQ220" s="4">
        <f t="shared" si="37"/>
        <v>0.68954285714285735</v>
      </c>
      <c r="FR220" s="4">
        <f t="shared" si="38"/>
        <v>0.16746428571428568</v>
      </c>
      <c r="FS220" s="4">
        <f t="shared" si="39"/>
        <v>0.87308571428571435</v>
      </c>
      <c r="FT220" s="4">
        <f t="shared" si="40"/>
        <v>1.4864285714285714E-2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2">
        <v>0.64449999999999996</v>
      </c>
      <c r="AL221" s="12">
        <v>0.72989999999999999</v>
      </c>
      <c r="AM221" s="12">
        <v>0.2107</v>
      </c>
      <c r="AN221" s="12">
        <v>0.83760000000000001</v>
      </c>
      <c r="AO221" s="12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0.63078571428571428</v>
      </c>
      <c r="FQ221" s="4">
        <f t="shared" ref="FQ221:FQ233" si="83">AVERAGEIFS(B221:FO221,metrics.est,"MSE")</f>
        <v>0.70212857142857132</v>
      </c>
      <c r="FR221" s="4">
        <f t="shared" ref="FR221:FR233" si="84">AVERAGEIFS(B221:FO221,metrics.est,"R")</f>
        <v>0.22101428571428575</v>
      </c>
      <c r="FS221" s="4">
        <f t="shared" ref="FS221:FS233" si="85">AVERAGEIFS(B221:FO221,metrics.est,"Coverage")</f>
        <v>0.92204999999999993</v>
      </c>
      <c r="FT221" s="4">
        <f t="shared" ref="FT221:FT233" si="86">AVERAGEIFS(B221:FO221,metrics.est,"Time")</f>
        <v>5.8071428571428571E-3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2">
        <v>0.66349999999999998</v>
      </c>
      <c r="AL222" s="12">
        <v>0.7873</v>
      </c>
      <c r="AM222" s="12">
        <v>0.19620000000000001</v>
      </c>
      <c r="AN222" s="12">
        <v>0.88519999999999999</v>
      </c>
      <c r="AO222" s="12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0.63615714285714298</v>
      </c>
      <c r="FQ222" s="4">
        <f t="shared" si="83"/>
        <v>0.72402857142857158</v>
      </c>
      <c r="FR222" s="4">
        <f t="shared" si="84"/>
        <v>0.22566428571428571</v>
      </c>
      <c r="FS222" s="4">
        <f t="shared" si="85"/>
        <v>0.93862142857142872</v>
      </c>
      <c r="FT222" s="4">
        <f t="shared" si="86"/>
        <v>6.8714285714285709E-3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2">
        <v>0.66369999999999996</v>
      </c>
      <c r="AL223" s="12">
        <v>0.7873</v>
      </c>
      <c r="AM223" s="12">
        <v>0.1961</v>
      </c>
      <c r="AN223" s="12">
        <v>0.88519999999999999</v>
      </c>
      <c r="AO223" s="12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0.63696428571428576</v>
      </c>
      <c r="FQ223" s="4">
        <f t="shared" si="83"/>
        <v>0.72573571428571437</v>
      </c>
      <c r="FR223" s="4">
        <f t="shared" si="84"/>
        <v>0.22506428571428572</v>
      </c>
      <c r="FS223" s="4">
        <f t="shared" si="85"/>
        <v>0.93862142857142872</v>
      </c>
      <c r="FT223" s="4">
        <f t="shared" si="86"/>
        <v>7.8714285714285709E-3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2">
        <v>0.65900000000000003</v>
      </c>
      <c r="AL224" s="12">
        <v>0.77059999999999995</v>
      </c>
      <c r="AM224" s="12">
        <v>0.20749999999999999</v>
      </c>
      <c r="AN224" s="12">
        <v>0.88519999999999999</v>
      </c>
      <c r="AO224" s="12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0.63634999999999997</v>
      </c>
      <c r="FQ224" s="4">
        <f t="shared" si="83"/>
        <v>0.71578571428571425</v>
      </c>
      <c r="FR224" s="4">
        <f t="shared" si="84"/>
        <v>0.21931428571428577</v>
      </c>
      <c r="FS224" s="4">
        <f t="shared" si="85"/>
        <v>0.93862142857142872</v>
      </c>
      <c r="FT224" s="4">
        <f t="shared" si="86"/>
        <v>6.3499999999999997E-3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2">
        <v>0.65939999999999999</v>
      </c>
      <c r="AL225" s="12">
        <v>0.77110000000000001</v>
      </c>
      <c r="AM225" s="12">
        <v>0.2074</v>
      </c>
      <c r="AN225" s="12">
        <v>0.88519999999999999</v>
      </c>
      <c r="AO225" s="12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0.63747857142857145</v>
      </c>
      <c r="FQ225" s="4">
        <f t="shared" si="83"/>
        <v>0.71828571428571419</v>
      </c>
      <c r="FR225" s="4">
        <f t="shared" si="84"/>
        <v>0.21869999999999998</v>
      </c>
      <c r="FS225" s="4">
        <f t="shared" si="85"/>
        <v>0.93862142857142872</v>
      </c>
      <c r="FT225" s="4">
        <f t="shared" si="86"/>
        <v>7.6E-3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2">
        <v>0.66169999999999995</v>
      </c>
      <c r="AL226" s="12">
        <v>0.77859999999999996</v>
      </c>
      <c r="AM226" s="12">
        <v>0.20269999999999999</v>
      </c>
      <c r="AN226" s="12">
        <v>0.88519999999999999</v>
      </c>
      <c r="AO226" s="12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0.63670000000000004</v>
      </c>
      <c r="FQ226" s="4">
        <f t="shared" si="83"/>
        <v>0.71929999999999983</v>
      </c>
      <c r="FR226" s="4">
        <f t="shared" si="84"/>
        <v>0.22315000000000002</v>
      </c>
      <c r="FS226" s="4">
        <f t="shared" si="85"/>
        <v>0.93862142857142872</v>
      </c>
      <c r="FT226" s="4">
        <f t="shared" si="86"/>
        <v>6.3357142857142857E-3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2">
        <v>0.66200000000000003</v>
      </c>
      <c r="AL227" s="12">
        <v>0.77890000000000004</v>
      </c>
      <c r="AM227" s="12">
        <v>0.20250000000000001</v>
      </c>
      <c r="AN227" s="12">
        <v>0.88519999999999999</v>
      </c>
      <c r="AO227" s="12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0.63765714285714292</v>
      </c>
      <c r="FQ227" s="4">
        <f t="shared" si="83"/>
        <v>0.72130000000000016</v>
      </c>
      <c r="FR227" s="4">
        <f t="shared" si="84"/>
        <v>0.22232142857142861</v>
      </c>
      <c r="FS227" s="4">
        <f t="shared" si="85"/>
        <v>0.93862142857142872</v>
      </c>
      <c r="FT227" s="4">
        <f t="shared" si="86"/>
        <v>7.45E-3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2">
        <v>0.66520000000000001</v>
      </c>
      <c r="AL228" s="12">
        <v>0.75460000000000005</v>
      </c>
      <c r="AM228" s="12">
        <v>0.1125</v>
      </c>
      <c r="AN228" s="12">
        <v>0.79559999999999997</v>
      </c>
      <c r="AO228" s="12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0.63277857142857141</v>
      </c>
      <c r="FQ228" s="4">
        <f t="shared" si="83"/>
        <v>0.69014285714285706</v>
      </c>
      <c r="FR228" s="4">
        <f t="shared" si="84"/>
        <v>0.17153571428571429</v>
      </c>
      <c r="FS228" s="4">
        <f t="shared" si="85"/>
        <v>0.85375714285714288</v>
      </c>
      <c r="FT228" s="4">
        <f t="shared" si="86"/>
        <v>1.6464285714285716E-2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2">
        <v>0.65439999999999998</v>
      </c>
      <c r="AL229" s="12">
        <v>0.73099999999999998</v>
      </c>
      <c r="AM229" s="12">
        <v>0.12759999999999999</v>
      </c>
      <c r="AN229" s="12">
        <v>0.80379999999999996</v>
      </c>
      <c r="AO229" s="12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/>
      <c r="BK229" s="4"/>
      <c r="BL229" s="4"/>
      <c r="BM229" s="4"/>
      <c r="BN229" s="4"/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0.62783571428571416</v>
      </c>
      <c r="FQ229" s="4">
        <f t="shared" ref="FQ229" si="88">AVERAGEIFS(B229:FO229,metrics.est,"MSE")</f>
        <v>0.68212857142857153</v>
      </c>
      <c r="FR229" s="4">
        <f t="shared" ref="FR229" si="89">AVERAGEIFS(B229:FO229,metrics.est,"R")</f>
        <v>0.18627142857142856</v>
      </c>
      <c r="FS229" s="4">
        <f t="shared" ref="FS229" si="90">AVERAGEIFS(B229:FO229,metrics.est,"Coverage")</f>
        <v>0.86482857142857139</v>
      </c>
      <c r="FT229" s="4">
        <f t="shared" ref="FT229" si="91">AVERAGEIFS(B229:FO229,metrics.est,"Time")</f>
        <v>1.3335714285714286E-2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2">
        <v>0.65639999999999998</v>
      </c>
      <c r="AL230" s="12">
        <v>0.745</v>
      </c>
      <c r="AM230" s="12">
        <v>0.16470000000000001</v>
      </c>
      <c r="AN230" s="12">
        <v>0.81599999999999995</v>
      </c>
      <c r="AO230" s="12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/>
      <c r="BK230" s="4"/>
      <c r="BL230" s="4"/>
      <c r="BM230" s="4"/>
      <c r="BN230" s="4"/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0.62326428571428572</v>
      </c>
      <c r="FQ230" s="4">
        <f t="shared" si="83"/>
        <v>0.67878571428571433</v>
      </c>
      <c r="FR230" s="4">
        <f t="shared" si="84"/>
        <v>0.22748571428571429</v>
      </c>
      <c r="FS230" s="4">
        <f t="shared" si="85"/>
        <v>0.8862928571428571</v>
      </c>
      <c r="FT230" s="4">
        <f t="shared" si="86"/>
        <v>7.0785714285714297E-3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2">
        <v>0.67810000000000004</v>
      </c>
      <c r="AL231" s="12">
        <v>0.78169999999999995</v>
      </c>
      <c r="AM231" s="12">
        <v>9.9599999999999994E-2</v>
      </c>
      <c r="AN231" s="12">
        <v>0.79669999999999996</v>
      </c>
      <c r="AO231" s="12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/>
      <c r="BK231" s="4"/>
      <c r="BL231" s="4"/>
      <c r="BM231" s="4"/>
      <c r="BN231" s="4"/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0.63595000000000002</v>
      </c>
      <c r="FQ231" s="4">
        <f t="shared" si="83"/>
        <v>0.69702142857142857</v>
      </c>
      <c r="FR231" s="4">
        <f t="shared" si="84"/>
        <v>0.16319999999999998</v>
      </c>
      <c r="FS231" s="4">
        <f t="shared" si="85"/>
        <v>0.84949285714285716</v>
      </c>
      <c r="FT231" s="4">
        <f t="shared" si="86"/>
        <v>1.4907142857142858E-2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2">
        <v>0.65539999999999998</v>
      </c>
      <c r="AL232" s="12">
        <v>0.73029999999999995</v>
      </c>
      <c r="AM232" s="12">
        <v>0.12759999999999999</v>
      </c>
      <c r="AN232" s="12">
        <v>0.79569999999999996</v>
      </c>
      <c r="AO232" s="12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/>
      <c r="BK232" s="4"/>
      <c r="BL232" s="4"/>
      <c r="BM232" s="4"/>
      <c r="BN232" s="4"/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0.62534285714285709</v>
      </c>
      <c r="FQ232" s="4">
        <f t="shared" si="83"/>
        <v>0.67289999999999994</v>
      </c>
      <c r="FR232" s="4">
        <f t="shared" si="84"/>
        <v>0.1913357142857143</v>
      </c>
      <c r="FS232" s="4">
        <f t="shared" si="85"/>
        <v>0.85235714285714281</v>
      </c>
      <c r="FT232" s="4">
        <f t="shared" si="86"/>
        <v>1.3428571428571432E-2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2"/>
      <c r="AL233" s="12"/>
      <c r="AM233" s="12"/>
      <c r="AN233" s="12"/>
      <c r="AO233" s="12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3" t="str" cm="1">
        <f t="array" aca="1" ref="AK234" ca="1">INDIRECT(ADDRESS(MATCH(MIN(_xlfn._xlws.FILTER(AK7:AK233,AN7:AN233&gt;cr)),AK7:AK233,0)+6,1))</f>
        <v>AI05.SRC</v>
      </c>
      <c r="AL234" s="13" t="str" cm="1">
        <f t="array" aca="1" ref="AL234" ca="1">INDIRECT(ADDRESS(MATCH(MIN(_xlfn._xlws.FILTER(AL7:AL233,AN7:AN233&gt;cr)),AL7:AL233,0)+6,1))</f>
        <v>AI05.SRC</v>
      </c>
      <c r="AM234" s="13" t="str" cm="1">
        <f t="array" aca="1" ref="AM234" ca="1">INDIRECT(ADDRESS(MATCH(MAX(_xlfn._xlws.FILTER(AM7:AM233,AN7:AN233&gt;cr)),AM7:AM233,0)+6,1))</f>
        <v>BI03.IPWR</v>
      </c>
      <c r="AN234" s="13" t="str" cm="1">
        <f t="array" aca="1" ref="AN234" ca="1">INDIRECT(ADDRESS(MATCH(MAX(_xlfn._xlws.FILTER(AN7:AN233,AN7:AN233&gt;cr)),AN7:AN233,0)+6,1))</f>
        <v>AI01.Jaccard</v>
      </c>
      <c r="AO234" s="13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AI06.PIP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AI02.Cosine</v>
      </c>
      <c r="BO234" s="1" t="e" cm="1" vm="1">
        <f t="array" aca="1" ref="BO234" ca="1">INDIRECT(ADDRESS(MATCH(MIN(_xlfn._xlws.FILTER(BO7:BO233,BR7:BR233&gt;cr)),BO7:BO233,0)+6,1))</f>
        <v>#VALUE!</v>
      </c>
      <c r="BP234" s="1" t="e" cm="1" vm="1">
        <f t="array" aca="1" ref="BP234" ca="1">INDIRECT(ADDRESS(MATCH(MIN(_xlfn._xlws.FILTER(BP7:BP233,BR7:BR233&gt;cr)),BP7:BP233,0)+6,1))</f>
        <v>#VALUE!</v>
      </c>
      <c r="BQ234" s="1" t="e" cm="1" vm="1">
        <f t="array" aca="1" ref="BQ234" ca="1">INDIRECT(ADDRESS(MATCH(MAX(_xlfn._xlws.FILTER(BQ7:BQ233,BR7:BR233&gt;cr)),BQ7:BQ233,0)+6,1))</f>
        <v>#VALUE!</v>
      </c>
      <c r="BR234" s="1" t="e" cm="1" vm="1">
        <f t="array" aca="1" ref="BR234" ca="1">INDIRECT(ADDRESS(MATCH(MAX(_xlfn._xlws.FILTER(BR7:BR233,BR7:BR233&gt;cr)),BR7:BR233,0)+6,1))</f>
        <v>#VALUE!</v>
      </c>
      <c r="BS234" s="1" t="e" cm="1" vm="1">
        <f t="array" aca="1" ref="BS234" ca="1">INDIRECT(ADDRESS(MATCH(MIN(_xlfn._xlws.FILTER(BS7:BS233,BR7:BR233&gt;cr)),BS7:BS233,0)+6,1))</f>
        <v>#VALUE!</v>
      </c>
      <c r="BT234" s="6" t="e" cm="1" vm="1">
        <f t="array" aca="1" ref="BT234" ca="1">INDIRECT(ADDRESS(MATCH(MIN(_xlfn._xlws.FILTER(BT7:BT233,BW7:BW233&gt;cr)),BT7:BT233,0)+6,1))</f>
        <v>#VALUE!</v>
      </c>
      <c r="BU234" s="6" t="e" cm="1" vm="1">
        <f t="array" aca="1" ref="BU234" ca="1">INDIRECT(ADDRESS(MATCH(MIN(_xlfn._xlws.FILTER(BU7:BU233,BW7:BW233&gt;cr)),BU7:BU233,0)+6,1))</f>
        <v>#VALUE!</v>
      </c>
      <c r="BV234" s="6" t="e" cm="1" vm="1">
        <f t="array" aca="1" ref="BV234" ca="1">INDIRECT(ADDRESS(MATCH(MAX(_xlfn._xlws.FILTER(BV7:BV233,BW7:BW233&gt;cr)),BV7:BV233,0)+6,1))</f>
        <v>#VALUE!</v>
      </c>
      <c r="BW234" s="6" t="e" cm="1" vm="1">
        <f t="array" aca="1" ref="BW234" ca="1">INDIRECT(ADDRESS(MATCH(MAX(_xlfn._xlws.FILTER(BW7:BW233,BW7:BW233&gt;cr)),BW7:BW233,0)+6,1))</f>
        <v>#VALUE!</v>
      </c>
      <c r="BX234" s="6" t="e" cm="1" vm="1">
        <f t="array" aca="1" ref="BX234" ca="1">INDIRECT(ADDRESS(MATCH(MIN(_xlfn._xlws.FILTER(BX7:BX233,BW7:BW233&gt;cr)),BX7:BX233,0)+6,1))</f>
        <v>#VALUE!</v>
      </c>
      <c r="BY234" s="1" t="e" cm="1" vm="1">
        <f t="array" aca="1" ref="BY234" ca="1">INDIRECT(ADDRESS(MATCH(MIN(_xlfn._xlws.FILTER(BY7:BY233,CB7:CB233&gt;cr)),BY7:BY233,0)+6,1))</f>
        <v>#VALUE!</v>
      </c>
      <c r="BZ234" s="1" t="e" cm="1" vm="1">
        <f t="array" aca="1" ref="BZ234" ca="1">INDIRECT(ADDRESS(MATCH(MIN(_xlfn._xlws.FILTER(BZ7:BZ233,CB7:CB233&gt;cr)),BZ7:BZ233,0)+6,1))</f>
        <v>#VALUE!</v>
      </c>
      <c r="CA234" s="5" t="e" cm="1" vm="1">
        <f t="array" aca="1" ref="CA234" ca="1">INDIRECT(ADDRESS(MATCH(MAX(_xlfn._xlws.FILTER(CA7:CA233,CB7:CB233&gt;cr)),CA7:CA233,0)+6,1))</f>
        <v>#VALUE!</v>
      </c>
      <c r="CB234" s="5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e" cm="1" vm="1">
        <f t="array" aca="1" ref="CI234" ca="1">INDIRECT(ADDRESS(MATCH(MIN(_xlfn._xlws.FILTER(CI7:CI233,CL7:CL233&gt;cr)),CI7:CI233,0)+6,1))</f>
        <v>#VALUE!</v>
      </c>
      <c r="CJ234" s="1" t="e" cm="1" vm="1">
        <f t="array" aca="1" ref="CJ234" ca="1">INDIRECT(ADDRESS(MATCH(MIN(_xlfn._xlws.FILTER(CJ7:CJ233,CL7:CL233&gt;cr)),CJ7:CJ233,0)+6,1))</f>
        <v>#VALUE!</v>
      </c>
      <c r="CK234" s="1" t="e" cm="1" vm="1">
        <f t="array" aca="1" ref="CK234" ca="1">INDIRECT(ADDRESS(MATCH(MAX(_xlfn._xlws.FILTER(CK7:CK233,CL7:CL233&gt;cr)),CK7:CK233,0)+6,1))</f>
        <v>#VALUE!</v>
      </c>
      <c r="CL234" s="1" t="e" cm="1" vm="1">
        <f t="array" aca="1" ref="CL234" ca="1">INDIRECT(ADDRESS(MATCH(MAX(_xlfn._xlws.FILTER(CL7:CL233,CL7:CL233&gt;cr)),CL7:CL233,0)+6,1))</f>
        <v>#VALUE!</v>
      </c>
      <c r="CM234" s="1" t="e" cm="1" vm="1">
        <f t="array" aca="1" ref="CM234" ca="1">INDIRECT(ADDRESS(MATCH(MIN(_xlfn._xlws.FILTER(CM7:CM233,CL7:CL233&gt;cr)),CM7:CM233,0)+6,1))</f>
        <v>#VALUE!</v>
      </c>
      <c r="CN234" s="6" t="e" cm="1" vm="1">
        <f t="array" aca="1" ref="CN234" ca="1">INDIRECT(ADDRESS(MATCH(MIN(_xlfn._xlws.FILTER(CN7:CN233,CQ7:CQ233&gt;cr)),CN7:CN233,0)+6,1))</f>
        <v>#VALUE!</v>
      </c>
      <c r="CO234" s="6" t="e" cm="1" vm="1">
        <f t="array" aca="1" ref="CO234" ca="1">INDIRECT(ADDRESS(MATCH(MIN(_xlfn._xlws.FILTER(CO7:CO233,CQ7:CQ233&gt;cr)),CO7:CO233,0)+6,1))</f>
        <v>#VALUE!</v>
      </c>
      <c r="CP234" s="6" t="e" cm="1" vm="1">
        <f t="array" aca="1" ref="CP234" ca="1">INDIRECT(ADDRESS(MATCH(MAX(_xlfn._xlws.FILTER(CP7:CP233,CQ7:CQ233&gt;cr)),CP7:CP233,0)+6,1))</f>
        <v>#VALUE!</v>
      </c>
      <c r="CQ234" s="6" t="e" cm="1" vm="1">
        <f t="array" aca="1" ref="CQ234" ca="1">INDIRECT(ADDRESS(MATCH(MAX(_xlfn._xlws.FILTER(CQ7:CQ233,CQ7:CQ233&gt;cr)),CQ7:CQ233,0)+6,1))</f>
        <v>#VALUE!</v>
      </c>
      <c r="CR234" s="6" t="e" cm="1" vm="1">
        <f t="array" aca="1" ref="CR234" ca="1">INDIRECT(ADDRESS(MATCH(MIN(_xlfn._xlws.FILTER(CR7:CR233,CQ7:CQ233&gt;cr)),CR7:CR233,0)+6,1))</f>
        <v>#VALUE!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BI16.TANJ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BI01.IJ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AI21.SMC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3" t="str" cm="1">
        <f t="array" aca="1" ref="AK235" ca="1">INDIRECT(ADDRESS(MATCH(SMALL(_xlfn._xlws.FILTER(AK7:AK233,AN7:AN233&gt;cr),2),AK7:AK233,0)+6,1))</f>
        <v>BI03.IPWR</v>
      </c>
      <c r="AL235" s="13" t="str" cm="1">
        <f t="array" aca="1" ref="AL235" ca="1">INDIRECT(ADDRESS(MATCH(SMALL(_xlfn._xlws.FILTER(AL7:AL233,AN7:AN233&gt;cr),2),AL7:AL233,0)+6,1))</f>
        <v>BI03.IPWR</v>
      </c>
      <c r="AM235" s="13" t="str" cm="1">
        <f t="array" aca="1" ref="AM235" ca="1">INDIRECT(ADDRESS(MATCH(LARGE(_xlfn._xlws.FILTER(AM7:AM233,AN7:AN233&gt;cr),2),AM7:AM233,0)+6,1))</f>
        <v>AI28.RPB</v>
      </c>
      <c r="AN235" s="13" t="str" cm="1">
        <f t="array" aca="1" ref="AN235" ca="1">INDIRECT(ADDRESS(MATCH(LARGE(_xlfn._xlws.FILTER(AN7:AN233,AN7:AN233&gt;cr),2),AN7:AN233,0)+6,1))</f>
        <v>AI01.Jaccard</v>
      </c>
      <c r="AO235" s="13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AI28.RPB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AI07.PSS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AI02.Cosine</v>
      </c>
      <c r="BO235" s="1" t="e" cm="1" vm="1">
        <f t="array" aca="1" ref="BO235" ca="1">INDIRECT(ADDRESS(MATCH(SMALL(_xlfn._xlws.FILTER(BO7:BO233,BR7:BR233&gt;cr),2),BO7:BO233,0)+6,1))</f>
        <v>#VALUE!</v>
      </c>
      <c r="BP235" s="1" t="e" cm="1" vm="1">
        <f t="array" aca="1" ref="BP235" ca="1">INDIRECT(ADDRESS(MATCH(SMALL(_xlfn._xlws.FILTER(BP7:BP233,BR7:BR233&gt;cr),2),BP7:BP233,0)+6,1))</f>
        <v>#VALUE!</v>
      </c>
      <c r="BQ235" s="1" t="e" cm="1" vm="1">
        <f t="array" aca="1" ref="BQ235" ca="1">INDIRECT(ADDRESS(MATCH(LARGE(_xlfn._xlws.FILTER(BQ7:BQ233,BR7:BR233&gt;cr),2),BQ7:BQ233,0)+6,1))</f>
        <v>#VALUE!</v>
      </c>
      <c r="BR235" s="1" t="e" cm="1" vm="1">
        <f t="array" aca="1" ref="BR235" ca="1">INDIRECT(ADDRESS(MATCH(LARGE(_xlfn._xlws.FILTER(BR7:BR233,BR7:BR233&gt;cr),2),BR7:BR233,0)+6,1))</f>
        <v>#VALUE!</v>
      </c>
      <c r="BS235" s="1" t="e" cm="1" vm="1">
        <f t="array" aca="1" ref="BS235" ca="1">INDIRECT(ADDRESS(MATCH(SMALL(_xlfn._xlws.FILTER(BS7:BS233,BR7:BR233&gt;cr),2),BS7:BS233,0)+6,1))</f>
        <v>#VALUE!</v>
      </c>
      <c r="BT235" s="6" t="e" cm="1" vm="1">
        <f t="array" aca="1" ref="BT235" ca="1">INDIRECT(ADDRESS(MATCH(SMALL(_xlfn._xlws.FILTER(BT7:BT233,BW7:BW233&gt;cr),2),BT7:BT233,0)+6,1))</f>
        <v>#VALUE!</v>
      </c>
      <c r="BU235" s="6" t="e" cm="1" vm="1">
        <f t="array" aca="1" ref="BU235" ca="1">INDIRECT(ADDRESS(MATCH(SMALL(_xlfn._xlws.FILTER(BU7:BU233,BW7:BW233&gt;cr),2),BU7:BU233,0)+6,1))</f>
        <v>#VALUE!</v>
      </c>
      <c r="BV235" s="6" t="e" cm="1" vm="1">
        <f t="array" aca="1" ref="BV235" ca="1">INDIRECT(ADDRESS(MATCH(LARGE(_xlfn._xlws.FILTER(BV7:BV233,BW7:BW233&gt;cr),2),BV7:BV233,0)+6,1))</f>
        <v>#VALUE!</v>
      </c>
      <c r="BW235" s="6" t="e" cm="1" vm="1">
        <f t="array" aca="1" ref="BW235" ca="1">INDIRECT(ADDRESS(MATCH(LARGE(_xlfn._xlws.FILTER(BW7:BW233,BW7:BW233&gt;cr),2),BW7:BW233,0)+6,1))</f>
        <v>#VALUE!</v>
      </c>
      <c r="BX235" s="6" t="e" cm="1" vm="1">
        <f t="array" aca="1" ref="BX235" ca="1">INDIRECT(ADDRESS(MATCH(SMALL(_xlfn._xlws.FILTER(BX7:BX233,BW7:BW233&gt;cr),2),BX7:BX233,0)+6,1))</f>
        <v>#VALUE!</v>
      </c>
      <c r="BY235" s="1" t="e" cm="1" vm="1">
        <f t="array" aca="1" ref="BY235" ca="1">INDIRECT(ADDRESS(MATCH(SMALL(_xlfn._xlws.FILTER(BY7:BY233,CB7:CB233&gt;cr),2),BY7:BY233,0)+6,1))</f>
        <v>#VALUE!</v>
      </c>
      <c r="BZ235" s="1" t="e" cm="1" vm="1">
        <f t="array" aca="1" ref="BZ235" ca="1">INDIRECT(ADDRESS(MATCH(SMALL(_xlfn._xlws.FILTER(BZ7:BZ233,CB7:CB233&gt;cr),2),BZ7:BZ233,0)+6,1))</f>
        <v>#VALUE!</v>
      </c>
      <c r="CA235" s="5" t="e" cm="1" vm="1">
        <f t="array" aca="1" ref="CA235" ca="1">INDIRECT(ADDRESS(MATCH(LARGE(_xlfn._xlws.FILTER(CA7:CA233,CB7:CB233&gt;cr),2),CA7:CA233,0)+6,1))</f>
        <v>#VALUE!</v>
      </c>
      <c r="CB235" s="5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e" cm="1" vm="1">
        <f t="array" aca="1" ref="CI235" ca="1">INDIRECT(ADDRESS(MATCH(SMALL(_xlfn._xlws.FILTER(CI7:CI233,CL7:CL233&gt;cr),2),CI7:CI233,0)+6,1))</f>
        <v>#VALUE!</v>
      </c>
      <c r="CJ235" s="1" t="e" cm="1" vm="1">
        <f t="array" aca="1" ref="CJ235" ca="1">INDIRECT(ADDRESS(MATCH(SMALL(_xlfn._xlws.FILTER(CJ7:CJ233,CL7:CL233&gt;cr),2),CJ7:CJ233,0)+6,1))</f>
        <v>#VALUE!</v>
      </c>
      <c r="CK235" s="1" t="e" cm="1" vm="1">
        <f t="array" aca="1" ref="CK235" ca="1">INDIRECT(ADDRESS(MATCH(LARGE(_xlfn._xlws.FILTER(CK7:CK233,CL7:CL233&gt;cr),2),CK7:CK233,0)+6,1))</f>
        <v>#VALUE!</v>
      </c>
      <c r="CL235" s="1" t="e" cm="1" vm="1">
        <f t="array" aca="1" ref="CL235" ca="1">INDIRECT(ADDRESS(MATCH(LARGE(_xlfn._xlws.FILTER(CL7:CL233,CL7:CL233&gt;cr),2),CL7:CL233,0)+6,1))</f>
        <v>#VALUE!</v>
      </c>
      <c r="CM235" s="1" t="e" cm="1" vm="1">
        <f t="array" aca="1" ref="CM235" ca="1">INDIRECT(ADDRESS(MATCH(SMALL(_xlfn._xlws.FILTER(CM7:CM233,CL7:CL233&gt;cr),2),CM7:CM233,0)+6,1))</f>
        <v>#VALUE!</v>
      </c>
      <c r="CN235" s="6" t="e" cm="1" vm="1">
        <f t="array" aca="1" ref="CN235" ca="1">INDIRECT(ADDRESS(MATCH(SMALL(_xlfn._xlws.FILTER(CN7:CN233,CQ7:CQ233&gt;cr),2),CN7:CN233,0)+6,1))</f>
        <v>#VALUE!</v>
      </c>
      <c r="CO235" s="6" t="e" cm="1" vm="1">
        <f t="array" aca="1" ref="CO235" ca="1">INDIRECT(ADDRESS(MATCH(SMALL(_xlfn._xlws.FILTER(CO7:CO233,CQ7:CQ233&gt;cr),2),CO7:CO233,0)+6,1))</f>
        <v>#VALUE!</v>
      </c>
      <c r="CP235" s="6" t="e" cm="1" vm="1">
        <f t="array" aca="1" ref="CP235" ca="1">INDIRECT(ADDRESS(MATCH(LARGE(_xlfn._xlws.FILTER(CP7:CP233,CQ7:CQ233&gt;cr),2),CP7:CP233,0)+6,1))</f>
        <v>#VALUE!</v>
      </c>
      <c r="CQ235" s="6" t="e" cm="1" vm="1">
        <f t="array" aca="1" ref="CQ235" ca="1">INDIRECT(ADDRESS(MATCH(LARGE(_xlfn._xlws.FILTER(CQ7:CQ233,CQ7:CQ233&gt;cr),2),CQ7:CQ233,0)+6,1))</f>
        <v>#VALUE!</v>
      </c>
      <c r="CR235" s="6" t="e" cm="1" vm="1">
        <f t="array" aca="1" ref="CR235" ca="1">INDIRECT(ADDRESS(MATCH(SMALL(_xlfn._xlws.FILTER(CR7:CR233,CQ7:CQ233&gt;cr),2),CR7:CR233,0)+6,1))</f>
        <v>#VALUE!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BU09.CjacMD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BU09.CjacMD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BI22.ZSim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BI01.IJ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AI02.Cosine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3" t="str" cm="1">
        <f t="array" aca="1" ref="AK236" ca="1">INDIRECT(ADDRESS(MATCH(SMALL(_xlfn._xlws.FILTER(AK7:AK233,AN7:AN233&gt;cr),3),AK7:AK233,0)+6,1))</f>
        <v>AI28.RPB</v>
      </c>
      <c r="AL236" s="13" t="str" cm="1">
        <f t="array" aca="1" ref="AL236" ca="1">INDIRECT(ADDRESS(MATCH(SMALL(_xlfn._xlws.FILTER(AL7:AL233,AN7:AN233&gt;cr),3),AL7:AL233,0)+6,1))</f>
        <v>AI28.RPB</v>
      </c>
      <c r="AM236" s="13" t="str" cm="1">
        <f t="array" aca="1" ref="AM236" ca="1">INDIRECT(ADDRESS(MATCH(LARGE(_xlfn._xlws.FILTER(AM7:AM233,AN7:AN233&gt;cr),3),AM7:AM233,0)+6,1))</f>
        <v>CI01.IJ.TA</v>
      </c>
      <c r="AN236" s="13" t="str" cm="1">
        <f t="array" aca="1" ref="AN236" ca="1">INDIRECT(ADDRESS(MATCH(LARGE(_xlfn._xlws.FILTER(AN7:AN233,AN7:AN233&gt;cr),3),AN7:AN233,0)+6,1))</f>
        <v>AI01.Jaccard</v>
      </c>
      <c r="AO236" s="13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AI12.Mu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AI07.PSS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AI02.Cosine</v>
      </c>
      <c r="BO236" s="1" t="e" cm="1" vm="1">
        <f t="array" aca="1" ref="BO236" ca="1">INDIRECT(ADDRESS(MATCH(SMALL(_xlfn._xlws.FILTER(BO7:BO233,BR7:BR233&gt;cr),3),BO7:BO233,0)+6,1))</f>
        <v>#VALUE!</v>
      </c>
      <c r="BP236" s="1" t="e" cm="1" vm="1">
        <f t="array" aca="1" ref="BP236" ca="1">INDIRECT(ADDRESS(MATCH(SMALL(_xlfn._xlws.FILTER(BP7:BP233,BR7:BR233&gt;cr),3),BP7:BP233,0)+6,1))</f>
        <v>#VALUE!</v>
      </c>
      <c r="BQ236" s="1" t="e" cm="1" vm="1">
        <f t="array" aca="1" ref="BQ236" ca="1">INDIRECT(ADDRESS(MATCH(LARGE(_xlfn._xlws.FILTER(BQ7:BQ233,BR7:BR233&gt;cr),3),BQ7:BQ233,0)+6,1))</f>
        <v>#VALUE!</v>
      </c>
      <c r="BR236" s="1" t="e" cm="1" vm="1">
        <f t="array" aca="1" ref="BR236" ca="1">INDIRECT(ADDRESS(MATCH(LARGE(_xlfn._xlws.FILTER(BR7:BR233,BR7:BR233&gt;cr),3),BR7:BR233,0)+6,1))</f>
        <v>#VALUE!</v>
      </c>
      <c r="BS236" s="1" t="e" cm="1" vm="1">
        <f t="array" aca="1" ref="BS236" ca="1">INDIRECT(ADDRESS(MATCH(SMALL(_xlfn._xlws.FILTER(BS7:BS233,BR7:BR233&gt;cr),3),BS7:BS233,0)+6,1))</f>
        <v>#VALUE!</v>
      </c>
      <c r="BT236" s="6" t="e" cm="1" vm="1">
        <f t="array" aca="1" ref="BT236" ca="1">INDIRECT(ADDRESS(MATCH(SMALL(_xlfn._xlws.FILTER(BT7:BT233,BW7:BW233&gt;cr),3),BT7:BT233,0)+6,1))</f>
        <v>#VALUE!</v>
      </c>
      <c r="BU236" s="6" t="e" cm="1" vm="1">
        <f t="array" aca="1" ref="BU236" ca="1">INDIRECT(ADDRESS(MATCH(SMALL(_xlfn._xlws.FILTER(BU7:BU233,BW7:BW233&gt;cr),3),BU7:BU233,0)+6,1))</f>
        <v>#VALUE!</v>
      </c>
      <c r="BV236" s="6" t="e" cm="1" vm="1">
        <f t="array" aca="1" ref="BV236" ca="1">INDIRECT(ADDRESS(MATCH(LARGE(_xlfn._xlws.FILTER(BV7:BV233,BW7:BW233&gt;cr),3),BV7:BV233,0)+6,1))</f>
        <v>#VALUE!</v>
      </c>
      <c r="BW236" s="6" t="e" cm="1" vm="1">
        <f t="array" aca="1" ref="BW236" ca="1">INDIRECT(ADDRESS(MATCH(LARGE(_xlfn._xlws.FILTER(BW7:BW233,BW7:BW233&gt;cr),3),BW7:BW233,0)+6,1))</f>
        <v>#VALUE!</v>
      </c>
      <c r="BX236" s="6" t="e" cm="1" vm="1">
        <f t="array" aca="1" ref="BX236" ca="1">INDIRECT(ADDRESS(MATCH(SMALL(_xlfn._xlws.FILTER(BX7:BX233,BW7:BW233&gt;cr),3),BX7:BX233,0)+6,1))</f>
        <v>#VALUE!</v>
      </c>
      <c r="BY236" s="1" t="e" cm="1" vm="1">
        <f t="array" aca="1" ref="BY236" ca="1">INDIRECT(ADDRESS(MATCH(SMALL(_xlfn._xlws.FILTER(BY7:BY233,CB7:CB233&gt;cr),3),BY7:BY233,0)+6,1))</f>
        <v>#VALUE!</v>
      </c>
      <c r="BZ236" s="1" t="e" cm="1" vm="1">
        <f t="array" aca="1" ref="BZ236" ca="1">INDIRECT(ADDRESS(MATCH(SMALL(_xlfn._xlws.FILTER(BZ7:BZ233,CB7:CB233&gt;cr),3),BZ7:BZ233,0)+6,1))</f>
        <v>#VALUE!</v>
      </c>
      <c r="CA236" s="5" t="e" cm="1" vm="1">
        <f t="array" aca="1" ref="CA236" ca="1">INDIRECT(ADDRESS(MATCH(LARGE(_xlfn._xlws.FILTER(CA7:CA233,CB7:CB233&gt;cr),3),CA7:CA233,0)+6,1))</f>
        <v>#VALUE!</v>
      </c>
      <c r="CB236" s="5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e" cm="1" vm="1">
        <f t="array" aca="1" ref="CI236" ca="1">INDIRECT(ADDRESS(MATCH(SMALL(_xlfn._xlws.FILTER(CI7:CI233,CL7:CL233&gt;cr),3),CI7:CI233,0)+6,1))</f>
        <v>#VALUE!</v>
      </c>
      <c r="CJ236" s="1" t="e" cm="1" vm="1">
        <f t="array" aca="1" ref="CJ236" ca="1">INDIRECT(ADDRESS(MATCH(SMALL(_xlfn._xlws.FILTER(CJ7:CJ233,CL7:CL233&gt;cr),3),CJ7:CJ233,0)+6,1))</f>
        <v>#VALUE!</v>
      </c>
      <c r="CK236" s="1" t="e" cm="1" vm="1">
        <f t="array" aca="1" ref="CK236" ca="1">INDIRECT(ADDRESS(MATCH(LARGE(_xlfn._xlws.FILTER(CK7:CK233,CL7:CL233&gt;cr),3),CK7:CK233,0)+6,1))</f>
        <v>#VALUE!</v>
      </c>
      <c r="CL236" s="1" t="e" cm="1" vm="1">
        <f t="array" aca="1" ref="CL236" ca="1">INDIRECT(ADDRESS(MATCH(LARGE(_xlfn._xlws.FILTER(CL7:CL233,CL7:CL233&gt;cr),3),CL7:CL233,0)+6,1))</f>
        <v>#VALUE!</v>
      </c>
      <c r="CM236" s="1" t="e" cm="1" vm="1">
        <f t="array" aca="1" ref="CM236" ca="1">INDIRECT(ADDRESS(MATCH(SMALL(_xlfn._xlws.FILTER(CM7:CM233,CL7:CL233&gt;cr),3),CM7:CM233,0)+6,1))</f>
        <v>#VALUE!</v>
      </c>
      <c r="CN236" s="6" t="e" cm="1" vm="1">
        <f t="array" aca="1" ref="CN236" ca="1">INDIRECT(ADDRESS(MATCH(SMALL(_xlfn._xlws.FILTER(CN7:CN233,CQ7:CQ233&gt;cr),3),CN7:CN233,0)+6,1))</f>
        <v>#VALUE!</v>
      </c>
      <c r="CO236" s="6" t="e" cm="1" vm="1">
        <f t="array" aca="1" ref="CO236" ca="1">INDIRECT(ADDRESS(MATCH(SMALL(_xlfn._xlws.FILTER(CO7:CO233,CQ7:CQ233&gt;cr),3),CO7:CO233,0)+6,1))</f>
        <v>#VALUE!</v>
      </c>
      <c r="CP236" s="6" t="e" cm="1" vm="1">
        <f t="array" aca="1" ref="CP236" ca="1">INDIRECT(ADDRESS(MATCH(LARGE(_xlfn._xlws.FILTER(CP7:CP233,CQ7:CQ233&gt;cr),3),CP7:CP233,0)+6,1))</f>
        <v>#VALUE!</v>
      </c>
      <c r="CQ236" s="6" t="e" cm="1" vm="1">
        <f t="array" aca="1" ref="CQ236" ca="1">INDIRECT(ADDRESS(MATCH(LARGE(_xlfn._xlws.FILTER(CQ7:CQ233,CQ7:CQ233&gt;cr),3),CQ7:CQ233,0)+6,1))</f>
        <v>#VALUE!</v>
      </c>
      <c r="CR236" s="6" t="e" cm="1" vm="1">
        <f t="array" aca="1" ref="CR236" ca="1">INDIRECT(ADDRESS(MATCH(SMALL(_xlfn._xlws.FILTER(CR7:CR233,CQ7:CQ233&gt;cr),3),CR7:CR233,0)+6,1))</f>
        <v>#VALUE!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BI03.IPWR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BU03.PearsonJ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BI03.PearsonJ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BI01.IJ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AI29.ADR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3" t="str" cm="1">
        <f t="array" aca="1" ref="AK237" ca="1">INDIRECT(ADDRESS(MATCH(SMALL(_xlfn._xlws.FILTER(AK7:AK233,AN7:AN233&gt;cr),4),AK7:AK233,0)+6,1))</f>
        <v>AI12.Mu</v>
      </c>
      <c r="AL237" s="13" t="str" cm="1">
        <f t="array" aca="1" ref="AL237" ca="1">INDIRECT(ADDRESS(MATCH(SMALL(_xlfn._xlws.FILTER(AL7:AL233,AN7:AN233&gt;cr),4),AL7:AL233,0)+6,1))</f>
        <v>AI12.Mu</v>
      </c>
      <c r="AM237" s="13" t="str" cm="1">
        <f t="array" aca="1" ref="AM237" ca="1">INDIRECT(ADDRESS(MATCH(LARGE(_xlfn._xlws.FILTER(AM7:AM233,AN7:AN233&gt;cr),4),AM7:AM233,0)+6,1))</f>
        <v>CI14.Amer.Cosine</v>
      </c>
      <c r="AN237" s="13" t="str" cm="1">
        <f t="array" aca="1" ref="AN237" ca="1">INDIRECT(ADDRESS(MATCH(LARGE(_xlfn._xlws.FILTER(AN7:AN233,AN7:AN233&gt;cr),4),AN7:AN233,0)+6,1))</f>
        <v>AI01.Jaccard</v>
      </c>
      <c r="AO237" s="13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AU05.SRC</v>
      </c>
      <c r="BK237" s="6" t="str" cm="1">
        <f t="array" aca="1" ref="BK237" ca="1">INDIRECT(ADDRESS(MATCH(SMALL(_xlfn._xlws.FILTER(BK7:BK233,BM7:BM233&gt;cr),4),BK7:BK233,0)+6,1))</f>
        <v>AI12.Mu</v>
      </c>
      <c r="BL237" s="6" t="str" cm="1">
        <f t="array" aca="1" ref="BL237" ca="1">INDIRECT(ADDRESS(MATCH(LARGE(_xlfn._xlws.FILTER(BL7:BL233,BM7:BM233&gt;cr),4),BL7:BL233,0)+6,1))</f>
        <v>AI15.NNSM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AI02.Cosine</v>
      </c>
      <c r="BO237" s="1" t="e" cm="1" vm="1">
        <f t="array" aca="1" ref="BO237" ca="1">INDIRECT(ADDRESS(MATCH(SMALL(_xlfn._xlws.FILTER(BO7:BO233,BR7:BR233&gt;cr),4),BO7:BO233,0)+6,1))</f>
        <v>#VALUE!</v>
      </c>
      <c r="BP237" s="1" t="e" cm="1" vm="1">
        <f t="array" aca="1" ref="BP237" ca="1">INDIRECT(ADDRESS(MATCH(SMALL(_xlfn._xlws.FILTER(BP7:BP233,BR7:BR233&gt;cr),4),BP7:BP233,0)+6,1))</f>
        <v>#VALUE!</v>
      </c>
      <c r="BQ237" s="1" t="e" cm="1" vm="1">
        <f t="array" aca="1" ref="BQ237" ca="1">INDIRECT(ADDRESS(MATCH(LARGE(_xlfn._xlws.FILTER(BQ7:BQ233,BR7:BR233&gt;cr),4),BQ7:BQ233,0)+6,1))</f>
        <v>#VALUE!</v>
      </c>
      <c r="BR237" s="1" t="e" cm="1" vm="1">
        <f t="array" aca="1" ref="BR237" ca="1">INDIRECT(ADDRESS(MATCH(LARGE(_xlfn._xlws.FILTER(BR7:BR233,BR7:BR233&gt;cr),4),BR7:BR233,0)+6,1))</f>
        <v>#VALUE!</v>
      </c>
      <c r="BS237" s="1" t="e" cm="1" vm="1">
        <f t="array" aca="1" ref="BS237" ca="1">INDIRECT(ADDRESS(MATCH(SMALL(_xlfn._xlws.FILTER(BS7:BS233,BR7:BR233&gt;cr),4),BS7:BS233,0)+6,1))</f>
        <v>#VALUE!</v>
      </c>
      <c r="BT237" s="6" t="e" cm="1" vm="1">
        <f t="array" aca="1" ref="BT237" ca="1">INDIRECT(ADDRESS(MATCH(SMALL(_xlfn._xlws.FILTER(BT7:BT233,BW7:BW233&gt;cr),4),BT7:BT233,0)+6,1))</f>
        <v>#VALUE!</v>
      </c>
      <c r="BU237" s="6" t="e" cm="1" vm="1">
        <f t="array" aca="1" ref="BU237" ca="1">INDIRECT(ADDRESS(MATCH(SMALL(_xlfn._xlws.FILTER(BU7:BU233,BW7:BW233&gt;cr),4),BU7:BU233,0)+6,1))</f>
        <v>#VALUE!</v>
      </c>
      <c r="BV237" s="6" t="e" cm="1" vm="1">
        <f t="array" aca="1" ref="BV237" ca="1">INDIRECT(ADDRESS(MATCH(LARGE(_xlfn._xlws.FILTER(BV7:BV233,BW7:BW233&gt;cr),4),BV7:BV233,0)+6,1))</f>
        <v>#VALUE!</v>
      </c>
      <c r="BW237" s="6" t="e" cm="1" vm="1">
        <f t="array" aca="1" ref="BW237" ca="1">INDIRECT(ADDRESS(MATCH(LARGE(_xlfn._xlws.FILTER(BW7:BW233,BW7:BW233&gt;cr),4),BW7:BW233,0)+6,1))</f>
        <v>#VALUE!</v>
      </c>
      <c r="BX237" s="6" t="e" cm="1" vm="1">
        <f t="array" aca="1" ref="BX237" ca="1">INDIRECT(ADDRESS(MATCH(SMALL(_xlfn._xlws.FILTER(BX7:BX233,BW7:BW233&gt;cr),4),BX7:BX233,0)+6,1))</f>
        <v>#VALUE!</v>
      </c>
      <c r="BY237" s="1" t="e" cm="1" vm="1">
        <f t="array" aca="1" ref="BY237" ca="1">INDIRECT(ADDRESS(MATCH(SMALL(_xlfn._xlws.FILTER(BY7:BY233,CB7:CB233&gt;cr),4),BY7:BY233,0)+6,1))</f>
        <v>#VALUE!</v>
      </c>
      <c r="BZ237" s="1" t="e" cm="1" vm="1">
        <f t="array" aca="1" ref="BZ237" ca="1">INDIRECT(ADDRESS(MATCH(SMALL(_xlfn._xlws.FILTER(BZ7:BZ233,CB7:CB233&gt;cr),4),BZ7:BZ233,0)+6,1))</f>
        <v>#VALUE!</v>
      </c>
      <c r="CA237" s="5" t="e" cm="1" vm="1">
        <f t="array" aca="1" ref="CA237" ca="1">INDIRECT(ADDRESS(MATCH(LARGE(_xlfn._xlws.FILTER(CA7:CA233,CB7:CB233&gt;cr),4),CA7:CA233,0)+6,1))</f>
        <v>#VALUE!</v>
      </c>
      <c r="CB237" s="5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e" cm="1" vm="1">
        <f t="array" aca="1" ref="CI237" ca="1">INDIRECT(ADDRESS(MATCH(SMALL(_xlfn._xlws.FILTER(CI7:CI233,CL7:CL233&gt;cr),4),CI7:CI233,0)+6,1))</f>
        <v>#VALUE!</v>
      </c>
      <c r="CJ237" s="1" t="e" cm="1" vm="1">
        <f t="array" aca="1" ref="CJ237" ca="1">INDIRECT(ADDRESS(MATCH(SMALL(_xlfn._xlws.FILTER(CJ7:CJ233,CL7:CL233&gt;cr),4),CJ7:CJ233,0)+6,1))</f>
        <v>#VALUE!</v>
      </c>
      <c r="CK237" s="1" t="e" cm="1" vm="1">
        <f t="array" aca="1" ref="CK237" ca="1">INDIRECT(ADDRESS(MATCH(LARGE(_xlfn._xlws.FILTER(CK7:CK233,CL7:CL233&gt;cr),4),CK7:CK233,0)+6,1))</f>
        <v>#VALUE!</v>
      </c>
      <c r="CL237" s="1" t="e" cm="1" vm="1">
        <f t="array" aca="1" ref="CL237" ca="1">INDIRECT(ADDRESS(MATCH(LARGE(_xlfn._xlws.FILTER(CL7:CL233,CL7:CL233&gt;cr),4),CL7:CL233,0)+6,1))</f>
        <v>#VALUE!</v>
      </c>
      <c r="CM237" s="1" t="e" cm="1" vm="1">
        <f t="array" aca="1" ref="CM237" ca="1">INDIRECT(ADDRESS(MATCH(SMALL(_xlfn._xlws.FILTER(CM7:CM233,CL7:CL233&gt;cr),4),CM7:CM233,0)+6,1))</f>
        <v>#VALUE!</v>
      </c>
      <c r="CN237" s="6" t="e" cm="1" vm="1">
        <f t="array" aca="1" ref="CN237" ca="1">INDIRECT(ADDRESS(MATCH(SMALL(_xlfn._xlws.FILTER(CN7:CN233,CQ7:CQ233&gt;cr),4),CN7:CN233,0)+6,1))</f>
        <v>#VALUE!</v>
      </c>
      <c r="CO237" s="6" t="e" cm="1" vm="1">
        <f t="array" aca="1" ref="CO237" ca="1">INDIRECT(ADDRESS(MATCH(SMALL(_xlfn._xlws.FILTER(CO7:CO233,CQ7:CQ233&gt;cr),4),CO7:CO233,0)+6,1))</f>
        <v>#VALUE!</v>
      </c>
      <c r="CP237" s="6" t="e" cm="1" vm="1">
        <f t="array" aca="1" ref="CP237" ca="1">INDIRECT(ADDRESS(MATCH(LARGE(_xlfn._xlws.FILTER(CP7:CP233,CQ7:CQ233&gt;cr),4),CP7:CP233,0)+6,1))</f>
        <v>#VALUE!</v>
      </c>
      <c r="CQ237" s="6" t="e" cm="1" vm="1">
        <f t="array" aca="1" ref="CQ237" ca="1">INDIRECT(ADDRESS(MATCH(LARGE(_xlfn._xlws.FILTER(CQ7:CQ233,CQ7:CQ233&gt;cr),4),CQ7:CQ233,0)+6,1))</f>
        <v>#VALUE!</v>
      </c>
      <c r="CR237" s="6" t="e" cm="1" vm="1">
        <f t="array" aca="1" ref="CR237" ca="1">INDIRECT(ADDRESS(MATCH(SMALL(_xlfn._xlws.FILTER(CR7:CR233,CQ7:CQ233&gt;cr),4),CR7:CR233,0)+6,1))</f>
        <v>#VALUE!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AU20.OS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BI07.PSSJ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BI01.IJ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AI04.MSD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3" t="str" cm="1">
        <f t="array" aca="1" ref="AK238" ca="1">INDIRECT(ADDRESS(MATCH(SMALL(_xlfn._xlws.FILTER(AK7:AK233,AN7:AN233&gt;cr),5),AK7:AK233,0)+6,1))</f>
        <v>BI09.CjacMD</v>
      </c>
      <c r="AL238" s="13" t="str" cm="1">
        <f t="array" aca="1" ref="AL238" ca="1">INDIRECT(ADDRESS(MATCH(SMALL(_xlfn._xlws.FILTER(AL7:AL233,AN7:AN233&gt;cr),5),AL7:AL233,0)+6,1))</f>
        <v>AU05.SRC</v>
      </c>
      <c r="AM238" s="13" t="str" cm="1">
        <f t="array" aca="1" ref="AM238" ca="1">INDIRECT(ADDRESS(MATCH(LARGE(_xlfn._xlws.FILTER(AM7:AM233,AN7:AN233&gt;cr),5),AM7:AM233,0)+6,1))</f>
        <v>CI14.Amer.Cosine</v>
      </c>
      <c r="AN238" s="13" t="str" cm="1">
        <f t="array" aca="1" ref="AN238" ca="1">INDIRECT(ADDRESS(MATCH(LARGE(_xlfn._xlws.FILTER(AN7:AN233,AN7:AN233&gt;cr),5),AN7:AN233,0)+6,1))</f>
        <v>AI01.Jaccard</v>
      </c>
      <c r="AO238" s="13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AI03.Pearson</v>
      </c>
      <c r="BK238" s="6" t="str" cm="1">
        <f t="array" aca="1" ref="BK238" ca="1">INDIRECT(ADDRESS(MATCH(SMALL(_xlfn._xlws.FILTER(BK7:BK233,BM7:BM233&gt;cr),5),BK7:BK233,0)+6,1))</f>
        <v>AU06.PIP</v>
      </c>
      <c r="BL238" s="6" t="str" cm="1">
        <f t="array" aca="1" ref="BL238" ca="1">INDIRECT(ADDRESS(MATCH(LARGE(_xlfn._xlws.FILTER(BL7:BL233,BM7:BM233&gt;cr),5),BL7:BL233,0)+6,1))</f>
        <v>AI12.Mu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AI01.Jaccard</v>
      </c>
      <c r="BO238" s="1" t="e" cm="1" vm="1">
        <f t="array" aca="1" ref="BO238" ca="1">INDIRECT(ADDRESS(MATCH(SMALL(_xlfn._xlws.FILTER(BO7:BO233,BR7:BR233&gt;cr),5),BO7:BO233,0)+6,1))</f>
        <v>#VALUE!</v>
      </c>
      <c r="BP238" s="1" t="e" cm="1" vm="1">
        <f t="array" aca="1" ref="BP238" ca="1">INDIRECT(ADDRESS(MATCH(SMALL(_xlfn._xlws.FILTER(BP7:BP233,BR7:BR233&gt;cr),5),BP7:BP233,0)+6,1))</f>
        <v>#VALUE!</v>
      </c>
      <c r="BQ238" s="1" t="e" cm="1" vm="1">
        <f t="array" aca="1" ref="BQ238" ca="1">INDIRECT(ADDRESS(MATCH(LARGE(_xlfn._xlws.FILTER(BQ7:BQ233,BR7:BR233&gt;cr),5),BQ7:BQ233,0)+6,1))</f>
        <v>#VALUE!</v>
      </c>
      <c r="BR238" s="1" t="e" cm="1" vm="1">
        <f t="array" aca="1" ref="BR238" ca="1">INDIRECT(ADDRESS(MATCH(LARGE(_xlfn._xlws.FILTER(BR7:BR233,BR7:BR233&gt;cr),5),BR7:BR233,0)+6,1))</f>
        <v>#VALUE!</v>
      </c>
      <c r="BS238" s="1" t="e" cm="1" vm="1">
        <f t="array" aca="1" ref="BS238" ca="1">INDIRECT(ADDRESS(MATCH(SMALL(_xlfn._xlws.FILTER(BS7:BS233,BR7:BR233&gt;cr),5),BS7:BS233,0)+6,1))</f>
        <v>#VALUE!</v>
      </c>
      <c r="BT238" s="6" t="e" cm="1" vm="1">
        <f t="array" aca="1" ref="BT238" ca="1">INDIRECT(ADDRESS(MATCH(SMALL(_xlfn._xlws.FILTER(BT7:BT233,BW7:BW233&gt;cr),5),BT7:BT233,0)+6,1))</f>
        <v>#VALUE!</v>
      </c>
      <c r="BU238" s="6" t="e" cm="1" vm="1">
        <f t="array" aca="1" ref="BU238" ca="1">INDIRECT(ADDRESS(MATCH(SMALL(_xlfn._xlws.FILTER(BU7:BU233,BW7:BW233&gt;cr),5),BU7:BU233,0)+6,1))</f>
        <v>#VALUE!</v>
      </c>
      <c r="BV238" s="6" t="e" cm="1" vm="1">
        <f t="array" aca="1" ref="BV238" ca="1">INDIRECT(ADDRESS(MATCH(LARGE(_xlfn._xlws.FILTER(BV7:BV233,BW7:BW233&gt;cr),5),BV7:BV233,0)+6,1))</f>
        <v>#VALUE!</v>
      </c>
      <c r="BW238" s="6" t="e" cm="1" vm="1">
        <f t="array" aca="1" ref="BW238" ca="1">INDIRECT(ADDRESS(MATCH(LARGE(_xlfn._xlws.FILTER(BW7:BW233,BW7:BW233&gt;cr),5),BW7:BW233,0)+6,1))</f>
        <v>#VALUE!</v>
      </c>
      <c r="BX238" s="6" t="e" cm="1" vm="1">
        <f t="array" aca="1" ref="BX238" ca="1">INDIRECT(ADDRESS(MATCH(SMALL(_xlfn._xlws.FILTER(BX7:BX233,BW7:BW233&gt;cr),5),BX7:BX233,0)+6,1))</f>
        <v>#VALUE!</v>
      </c>
      <c r="BY238" s="1" t="e" cm="1" vm="1">
        <f t="array" aca="1" ref="BY238" ca="1">INDIRECT(ADDRESS(MATCH(SMALL(_xlfn._xlws.FILTER(BY7:BY233,CB7:CB233&gt;cr),5),BY7:BY233,0)+6,1))</f>
        <v>#VALUE!</v>
      </c>
      <c r="BZ238" s="1" t="e" cm="1" vm="1">
        <f t="array" aca="1" ref="BZ238" ca="1">INDIRECT(ADDRESS(MATCH(SMALL(_xlfn._xlws.FILTER(BZ7:BZ233,CB7:CB233&gt;cr),5),BZ7:BZ233,0)+6,1))</f>
        <v>#VALUE!</v>
      </c>
      <c r="CA238" s="5" t="e" cm="1" vm="1">
        <f t="array" aca="1" ref="CA238" ca="1">INDIRECT(ADDRESS(MATCH(LARGE(_xlfn._xlws.FILTER(CA7:CA233,CB7:CB233&gt;cr),5),CA7:CA233,0)+6,1))</f>
        <v>#VALUE!</v>
      </c>
      <c r="CB238" s="5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e" cm="1" vm="1">
        <f t="array" aca="1" ref="CI238" ca="1">INDIRECT(ADDRESS(MATCH(SMALL(_xlfn._xlws.FILTER(CI7:CI233,CL7:CL233&gt;cr),5),CI7:CI233,0)+6,1))</f>
        <v>#VALUE!</v>
      </c>
      <c r="CJ238" s="1" t="e" cm="1" vm="1">
        <f t="array" aca="1" ref="CJ238" ca="1">INDIRECT(ADDRESS(MATCH(SMALL(_xlfn._xlws.FILTER(CJ7:CJ233,CL7:CL233&gt;cr),5),CJ7:CJ233,0)+6,1))</f>
        <v>#VALUE!</v>
      </c>
      <c r="CK238" s="1" t="e" cm="1" vm="1">
        <f t="array" aca="1" ref="CK238" ca="1">INDIRECT(ADDRESS(MATCH(LARGE(_xlfn._xlws.FILTER(CK7:CK233,CL7:CL233&gt;cr),5),CK7:CK233,0)+6,1))</f>
        <v>#VALUE!</v>
      </c>
      <c r="CL238" s="1" t="e" cm="1" vm="1">
        <f t="array" aca="1" ref="CL238" ca="1">INDIRECT(ADDRESS(MATCH(LARGE(_xlfn._xlws.FILTER(CL7:CL233,CL7:CL233&gt;cr),5),CL7:CL233,0)+6,1))</f>
        <v>#VALUE!</v>
      </c>
      <c r="CM238" s="1" t="e" cm="1" vm="1">
        <f t="array" aca="1" ref="CM238" ca="1">INDIRECT(ADDRESS(MATCH(SMALL(_xlfn._xlws.FILTER(CM7:CM233,CL7:CL233&gt;cr),5),CM7:CM233,0)+6,1))</f>
        <v>#VALUE!</v>
      </c>
      <c r="CN238" s="6" t="e" cm="1" vm="1">
        <f t="array" aca="1" ref="CN238" ca="1">INDIRECT(ADDRESS(MATCH(SMALL(_xlfn._xlws.FILTER(CN7:CN233,CQ7:CQ233&gt;cr),5),CN7:CN233,0)+6,1))</f>
        <v>#VALUE!</v>
      </c>
      <c r="CO238" s="6" t="e" cm="1" vm="1">
        <f t="array" aca="1" ref="CO238" ca="1">INDIRECT(ADDRESS(MATCH(SMALL(_xlfn._xlws.FILTER(CO7:CO233,CQ7:CQ233&gt;cr),5),CO7:CO233,0)+6,1))</f>
        <v>#VALUE!</v>
      </c>
      <c r="CP238" s="6" t="e" cm="1" vm="1">
        <f t="array" aca="1" ref="CP238" ca="1">INDIRECT(ADDRESS(MATCH(LARGE(_xlfn._xlws.FILTER(CP7:CP233,CQ7:CQ233&gt;cr),5),CP7:CP233,0)+6,1))</f>
        <v>#VALUE!</v>
      </c>
      <c r="CQ238" s="6" t="e" cm="1" vm="1">
        <f t="array" aca="1" ref="CQ238" ca="1">INDIRECT(ADDRESS(MATCH(LARGE(_xlfn._xlws.FILTER(CQ7:CQ233,CQ7:CQ233&gt;cr),5),CQ7:CQ233,0)+6,1))</f>
        <v>#VALUE!</v>
      </c>
      <c r="CR238" s="6" t="e" cm="1" vm="1">
        <f t="array" aca="1" ref="CR238" ca="1">INDIRECT(ADDRESS(MATCH(SMALL(_xlfn._xlws.FILTER(CR7:CR233,CQ7:CQ233&gt;cr),5),CR7:CR233,0)+6,1))</f>
        <v>#VALUE!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AI12.Mu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CI14.Amer.PSS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BI01.Dice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1" t="s">
        <v>0</v>
      </c>
      <c r="AL240" s="11" t="s">
        <v>1</v>
      </c>
      <c r="AM240" s="11" t="s">
        <v>2</v>
      </c>
      <c r="AN240" s="11" t="s">
        <v>216</v>
      </c>
      <c r="AO240" s="11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51" zoomScaleNormal="100" workbookViewId="0">
      <pane xSplit="1" topLeftCell="AH1" activePane="topRight" state="frozen"/>
      <selection pane="topRight" activeCell="AP163" sqref="AP163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0.59258333333333335</v>
      </c>
      <c r="JO7" s="4">
        <f t="shared" ref="JO7:JO39" si="1">AVERAGEIFS(B7:JM7,metrics.rec,"MSE")</f>
        <v>0.61778333333333335</v>
      </c>
      <c r="JP7" s="4">
        <f t="shared" ref="JP7:JP39" si="2">AVERAGEIFS(B7:JM7,metrics.rec,"R")</f>
        <v>0.21794999999999998</v>
      </c>
      <c r="JQ7" s="4">
        <f t="shared" ref="JQ7:JQ39" si="3">AVERAGEIFS(B7:JM7,metrics.rec,"Precision")</f>
        <v>8.0833333333333313E-3</v>
      </c>
      <c r="JR7" s="4">
        <f t="shared" ref="JR7:JR39" si="4">AVERAGEIFS(B7:JM7,metrics.rec,"Recall")</f>
        <v>0.89866666666666672</v>
      </c>
      <c r="JS7" s="4">
        <f t="shared" ref="JS7:JS39" si="5">AVERAGEIFS(B7:JM7,metrics.rec,"Coverage")</f>
        <v>0.72958000000000001</v>
      </c>
      <c r="JT7" s="4">
        <f t="shared" ref="JT7:JT39" si="6">AVERAGEIFS(B7:JM7,metrics.rec,"Recatio")</f>
        <v>0.94574999999999998</v>
      </c>
      <c r="JU7" s="4">
        <f t="shared" ref="JU7:JU39" si="7">AVERAGEIFS(B7:JM7,metrics.rec,"Time")</f>
        <v>0.16721666666666665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r=0.5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r=0.5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r=0.5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r=0.5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r=0.5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r=0.5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k=50, r=0.5</v>
      </c>
    </row>
    <row r="8" spans="1:291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/>
      <c r="S8" s="4"/>
      <c r="T8" s="4"/>
      <c r="U8" s="4"/>
      <c r="V8" s="4"/>
      <c r="W8" s="4"/>
      <c r="X8" s="4"/>
      <c r="Y8" s="4"/>
      <c r="Z8" s="5"/>
      <c r="AA8" s="5"/>
      <c r="AB8" s="5"/>
      <c r="AC8" s="5"/>
      <c r="AD8" s="5"/>
      <c r="AE8" s="5"/>
      <c r="AF8" s="5"/>
      <c r="AG8" s="5"/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0.59401666666666675</v>
      </c>
      <c r="JO8" s="4">
        <f t="shared" si="1"/>
        <v>0.61585000000000001</v>
      </c>
      <c r="JP8" s="4">
        <f t="shared" si="2"/>
        <v>0.20803333333333338</v>
      </c>
      <c r="JQ8" s="4">
        <f t="shared" si="3"/>
        <v>1.0549999999999999E-2</v>
      </c>
      <c r="JR8" s="4">
        <f t="shared" si="4"/>
        <v>0.89293333333333325</v>
      </c>
      <c r="JS8" s="4">
        <f t="shared" si="5"/>
        <v>0.55513999999999997</v>
      </c>
      <c r="JT8" s="4">
        <f t="shared" si="6"/>
        <v>0.93966666666666665</v>
      </c>
      <c r="JU8" s="4">
        <f t="shared" si="7"/>
        <v>0.15303333333333333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r=0.5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r=0.5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r=0.5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r=0.5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r=0.5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k=50, r=0.5</v>
      </c>
    </row>
    <row r="9" spans="1:291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/>
      <c r="S9" s="4"/>
      <c r="T9" s="4"/>
      <c r="U9" s="4"/>
      <c r="V9" s="4"/>
      <c r="W9" s="4"/>
      <c r="X9" s="4"/>
      <c r="Y9" s="4"/>
      <c r="Z9" s="5"/>
      <c r="AA9" s="5"/>
      <c r="AB9" s="5"/>
      <c r="AC9" s="5"/>
      <c r="AD9" s="5"/>
      <c r="AE9" s="5"/>
      <c r="AF9" s="5"/>
      <c r="AG9" s="5"/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0.58888333333333331</v>
      </c>
      <c r="JO9" s="4">
        <f t="shared" si="1"/>
        <v>0.60268333333333335</v>
      </c>
      <c r="JP9" s="4">
        <f t="shared" si="2"/>
        <v>0.21230000000000002</v>
      </c>
      <c r="JQ9" s="4">
        <f t="shared" si="3"/>
        <v>1.9450000000000002E-2</v>
      </c>
      <c r="JR9" s="4">
        <f t="shared" si="4"/>
        <v>0.86393333333333333</v>
      </c>
      <c r="JS9" s="4">
        <f t="shared" si="5"/>
        <v>0.29202</v>
      </c>
      <c r="JT9" s="4">
        <f t="shared" si="6"/>
        <v>0.94268333333333343</v>
      </c>
      <c r="JU9" s="4">
        <f t="shared" si="7"/>
        <v>0.15176666666666666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r=0.5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r=0.5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r=0.5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r=0.5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k=20, r=0.5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r=0.5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r=0.5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k=50, r=0.5</v>
      </c>
    </row>
    <row r="10" spans="1:291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/>
      <c r="S10" s="4"/>
      <c r="T10" s="4"/>
      <c r="U10" s="4"/>
      <c r="V10" s="4"/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0.59338333333333326</v>
      </c>
      <c r="JO10" s="4">
        <f t="shared" si="1"/>
        <v>0.61409999999999998</v>
      </c>
      <c r="JP10" s="4">
        <f t="shared" si="2"/>
        <v>0.20826666666666668</v>
      </c>
      <c r="JQ10" s="4">
        <f t="shared" si="3"/>
        <v>1.0549999999999999E-2</v>
      </c>
      <c r="JR10" s="4">
        <f t="shared" si="4"/>
        <v>0.89236666666666675</v>
      </c>
      <c r="JS10" s="4">
        <f t="shared" si="5"/>
        <v>0.55493333333333328</v>
      </c>
      <c r="JT10" s="4">
        <f t="shared" si="6"/>
        <v>0.94291666666666674</v>
      </c>
      <c r="JU10" s="4">
        <f t="shared" si="7"/>
        <v>0.13451666666666667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r=0.5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r=0.5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r=0.5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r=0.5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r=0.5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r=0.5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r=0.5</v>
      </c>
    </row>
    <row r="11" spans="1:291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0.57545000000000002</v>
      </c>
      <c r="JO11" s="4">
        <f t="shared" si="1"/>
        <v>0.56569999999999998</v>
      </c>
      <c r="JP11" s="4">
        <f t="shared" si="2"/>
        <v>0.1865</v>
      </c>
      <c r="JQ11" s="4">
        <f t="shared" si="3"/>
        <v>9.2774999999999996E-2</v>
      </c>
      <c r="JR11" s="4">
        <f t="shared" si="4"/>
        <v>0.70840000000000003</v>
      </c>
      <c r="JS11" s="4">
        <f t="shared" si="5"/>
        <v>4.9875000000000003E-2</v>
      </c>
      <c r="JT11" s="4">
        <f t="shared" si="6"/>
        <v>0.93982499999999991</v>
      </c>
      <c r="JU11" s="4">
        <f t="shared" si="7"/>
        <v>0.1593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r=0.5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r=0.5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r=0.5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r=0.5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r=0.5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r=0.5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k=50, r=0.5</v>
      </c>
    </row>
    <row r="12" spans="1:291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0.59084999999999999</v>
      </c>
      <c r="JO12" s="4">
        <f t="shared" si="1"/>
        <v>0.60860000000000003</v>
      </c>
      <c r="JP12" s="4">
        <f t="shared" si="2"/>
        <v>0.22455</v>
      </c>
      <c r="JQ12" s="4">
        <f t="shared" si="3"/>
        <v>1.055E-2</v>
      </c>
      <c r="JR12" s="4">
        <f t="shared" si="4"/>
        <v>0.89112499999999994</v>
      </c>
      <c r="JS12" s="4">
        <f t="shared" si="5"/>
        <v>0.55275000000000007</v>
      </c>
      <c r="JT12" s="4">
        <f t="shared" si="6"/>
        <v>0.9399249999999999</v>
      </c>
      <c r="JU12" s="4">
        <f t="shared" si="7"/>
        <v>0.16944999999999999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r=0.5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r=0.5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r=0.5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r=0.5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r=0.5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k=50, r=0.5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r=0.5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k=50, r=0.5</v>
      </c>
    </row>
    <row r="13" spans="1:291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/>
      <c r="S13" s="4"/>
      <c r="T13" s="4"/>
      <c r="U13" s="4"/>
      <c r="V13" s="4"/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0.59206666666666663</v>
      </c>
      <c r="JO13" s="4">
        <f t="shared" si="1"/>
        <v>0.61141666666666661</v>
      </c>
      <c r="JP13" s="4">
        <f t="shared" si="2"/>
        <v>0.21971666666666667</v>
      </c>
      <c r="JQ13" s="4">
        <f t="shared" si="3"/>
        <v>1.0549999999999999E-2</v>
      </c>
      <c r="JR13" s="4">
        <f t="shared" si="4"/>
        <v>0.89024999999999999</v>
      </c>
      <c r="JS13" s="4">
        <f t="shared" si="5"/>
        <v>0.55353999999999992</v>
      </c>
      <c r="JT13" s="4">
        <f t="shared" si="6"/>
        <v>0.93968333333333331</v>
      </c>
      <c r="JU13" s="4">
        <f t="shared" si="7"/>
        <v>0.15356666666666666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r=0.5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r=0.5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r=0.5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r=0.5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r=0.5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r=0.5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r=0.5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r=0.5</v>
      </c>
    </row>
    <row r="14" spans="1:291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0.60457500000000008</v>
      </c>
      <c r="JO14" s="4">
        <f t="shared" si="1"/>
        <v>0.63442500000000002</v>
      </c>
      <c r="JP14" s="4">
        <f t="shared" si="2"/>
        <v>0.208925</v>
      </c>
      <c r="JQ14" s="4">
        <f t="shared" si="3"/>
        <v>8.0749999999999988E-3</v>
      </c>
      <c r="JR14" s="4">
        <f t="shared" si="4"/>
        <v>0.89254999999999995</v>
      </c>
      <c r="JS14" s="4">
        <f t="shared" si="5"/>
        <v>0.72557499999999997</v>
      </c>
      <c r="JT14" s="4">
        <f t="shared" si="6"/>
        <v>0.9461750000000001</v>
      </c>
      <c r="JU14" s="4">
        <f t="shared" si="7"/>
        <v>0.25092499999999995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r=0.5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r=0.5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r=0.5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r=0.5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k=10, r=0.5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k=10, r=0.5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r=0.5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k=50, r=0.5</v>
      </c>
    </row>
    <row r="15" spans="1:291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0.86982500000000007</v>
      </c>
      <c r="JO15" s="4">
        <f t="shared" si="1"/>
        <v>1.23475</v>
      </c>
      <c r="JP15" s="4">
        <f t="shared" si="2"/>
        <v>0.205125</v>
      </c>
      <c r="JQ15" s="4">
        <f t="shared" si="3"/>
        <v>8.0250000000000009E-3</v>
      </c>
      <c r="JR15" s="4">
        <f t="shared" si="4"/>
        <v>0.87817499999999993</v>
      </c>
      <c r="JS15" s="4">
        <f t="shared" si="5"/>
        <v>0.71877500000000005</v>
      </c>
      <c r="JT15" s="4">
        <f t="shared" si="6"/>
        <v>0.9461750000000001</v>
      </c>
      <c r="JU15" s="4">
        <f t="shared" si="7"/>
        <v>0.175175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k=50, r=0.5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k=50, r=0.5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r=0.5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r=0.5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r=0.5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r=0.5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r=0.5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k=50, r=0.5</v>
      </c>
    </row>
    <row r="16" spans="1:291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0.59382499999999994</v>
      </c>
      <c r="JO16" s="4">
        <f t="shared" si="1"/>
        <v>0.61512499999999992</v>
      </c>
      <c r="JP16" s="4">
        <f t="shared" si="2"/>
        <v>0.206625</v>
      </c>
      <c r="JQ16" s="4">
        <f t="shared" si="3"/>
        <v>1.055E-2</v>
      </c>
      <c r="JR16" s="4">
        <f t="shared" si="4"/>
        <v>0.89302499999999996</v>
      </c>
      <c r="JS16" s="4">
        <f t="shared" si="5"/>
        <v>0.55442499999999995</v>
      </c>
      <c r="JT16" s="4">
        <f t="shared" si="6"/>
        <v>0.93987500000000002</v>
      </c>
      <c r="JU16" s="4">
        <f t="shared" si="7"/>
        <v>0.15815000000000001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r=0.5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r=0.5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r=0.5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r=0.5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k=50, r=0.5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r=0.5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k=50, r=0.5</v>
      </c>
    </row>
    <row r="17" spans="1:289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0.59172500000000006</v>
      </c>
      <c r="JO17" s="4">
        <f t="shared" si="1"/>
        <v>0.61424999999999996</v>
      </c>
      <c r="JP17" s="4">
        <f t="shared" si="2"/>
        <v>0.217225</v>
      </c>
      <c r="JQ17" s="4">
        <f t="shared" si="3"/>
        <v>8.0749999999999988E-3</v>
      </c>
      <c r="JR17" s="4">
        <f t="shared" si="4"/>
        <v>0.89824999999999999</v>
      </c>
      <c r="JS17" s="4">
        <f t="shared" si="5"/>
        <v>0.73022500000000001</v>
      </c>
      <c r="JT17" s="4">
        <f t="shared" si="6"/>
        <v>0.9461750000000001</v>
      </c>
      <c r="JU17" s="4">
        <f t="shared" si="7"/>
        <v>0.179475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r=0.5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r=0.5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r=0.5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r=0.5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r=0.5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r=0.5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k=50, r=0.5</v>
      </c>
    </row>
    <row r="18" spans="1:289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0.5847</v>
      </c>
      <c r="JO18" s="4">
        <f t="shared" si="1"/>
        <v>0.59235000000000004</v>
      </c>
      <c r="JP18" s="4">
        <f t="shared" si="2"/>
        <v>0.21387499999999998</v>
      </c>
      <c r="JQ18" s="4">
        <f t="shared" si="3"/>
        <v>1.9474999999999999E-2</v>
      </c>
      <c r="JR18" s="4">
        <f t="shared" si="4"/>
        <v>0.86260000000000003</v>
      </c>
      <c r="JS18" s="4">
        <f t="shared" si="5"/>
        <v>0.29039999999999999</v>
      </c>
      <c r="JT18" s="4">
        <f t="shared" si="6"/>
        <v>0.94304999999999994</v>
      </c>
      <c r="JU18" s="4">
        <f t="shared" si="7"/>
        <v>0.18664999999999998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r=0.5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r=0.5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r=0.5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k=10, r=0.5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r=0.5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r=0.5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k=50, r=0.5</v>
      </c>
    </row>
    <row r="19" spans="1:289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0.717225</v>
      </c>
      <c r="JO19" s="4">
        <f t="shared" si="1"/>
        <v>0.927925</v>
      </c>
      <c r="JP19" s="4">
        <f t="shared" si="2"/>
        <v>3.3700000000000001E-2</v>
      </c>
      <c r="JQ19" s="4">
        <f t="shared" si="3"/>
        <v>3.0999999999999999E-3</v>
      </c>
      <c r="JR19" s="4">
        <f t="shared" si="4"/>
        <v>0.21582499999999999</v>
      </c>
      <c r="JS19" s="4">
        <f t="shared" si="5"/>
        <v>0.45755000000000001</v>
      </c>
      <c r="JT19" s="4">
        <f t="shared" si="6"/>
        <v>0.93932499999999997</v>
      </c>
      <c r="JU19" s="4">
        <f t="shared" si="7"/>
        <v>0.1668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k=10, r=0.5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k=10, r=0.5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k=15, r=0.5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r=0.5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k=10, r=0.5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r=0.5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r=0.5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k=50, r=0.5</v>
      </c>
    </row>
    <row r="20" spans="1:289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/>
      <c r="S20" s="4"/>
      <c r="T20" s="4"/>
      <c r="U20" s="4"/>
      <c r="V20" s="4"/>
      <c r="W20" s="4"/>
      <c r="X20" s="4"/>
      <c r="Y20" s="4"/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0.59276666666666655</v>
      </c>
      <c r="JO20" s="4">
        <f t="shared" si="1"/>
        <v>0.61796666666666666</v>
      </c>
      <c r="JP20" s="4">
        <f t="shared" si="2"/>
        <v>0.21725000000000003</v>
      </c>
      <c r="JQ20" s="4">
        <f t="shared" si="3"/>
        <v>8.0833333333333313E-3</v>
      </c>
      <c r="JR20" s="4">
        <f t="shared" si="4"/>
        <v>0.89870000000000017</v>
      </c>
      <c r="JS20" s="4">
        <f t="shared" si="5"/>
        <v>0.73038333333333327</v>
      </c>
      <c r="JT20" s="4">
        <f t="shared" si="6"/>
        <v>0.94574999999999998</v>
      </c>
      <c r="JU20" s="4">
        <f t="shared" si="7"/>
        <v>0.14678333333333329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r=0.5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r=0.5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r=0.5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r=0.5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r=0.5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r=0.5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r=0.5</v>
      </c>
    </row>
    <row r="21" spans="1:289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/>
      <c r="S21" s="4"/>
      <c r="T21" s="4"/>
      <c r="U21" s="4"/>
      <c r="V21" s="4"/>
      <c r="W21" s="4"/>
      <c r="X21" s="4"/>
      <c r="Y21" s="4"/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0.58836666666666659</v>
      </c>
      <c r="JO21" s="4">
        <f t="shared" si="1"/>
        <v>0.60804999999999998</v>
      </c>
      <c r="JP21" s="4">
        <f t="shared" si="2"/>
        <v>0.2218</v>
      </c>
      <c r="JQ21" s="4">
        <f t="shared" si="3"/>
        <v>1.0533333333333334E-2</v>
      </c>
      <c r="JR21" s="4">
        <f t="shared" si="4"/>
        <v>0.88893333333333346</v>
      </c>
      <c r="JS21" s="4">
        <f t="shared" si="5"/>
        <v>0.55310000000000004</v>
      </c>
      <c r="JT21" s="4">
        <f t="shared" si="6"/>
        <v>0.93976666666666675</v>
      </c>
      <c r="JU21" s="4">
        <f t="shared" si="7"/>
        <v>0.13618333333333332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r=0.5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r=0.5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r=0.5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r=0.5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k=10, r=0.5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r=0.5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r=0.5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r=0.5</v>
      </c>
    </row>
    <row r="22" spans="1:289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/>
      <c r="S22" s="4"/>
      <c r="T22" s="4"/>
      <c r="U22" s="4"/>
      <c r="V22" s="4"/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0.59271666666666667</v>
      </c>
      <c r="JO22" s="4">
        <f t="shared" si="1"/>
        <v>0.61266666666666658</v>
      </c>
      <c r="JP22" s="4">
        <f t="shared" si="2"/>
        <v>0.21023333333333336</v>
      </c>
      <c r="JQ22" s="4">
        <f t="shared" si="3"/>
        <v>1.0549999999999999E-2</v>
      </c>
      <c r="JR22" s="4">
        <f t="shared" si="4"/>
        <v>0.8925833333333334</v>
      </c>
      <c r="JS22" s="4">
        <f t="shared" si="5"/>
        <v>0.55486000000000002</v>
      </c>
      <c r="JT22" s="4">
        <f t="shared" si="6"/>
        <v>0.93966666666666665</v>
      </c>
      <c r="JU22" s="4">
        <f t="shared" si="7"/>
        <v>0.15763333333333332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r=0.5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r=0.5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r=0.5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k=10, r=0.5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r=0.5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r=0.5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0.59340000000000004</v>
      </c>
      <c r="JO23" s="4">
        <f t="shared" si="1"/>
        <v>0.61429999999999996</v>
      </c>
      <c r="JP23" s="4">
        <f t="shared" si="2"/>
        <v>0.21280000000000002</v>
      </c>
      <c r="JQ23" s="4">
        <f t="shared" si="3"/>
        <v>1.055E-2</v>
      </c>
      <c r="JR23" s="4">
        <f t="shared" si="4"/>
        <v>0.89235000000000009</v>
      </c>
      <c r="JS23" s="4">
        <f t="shared" si="5"/>
        <v>0.55354999999999999</v>
      </c>
      <c r="JT23" s="4">
        <f t="shared" si="6"/>
        <v>0.93989999999999996</v>
      </c>
      <c r="JU23" s="4">
        <f t="shared" si="7"/>
        <v>0.16562499999999999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r=0.5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r=0.5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k=10, r=0.5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k=50, r=0.5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r=0.5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0.59410000000000007</v>
      </c>
      <c r="JO24" s="4">
        <f t="shared" si="1"/>
        <v>0.616425</v>
      </c>
      <c r="JP24" s="4">
        <f t="shared" si="2"/>
        <v>0.20477500000000001</v>
      </c>
      <c r="JQ24" s="4">
        <f t="shared" si="3"/>
        <v>1.055E-2</v>
      </c>
      <c r="JR24" s="4">
        <f t="shared" si="4"/>
        <v>0.8925749999999999</v>
      </c>
      <c r="JS24" s="4">
        <f t="shared" si="5"/>
        <v>0.55452499999999993</v>
      </c>
      <c r="JT24" s="4">
        <f t="shared" si="6"/>
        <v>0.94282500000000002</v>
      </c>
      <c r="JU24" s="4">
        <f t="shared" si="7"/>
        <v>0.16597499999999998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r=0.5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r=0.5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k=10, r=0.5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k=50, r=0.5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r=0.5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0.60085</v>
      </c>
      <c r="JO25" s="4">
        <f t="shared" si="1"/>
        <v>0.63282499999999997</v>
      </c>
      <c r="JP25" s="4">
        <f t="shared" si="2"/>
        <v>0.20462500000000003</v>
      </c>
      <c r="JQ25" s="4">
        <f t="shared" si="3"/>
        <v>8.0499999999999999E-3</v>
      </c>
      <c r="JR25" s="4">
        <f t="shared" si="4"/>
        <v>0.89477499999999999</v>
      </c>
      <c r="JS25" s="4">
        <f t="shared" si="5"/>
        <v>0.72914999999999996</v>
      </c>
      <c r="JT25" s="4">
        <f t="shared" si="6"/>
        <v>0.9461750000000001</v>
      </c>
      <c r="JU25" s="4">
        <f t="shared" si="7"/>
        <v>1.2092999999999998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r=0.5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r=0.5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k=10, r=0.5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k=10, r=0.5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r=0.5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0.59220000000000006</v>
      </c>
      <c r="JO26" s="4">
        <f t="shared" si="1"/>
        <v>0.61185</v>
      </c>
      <c r="JP26" s="4">
        <f t="shared" si="2"/>
        <v>0.211425</v>
      </c>
      <c r="JQ26" s="4">
        <f t="shared" si="3"/>
        <v>1.055E-2</v>
      </c>
      <c r="JR26" s="4">
        <f t="shared" si="4"/>
        <v>0.89302499999999996</v>
      </c>
      <c r="JS26" s="4">
        <f t="shared" si="5"/>
        <v>0.55445</v>
      </c>
      <c r="JT26" s="4">
        <f t="shared" si="6"/>
        <v>0.9399249999999999</v>
      </c>
      <c r="JU26" s="4">
        <f t="shared" si="7"/>
        <v>0.17862500000000001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r=0.5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r=0.5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r=0.5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k=50, r=0.5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r=0.5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0.59082500000000004</v>
      </c>
      <c r="JO27" s="4">
        <f t="shared" si="1"/>
        <v>0.61265000000000003</v>
      </c>
      <c r="JP27" s="4">
        <f t="shared" si="2"/>
        <v>0.22039999999999998</v>
      </c>
      <c r="JQ27" s="4">
        <f t="shared" si="3"/>
        <v>8.150000000000001E-3</v>
      </c>
      <c r="JR27" s="4">
        <f t="shared" si="4"/>
        <v>0.89850000000000008</v>
      </c>
      <c r="JS27" s="4">
        <f t="shared" si="5"/>
        <v>0.72284999999999999</v>
      </c>
      <c r="JT27" s="4">
        <f t="shared" si="6"/>
        <v>0.9461750000000001</v>
      </c>
      <c r="JU27" s="4">
        <f t="shared" si="7"/>
        <v>0.18505000000000002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r=0.5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r=0.5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r=0.5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r=0.5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r=0.5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r=0.5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0.59047499999999997</v>
      </c>
      <c r="JO28" s="4">
        <f t="shared" si="1"/>
        <v>0.61172499999999996</v>
      </c>
      <c r="JP28" s="4">
        <f t="shared" si="2"/>
        <v>0.220725</v>
      </c>
      <c r="JQ28" s="4">
        <f t="shared" si="3"/>
        <v>8.0749999999999988E-3</v>
      </c>
      <c r="JR28" s="4">
        <f t="shared" si="4"/>
        <v>0.896675</v>
      </c>
      <c r="JS28" s="4">
        <f t="shared" si="5"/>
        <v>0.73004999999999998</v>
      </c>
      <c r="JT28" s="4">
        <f t="shared" si="6"/>
        <v>0.9461750000000001</v>
      </c>
      <c r="JU28" s="4">
        <f t="shared" si="7"/>
        <v>0.19562499999999999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r=0.5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r=0.5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k=10, r=0.5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k=10, r=0.5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r=0.5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0.59260000000000002</v>
      </c>
      <c r="JO29" s="4">
        <f t="shared" si="1"/>
        <v>0.61235000000000006</v>
      </c>
      <c r="JP29" s="4">
        <f t="shared" si="2"/>
        <v>0.208625</v>
      </c>
      <c r="JQ29" s="4">
        <f t="shared" si="3"/>
        <v>1.0575000000000001E-2</v>
      </c>
      <c r="JR29" s="4">
        <f t="shared" si="4"/>
        <v>0.89255000000000007</v>
      </c>
      <c r="JS29" s="4">
        <f t="shared" si="5"/>
        <v>0.55337499999999995</v>
      </c>
      <c r="JT29" s="4">
        <f t="shared" si="6"/>
        <v>0.9399249999999999</v>
      </c>
      <c r="JU29" s="4">
        <f t="shared" si="7"/>
        <v>0.1925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r=0.5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r=0.5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k=10, r=0.5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k=50, r=0.5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r=0.5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0.59257499999999996</v>
      </c>
      <c r="JO30" s="4">
        <f t="shared" si="1"/>
        <v>0.61299999999999999</v>
      </c>
      <c r="JP30" s="4">
        <f t="shared" si="2"/>
        <v>0.20845</v>
      </c>
      <c r="JQ30" s="4">
        <f t="shared" si="3"/>
        <v>1.055E-2</v>
      </c>
      <c r="JR30" s="4">
        <f t="shared" si="4"/>
        <v>0.89157500000000001</v>
      </c>
      <c r="JS30" s="4">
        <f t="shared" si="5"/>
        <v>0.55402499999999999</v>
      </c>
      <c r="JT30" s="4">
        <f t="shared" si="6"/>
        <v>0.94340000000000002</v>
      </c>
      <c r="JU30" s="4">
        <f t="shared" si="7"/>
        <v>0.18452499999999999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r=0.5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r=0.5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r=0.5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k=10, r=0.5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k=50, r=0.5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r=0.5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0.59757500000000008</v>
      </c>
      <c r="JO31" s="4">
        <f t="shared" si="1"/>
        <v>0.62230000000000008</v>
      </c>
      <c r="JP31" s="4">
        <f t="shared" si="2"/>
        <v>0.21227500000000002</v>
      </c>
      <c r="JQ31" s="4">
        <f t="shared" si="3"/>
        <v>8.0250000000000009E-3</v>
      </c>
      <c r="JR31" s="4">
        <f t="shared" si="4"/>
        <v>0.90117500000000006</v>
      </c>
      <c r="JS31" s="4">
        <f t="shared" si="5"/>
        <v>0.736375</v>
      </c>
      <c r="JT31" s="4">
        <f t="shared" si="6"/>
        <v>0.93969999999999998</v>
      </c>
      <c r="JU31" s="4">
        <f t="shared" si="7"/>
        <v>0.19677500000000001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r=0.5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r=0.5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k=10, r=0.5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k=10, r=0.5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r=0.5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0.59692500000000004</v>
      </c>
      <c r="JO32" s="4">
        <f t="shared" si="1"/>
        <v>0.62212499999999993</v>
      </c>
      <c r="JP32" s="4">
        <f t="shared" si="2"/>
        <v>0.2127</v>
      </c>
      <c r="JQ32" s="4">
        <f t="shared" si="3"/>
        <v>8.0000000000000002E-3</v>
      </c>
      <c r="JR32" s="4">
        <f t="shared" si="4"/>
        <v>0.90597500000000009</v>
      </c>
      <c r="JS32" s="4">
        <f t="shared" si="5"/>
        <v>0.74114999999999998</v>
      </c>
      <c r="JT32" s="4">
        <f t="shared" si="6"/>
        <v>0.94064999999999999</v>
      </c>
      <c r="JU32" s="4">
        <f t="shared" si="7"/>
        <v>0.198575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r=0.5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r=0.5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r=0.5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k=10, r=0.5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r=0.5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0.59517500000000001</v>
      </c>
      <c r="JO33" s="4">
        <f t="shared" si="1"/>
        <v>0.61924999999999997</v>
      </c>
      <c r="JP33" s="4">
        <f t="shared" si="2"/>
        <v>0.21642500000000001</v>
      </c>
      <c r="JQ33" s="4">
        <f t="shared" si="3"/>
        <v>8.0749999999999988E-3</v>
      </c>
      <c r="JR33" s="4">
        <f t="shared" si="4"/>
        <v>0.89760000000000006</v>
      </c>
      <c r="JS33" s="4">
        <f t="shared" si="5"/>
        <v>0.73005000000000009</v>
      </c>
      <c r="JT33" s="4">
        <f t="shared" si="6"/>
        <v>0.9461750000000001</v>
      </c>
      <c r="JU33" s="4">
        <f t="shared" si="7"/>
        <v>0.18687499999999999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r=0.5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r=0.5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r=0.5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k=10, r=0.5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r=0.5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r=0.5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0.58794999999999997</v>
      </c>
      <c r="JO34" s="4">
        <f t="shared" si="1"/>
        <v>0.596275</v>
      </c>
      <c r="JP34" s="4">
        <f t="shared" si="2"/>
        <v>0.21565000000000001</v>
      </c>
      <c r="JQ34" s="4">
        <f t="shared" si="3"/>
        <v>1.5350000000000001E-2</v>
      </c>
      <c r="JR34" s="4">
        <f t="shared" si="4"/>
        <v>0.87587499999999996</v>
      </c>
      <c r="JS34" s="4">
        <f t="shared" si="5"/>
        <v>0.374025</v>
      </c>
      <c r="JT34" s="4">
        <f t="shared" si="6"/>
        <v>0.93814999999999993</v>
      </c>
      <c r="JU34" s="4">
        <f t="shared" si="7"/>
        <v>0.19005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r=0.5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r=0.5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r=0.5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r=0.5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r=0.5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0.59299999999999997</v>
      </c>
      <c r="JO35" s="4">
        <f t="shared" si="1"/>
        <v>0.61332500000000001</v>
      </c>
      <c r="JP35" s="4">
        <f t="shared" si="2"/>
        <v>0.20852500000000002</v>
      </c>
      <c r="JQ35" s="4">
        <f t="shared" si="3"/>
        <v>1.055E-2</v>
      </c>
      <c r="JR35" s="4">
        <f t="shared" si="4"/>
        <v>0.89300000000000002</v>
      </c>
      <c r="JS35" s="4">
        <f t="shared" si="5"/>
        <v>0.55437499999999995</v>
      </c>
      <c r="JT35" s="4">
        <f t="shared" si="6"/>
        <v>0.93987500000000002</v>
      </c>
      <c r="JU35" s="4">
        <f t="shared" si="7"/>
        <v>0.1759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r=0.5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r=0.5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r=0.5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k=50, r=0.5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r=0.5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0.5927</v>
      </c>
      <c r="JO36" s="4">
        <f t="shared" si="1"/>
        <v>0.61397500000000005</v>
      </c>
      <c r="JP36" s="4">
        <f t="shared" si="2"/>
        <v>0.208925</v>
      </c>
      <c r="JQ36" s="4">
        <f t="shared" si="3"/>
        <v>1.055E-2</v>
      </c>
      <c r="JR36" s="4">
        <f t="shared" si="4"/>
        <v>0.89209999999999989</v>
      </c>
      <c r="JS36" s="4">
        <f t="shared" si="5"/>
        <v>0.55372500000000002</v>
      </c>
      <c r="JT36" s="4">
        <f t="shared" si="6"/>
        <v>0.9399249999999999</v>
      </c>
      <c r="JU36" s="4">
        <f t="shared" si="7"/>
        <v>0.17865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r=0.5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r=0.5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r=0.5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k=10, r=0.5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k=50, r=0.5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r=0.5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0.59780714285714287</v>
      </c>
      <c r="JO37" s="4">
        <f t="shared" si="1"/>
        <v>0.61755714285714292</v>
      </c>
      <c r="JP37" s="4">
        <f t="shared" si="2"/>
        <v>0.15255000000000002</v>
      </c>
      <c r="JQ37" s="4">
        <f t="shared" si="3"/>
        <v>0.12612857142857145</v>
      </c>
      <c r="JR37" s="4">
        <f t="shared" si="4"/>
        <v>0.81425000000000003</v>
      </c>
      <c r="JS37" s="4">
        <f t="shared" si="5"/>
        <v>4.7953846153846152E-2</v>
      </c>
      <c r="JT37" s="4">
        <f t="shared" si="6"/>
        <v>0.92075000000000018</v>
      </c>
      <c r="JU37" s="4">
        <f t="shared" si="7"/>
        <v>1.1738500000000001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k=5,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0.62157142857142844</v>
      </c>
      <c r="JO38" s="4">
        <f t="shared" si="1"/>
        <v>0.66031428571428563</v>
      </c>
      <c r="JP38" s="4">
        <f t="shared" si="2"/>
        <v>0.10887857142857141</v>
      </c>
      <c r="JQ38" s="4">
        <f t="shared" si="3"/>
        <v>5.4521428571428561E-2</v>
      </c>
      <c r="JR38" s="4">
        <f t="shared" si="4"/>
        <v>0.72578571428571426</v>
      </c>
      <c r="JS38" s="4">
        <f t="shared" si="5"/>
        <v>0.12770769230769233</v>
      </c>
      <c r="JT38" s="4">
        <f t="shared" si="6"/>
        <v>0.91875714285714294</v>
      </c>
      <c r="JU38" s="4">
        <f t="shared" si="7"/>
        <v>1.0296000000000001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0.62584285714285726</v>
      </c>
      <c r="JO39" s="4">
        <f t="shared" si="1"/>
        <v>0.65370714285714293</v>
      </c>
      <c r="JP39" s="4">
        <f t="shared" si="2"/>
        <v>0.12170000000000002</v>
      </c>
      <c r="JQ39" s="4">
        <f t="shared" si="3"/>
        <v>5.8178571428571427E-2</v>
      </c>
      <c r="JR39" s="4">
        <f t="shared" si="4"/>
        <v>0.75319285714285711</v>
      </c>
      <c r="JS39" s="4">
        <f t="shared" si="5"/>
        <v>0.1242153846153846</v>
      </c>
      <c r="JT39" s="4">
        <f t="shared" si="6"/>
        <v>0.8129428571428573</v>
      </c>
      <c r="JU39" s="4">
        <f t="shared" si="7"/>
        <v>0.97780714285714276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0.61160000000000003</v>
      </c>
      <c r="JO40" s="4">
        <f t="shared" ref="JO40:JO74" si="9">AVERAGEIFS(B40:JM40,metrics.rec,"MSE")</f>
        <v>0.63292142857142852</v>
      </c>
      <c r="JP40" s="4">
        <f t="shared" ref="JP40:JP74" si="10">AVERAGEIFS(B40:JM40,metrics.rec,"R")</f>
        <v>0.1323857142857143</v>
      </c>
      <c r="JQ40" s="4">
        <f t="shared" ref="JQ40:JQ74" si="11">AVERAGEIFS(B40:JM40,metrics.rec,"Precision")</f>
        <v>5.945000000000001E-2</v>
      </c>
      <c r="JR40" s="4">
        <f t="shared" ref="JR40:JR74" si="12">AVERAGEIFS(B40:JM40,metrics.rec,"Recall")</f>
        <v>0.76742142857142859</v>
      </c>
      <c r="JS40" s="4">
        <f t="shared" ref="JS40:JS74" si="13">AVERAGEIFS(B40:JM40,metrics.rec,"Coverage")</f>
        <v>0.11984999999999998</v>
      </c>
      <c r="JT40" s="4">
        <f t="shared" ref="JT40:JT74" si="14">AVERAGEIFS(B40:JM40,metrics.rec,"Recatio")</f>
        <v>0.91904999999999981</v>
      </c>
      <c r="JU40" s="4">
        <f t="shared" ref="JU40:JU74" si="15">AVERAGEIFS(B40:JM40,metrics.rec,"Time")</f>
        <v>1.0341714285714285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0.60058333333333336</v>
      </c>
      <c r="JO41" s="4">
        <f t="shared" si="9"/>
        <v>0.61581666666666668</v>
      </c>
      <c r="JP41" s="4">
        <f t="shared" si="10"/>
        <v>0.15613333333333335</v>
      </c>
      <c r="JQ41" s="4">
        <f t="shared" si="11"/>
        <v>7.2858333333333331E-2</v>
      </c>
      <c r="JR41" s="4">
        <f t="shared" si="12"/>
        <v>0.75082499999999996</v>
      </c>
      <c r="JS41" s="4">
        <f t="shared" si="13"/>
        <v>8.6416666666666656E-2</v>
      </c>
      <c r="JT41" s="4">
        <f t="shared" si="14"/>
        <v>0.8199833333333334</v>
      </c>
      <c r="JU41" s="4">
        <f t="shared" si="15"/>
        <v>1.2080249999999999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k=5,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k=5,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0.59535000000000005</v>
      </c>
      <c r="JO42" s="4">
        <f t="shared" si="9"/>
        <v>0.60882500000000006</v>
      </c>
      <c r="JP42" s="4">
        <f t="shared" si="10"/>
        <v>0.178975</v>
      </c>
      <c r="JQ42" s="4">
        <f t="shared" si="11"/>
        <v>7.4808333333333324E-2</v>
      </c>
      <c r="JR42" s="4">
        <f t="shared" si="12"/>
        <v>0.83332499999999998</v>
      </c>
      <c r="JS42" s="4">
        <f t="shared" si="13"/>
        <v>9.6891666666666668E-2</v>
      </c>
      <c r="JT42" s="4">
        <f t="shared" si="14"/>
        <v>0.91564166666666669</v>
      </c>
      <c r="JU42" s="4">
        <f t="shared" si="15"/>
        <v>1.2588666666666666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k=5,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k=5,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k=5,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0.59454285714285715</v>
      </c>
      <c r="JO43" s="4">
        <f t="shared" si="9"/>
        <v>0.61073571428571427</v>
      </c>
      <c r="JP43" s="4">
        <f t="shared" si="10"/>
        <v>0.17749285714285715</v>
      </c>
      <c r="JQ43" s="4">
        <f t="shared" si="11"/>
        <v>7.1592857142857153E-2</v>
      </c>
      <c r="JR43" s="4">
        <f t="shared" si="12"/>
        <v>0.82446428571428576</v>
      </c>
      <c r="JS43" s="4">
        <f t="shared" si="13"/>
        <v>9.6092307692307699E-2</v>
      </c>
      <c r="JT43" s="4">
        <f t="shared" si="14"/>
        <v>0.91992142857142856</v>
      </c>
      <c r="JU43" s="4">
        <f t="shared" si="15"/>
        <v>1.0514285714285714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k=5,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k=5,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k=5,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0.62866666666666671</v>
      </c>
      <c r="JO44" s="4">
        <f t="shared" si="9"/>
        <v>0.66999166666666665</v>
      </c>
      <c r="JP44" s="4">
        <f t="shared" si="10"/>
        <v>0.10462500000000001</v>
      </c>
      <c r="JQ44" s="4">
        <f t="shared" si="11"/>
        <v>1.3350000000000001E-2</v>
      </c>
      <c r="JR44" s="4">
        <f t="shared" si="12"/>
        <v>0.85055000000000003</v>
      </c>
      <c r="JS44" s="4">
        <f t="shared" si="13"/>
        <v>0.60056666666666658</v>
      </c>
      <c r="JT44" s="4">
        <f t="shared" si="14"/>
        <v>0.91949166666666671</v>
      </c>
      <c r="JU44" s="4">
        <f t="shared" si="15"/>
        <v>1.4524166666666669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0.6406333333333335</v>
      </c>
      <c r="JO45" s="4">
        <f t="shared" si="9"/>
        <v>0.68670000000000009</v>
      </c>
      <c r="JP45" s="4">
        <f t="shared" si="10"/>
        <v>-0.108275</v>
      </c>
      <c r="JQ45" s="4">
        <f t="shared" si="11"/>
        <v>0.15325833333333333</v>
      </c>
      <c r="JR45" s="4">
        <f t="shared" si="12"/>
        <v>0.75860833333333322</v>
      </c>
      <c r="JS45" s="4">
        <f t="shared" si="13"/>
        <v>3.7383333333333331E-2</v>
      </c>
      <c r="JT45" s="4">
        <f t="shared" si="14"/>
        <v>0.91682500000000011</v>
      </c>
      <c r="JU45" s="4">
        <f t="shared" si="15"/>
        <v>1.3224333333333333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k=5,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k=5,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0.61851666666666671</v>
      </c>
      <c r="JO46" s="4">
        <f t="shared" si="9"/>
        <v>0.64685833333333342</v>
      </c>
      <c r="JP46" s="4">
        <f t="shared" si="10"/>
        <v>0.12018333333333335</v>
      </c>
      <c r="JQ46" s="4">
        <f t="shared" si="11"/>
        <v>5.0816666666666677E-2</v>
      </c>
      <c r="JR46" s="4">
        <f t="shared" si="12"/>
        <v>0.75585000000000013</v>
      </c>
      <c r="JS46" s="4">
        <f t="shared" si="13"/>
        <v>0.16325833333333331</v>
      </c>
      <c r="JT46" s="4">
        <f t="shared" si="14"/>
        <v>0.91521666666666679</v>
      </c>
      <c r="JU46" s="4">
        <f t="shared" si="15"/>
        <v>1.2481916666666666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r=0.7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0.59396666666666686</v>
      </c>
      <c r="JO47" s="4">
        <f t="shared" si="9"/>
        <v>0.60477499999999995</v>
      </c>
      <c r="JP47" s="4">
        <f t="shared" si="10"/>
        <v>0.16264166666666668</v>
      </c>
      <c r="JQ47" s="4">
        <f t="shared" si="11"/>
        <v>0.12300000000000001</v>
      </c>
      <c r="JR47" s="4">
        <f t="shared" si="12"/>
        <v>0.7994916666666666</v>
      </c>
      <c r="JS47" s="4">
        <f t="shared" si="13"/>
        <v>4.8933333333333336E-2</v>
      </c>
      <c r="JT47" s="4">
        <f t="shared" si="14"/>
        <v>0.91587499999999988</v>
      </c>
      <c r="JU47" s="4">
        <f t="shared" si="15"/>
        <v>1.4233999999999998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k=5,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0.60381666666666678</v>
      </c>
      <c r="JO48" s="4">
        <f t="shared" si="9"/>
        <v>0.61455000000000004</v>
      </c>
      <c r="JP48" s="4">
        <f t="shared" si="10"/>
        <v>0.16059999999999999</v>
      </c>
      <c r="JQ48" s="4">
        <f t="shared" si="11"/>
        <v>8.0058333333333329E-2</v>
      </c>
      <c r="JR48" s="4">
        <f t="shared" si="12"/>
        <v>0.78391666666666671</v>
      </c>
      <c r="JS48" s="4">
        <f t="shared" si="13"/>
        <v>8.4974999999999981E-2</v>
      </c>
      <c r="JT48" s="4">
        <f t="shared" si="14"/>
        <v>0.80685833333333334</v>
      </c>
      <c r="JU48" s="4">
        <f t="shared" si="15"/>
        <v>1.2424916666666668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0.60863333333333325</v>
      </c>
      <c r="JO49" s="4">
        <f t="shared" si="9"/>
        <v>0.62696666666666667</v>
      </c>
      <c r="JP49" s="4">
        <f t="shared" si="10"/>
        <v>0.1353</v>
      </c>
      <c r="JQ49" s="4">
        <f t="shared" si="11"/>
        <v>6.3166666666666663E-2</v>
      </c>
      <c r="JR49" s="4">
        <f t="shared" si="12"/>
        <v>0.77445833333333336</v>
      </c>
      <c r="JS49" s="4">
        <f t="shared" si="13"/>
        <v>0.11870833333333336</v>
      </c>
      <c r="JT49" s="4">
        <f t="shared" si="14"/>
        <v>0.91403333333333336</v>
      </c>
      <c r="JU49" s="4">
        <f t="shared" si="15"/>
        <v>1.2369499999999998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0.59767142857142852</v>
      </c>
      <c r="JO50" s="4">
        <f t="shared" si="9"/>
        <v>0.61723571428571422</v>
      </c>
      <c r="JP50" s="4">
        <f t="shared" si="10"/>
        <v>0.15180714285714283</v>
      </c>
      <c r="JQ50" s="4">
        <f t="shared" si="11"/>
        <v>0.1247357142857143</v>
      </c>
      <c r="JR50" s="4">
        <f t="shared" si="12"/>
        <v>0.80535714285714277</v>
      </c>
      <c r="JS50" s="4">
        <f t="shared" si="13"/>
        <v>4.7742857142857135E-2</v>
      </c>
      <c r="JT50" s="4">
        <f t="shared" si="14"/>
        <v>0.92120000000000013</v>
      </c>
      <c r="JU50" s="4">
        <f t="shared" si="15"/>
        <v>1.1378285714285716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0.59657142857142864</v>
      </c>
      <c r="JO51" s="4">
        <f t="shared" si="9"/>
        <v>0.60829285714285708</v>
      </c>
      <c r="JP51" s="4">
        <f t="shared" si="10"/>
        <v>0.15731428571428574</v>
      </c>
      <c r="JQ51" s="4">
        <f t="shared" si="11"/>
        <v>0.13920000000000002</v>
      </c>
      <c r="JR51" s="4">
        <f t="shared" si="12"/>
        <v>0.80989999999999995</v>
      </c>
      <c r="JS51" s="4">
        <f t="shared" si="13"/>
        <v>4.3285714285714282E-2</v>
      </c>
      <c r="JT51" s="4">
        <f t="shared" si="14"/>
        <v>0.9168357142857142</v>
      </c>
      <c r="JU51" s="4">
        <f t="shared" si="15"/>
        <v>0.97874999999999979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0.60486428571428574</v>
      </c>
      <c r="JO52" s="4">
        <f t="shared" si="9"/>
        <v>0.61939999999999995</v>
      </c>
      <c r="JP52" s="4">
        <f t="shared" si="10"/>
        <v>0.14580714285714283</v>
      </c>
      <c r="JQ52" s="4">
        <f t="shared" si="11"/>
        <v>6.0250000000000012E-2</v>
      </c>
      <c r="JR52" s="4">
        <f t="shared" si="12"/>
        <v>0.79220000000000013</v>
      </c>
      <c r="JS52" s="4">
        <f t="shared" si="13"/>
        <v>0.12099285714285714</v>
      </c>
      <c r="JT52" s="4">
        <f t="shared" si="14"/>
        <v>0.91909285714285716</v>
      </c>
      <c r="JU52" s="4">
        <f t="shared" si="15"/>
        <v>1.0243785714285714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0.60627500000000012</v>
      </c>
      <c r="JO53" s="4">
        <f t="shared" si="9"/>
        <v>0.63878333333333337</v>
      </c>
      <c r="JP53" s="4">
        <f t="shared" si="10"/>
        <v>0.14491666666666664</v>
      </c>
      <c r="JQ53" s="4">
        <f t="shared" si="11"/>
        <v>5.9549999999999992E-2</v>
      </c>
      <c r="JR53" s="4">
        <f t="shared" si="12"/>
        <v>0.85837499999999978</v>
      </c>
      <c r="JS53" s="4">
        <f t="shared" si="13"/>
        <v>0.15917499999999998</v>
      </c>
      <c r="JT53" s="4">
        <f t="shared" si="14"/>
        <v>0.91479999999999995</v>
      </c>
      <c r="JU53" s="4">
        <f t="shared" si="15"/>
        <v>1.2087000000000001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0.60278333333333334</v>
      </c>
      <c r="JO54" s="4">
        <f t="shared" si="9"/>
        <v>0.62653333333333328</v>
      </c>
      <c r="JP54" s="4">
        <f t="shared" si="10"/>
        <v>0.12428333333333336</v>
      </c>
      <c r="JQ54" s="4">
        <f t="shared" si="11"/>
        <v>6.1791666666666661E-2</v>
      </c>
      <c r="JR54" s="4">
        <f t="shared" si="12"/>
        <v>0.78444999999999998</v>
      </c>
      <c r="JS54" s="4">
        <f t="shared" si="13"/>
        <v>0.12825</v>
      </c>
      <c r="JT54" s="4">
        <f t="shared" si="14"/>
        <v>0.91435000000000011</v>
      </c>
      <c r="JU54" s="4">
        <f t="shared" si="15"/>
        <v>1.2047833333333331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0.60831666666666662</v>
      </c>
      <c r="JO55" s="4">
        <f t="shared" si="9"/>
        <v>0.63346666666666673</v>
      </c>
      <c r="JP55" s="4">
        <f t="shared" si="10"/>
        <v>2.7524999999999997E-2</v>
      </c>
      <c r="JQ55" s="4">
        <f t="shared" si="11"/>
        <v>2.3766666666666672E-2</v>
      </c>
      <c r="JR55" s="4">
        <f t="shared" si="12"/>
        <v>0.86055000000000004</v>
      </c>
      <c r="JS55" s="4">
        <f t="shared" si="13"/>
        <v>0.40172499999999994</v>
      </c>
      <c r="JT55" s="4">
        <f t="shared" si="14"/>
        <v>0.86835000000000007</v>
      </c>
      <c r="JU55" s="4">
        <f t="shared" si="15"/>
        <v>1.7261416666666671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0.59109999999999996</v>
      </c>
      <c r="JO56" s="4">
        <f t="shared" si="9"/>
        <v>0.59589999999999999</v>
      </c>
      <c r="JP56" s="4">
        <f t="shared" si="10"/>
        <v>0.17868333333333333</v>
      </c>
      <c r="JQ56" s="4">
        <f t="shared" si="11"/>
        <v>0.11518333333333332</v>
      </c>
      <c r="JR56" s="4">
        <f t="shared" si="12"/>
        <v>0.80230000000000012</v>
      </c>
      <c r="JS56" s="4">
        <f t="shared" si="13"/>
        <v>5.2616666666666666E-2</v>
      </c>
      <c r="JT56" s="4">
        <f t="shared" si="14"/>
        <v>0.91516666666666657</v>
      </c>
      <c r="JU56" s="4">
        <f t="shared" si="15"/>
        <v>1.1983083333333335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0.5958500000000001</v>
      </c>
      <c r="JO57" s="4">
        <f t="shared" si="9"/>
        <v>0.60736666666666672</v>
      </c>
      <c r="JP57" s="4">
        <f t="shared" si="10"/>
        <v>0.16692499999999999</v>
      </c>
      <c r="JQ57" s="4">
        <f t="shared" si="11"/>
        <v>0.12116666666666666</v>
      </c>
      <c r="JR57" s="4">
        <f t="shared" si="12"/>
        <v>0.81340833333333329</v>
      </c>
      <c r="JS57" s="4">
        <f t="shared" si="13"/>
        <v>5.0541666666666672E-2</v>
      </c>
      <c r="JT57" s="4">
        <f t="shared" si="14"/>
        <v>0.91833333333333311</v>
      </c>
      <c r="JU57" s="4">
        <f t="shared" si="15"/>
        <v>1.3704833333333333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0.59783333333333333</v>
      </c>
      <c r="JO58" s="4">
        <f t="shared" si="9"/>
        <v>0.60867499999999997</v>
      </c>
      <c r="JP58" s="4">
        <f t="shared" si="10"/>
        <v>0.15393333333333334</v>
      </c>
      <c r="JQ58" s="4">
        <f t="shared" si="11"/>
        <v>0.12589166666666665</v>
      </c>
      <c r="JR58" s="4">
        <f t="shared" si="12"/>
        <v>0.80444166666666683</v>
      </c>
      <c r="JS58" s="4">
        <f t="shared" si="13"/>
        <v>4.8066666666666667E-2</v>
      </c>
      <c r="JT58" s="4">
        <f t="shared" si="14"/>
        <v>0.91649166666666659</v>
      </c>
      <c r="JU58" s="4">
        <f t="shared" si="15"/>
        <v>1.4543333333333333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0.59263333333333323</v>
      </c>
      <c r="JO59" s="4">
        <f t="shared" si="9"/>
        <v>0.60725833333333323</v>
      </c>
      <c r="JP59" s="4">
        <f t="shared" si="10"/>
        <v>0.18433333333333332</v>
      </c>
      <c r="JQ59" s="4">
        <f t="shared" si="11"/>
        <v>7.5533333333333327E-2</v>
      </c>
      <c r="JR59" s="4">
        <f t="shared" si="12"/>
        <v>0.83355833333333351</v>
      </c>
      <c r="JS59" s="4">
        <f t="shared" si="13"/>
        <v>9.5050000000000023E-2</v>
      </c>
      <c r="JT59" s="4">
        <f t="shared" si="14"/>
        <v>0.91535833333333338</v>
      </c>
      <c r="JU59" s="4">
        <f t="shared" si="15"/>
        <v>1.5065416666666664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0.59678333333333333</v>
      </c>
      <c r="JO60" s="4">
        <f t="shared" si="9"/>
        <v>0.62349166666666667</v>
      </c>
      <c r="JP60" s="4">
        <f t="shared" si="10"/>
        <v>0.17068333333333333</v>
      </c>
      <c r="JQ60" s="4">
        <f t="shared" si="11"/>
        <v>6.5525000000000014E-2</v>
      </c>
      <c r="JR60" s="4">
        <f t="shared" si="12"/>
        <v>0.84364166666666673</v>
      </c>
      <c r="JS60" s="4">
        <f t="shared" si="13"/>
        <v>0.12498333333333334</v>
      </c>
      <c r="JT60" s="4">
        <f t="shared" si="14"/>
        <v>0.91515833333333341</v>
      </c>
      <c r="JU60" s="4">
        <f t="shared" si="15"/>
        <v>1.2930166666666667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0.60182500000000005</v>
      </c>
      <c r="JO61" s="4">
        <f t="shared" si="9"/>
        <v>0.63190000000000002</v>
      </c>
      <c r="JP61" s="4">
        <f t="shared" si="10"/>
        <v>0.16505833333333333</v>
      </c>
      <c r="JQ61" s="4">
        <f t="shared" si="11"/>
        <v>1.5975E-2</v>
      </c>
      <c r="JR61" s="4">
        <f t="shared" si="12"/>
        <v>0.87292500000000006</v>
      </c>
      <c r="JS61" s="4">
        <f t="shared" si="13"/>
        <v>0.52035833333333337</v>
      </c>
      <c r="JT61" s="4">
        <f t="shared" si="14"/>
        <v>0.92075833333333323</v>
      </c>
      <c r="JU61" s="4">
        <f t="shared" si="15"/>
        <v>1.4935750000000001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0.59742499999999998</v>
      </c>
      <c r="JO62" s="4">
        <f t="shared" si="9"/>
        <v>0.62004166666666671</v>
      </c>
      <c r="JP62" s="4">
        <f t="shared" si="10"/>
        <v>0.14364166666666664</v>
      </c>
      <c r="JQ62" s="4">
        <f t="shared" si="11"/>
        <v>6.0525000000000002E-2</v>
      </c>
      <c r="JR62" s="4">
        <f t="shared" si="12"/>
        <v>0.8037333333333333</v>
      </c>
      <c r="JS62" s="4">
        <f t="shared" si="13"/>
        <v>0.121</v>
      </c>
      <c r="JT62" s="4">
        <f t="shared" si="14"/>
        <v>0.91331666666666667</v>
      </c>
      <c r="JU62" s="4">
        <f t="shared" si="15"/>
        <v>1.4528333333333334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0.59849166666666664</v>
      </c>
      <c r="JO63" s="4">
        <f t="shared" si="9"/>
        <v>0.61897499999999994</v>
      </c>
      <c r="JP63" s="4">
        <f t="shared" si="10"/>
        <v>0.157975</v>
      </c>
      <c r="JQ63" s="4">
        <f t="shared" si="11"/>
        <v>7.3458333333333334E-2</v>
      </c>
      <c r="JR63" s="4">
        <f t="shared" si="12"/>
        <v>0.83590833333333336</v>
      </c>
      <c r="JS63" s="4">
        <f t="shared" si="13"/>
        <v>9.2749999999999999E-2</v>
      </c>
      <c r="JT63" s="4">
        <f t="shared" si="14"/>
        <v>0.91683333333333328</v>
      </c>
      <c r="JU63" s="4">
        <f t="shared" si="15"/>
        <v>1.5339333333333336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0.5954666666666667</v>
      </c>
      <c r="JO64" s="4">
        <f t="shared" si="9"/>
        <v>0.61380000000000001</v>
      </c>
      <c r="JP64" s="4">
        <f t="shared" si="10"/>
        <v>0.14775833333333335</v>
      </c>
      <c r="JQ64" s="4">
        <f t="shared" si="11"/>
        <v>5.7608333333333338E-2</v>
      </c>
      <c r="JR64" s="4">
        <f t="shared" si="12"/>
        <v>0.8067416666666668</v>
      </c>
      <c r="JS64" s="4">
        <f t="shared" si="13"/>
        <v>0.1250583333333333</v>
      </c>
      <c r="JT64" s="4">
        <f t="shared" si="14"/>
        <v>0.84752499999999997</v>
      </c>
      <c r="JU64" s="4">
        <f t="shared" si="15"/>
        <v>1.4902499999999999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0.6081333333333333</v>
      </c>
      <c r="JO65" s="4">
        <f t="shared" si="9"/>
        <v>0.62597500000000006</v>
      </c>
      <c r="JP65" s="4">
        <f t="shared" si="10"/>
        <v>0.13905000000000001</v>
      </c>
      <c r="JQ65" s="4">
        <f t="shared" si="11"/>
        <v>6.2983333333333336E-2</v>
      </c>
      <c r="JR65" s="4">
        <f t="shared" si="12"/>
        <v>0.7799666666666667</v>
      </c>
      <c r="JS65" s="4">
        <f t="shared" si="13"/>
        <v>0.11987499999999997</v>
      </c>
      <c r="JT65" s="4">
        <f t="shared" si="14"/>
        <v>0.91523333333333345</v>
      </c>
      <c r="JU65" s="4">
        <f t="shared" si="15"/>
        <v>1.3680916666666665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0.59982500000000005</v>
      </c>
      <c r="JO66" s="4">
        <f t="shared" si="9"/>
        <v>0.6286666666666666</v>
      </c>
      <c r="JP66" s="4">
        <f t="shared" si="10"/>
        <v>0.15383333333333332</v>
      </c>
      <c r="JQ66" s="4">
        <f t="shared" si="11"/>
        <v>6.7308333333333345E-2</v>
      </c>
      <c r="JR66" s="4">
        <f t="shared" si="12"/>
        <v>0.83840833333333353</v>
      </c>
      <c r="JS66" s="4">
        <f t="shared" si="13"/>
        <v>0.12225833333333332</v>
      </c>
      <c r="JT66" s="4">
        <f t="shared" si="14"/>
        <v>0.91494999999999982</v>
      </c>
      <c r="JU66" s="4">
        <f t="shared" si="15"/>
        <v>1.2970999999999999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k=5,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k=5, r=0.9</v>
      </c>
    </row>
    <row r="67" spans="1:289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0.59288333333333332</v>
      </c>
      <c r="JO67" s="4">
        <f t="shared" si="9"/>
        <v>0.61808333333333332</v>
      </c>
      <c r="JP67" s="4">
        <f t="shared" si="10"/>
        <v>0.21690000000000001</v>
      </c>
      <c r="JQ67" s="4">
        <f t="shared" si="11"/>
        <v>8.0833333333333313E-3</v>
      </c>
      <c r="JR67" s="4">
        <f t="shared" si="12"/>
        <v>0.89873333333333338</v>
      </c>
      <c r="JS67" s="4">
        <f t="shared" si="13"/>
        <v>0.73038333333333327</v>
      </c>
      <c r="JT67" s="4">
        <f t="shared" si="14"/>
        <v>0.94574999999999998</v>
      </c>
      <c r="JU67" s="4">
        <f t="shared" si="15"/>
        <v>0.13760000000000003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r=0.5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r=0.5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r=0.5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r=0.5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/>
      <c r="S68" s="4"/>
      <c r="T68" s="4"/>
      <c r="U68" s="4"/>
      <c r="V68" s="4"/>
      <c r="W68" s="4"/>
      <c r="X68" s="4"/>
      <c r="Y68" s="4"/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0.59394999999999998</v>
      </c>
      <c r="JO68" s="4">
        <f t="shared" si="9"/>
        <v>0.6191333333333332</v>
      </c>
      <c r="JP68" s="4">
        <f t="shared" si="10"/>
        <v>0.21345</v>
      </c>
      <c r="JQ68" s="4">
        <f t="shared" si="11"/>
        <v>8.0833333333333313E-3</v>
      </c>
      <c r="JR68" s="4">
        <f t="shared" si="12"/>
        <v>0.8989499999999998</v>
      </c>
      <c r="JS68" s="4">
        <f t="shared" si="13"/>
        <v>0.72930000000000006</v>
      </c>
      <c r="JT68" s="4">
        <f t="shared" si="14"/>
        <v>0.94574999999999998</v>
      </c>
      <c r="JU68" s="4">
        <f t="shared" si="15"/>
        <v>0.17065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r=0.5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r=0.5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k=10, r=0.5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k=50, r=0.5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r=0.5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/>
      <c r="S69" s="4"/>
      <c r="T69" s="4"/>
      <c r="U69" s="4"/>
      <c r="V69" s="4"/>
      <c r="W69" s="4"/>
      <c r="X69" s="4"/>
      <c r="Y69" s="4"/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0.59184999999999999</v>
      </c>
      <c r="JO69" s="4">
        <f t="shared" si="9"/>
        <v>0.61811666666666665</v>
      </c>
      <c r="JP69" s="4">
        <f t="shared" si="10"/>
        <v>0.2218</v>
      </c>
      <c r="JQ69" s="4">
        <f t="shared" si="11"/>
        <v>8.0833333333333313E-3</v>
      </c>
      <c r="JR69" s="4">
        <f t="shared" si="12"/>
        <v>0.89736666666666665</v>
      </c>
      <c r="JS69" s="4">
        <f t="shared" si="13"/>
        <v>0.72733333333333328</v>
      </c>
      <c r="JT69" s="4">
        <f t="shared" si="14"/>
        <v>0.94574999999999998</v>
      </c>
      <c r="JU69" s="4">
        <f t="shared" si="15"/>
        <v>0.14086666666666667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r=0.5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r=0.5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r=0.5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r=0.5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r=0.5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/>
      <c r="S70" s="4"/>
      <c r="T70" s="4"/>
      <c r="U70" s="4"/>
      <c r="V70" s="4"/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0.59724999999999995</v>
      </c>
      <c r="JO70" s="4">
        <f t="shared" si="9"/>
        <v>0.62281666666666669</v>
      </c>
      <c r="JP70" s="4">
        <f t="shared" si="10"/>
        <v>0.21409999999999998</v>
      </c>
      <c r="JQ70" s="4">
        <f t="shared" si="11"/>
        <v>8.0000000000000002E-3</v>
      </c>
      <c r="JR70" s="4">
        <f t="shared" si="12"/>
        <v>0.90641666666666676</v>
      </c>
      <c r="JS70" s="4">
        <f t="shared" si="13"/>
        <v>0.7416666666666667</v>
      </c>
      <c r="JT70" s="4">
        <f t="shared" si="14"/>
        <v>0.94051666666666678</v>
      </c>
      <c r="JU70" s="4">
        <f t="shared" si="15"/>
        <v>0.16911666666666667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r=0.5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r=0.5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r=0.5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k=10, r=0.5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r=0.5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/>
      <c r="S71" s="4"/>
      <c r="T71" s="4"/>
      <c r="U71" s="4"/>
      <c r="V71" s="4"/>
      <c r="W71" s="4"/>
      <c r="X71" s="4"/>
      <c r="Y71" s="4"/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0.59079999999999988</v>
      </c>
      <c r="JO71" s="4">
        <f t="shared" si="9"/>
        <v>0.6133333333333334</v>
      </c>
      <c r="JP71" s="4">
        <f t="shared" si="10"/>
        <v>0.22373333333333334</v>
      </c>
      <c r="JQ71" s="4">
        <f t="shared" si="11"/>
        <v>8.1333333333333327E-3</v>
      </c>
      <c r="JR71" s="4">
        <f t="shared" si="12"/>
        <v>0.89778333333333327</v>
      </c>
      <c r="JS71" s="4">
        <f t="shared" si="13"/>
        <v>0.72433333333333338</v>
      </c>
      <c r="JT71" s="4">
        <f t="shared" si="14"/>
        <v>0.94574999999999998</v>
      </c>
      <c r="JU71" s="4">
        <f t="shared" si="15"/>
        <v>0.14733333333333332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r=0.5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r=0.5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r=0.5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r=0.5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r=0.5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/>
      <c r="S72" s="4"/>
      <c r="T72" s="4"/>
      <c r="U72" s="4"/>
      <c r="V72" s="4"/>
      <c r="W72" s="4"/>
      <c r="X72" s="4"/>
      <c r="Y72" s="4"/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0.59125000000000005</v>
      </c>
      <c r="JO72" s="4">
        <f t="shared" si="9"/>
        <v>0.61425000000000007</v>
      </c>
      <c r="JP72" s="4">
        <f t="shared" si="10"/>
        <v>0.22045000000000003</v>
      </c>
      <c r="JQ72" s="4">
        <f t="shared" si="11"/>
        <v>8.0833333333333313E-3</v>
      </c>
      <c r="JR72" s="4">
        <f t="shared" si="12"/>
        <v>0.89851666666666652</v>
      </c>
      <c r="JS72" s="4">
        <f t="shared" si="13"/>
        <v>0.73009999999999986</v>
      </c>
      <c r="JT72" s="4">
        <f t="shared" si="14"/>
        <v>0.94574999999999998</v>
      </c>
      <c r="JU72" s="4">
        <f t="shared" si="15"/>
        <v>0.14146666666666666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r=0.5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r=0.5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k=10, r=0.5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k=10, r=0.5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r=0.5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/>
      <c r="S73" s="4"/>
      <c r="T73" s="4"/>
      <c r="U73" s="4"/>
      <c r="V73" s="4"/>
      <c r="W73" s="4"/>
      <c r="X73" s="4"/>
      <c r="Y73" s="4"/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0.59293333333333331</v>
      </c>
      <c r="JO73" s="4">
        <f t="shared" si="9"/>
        <v>0.62</v>
      </c>
      <c r="JP73" s="4">
        <f t="shared" si="10"/>
        <v>0.21404999999999999</v>
      </c>
      <c r="JQ73" s="4">
        <f t="shared" si="11"/>
        <v>8.0833333333333313E-3</v>
      </c>
      <c r="JR73" s="4">
        <f t="shared" si="12"/>
        <v>0.90010000000000001</v>
      </c>
      <c r="JS73" s="4">
        <f t="shared" si="13"/>
        <v>0.73048333333333326</v>
      </c>
      <c r="JT73" s="4">
        <f t="shared" si="14"/>
        <v>0.94574999999999998</v>
      </c>
      <c r="JU73" s="4">
        <f t="shared" si="15"/>
        <v>0.15715000000000001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r=0.5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r=0.5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k=10, r=0.5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r=0.5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r=0.5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/>
      <c r="S74" s="4"/>
      <c r="T74" s="4"/>
      <c r="U74" s="4"/>
      <c r="V74" s="4"/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0.59696666666666665</v>
      </c>
      <c r="JO74" s="4">
        <f t="shared" si="9"/>
        <v>0.62168333333333325</v>
      </c>
      <c r="JP74" s="4">
        <f t="shared" si="10"/>
        <v>0.21501666666666666</v>
      </c>
      <c r="JQ74" s="4">
        <f t="shared" si="11"/>
        <v>8.0000000000000002E-3</v>
      </c>
      <c r="JR74" s="4">
        <f t="shared" si="12"/>
        <v>0.90610000000000002</v>
      </c>
      <c r="JS74" s="4">
        <f t="shared" si="13"/>
        <v>0.74101666666666677</v>
      </c>
      <c r="JT74" s="4">
        <f t="shared" si="14"/>
        <v>0.94048333333333334</v>
      </c>
      <c r="JU74" s="4">
        <f t="shared" si="15"/>
        <v>0.14159999999999998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r=0.5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r=0.5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r=0.5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k=10, r=0.5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r=0.5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/>
      <c r="S75" s="4"/>
      <c r="T75" s="4"/>
      <c r="U75" s="4"/>
      <c r="V75" s="4"/>
      <c r="W75" s="4"/>
      <c r="X75" s="4"/>
      <c r="Y75" s="4"/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0.59079999999999988</v>
      </c>
      <c r="JO75" s="4">
        <f t="shared" ref="JO75:JO109" si="17">AVERAGEIFS(B75:JM75,metrics.rec,"MSE")</f>
        <v>0.61576666666666668</v>
      </c>
      <c r="JP75" s="4">
        <f t="shared" ref="JP75:JP109" si="18">AVERAGEIFS(B75:JM75,metrics.rec,"R")</f>
        <v>0.22383333333333336</v>
      </c>
      <c r="JQ75" s="4">
        <f t="shared" ref="JQ75:JQ109" si="19">AVERAGEIFS(B75:JM75,metrics.rec,"Precision")</f>
        <v>8.0833333333333313E-3</v>
      </c>
      <c r="JR75" s="4">
        <f t="shared" ref="JR75:JR109" si="20">AVERAGEIFS(B75:JM75,metrics.rec,"Recall")</f>
        <v>0.89721666666666666</v>
      </c>
      <c r="JS75" s="4">
        <f t="shared" ref="JS75:JS109" si="21">AVERAGEIFS(B75:JM75,metrics.rec,"Coverage")</f>
        <v>0.72691666666666654</v>
      </c>
      <c r="JT75" s="4">
        <f t="shared" ref="JT75:JT109" si="22">AVERAGEIFS(B75:JM75,metrics.rec,"Recatio")</f>
        <v>0.94574999999999998</v>
      </c>
      <c r="JU75" s="4">
        <f t="shared" ref="JU75:JU109" si="23">AVERAGEIFS(B75:JM75,metrics.rec,"Time")</f>
        <v>0.14018333333333335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r=0.5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r=0.5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r=0.5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k=10, r=0.5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r=0.5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r=0.5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/>
      <c r="S76" s="4"/>
      <c r="T76" s="4"/>
      <c r="U76" s="4"/>
      <c r="V76" s="4"/>
      <c r="W76" s="4"/>
      <c r="X76" s="4"/>
      <c r="Y76" s="4"/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0.5960833333333333</v>
      </c>
      <c r="JO76" s="4">
        <f t="shared" si="17"/>
        <v>0.62195</v>
      </c>
      <c r="JP76" s="4">
        <f t="shared" si="18"/>
        <v>0.20813333333333331</v>
      </c>
      <c r="JQ76" s="4">
        <f t="shared" si="19"/>
        <v>8.0833333333333313E-3</v>
      </c>
      <c r="JR76" s="4">
        <f t="shared" si="20"/>
        <v>0.90015000000000001</v>
      </c>
      <c r="JS76" s="4">
        <f t="shared" si="21"/>
        <v>0.7302833333333334</v>
      </c>
      <c r="JT76" s="4">
        <f t="shared" si="22"/>
        <v>0.94574999999999998</v>
      </c>
      <c r="JU76" s="4">
        <f t="shared" si="23"/>
        <v>0.13739999999999999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r=0.5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r=0.5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k=10, r=0.5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r=0.5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r=0.5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0.75754999999999995</v>
      </c>
      <c r="JO77" s="4">
        <f t="shared" si="17"/>
        <v>0.93932499999999997</v>
      </c>
      <c r="JP77" s="4">
        <f t="shared" si="18"/>
        <v>0.19645000000000001</v>
      </c>
      <c r="JQ77" s="4">
        <f t="shared" si="19"/>
        <v>1.095E-2</v>
      </c>
      <c r="JR77" s="4">
        <f t="shared" si="20"/>
        <v>0.91512499999999997</v>
      </c>
      <c r="JS77" s="4">
        <f t="shared" si="21"/>
        <v>0.54909999999999992</v>
      </c>
      <c r="JT77" s="4">
        <f t="shared" si="22"/>
        <v>0.94397500000000001</v>
      </c>
      <c r="JU77" s="4">
        <f t="shared" si="23"/>
        <v>0.19217499999999998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r=0.5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r=0.5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r=0.5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r=0.5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k=10, r=0.5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r=0.5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0.59197500000000003</v>
      </c>
      <c r="JO78" s="4">
        <f t="shared" si="17"/>
        <v>0.61385000000000001</v>
      </c>
      <c r="JP78" s="4">
        <f t="shared" si="18"/>
        <v>0.2167</v>
      </c>
      <c r="JQ78" s="4">
        <f t="shared" si="19"/>
        <v>8.0749999999999988E-3</v>
      </c>
      <c r="JR78" s="4">
        <f t="shared" si="20"/>
        <v>0.89814999999999989</v>
      </c>
      <c r="JS78" s="4">
        <f t="shared" si="21"/>
        <v>0.73020000000000007</v>
      </c>
      <c r="JT78" s="4">
        <f t="shared" si="22"/>
        <v>0.9461750000000001</v>
      </c>
      <c r="JU78" s="4">
        <f t="shared" si="23"/>
        <v>0.19382500000000003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r=0.5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r=0.5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k=10, r=0.5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k=10, r=0.5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r=0.5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/>
      <c r="S79" s="4"/>
      <c r="T79" s="4"/>
      <c r="U79" s="4"/>
      <c r="V79" s="4"/>
      <c r="W79" s="4"/>
      <c r="X79" s="4"/>
      <c r="Y79" s="4"/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0.59023333333333328</v>
      </c>
      <c r="JO79" s="4">
        <f t="shared" si="17"/>
        <v>0.61131666666666662</v>
      </c>
      <c r="JP79" s="4">
        <f t="shared" si="18"/>
        <v>0.21855000000000002</v>
      </c>
      <c r="JQ79" s="4">
        <f t="shared" si="19"/>
        <v>1.0516666666666667E-2</v>
      </c>
      <c r="JR79" s="4">
        <f t="shared" si="20"/>
        <v>0.89113333333333333</v>
      </c>
      <c r="JS79" s="4">
        <f t="shared" si="21"/>
        <v>0.55512499999999998</v>
      </c>
      <c r="JT79" s="4">
        <f t="shared" si="22"/>
        <v>0.93976666666666675</v>
      </c>
      <c r="JU79" s="4">
        <f t="shared" si="23"/>
        <v>0.14648333333333333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r=0.5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r=0.5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r=0.5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k=10, r=0.5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r=0.5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r=0.5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0.59474999999999989</v>
      </c>
      <c r="JO80" s="4">
        <f t="shared" si="17"/>
        <v>0.61447499999999999</v>
      </c>
      <c r="JP80" s="4">
        <f t="shared" si="18"/>
        <v>0.212175</v>
      </c>
      <c r="JQ80" s="4">
        <f t="shared" si="19"/>
        <v>1.0624999999999999E-2</v>
      </c>
      <c r="JR80" s="4">
        <f t="shared" si="20"/>
        <v>0.89285000000000003</v>
      </c>
      <c r="JS80" s="4">
        <f t="shared" si="21"/>
        <v>0.55142500000000005</v>
      </c>
      <c r="JT80" s="4">
        <f t="shared" si="22"/>
        <v>0.94402500000000011</v>
      </c>
      <c r="JU80" s="4">
        <f t="shared" si="23"/>
        <v>0.17525000000000002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r=0.5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r=0.5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r=0.5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k=10, r=0.5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k=50, r=0.5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r=0.5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0.77849999999999997</v>
      </c>
      <c r="JO83" s="4">
        <f t="shared" si="17"/>
        <v>1.0292750000000002</v>
      </c>
      <c r="JP83" s="4">
        <f t="shared" si="18"/>
        <v>0.10297500000000001</v>
      </c>
      <c r="JQ83" s="4">
        <f t="shared" si="19"/>
        <v>8.8000000000000005E-3</v>
      </c>
      <c r="JR83" s="4">
        <f t="shared" si="20"/>
        <v>0.69902500000000001</v>
      </c>
      <c r="JS83" s="4">
        <f t="shared" si="21"/>
        <v>0.50327500000000003</v>
      </c>
      <c r="JT83" s="4">
        <f t="shared" si="22"/>
        <v>0.84677499999999994</v>
      </c>
      <c r="JU83" s="4">
        <f t="shared" si="23"/>
        <v>1.5322249999999999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0.587225</v>
      </c>
      <c r="JO85" s="4">
        <f t="shared" si="17"/>
        <v>0.599275</v>
      </c>
      <c r="JP85" s="4">
        <f t="shared" si="18"/>
        <v>0.21412499999999998</v>
      </c>
      <c r="JQ85" s="4">
        <f t="shared" si="19"/>
        <v>1.9474999999999999E-2</v>
      </c>
      <c r="JR85" s="4">
        <f t="shared" si="20"/>
        <v>0.86370000000000002</v>
      </c>
      <c r="JS85" s="4">
        <f t="shared" si="21"/>
        <v>0.29085</v>
      </c>
      <c r="JT85" s="4">
        <f t="shared" si="22"/>
        <v>0.94309999999999994</v>
      </c>
      <c r="JU85" s="4">
        <f t="shared" si="23"/>
        <v>0.21507499999999999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0.58352499999999996</v>
      </c>
      <c r="JO86" s="4">
        <f t="shared" si="17"/>
        <v>0.59370000000000001</v>
      </c>
      <c r="JP86" s="4">
        <f t="shared" si="18"/>
        <v>0.22057500000000002</v>
      </c>
      <c r="JQ86" s="4">
        <f t="shared" si="19"/>
        <v>1.9450000000000002E-2</v>
      </c>
      <c r="JR86" s="4">
        <f t="shared" si="20"/>
        <v>0.86169999999999991</v>
      </c>
      <c r="JS86" s="4">
        <f t="shared" si="21"/>
        <v>0.29047499999999998</v>
      </c>
      <c r="JT86" s="4">
        <f t="shared" si="22"/>
        <v>0.94309999999999994</v>
      </c>
      <c r="JU86" s="4">
        <f t="shared" si="23"/>
        <v>0.20962500000000001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0.59032499999999999</v>
      </c>
      <c r="JO88" s="4">
        <f t="shared" si="17"/>
        <v>0.60804999999999998</v>
      </c>
      <c r="JP88" s="4">
        <f t="shared" si="18"/>
        <v>0.224075</v>
      </c>
      <c r="JQ88" s="4">
        <f t="shared" si="19"/>
        <v>1.0575000000000001E-2</v>
      </c>
      <c r="JR88" s="4">
        <f t="shared" si="20"/>
        <v>0.89112499999999994</v>
      </c>
      <c r="JS88" s="4">
        <f t="shared" si="21"/>
        <v>0.5524</v>
      </c>
      <c r="JT88" s="4">
        <f t="shared" si="22"/>
        <v>0.9399249999999999</v>
      </c>
      <c r="JU88" s="4">
        <f t="shared" si="23"/>
        <v>0.20827499999999999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0.604375</v>
      </c>
      <c r="JO93" s="4">
        <f t="shared" si="17"/>
        <v>0.63372500000000009</v>
      </c>
      <c r="JP93" s="4">
        <f t="shared" si="18"/>
        <v>0.20872499999999999</v>
      </c>
      <c r="JQ93" s="4">
        <f t="shared" si="19"/>
        <v>8.0749999999999988E-3</v>
      </c>
      <c r="JR93" s="4">
        <f t="shared" si="20"/>
        <v>0.89302499999999996</v>
      </c>
      <c r="JS93" s="4">
        <f t="shared" si="21"/>
        <v>0.72552499999999998</v>
      </c>
      <c r="JT93" s="4">
        <f t="shared" si="22"/>
        <v>0.9461750000000001</v>
      </c>
      <c r="JU93" s="4">
        <f t="shared" si="23"/>
        <v>0.29704999999999998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0.59240000000000004</v>
      </c>
      <c r="JO94" s="4">
        <f t="shared" si="17"/>
        <v>0.61319999999999997</v>
      </c>
      <c r="JP94" s="4">
        <f t="shared" si="18"/>
        <v>0.21212500000000001</v>
      </c>
      <c r="JQ94" s="4">
        <f t="shared" si="19"/>
        <v>1.0525000000000001E-2</v>
      </c>
      <c r="JR94" s="4">
        <f t="shared" si="20"/>
        <v>0.89292499999999997</v>
      </c>
      <c r="JS94" s="4">
        <f t="shared" si="21"/>
        <v>0.556975</v>
      </c>
      <c r="JT94" s="4">
        <f t="shared" si="22"/>
        <v>0.94359999999999999</v>
      </c>
      <c r="JU94" s="4">
        <f t="shared" si="23"/>
        <v>0.22259999999999999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0.58975</v>
      </c>
      <c r="JO95" s="4">
        <f t="shared" si="17"/>
        <v>0.60992499999999994</v>
      </c>
      <c r="JP95" s="4">
        <f t="shared" si="18"/>
        <v>0.21752500000000002</v>
      </c>
      <c r="JQ95" s="4">
        <f t="shared" si="19"/>
        <v>1.0525000000000001E-2</v>
      </c>
      <c r="JR95" s="4">
        <f t="shared" si="20"/>
        <v>0.89122499999999993</v>
      </c>
      <c r="JS95" s="4">
        <f t="shared" si="21"/>
        <v>0.55432499999999996</v>
      </c>
      <c r="JT95" s="4">
        <f t="shared" si="22"/>
        <v>0.94000000000000006</v>
      </c>
      <c r="JU95" s="4">
        <f t="shared" si="23"/>
        <v>0.214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0.59778571428571425</v>
      </c>
      <c r="JO115" s="4">
        <f t="shared" si="49"/>
        <v>0.6174857142857143</v>
      </c>
      <c r="JP115" s="4">
        <f t="shared" si="50"/>
        <v>0.15272142857142859</v>
      </c>
      <c r="JQ115" s="4">
        <f t="shared" si="51"/>
        <v>0.1261357142857143</v>
      </c>
      <c r="JR115" s="4">
        <f t="shared" si="52"/>
        <v>0.81430000000000002</v>
      </c>
      <c r="JS115" s="4">
        <f t="shared" si="53"/>
        <v>4.7692857142857141E-2</v>
      </c>
      <c r="JT115" s="4">
        <f t="shared" si="54"/>
        <v>0.92075000000000018</v>
      </c>
      <c r="JU115" s="4">
        <f t="shared" si="55"/>
        <v>1.1372357142857143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0.59908571428571433</v>
      </c>
      <c r="JO116" s="4">
        <f t="shared" si="49"/>
        <v>0.62228571428571422</v>
      </c>
      <c r="JP116" s="4">
        <f t="shared" si="50"/>
        <v>0.15469285714285716</v>
      </c>
      <c r="JQ116" s="4">
        <f t="shared" si="51"/>
        <v>7.804285714285715E-2</v>
      </c>
      <c r="JR116" s="4">
        <f t="shared" si="52"/>
        <v>0.83253571428571427</v>
      </c>
      <c r="JS116" s="4">
        <f t="shared" si="53"/>
        <v>8.2769230769230775E-2</v>
      </c>
      <c r="JT116" s="4">
        <f t="shared" si="54"/>
        <v>0.92151428571428584</v>
      </c>
      <c r="JU116" s="4">
        <f t="shared" si="55"/>
        <v>1.1366857142857145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0.60288571428571436</v>
      </c>
      <c r="JO117" s="4">
        <f t="shared" si="49"/>
        <v>0.62766428571428567</v>
      </c>
      <c r="JP117" s="4">
        <f t="shared" si="50"/>
        <v>0.13545714285714283</v>
      </c>
      <c r="JQ117" s="4">
        <f t="shared" si="51"/>
        <v>0.11292142857142858</v>
      </c>
      <c r="JR117" s="4">
        <f t="shared" si="52"/>
        <v>0.80644999999999989</v>
      </c>
      <c r="JS117" s="4">
        <f t="shared" si="53"/>
        <v>5.2950000000000004E-2</v>
      </c>
      <c r="JT117" s="4">
        <f t="shared" si="54"/>
        <v>0.9208642857142858</v>
      </c>
      <c r="JU117" s="4">
        <f t="shared" si="55"/>
        <v>1.1305214285714287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k=5,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k=5,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0.60862857142857152</v>
      </c>
      <c r="JO118" s="4">
        <f t="shared" si="49"/>
        <v>0.63187142857142864</v>
      </c>
      <c r="JP118" s="4">
        <f t="shared" si="50"/>
        <v>9.9250000000000019E-2</v>
      </c>
      <c r="JQ118" s="4">
        <f t="shared" si="51"/>
        <v>0.21740714285714288</v>
      </c>
      <c r="JR118" s="4">
        <f t="shared" si="52"/>
        <v>0.70174285714285689</v>
      </c>
      <c r="JS118" s="4">
        <f t="shared" si="53"/>
        <v>2.2999999999999996E-2</v>
      </c>
      <c r="JT118" s="4">
        <f t="shared" si="54"/>
        <v>0.9132785714285715</v>
      </c>
      <c r="JU118" s="4">
        <f t="shared" si="55"/>
        <v>1.1896642857142854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k=5,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0.59332857142857154</v>
      </c>
      <c r="JO119" s="4">
        <f t="shared" si="49"/>
        <v>0.60305714285714285</v>
      </c>
      <c r="JP119" s="4">
        <f t="shared" si="50"/>
        <v>0.16957142857142857</v>
      </c>
      <c r="JQ119" s="4">
        <f t="shared" si="51"/>
        <v>0.10644285714285716</v>
      </c>
      <c r="JR119" s="4">
        <f t="shared" si="52"/>
        <v>0.8127428571428571</v>
      </c>
      <c r="JS119" s="4">
        <f t="shared" si="53"/>
        <v>5.6700000000000007E-2</v>
      </c>
      <c r="JT119" s="4">
        <f t="shared" si="54"/>
        <v>0.91565714285714284</v>
      </c>
      <c r="JU119" s="4">
        <f t="shared" si="55"/>
        <v>1.1415499999999998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0.59440000000000004</v>
      </c>
      <c r="JO120" s="4">
        <f t="shared" si="49"/>
        <v>0.60585000000000011</v>
      </c>
      <c r="JP120" s="4">
        <f t="shared" si="50"/>
        <v>0.16966428571428577</v>
      </c>
      <c r="JQ120" s="4">
        <f t="shared" si="51"/>
        <v>0.12402142857142859</v>
      </c>
      <c r="JR120" s="4">
        <f t="shared" si="52"/>
        <v>0.81505000000000005</v>
      </c>
      <c r="JS120" s="4">
        <f t="shared" si="53"/>
        <v>4.8628571428571431E-2</v>
      </c>
      <c r="JT120" s="4">
        <f t="shared" si="54"/>
        <v>0.9220571428571428</v>
      </c>
      <c r="JU120" s="4">
        <f t="shared" si="55"/>
        <v>1.1860428571428572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0.63212857142857148</v>
      </c>
      <c r="JO121" s="4">
        <f t="shared" si="49"/>
        <v>0.68895714285714293</v>
      </c>
      <c r="JP121" s="4">
        <f t="shared" si="50"/>
        <v>9.5049999999999996E-2</v>
      </c>
      <c r="JQ121" s="4">
        <f t="shared" si="51"/>
        <v>0.12247857142857142</v>
      </c>
      <c r="JR121" s="4">
        <f t="shared" si="52"/>
        <v>0.57572142857142861</v>
      </c>
      <c r="JS121" s="4">
        <f t="shared" si="53"/>
        <v>3.0671428571428575E-2</v>
      </c>
      <c r="JT121" s="4">
        <f t="shared" si="54"/>
        <v>0.79770714285714284</v>
      </c>
      <c r="JU121" s="4">
        <f t="shared" si="55"/>
        <v>1.1632785714285714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0.59779285714285713</v>
      </c>
      <c r="JO122" s="4">
        <f t="shared" si="49"/>
        <v>0.61740714285714293</v>
      </c>
      <c r="JP122" s="4">
        <f t="shared" si="50"/>
        <v>0.15248571428571431</v>
      </c>
      <c r="JQ122" s="4">
        <f t="shared" si="51"/>
        <v>0.12733571428571427</v>
      </c>
      <c r="JR122" s="4">
        <f t="shared" si="52"/>
        <v>0.81406428571428557</v>
      </c>
      <c r="JS122" s="4">
        <f t="shared" si="53"/>
        <v>4.7278571428571441E-2</v>
      </c>
      <c r="JT122" s="4">
        <f t="shared" si="54"/>
        <v>0.92179999999999995</v>
      </c>
      <c r="JU122" s="4">
        <f t="shared" si="55"/>
        <v>1.1757285714285717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0.59428571428571431</v>
      </c>
      <c r="JO123" s="4">
        <f t="shared" si="49"/>
        <v>0.60187142857142872</v>
      </c>
      <c r="JP123" s="4">
        <f t="shared" si="50"/>
        <v>0.17024999999999998</v>
      </c>
      <c r="JQ123" s="4">
        <f t="shared" si="51"/>
        <v>9.5942857142857135E-2</v>
      </c>
      <c r="JR123" s="4">
        <f t="shared" si="52"/>
        <v>0.80391428571428569</v>
      </c>
      <c r="JS123" s="4">
        <f t="shared" si="53"/>
        <v>6.1414285714285713E-2</v>
      </c>
      <c r="JT123" s="4">
        <f t="shared" si="54"/>
        <v>0.92061428571428561</v>
      </c>
      <c r="JU123" s="4">
        <f t="shared" si="55"/>
        <v>1.1856500000000001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0.6080714285714286</v>
      </c>
      <c r="JO124" s="4">
        <f t="shared" si="49"/>
        <v>0.63975000000000004</v>
      </c>
      <c r="JP124" s="4">
        <f t="shared" si="50"/>
        <v>0.13139285714285714</v>
      </c>
      <c r="JQ124" s="4">
        <f t="shared" si="51"/>
        <v>6.2364285714285705E-2</v>
      </c>
      <c r="JR124" s="4">
        <f t="shared" si="52"/>
        <v>0.80598571428571419</v>
      </c>
      <c r="JS124" s="4">
        <f t="shared" si="53"/>
        <v>0.10697857142857141</v>
      </c>
      <c r="JT124" s="4">
        <f t="shared" si="54"/>
        <v>0.91763571428571455</v>
      </c>
      <c r="JU124" s="4">
        <f t="shared" si="55"/>
        <v>1.1646214285714287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0.62394166666666673</v>
      </c>
      <c r="JO125" s="4">
        <f t="shared" si="49"/>
        <v>0.65821666666666656</v>
      </c>
      <c r="JP125" s="4">
        <f t="shared" si="50"/>
        <v>0.10996666666666666</v>
      </c>
      <c r="JQ125" s="4">
        <f t="shared" si="51"/>
        <v>6.1466666666666669E-2</v>
      </c>
      <c r="JR125" s="4">
        <f t="shared" si="52"/>
        <v>0.73390833333333338</v>
      </c>
      <c r="JS125" s="4">
        <f t="shared" si="53"/>
        <v>0.117975</v>
      </c>
      <c r="JT125" s="4">
        <f t="shared" si="54"/>
        <v>0.91451666666666664</v>
      </c>
      <c r="JU125" s="4">
        <f t="shared" si="55"/>
        <v>1.2224916666666668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0.59801666666666664</v>
      </c>
      <c r="JO126" s="4">
        <f t="shared" si="49"/>
        <v>0.60730833333333323</v>
      </c>
      <c r="JP126" s="4">
        <f t="shared" si="50"/>
        <v>0.15668333333333334</v>
      </c>
      <c r="JQ126" s="4">
        <f t="shared" si="51"/>
        <v>0.12689166666666665</v>
      </c>
      <c r="JR126" s="4">
        <f t="shared" si="52"/>
        <v>0.7981166666666667</v>
      </c>
      <c r="JS126" s="4">
        <f t="shared" si="53"/>
        <v>4.719166666666666E-2</v>
      </c>
      <c r="JT126" s="4">
        <f t="shared" si="54"/>
        <v>0.91672500000000012</v>
      </c>
      <c r="JU126" s="4">
        <f t="shared" si="55"/>
        <v>1.3689333333333333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0.59563571428571438</v>
      </c>
      <c r="JO127" s="4">
        <f t="shared" si="49"/>
        <v>0.61149999999999982</v>
      </c>
      <c r="JP127" s="4">
        <f t="shared" si="50"/>
        <v>0.15907857142857143</v>
      </c>
      <c r="JQ127" s="4">
        <f t="shared" si="51"/>
        <v>0.14099999999999999</v>
      </c>
      <c r="JR127" s="4">
        <f t="shared" si="52"/>
        <v>0.81223571428571428</v>
      </c>
      <c r="JS127" s="4">
        <f t="shared" si="53"/>
        <v>4.2992307692307705E-2</v>
      </c>
      <c r="JT127" s="4">
        <f t="shared" si="54"/>
        <v>0.9173</v>
      </c>
      <c r="JU127" s="4">
        <f t="shared" si="55"/>
        <v>0.96486428571428573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0.62170833333333342</v>
      </c>
      <c r="JO128" s="4">
        <f t="shared" si="49"/>
        <v>0.65421666666666667</v>
      </c>
      <c r="JP128" s="4">
        <f t="shared" si="50"/>
        <v>0.11039166666666667</v>
      </c>
      <c r="JQ128" s="4">
        <f t="shared" si="51"/>
        <v>6.0333333333333329E-2</v>
      </c>
      <c r="JR128" s="4">
        <f t="shared" si="52"/>
        <v>0.72311666666666674</v>
      </c>
      <c r="JS128" s="4">
        <f t="shared" si="53"/>
        <v>0.11919999999999999</v>
      </c>
      <c r="JT128" s="4">
        <f t="shared" si="54"/>
        <v>0.91612500000000008</v>
      </c>
      <c r="JU128" s="4">
        <f t="shared" si="55"/>
        <v>1.2401166666666665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0.59707500000000002</v>
      </c>
      <c r="JO129" s="4">
        <f t="shared" si="49"/>
        <v>0.61575000000000002</v>
      </c>
      <c r="JP129" s="4">
        <f t="shared" si="50"/>
        <v>0.15630833333333335</v>
      </c>
      <c r="JQ129" s="4">
        <f t="shared" si="51"/>
        <v>0.101175</v>
      </c>
      <c r="JR129" s="4">
        <f t="shared" si="52"/>
        <v>0.81369999999999998</v>
      </c>
      <c r="JS129" s="4">
        <f t="shared" si="53"/>
        <v>0.10993333333333333</v>
      </c>
      <c r="JT129" s="4">
        <f t="shared" si="54"/>
        <v>0.91429999999999989</v>
      </c>
      <c r="JU129" s="4">
        <f t="shared" si="55"/>
        <v>1.3203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k=50, r=0.5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0.59445000000000003</v>
      </c>
      <c r="JO130" s="4">
        <f t="shared" si="49"/>
        <v>0.60711666666666664</v>
      </c>
      <c r="JP130" s="4">
        <f t="shared" si="50"/>
        <v>0.16228333333333333</v>
      </c>
      <c r="JQ130" s="4">
        <f t="shared" si="51"/>
        <v>0.11609999999999999</v>
      </c>
      <c r="JR130" s="4">
        <f t="shared" si="52"/>
        <v>0.81470833333333326</v>
      </c>
      <c r="JS130" s="4">
        <f t="shared" si="53"/>
        <v>7.5533333333333327E-2</v>
      </c>
      <c r="JT130" s="4">
        <f t="shared" si="54"/>
        <v>0.85205833333333347</v>
      </c>
      <c r="JU130" s="4">
        <f t="shared" si="55"/>
        <v>1.2773916666666667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k=50, r=0.5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0.60256666666666658</v>
      </c>
      <c r="JO131" s="4">
        <f t="shared" si="49"/>
        <v>0.62035833333333334</v>
      </c>
      <c r="JP131" s="4">
        <f t="shared" si="50"/>
        <v>0.15234166666666668</v>
      </c>
      <c r="JQ131" s="4">
        <f t="shared" si="51"/>
        <v>4.822499999999999E-2</v>
      </c>
      <c r="JR131" s="4">
        <f t="shared" si="52"/>
        <v>0.84743333333333315</v>
      </c>
      <c r="JS131" s="4">
        <f t="shared" si="53"/>
        <v>0.29394166666666671</v>
      </c>
      <c r="JT131" s="4">
        <f t="shared" si="54"/>
        <v>0.9142416666666664</v>
      </c>
      <c r="JU131" s="4">
        <f t="shared" si="55"/>
        <v>0.32135000000000002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0.59417142857142857</v>
      </c>
      <c r="JO132" s="4">
        <f t="shared" si="49"/>
        <v>0.59927857142857144</v>
      </c>
      <c r="JP132" s="4">
        <f t="shared" si="50"/>
        <v>0.19103571428571434</v>
      </c>
      <c r="JQ132" s="4">
        <f t="shared" si="51"/>
        <v>0.12145000000000002</v>
      </c>
      <c r="JR132" s="4">
        <f t="shared" si="52"/>
        <v>0.80422857142857151</v>
      </c>
      <c r="JS132" s="4">
        <f t="shared" si="53"/>
        <v>4.807692307692308E-2</v>
      </c>
      <c r="JT132" s="4">
        <f t="shared" si="54"/>
        <v>0.81290714285714294</v>
      </c>
      <c r="JU132" s="4">
        <f t="shared" si="55"/>
        <v>0.96117142857142868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0.60636666666666672</v>
      </c>
      <c r="JO133" s="4">
        <f t="shared" si="49"/>
        <v>0.621475</v>
      </c>
      <c r="JP133" s="4">
        <f t="shared" si="50"/>
        <v>0.16364999999999999</v>
      </c>
      <c r="JQ133" s="4">
        <f t="shared" si="51"/>
        <v>6.347499999999999E-2</v>
      </c>
      <c r="JR133" s="4">
        <f t="shared" si="52"/>
        <v>0.79649999999999987</v>
      </c>
      <c r="JS133" s="4">
        <f t="shared" si="53"/>
        <v>0.13410833333333333</v>
      </c>
      <c r="JT133" s="4">
        <f t="shared" si="54"/>
        <v>0.81510000000000005</v>
      </c>
      <c r="JU133" s="4">
        <f t="shared" si="55"/>
        <v>1.2113416666666668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k=50, r=0.5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0.59512500000000002</v>
      </c>
      <c r="JO134" s="4">
        <f t="shared" si="49"/>
        <v>0.60605833333333337</v>
      </c>
      <c r="JP134" s="4">
        <f t="shared" si="50"/>
        <v>0.19599999999999998</v>
      </c>
      <c r="JQ134" s="4">
        <f t="shared" si="51"/>
        <v>7.3191666666666669E-2</v>
      </c>
      <c r="JR134" s="4">
        <f t="shared" si="52"/>
        <v>0.82370833333333326</v>
      </c>
      <c r="JS134" s="4">
        <f t="shared" si="53"/>
        <v>0.10188333333333333</v>
      </c>
      <c r="JT134" s="4">
        <f t="shared" si="54"/>
        <v>0.80724999999999991</v>
      </c>
      <c r="JU134" s="4">
        <f t="shared" si="55"/>
        <v>1.3130833333333334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0.59482857142857148</v>
      </c>
      <c r="JO135" s="4">
        <f t="shared" si="49"/>
        <v>0.60821428571428571</v>
      </c>
      <c r="JP135" s="4">
        <f t="shared" si="50"/>
        <v>0.16550714285714285</v>
      </c>
      <c r="JQ135" s="4">
        <f t="shared" si="51"/>
        <v>0.13871428571428571</v>
      </c>
      <c r="JR135" s="4">
        <f t="shared" si="52"/>
        <v>0.81412142857142855</v>
      </c>
      <c r="JS135" s="4">
        <f t="shared" si="53"/>
        <v>4.3742857142857139E-2</v>
      </c>
      <c r="JT135" s="4">
        <f t="shared" si="54"/>
        <v>0.91852857142857147</v>
      </c>
      <c r="JU135" s="4">
        <f t="shared" si="55"/>
        <v>1.0470571428571429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0.59357500000000007</v>
      </c>
      <c r="JO136" s="4">
        <f t="shared" si="49"/>
        <v>0.60664166666666663</v>
      </c>
      <c r="JP136" s="4">
        <f t="shared" si="50"/>
        <v>0.18545</v>
      </c>
      <c r="JQ136" s="4">
        <f t="shared" si="51"/>
        <v>7.4641666666666676E-2</v>
      </c>
      <c r="JR136" s="4">
        <f t="shared" si="52"/>
        <v>0.83466666666666656</v>
      </c>
      <c r="JS136" s="4">
        <f t="shared" si="53"/>
        <v>9.64E-2</v>
      </c>
      <c r="JT136" s="4">
        <f t="shared" si="54"/>
        <v>0.91564166666666669</v>
      </c>
      <c r="JU136" s="4">
        <f t="shared" si="55"/>
        <v>1.3720333333333332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0.59269999999999989</v>
      </c>
      <c r="JO137" s="4">
        <f t="shared" si="49"/>
        <v>0.60434285714285718</v>
      </c>
      <c r="JP137" s="4">
        <f t="shared" si="50"/>
        <v>0.16988571428571428</v>
      </c>
      <c r="JQ137" s="4">
        <f t="shared" si="51"/>
        <v>0.13325714285714282</v>
      </c>
      <c r="JR137" s="4">
        <f t="shared" si="52"/>
        <v>0.80843571428571426</v>
      </c>
      <c r="JS137" s="4">
        <f t="shared" si="53"/>
        <v>4.5328571428571433E-2</v>
      </c>
      <c r="JT137" s="4">
        <f t="shared" si="54"/>
        <v>0.91797142857142844</v>
      </c>
      <c r="JU137" s="4">
        <f t="shared" si="55"/>
        <v>0.99227857142857145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0.59298571428571434</v>
      </c>
      <c r="JO138" s="4">
        <f t="shared" si="49"/>
        <v>0.60682857142857138</v>
      </c>
      <c r="JP138" s="4">
        <f t="shared" si="50"/>
        <v>0.17406428571428573</v>
      </c>
      <c r="JQ138" s="4">
        <f t="shared" si="51"/>
        <v>0.11226428571428572</v>
      </c>
      <c r="JR138" s="4">
        <f t="shared" si="52"/>
        <v>0.82421428571428568</v>
      </c>
      <c r="JS138" s="4">
        <f t="shared" si="53"/>
        <v>5.6135714285714289E-2</v>
      </c>
      <c r="JT138" s="4">
        <f t="shared" si="54"/>
        <v>0.91862857142857146</v>
      </c>
      <c r="JU138" s="4">
        <f t="shared" si="55"/>
        <v>0.9715857142857145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k=5,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k=5,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0.59329285714285718</v>
      </c>
      <c r="JO139" s="4">
        <f t="shared" ref="JO139" si="57">AVERAGEIFS(B139:JM139,metrics.rec,"MSE")</f>
        <v>0.60844285714285717</v>
      </c>
      <c r="JP139" s="4">
        <f t="shared" ref="JP139" si="58">AVERAGEIFS(B139:JM139,metrics.rec,"R")</f>
        <v>0.17060714285714282</v>
      </c>
      <c r="JQ139" s="4">
        <f t="shared" ref="JQ139" si="59">AVERAGEIFS(B139:JM139,metrics.rec,"Precision")</f>
        <v>0.11355714285714283</v>
      </c>
      <c r="JR139" s="4">
        <f t="shared" ref="JR139" si="60">AVERAGEIFS(B139:JM139,metrics.rec,"Recall")</f>
        <v>0.82409285714285729</v>
      </c>
      <c r="JS139" s="4">
        <f t="shared" ref="JS139" si="61">AVERAGEIFS(B139:JM139,metrics.rec,"Coverage")</f>
        <v>5.5414285714285701E-2</v>
      </c>
      <c r="JT139" s="4">
        <f t="shared" ref="JT139" si="62">AVERAGEIFS(B139:JM139,metrics.rec,"Recatio")</f>
        <v>0.91804285714285705</v>
      </c>
      <c r="JU139" s="4">
        <f t="shared" ref="JU139" si="63">AVERAGEIFS(B139:JM139,metrics.rec,"Time")</f>
        <v>0.99487857142857139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k=5,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k=5,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0.59519285714285708</v>
      </c>
      <c r="JO140" s="4">
        <f t="shared" si="49"/>
        <v>0.61010714285714296</v>
      </c>
      <c r="JP140" s="4">
        <f t="shared" si="50"/>
        <v>0.16861428571428574</v>
      </c>
      <c r="JQ140" s="4">
        <f t="shared" si="51"/>
        <v>0.11650000000000001</v>
      </c>
      <c r="JR140" s="4">
        <f t="shared" si="52"/>
        <v>0.82469285714285712</v>
      </c>
      <c r="JS140" s="4">
        <f t="shared" si="53"/>
        <v>5.3923076923076928E-2</v>
      </c>
      <c r="JT140" s="4">
        <f t="shared" si="54"/>
        <v>0.91857857142857158</v>
      </c>
      <c r="JU140" s="4">
        <f t="shared" si="55"/>
        <v>1.0284214285714286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10">
        <v>0.61860000000000004</v>
      </c>
      <c r="EA141" s="10">
        <v>0.6462</v>
      </c>
      <c r="EB141" s="10">
        <v>0.124</v>
      </c>
      <c r="EC141" s="10">
        <v>1.01E-2</v>
      </c>
      <c r="ED141" s="10">
        <v>0.87450000000000006</v>
      </c>
      <c r="EE141" s="10">
        <v>0.56920000000000004</v>
      </c>
      <c r="EF141" s="10">
        <v>0.94379999999999997</v>
      </c>
      <c r="EG141" s="10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0.62392727272727266</v>
      </c>
      <c r="JO141" s="4">
        <f t="shared" si="49"/>
        <v>0.65943636363636371</v>
      </c>
      <c r="JP141" s="4">
        <f t="shared" si="50"/>
        <v>0.11904545454545454</v>
      </c>
      <c r="JQ141" s="4">
        <f t="shared" si="51"/>
        <v>1.6890909090909092E-2</v>
      </c>
      <c r="JR141" s="4">
        <f t="shared" si="52"/>
        <v>0.85989090909090915</v>
      </c>
      <c r="JS141" s="4">
        <f t="shared" si="53"/>
        <v>0.54120909090909097</v>
      </c>
      <c r="JT141" s="4">
        <f t="shared" si="54"/>
        <v>0.91645454545454552</v>
      </c>
      <c r="JU141" s="4">
        <f t="shared" si="55"/>
        <v>1.6462909090909092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0.59252000000000005</v>
      </c>
      <c r="JO142" s="4">
        <f t="shared" si="49"/>
        <v>0.60224</v>
      </c>
      <c r="JP142" s="4">
        <f t="shared" si="50"/>
        <v>0.15717999999999996</v>
      </c>
      <c r="JQ142" s="4">
        <f t="shared" si="51"/>
        <v>0.15454000000000001</v>
      </c>
      <c r="JR142" s="4">
        <f t="shared" si="52"/>
        <v>0.78295000000000003</v>
      </c>
      <c r="JS142" s="4">
        <f t="shared" si="53"/>
        <v>3.8999999999999993E-2</v>
      </c>
      <c r="JT142" s="4">
        <f t="shared" si="54"/>
        <v>0.90748999999999991</v>
      </c>
      <c r="JU142" s="4">
        <f t="shared" si="55"/>
        <v>1.5060300000000002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0.59779000000000004</v>
      </c>
      <c r="JO143" s="4">
        <f t="shared" si="49"/>
        <v>0.61552999999999991</v>
      </c>
      <c r="JP143" s="4">
        <f t="shared" si="50"/>
        <v>0.15857000000000002</v>
      </c>
      <c r="JQ143" s="4">
        <f t="shared" si="51"/>
        <v>0.14376</v>
      </c>
      <c r="JR143" s="4">
        <f t="shared" si="52"/>
        <v>0.81056000000000006</v>
      </c>
      <c r="JS143" s="4">
        <f t="shared" si="53"/>
        <v>4.4109999999999996E-2</v>
      </c>
      <c r="JT143" s="4">
        <f t="shared" si="54"/>
        <v>0.90849000000000013</v>
      </c>
      <c r="JU143" s="4">
        <f t="shared" si="55"/>
        <v>1.1989899999999998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/>
      <c r="K144" s="5"/>
      <c r="L144" s="5"/>
      <c r="M144" s="5"/>
      <c r="N144" s="5"/>
      <c r="O144" s="5"/>
      <c r="P144" s="5"/>
      <c r="Q144" s="5"/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0.59696153846153854</v>
      </c>
      <c r="JO144" s="4">
        <f t="shared" si="49"/>
        <v>0.61093846153846154</v>
      </c>
      <c r="JP144" s="4">
        <f t="shared" si="50"/>
        <v>0.16189999999999999</v>
      </c>
      <c r="JQ144" s="4">
        <f t="shared" si="51"/>
        <v>0.13015384615384615</v>
      </c>
      <c r="JR144" s="4">
        <f t="shared" si="52"/>
        <v>0.81258461538461535</v>
      </c>
      <c r="JS144" s="4">
        <f t="shared" si="53"/>
        <v>4.9474999999999998E-2</v>
      </c>
      <c r="JT144" s="4">
        <f t="shared" si="54"/>
        <v>0.91718461538461526</v>
      </c>
      <c r="JU144" s="4">
        <f t="shared" si="55"/>
        <v>0.9091538461538462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/>
      <c r="K145" s="5"/>
      <c r="L145" s="5"/>
      <c r="M145" s="5"/>
      <c r="N145" s="5"/>
      <c r="O145" s="5"/>
      <c r="P145" s="5"/>
      <c r="Q145" s="5"/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0.59803076923076937</v>
      </c>
      <c r="JO145" s="4">
        <f t="shared" si="49"/>
        <v>0.61498461538461546</v>
      </c>
      <c r="JP145" s="4">
        <f t="shared" si="50"/>
        <v>0.15647692307692307</v>
      </c>
      <c r="JQ145" s="4">
        <f t="shared" si="51"/>
        <v>0.13143076923076924</v>
      </c>
      <c r="JR145" s="4">
        <f t="shared" si="52"/>
        <v>0.8117692307692308</v>
      </c>
      <c r="JS145" s="4">
        <f t="shared" si="53"/>
        <v>4.8908333333333338E-2</v>
      </c>
      <c r="JT145" s="4">
        <f t="shared" si="54"/>
        <v>0.9168153846153847</v>
      </c>
      <c r="JU145" s="4">
        <f t="shared" si="55"/>
        <v>0.9382076923076923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/>
      <c r="K146" s="5"/>
      <c r="L146" s="5"/>
      <c r="M146" s="5"/>
      <c r="N146" s="5"/>
      <c r="O146" s="5"/>
      <c r="P146" s="5"/>
      <c r="Q146" s="5"/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0.61676923076923085</v>
      </c>
      <c r="JO146" s="4">
        <f t="shared" ref="JO146:JO186" si="65">AVERAGEIFS(B146:JM146,metrics.rec,"MSE")</f>
        <v>0.65169230769230768</v>
      </c>
      <c r="JP146" s="4">
        <f t="shared" ref="JP146:JP186" si="66">AVERAGEIFS(B146:JM146,metrics.rec,"R")</f>
        <v>0.11988461538461538</v>
      </c>
      <c r="JQ146" s="4">
        <f t="shared" ref="JQ146:JQ186" si="67">AVERAGEIFS(B146:JM146,metrics.rec,"Precision")</f>
        <v>7.0084615384615398E-2</v>
      </c>
      <c r="JR146" s="4">
        <f t="shared" ref="JR146:JR186" si="68">AVERAGEIFS(B146:JM146,metrics.rec,"Recall")</f>
        <v>0.72996153846153833</v>
      </c>
      <c r="JS146" s="4">
        <f t="shared" ref="JS146:JS186" si="69">AVERAGEIFS(B146:JM146,metrics.rec,"Coverage")</f>
        <v>7.4130769230769236E-2</v>
      </c>
      <c r="JT146" s="4">
        <f t="shared" ref="JT146:JT186" si="70">AVERAGEIFS(B146:JM146,metrics.rec,"Recatio")</f>
        <v>0.83260769230769227</v>
      </c>
      <c r="JU146" s="4">
        <f t="shared" ref="JU146:JU186" si="71">AVERAGEIFS(B146:JM146,metrics.rec,"Time")</f>
        <v>1.1507000000000001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/>
      <c r="K147" s="5"/>
      <c r="L147" s="5"/>
      <c r="M147" s="5"/>
      <c r="N147" s="5"/>
      <c r="O147" s="5"/>
      <c r="P147" s="5"/>
      <c r="Q147" s="5"/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0.59928461538461542</v>
      </c>
      <c r="JO147" s="4">
        <f t="shared" si="65"/>
        <v>0.6182692307692309</v>
      </c>
      <c r="JP147" s="4">
        <f t="shared" si="66"/>
        <v>0.14687692307692307</v>
      </c>
      <c r="JQ147" s="4">
        <f t="shared" si="67"/>
        <v>0.13223076923076921</v>
      </c>
      <c r="JR147" s="4">
        <f t="shared" si="68"/>
        <v>0.80386923076923067</v>
      </c>
      <c r="JS147" s="4">
        <f t="shared" si="69"/>
        <v>4.7653846153846158E-2</v>
      </c>
      <c r="JT147" s="4">
        <f t="shared" si="70"/>
        <v>0.91603846153846158</v>
      </c>
      <c r="JU147" s="4">
        <f t="shared" si="71"/>
        <v>0.90499230769230765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/>
      <c r="K148" s="5"/>
      <c r="L148" s="5"/>
      <c r="M148" s="5"/>
      <c r="N148" s="5"/>
      <c r="O148" s="5"/>
      <c r="P148" s="5"/>
      <c r="Q148" s="5"/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69">
        <v>0.59179999999999999</v>
      </c>
      <c r="IQ148" s="69">
        <v>0.59870000000000001</v>
      </c>
      <c r="IR148" s="69">
        <v>0.1608</v>
      </c>
      <c r="IS148" s="69">
        <v>0.1215</v>
      </c>
      <c r="IT148" s="69">
        <v>0.80640000000000001</v>
      </c>
      <c r="IU148" s="69">
        <v>4.3499999999999997E-2</v>
      </c>
      <c r="IV148" s="69">
        <v>0.94220000000000004</v>
      </c>
      <c r="IW148" s="69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0.6006999999999999</v>
      </c>
      <c r="JO148" s="4">
        <f t="shared" si="65"/>
        <v>0.61613846153846152</v>
      </c>
      <c r="JP148" s="4">
        <f t="shared" si="66"/>
        <v>0.14389230769230771</v>
      </c>
      <c r="JQ148" s="4">
        <f t="shared" si="67"/>
        <v>0.1315923076923077</v>
      </c>
      <c r="JR148" s="4">
        <f t="shared" si="68"/>
        <v>0.79367692307692317</v>
      </c>
      <c r="JS148" s="4">
        <f t="shared" si="69"/>
        <v>4.7223076923076923E-2</v>
      </c>
      <c r="JT148" s="4">
        <f t="shared" si="70"/>
        <v>0.91616153846153847</v>
      </c>
      <c r="JU148" s="4">
        <f t="shared" si="71"/>
        <v>0.93521538461538456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/>
      <c r="K149" s="5"/>
      <c r="L149" s="5"/>
      <c r="M149" s="5"/>
      <c r="N149" s="5"/>
      <c r="O149" s="5"/>
      <c r="P149" s="5"/>
      <c r="Q149" s="5"/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0.60216153846153841</v>
      </c>
      <c r="JO149" s="4">
        <f t="shared" si="65"/>
        <v>0.62271538461538456</v>
      </c>
      <c r="JP149" s="4">
        <f t="shared" si="66"/>
        <v>0.14015384615384613</v>
      </c>
      <c r="JQ149" s="4">
        <f t="shared" si="67"/>
        <v>0.13258461538461538</v>
      </c>
      <c r="JR149" s="4">
        <f t="shared" si="68"/>
        <v>0.80175384615384615</v>
      </c>
      <c r="JS149" s="4">
        <f t="shared" si="69"/>
        <v>4.7369230769230768E-2</v>
      </c>
      <c r="JT149" s="4">
        <f t="shared" si="70"/>
        <v>0.91615384615384621</v>
      </c>
      <c r="JU149" s="4">
        <f t="shared" si="71"/>
        <v>0.88667692307692292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/>
      <c r="K150" s="5"/>
      <c r="L150" s="5"/>
      <c r="M150" s="5"/>
      <c r="N150" s="5"/>
      <c r="O150" s="5"/>
      <c r="P150" s="5"/>
      <c r="Q150" s="5"/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0.5993846153846154</v>
      </c>
      <c r="JO150" s="4">
        <f t="shared" si="65"/>
        <v>0.62069999999999992</v>
      </c>
      <c r="JP150" s="4">
        <f t="shared" si="66"/>
        <v>0.14764615384615382</v>
      </c>
      <c r="JQ150" s="4">
        <f t="shared" si="67"/>
        <v>0.13166153846153847</v>
      </c>
      <c r="JR150" s="4">
        <f t="shared" si="68"/>
        <v>0.81083846153846162</v>
      </c>
      <c r="JS150" s="4">
        <f t="shared" si="69"/>
        <v>4.8369230769230769E-2</v>
      </c>
      <c r="JT150" s="4">
        <f t="shared" si="70"/>
        <v>0.91619230769230775</v>
      </c>
      <c r="JU150" s="4">
        <f t="shared" si="71"/>
        <v>0.88755384615384625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/>
      <c r="K151" s="5"/>
      <c r="L151" s="5"/>
      <c r="M151" s="5"/>
      <c r="N151" s="5"/>
      <c r="O151" s="5"/>
      <c r="P151" s="5"/>
      <c r="Q151" s="5"/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0.59869230769230763</v>
      </c>
      <c r="JO151" s="4">
        <f t="shared" si="65"/>
        <v>0.61423846153846151</v>
      </c>
      <c r="JP151" s="4">
        <f t="shared" si="66"/>
        <v>0.14973846153846154</v>
      </c>
      <c r="JQ151" s="4">
        <f t="shared" si="67"/>
        <v>0.14620769230769232</v>
      </c>
      <c r="JR151" s="4">
        <f t="shared" si="68"/>
        <v>0.80676153846153842</v>
      </c>
      <c r="JS151" s="4">
        <f t="shared" si="69"/>
        <v>4.3553846153846158E-2</v>
      </c>
      <c r="JT151" s="4">
        <f t="shared" si="70"/>
        <v>0.91215384615384609</v>
      </c>
      <c r="JU151" s="4">
        <f t="shared" si="71"/>
        <v>0.84224615384615398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k=5,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/>
      <c r="K152" s="5"/>
      <c r="L152" s="5"/>
      <c r="M152" s="5"/>
      <c r="N152" s="5"/>
      <c r="O152" s="5"/>
      <c r="P152" s="5"/>
      <c r="Q152" s="5"/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0.60607777777777772</v>
      </c>
      <c r="JO152" s="4">
        <f t="shared" si="65"/>
        <v>0.62235555555555555</v>
      </c>
      <c r="JP152" s="4">
        <f t="shared" si="66"/>
        <v>0.14350000000000002</v>
      </c>
      <c r="JQ152" s="4">
        <f t="shared" si="67"/>
        <v>7.3611111111111113E-2</v>
      </c>
      <c r="JR152" s="4">
        <f t="shared" si="68"/>
        <v>0.79258888888888879</v>
      </c>
      <c r="JS152" s="4">
        <f t="shared" si="69"/>
        <v>0.11786666666666666</v>
      </c>
      <c r="JT152" s="4">
        <f t="shared" si="70"/>
        <v>0.90192222222222229</v>
      </c>
      <c r="JU152" s="4">
        <f t="shared" si="71"/>
        <v>1.0553666666666668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/>
      <c r="K153" s="5"/>
      <c r="L153" s="5"/>
      <c r="M153" s="5"/>
      <c r="N153" s="5"/>
      <c r="O153" s="5"/>
      <c r="P153" s="5"/>
      <c r="Q153" s="5"/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0.59610833333333335</v>
      </c>
      <c r="JO153" s="4">
        <f t="shared" si="65"/>
        <v>0.60803333333333331</v>
      </c>
      <c r="JP153" s="4">
        <f t="shared" si="66"/>
        <v>0.16464999999999999</v>
      </c>
      <c r="JQ153" s="4">
        <f t="shared" si="67"/>
        <v>0.14561666666666664</v>
      </c>
      <c r="JR153" s="4">
        <f t="shared" si="68"/>
        <v>0.80969999999999998</v>
      </c>
      <c r="JS153" s="4">
        <f t="shared" si="69"/>
        <v>4.5890909090909086E-2</v>
      </c>
      <c r="JT153" s="4">
        <f t="shared" si="70"/>
        <v>0.91055833333333336</v>
      </c>
      <c r="JU153" s="4">
        <f t="shared" si="71"/>
        <v>0.88669166666666654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/>
      <c r="K154" s="5"/>
      <c r="L154" s="5"/>
      <c r="M154" s="5"/>
      <c r="N154" s="5"/>
      <c r="O154" s="5"/>
      <c r="P154" s="5"/>
      <c r="Q154" s="5"/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/>
      <c r="AA154" s="5"/>
      <c r="AB154" s="5"/>
      <c r="AC154" s="5"/>
      <c r="AD154" s="5"/>
      <c r="AE154" s="5"/>
      <c r="AF154" s="5"/>
      <c r="AG154" s="5"/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0.61177499999999996</v>
      </c>
      <c r="JO154" s="4">
        <f t="shared" si="65"/>
        <v>0.63283750000000005</v>
      </c>
      <c r="JP154" s="4">
        <f t="shared" si="66"/>
        <v>0.1273</v>
      </c>
      <c r="JQ154" s="4">
        <f t="shared" si="67"/>
        <v>7.8387499999999999E-2</v>
      </c>
      <c r="JR154" s="4">
        <f t="shared" si="68"/>
        <v>0.77042499999999992</v>
      </c>
      <c r="JS154" s="4">
        <f t="shared" si="69"/>
        <v>0.114525</v>
      </c>
      <c r="JT154" s="4">
        <f t="shared" si="70"/>
        <v>0.8963875</v>
      </c>
      <c r="JU154" s="4">
        <f t="shared" si="71"/>
        <v>1.1111125000000002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r=0.5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r=0.1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/>
      <c r="K155" s="5"/>
      <c r="L155" s="5"/>
      <c r="M155" s="5"/>
      <c r="N155" s="5"/>
      <c r="O155" s="5"/>
      <c r="P155" s="5"/>
      <c r="Q155" s="5"/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/>
      <c r="AA155" s="5"/>
      <c r="AB155" s="5"/>
      <c r="AC155" s="5"/>
      <c r="AD155" s="5"/>
      <c r="AE155" s="5"/>
      <c r="AF155" s="5"/>
      <c r="AG155" s="5"/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0.59557499999999997</v>
      </c>
      <c r="JO155" s="4">
        <f t="shared" si="65"/>
        <v>0.60202500000000003</v>
      </c>
      <c r="JP155" s="4">
        <f t="shared" si="66"/>
        <v>0.16844999999999999</v>
      </c>
      <c r="JQ155" s="4">
        <f t="shared" si="67"/>
        <v>0.13591250000000002</v>
      </c>
      <c r="JR155" s="4">
        <f t="shared" si="68"/>
        <v>0.79671249999999993</v>
      </c>
      <c r="JS155" s="4">
        <f t="shared" si="69"/>
        <v>5.4237500000000001E-2</v>
      </c>
      <c r="JT155" s="4">
        <f t="shared" si="70"/>
        <v>0.89649999999999996</v>
      </c>
      <c r="JU155" s="4">
        <f t="shared" si="71"/>
        <v>1.1511875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r=0.3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/>
      <c r="K156" s="5"/>
      <c r="L156" s="5"/>
      <c r="M156" s="5"/>
      <c r="N156" s="5"/>
      <c r="O156" s="5"/>
      <c r="P156" s="5"/>
      <c r="Q156" s="5"/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0.61886249999999987</v>
      </c>
      <c r="JO156" s="4">
        <f t="shared" si="65"/>
        <v>0.64942500000000003</v>
      </c>
      <c r="JP156" s="4">
        <f t="shared" si="66"/>
        <v>0.1406125</v>
      </c>
      <c r="JQ156" s="4">
        <f t="shared" si="67"/>
        <v>8.0025000000000013E-2</v>
      </c>
      <c r="JR156" s="4">
        <f t="shared" si="68"/>
        <v>0.82076249999999995</v>
      </c>
      <c r="JS156" s="4">
        <f t="shared" si="69"/>
        <v>0.13442499999999999</v>
      </c>
      <c r="JT156" s="4">
        <f t="shared" si="70"/>
        <v>0.7719125</v>
      </c>
      <c r="JU156" s="4">
        <f t="shared" si="71"/>
        <v>1.084225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/>
      <c r="K157" s="5"/>
      <c r="L157" s="5"/>
      <c r="M157" s="5"/>
      <c r="N157" s="5"/>
      <c r="O157" s="5"/>
      <c r="P157" s="5"/>
      <c r="Q157" s="5"/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/>
      <c r="AA157" s="5"/>
      <c r="AB157" s="5"/>
      <c r="AC157" s="5"/>
      <c r="AD157" s="5"/>
      <c r="AE157" s="5"/>
      <c r="AF157" s="5"/>
      <c r="AG157" s="5"/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0.62358749999999996</v>
      </c>
      <c r="JO157" s="4">
        <f t="shared" si="65"/>
        <v>0.65181250000000002</v>
      </c>
      <c r="JP157" s="4">
        <f t="shared" si="66"/>
        <v>0.11799999999999999</v>
      </c>
      <c r="JQ157" s="4">
        <f t="shared" si="67"/>
        <v>7.9662500000000011E-2</v>
      </c>
      <c r="JR157" s="4">
        <f t="shared" si="68"/>
        <v>0.7608625</v>
      </c>
      <c r="JS157" s="4">
        <f t="shared" si="69"/>
        <v>0.11687500000000001</v>
      </c>
      <c r="JT157" s="4">
        <f t="shared" si="70"/>
        <v>0.77171250000000002</v>
      </c>
      <c r="JU157" s="4">
        <f t="shared" si="71"/>
        <v>0.995475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r=0.5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/>
      <c r="K158" s="5"/>
      <c r="L158" s="5"/>
      <c r="M158" s="5"/>
      <c r="N158" s="5"/>
      <c r="O158" s="5"/>
      <c r="P158" s="5"/>
      <c r="Q158" s="5"/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/>
      <c r="AA158" s="5"/>
      <c r="AB158" s="5"/>
      <c r="AC158" s="5"/>
      <c r="AD158" s="5"/>
      <c r="AE158" s="5"/>
      <c r="AF158" s="5"/>
      <c r="AG158" s="5"/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0.60506250000000006</v>
      </c>
      <c r="JO158" s="4">
        <f t="shared" si="65"/>
        <v>0.6423875</v>
      </c>
      <c r="JP158" s="4">
        <f t="shared" si="66"/>
        <v>0.14135</v>
      </c>
      <c r="JQ158" s="4">
        <f t="shared" si="67"/>
        <v>5.0149999999999993E-2</v>
      </c>
      <c r="JR158" s="4">
        <f t="shared" si="68"/>
        <v>0.86265000000000014</v>
      </c>
      <c r="JS158" s="4">
        <f t="shared" si="69"/>
        <v>0.46814999999999996</v>
      </c>
      <c r="JT158" s="4">
        <f t="shared" si="70"/>
        <v>0.86013749999999989</v>
      </c>
      <c r="JU158" s="4">
        <f t="shared" si="71"/>
        <v>1.2120624999999998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/>
      <c r="K159" s="5"/>
      <c r="L159" s="5"/>
      <c r="M159" s="5"/>
      <c r="N159" s="5"/>
      <c r="O159" s="5"/>
      <c r="P159" s="5"/>
      <c r="Q159" s="5"/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/>
      <c r="AA159" s="5"/>
      <c r="AB159" s="5"/>
      <c r="AC159" s="5"/>
      <c r="AD159" s="5"/>
      <c r="AE159" s="5"/>
      <c r="AF159" s="5"/>
      <c r="AG159" s="5"/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0.63815</v>
      </c>
      <c r="JO159" s="4">
        <f t="shared" si="65"/>
        <v>0.67678749999999999</v>
      </c>
      <c r="JP159" s="4">
        <f t="shared" si="66"/>
        <v>6.07375E-2</v>
      </c>
      <c r="JQ159" s="4">
        <f t="shared" si="67"/>
        <v>4.0687500000000001E-2</v>
      </c>
      <c r="JR159" s="4">
        <f t="shared" si="68"/>
        <v>0.45768750000000002</v>
      </c>
      <c r="JS159" s="4">
        <f t="shared" si="69"/>
        <v>9.7537499999999999E-2</v>
      </c>
      <c r="JT159" s="4">
        <f t="shared" si="70"/>
        <v>0.67198749999999996</v>
      </c>
      <c r="JU159" s="4">
        <f t="shared" si="71"/>
        <v>1.1173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/>
      <c r="K160" s="5"/>
      <c r="L160" s="5"/>
      <c r="M160" s="5"/>
      <c r="N160" s="5"/>
      <c r="O160" s="5"/>
      <c r="P160" s="5"/>
      <c r="Q160" s="5"/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/>
      <c r="AA160" s="5"/>
      <c r="AB160" s="5"/>
      <c r="AC160" s="5"/>
      <c r="AD160" s="5"/>
      <c r="AE160" s="5"/>
      <c r="AF160" s="5"/>
      <c r="AG160" s="5"/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0.62761250000000002</v>
      </c>
      <c r="JO160" s="4">
        <f t="shared" si="65"/>
        <v>0.6655375</v>
      </c>
      <c r="JP160" s="4">
        <f t="shared" si="66"/>
        <v>8.2324999999999995E-2</v>
      </c>
      <c r="JQ160" s="4">
        <f t="shared" si="67"/>
        <v>0.12908749999999999</v>
      </c>
      <c r="JR160" s="4">
        <f t="shared" si="68"/>
        <v>0.56932499999999997</v>
      </c>
      <c r="JS160" s="4">
        <f t="shared" si="69"/>
        <v>3.6112500000000006E-2</v>
      </c>
      <c r="JT160" s="4">
        <f t="shared" si="70"/>
        <v>0.66288750000000007</v>
      </c>
      <c r="JU160" s="4">
        <f t="shared" si="71"/>
        <v>1.1070249999999999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r=0.5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/>
      <c r="K161" s="5"/>
      <c r="L161" s="5"/>
      <c r="M161" s="5"/>
      <c r="N161" s="5"/>
      <c r="O161" s="5"/>
      <c r="P161" s="5"/>
      <c r="Q161" s="5"/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/>
      <c r="AA161" s="5"/>
      <c r="AB161" s="5"/>
      <c r="AC161" s="5"/>
      <c r="AD161" s="5"/>
      <c r="AE161" s="5"/>
      <c r="AF161" s="5"/>
      <c r="AG161" s="5"/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0.62721249999999995</v>
      </c>
      <c r="JO161" s="4">
        <f t="shared" si="65"/>
        <v>0.6695875</v>
      </c>
      <c r="JP161" s="4">
        <f t="shared" si="66"/>
        <v>8.4175E-2</v>
      </c>
      <c r="JQ161" s="4">
        <f t="shared" si="67"/>
        <v>0.15004999999999999</v>
      </c>
      <c r="JR161" s="4">
        <f t="shared" si="68"/>
        <v>0.61029999999999995</v>
      </c>
      <c r="JS161" s="4">
        <f t="shared" si="69"/>
        <v>3.2524999999999998E-2</v>
      </c>
      <c r="JT161" s="4">
        <f t="shared" si="70"/>
        <v>0.66362500000000013</v>
      </c>
      <c r="JU161" s="4">
        <f t="shared" si="71"/>
        <v>1.1158250000000001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/>
      <c r="K162" s="5"/>
      <c r="L162" s="5"/>
      <c r="M162" s="5"/>
      <c r="N162" s="5"/>
      <c r="O162" s="5"/>
      <c r="P162" s="5"/>
      <c r="Q162" s="5"/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/>
      <c r="AA162" s="5"/>
      <c r="AB162" s="5"/>
      <c r="AC162" s="5"/>
      <c r="AD162" s="5"/>
      <c r="AE162" s="5"/>
      <c r="AF162" s="5"/>
      <c r="AG162" s="5"/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0.60378750000000003</v>
      </c>
      <c r="JO162" s="4">
        <f t="shared" si="65"/>
        <v>0.63159999999999994</v>
      </c>
      <c r="JP162" s="4">
        <f t="shared" si="66"/>
        <v>0.14750000000000002</v>
      </c>
      <c r="JQ162" s="4">
        <f t="shared" si="67"/>
        <v>0.11523749999999999</v>
      </c>
      <c r="JR162" s="4">
        <f t="shared" si="68"/>
        <v>0.8171624999999999</v>
      </c>
      <c r="JS162" s="4">
        <f t="shared" si="69"/>
        <v>6.5537500000000012E-2</v>
      </c>
      <c r="JT162" s="4">
        <f t="shared" si="70"/>
        <v>0.89407499999999995</v>
      </c>
      <c r="JU162" s="4">
        <f t="shared" si="71"/>
        <v>0.98855000000000004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0.58809999999999996</v>
      </c>
      <c r="JO168" s="4">
        <f t="shared" si="65"/>
        <v>0.60450000000000004</v>
      </c>
      <c r="JP168" s="4">
        <f t="shared" si="66"/>
        <v>0.22649999999999998</v>
      </c>
      <c r="JQ168" s="4">
        <f t="shared" si="67"/>
        <v>1.065E-2</v>
      </c>
      <c r="JR168" s="4">
        <f t="shared" si="68"/>
        <v>0.89015</v>
      </c>
      <c r="JS168" s="4">
        <f t="shared" si="69"/>
        <v>0.54920000000000002</v>
      </c>
      <c r="JT168" s="4">
        <f t="shared" si="70"/>
        <v>0.94494999999999996</v>
      </c>
      <c r="JU168" s="4">
        <f t="shared" si="71"/>
        <v>0.19595000000000001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0.59309999999999996</v>
      </c>
      <c r="JO169" s="4">
        <f t="shared" si="65"/>
        <v>0.61525000000000007</v>
      </c>
      <c r="JP169" s="4">
        <f t="shared" si="66"/>
        <v>0.22120000000000001</v>
      </c>
      <c r="JQ169" s="4">
        <f t="shared" si="67"/>
        <v>8.0499999999999999E-3</v>
      </c>
      <c r="JR169" s="4">
        <f t="shared" si="68"/>
        <v>0.89844999999999997</v>
      </c>
      <c r="JS169" s="4">
        <f t="shared" si="69"/>
        <v>0.73265000000000002</v>
      </c>
      <c r="JT169" s="4">
        <f t="shared" si="70"/>
        <v>0.94690000000000007</v>
      </c>
      <c r="JU169" s="4">
        <f t="shared" si="71"/>
        <v>0.20779999999999998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k=10,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0.58909999999999996</v>
      </c>
      <c r="JO170" s="4">
        <f t="shared" si="65"/>
        <v>0.60775000000000001</v>
      </c>
      <c r="JP170" s="4">
        <f t="shared" si="66"/>
        <v>0.22025</v>
      </c>
      <c r="JQ170" s="4">
        <f t="shared" si="67"/>
        <v>1.0500000000000001E-2</v>
      </c>
      <c r="JR170" s="4">
        <f t="shared" si="68"/>
        <v>0.89115</v>
      </c>
      <c r="JS170" s="4">
        <f t="shared" si="69"/>
        <v>0.55454999999999999</v>
      </c>
      <c r="JT170" s="4">
        <f t="shared" si="70"/>
        <v>0.94064999999999999</v>
      </c>
      <c r="JU170" s="4">
        <f t="shared" si="71"/>
        <v>0.19724999999999998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k=10,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0.58779999999999999</v>
      </c>
      <c r="JO171" s="4">
        <f t="shared" si="65"/>
        <v>0.61050000000000004</v>
      </c>
      <c r="JP171" s="4">
        <f t="shared" si="66"/>
        <v>0.2278</v>
      </c>
      <c r="JQ171" s="4">
        <f t="shared" si="67"/>
        <v>8.0499999999999999E-3</v>
      </c>
      <c r="JR171" s="4">
        <f t="shared" si="68"/>
        <v>0.89559999999999995</v>
      </c>
      <c r="JS171" s="4">
        <f t="shared" si="69"/>
        <v>0.72930000000000006</v>
      </c>
      <c r="JT171" s="4">
        <f t="shared" si="70"/>
        <v>0.94690000000000007</v>
      </c>
      <c r="JU171" s="4">
        <f t="shared" si="71"/>
        <v>0.20285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0.58840000000000003</v>
      </c>
      <c r="JO172" s="4">
        <f t="shared" si="65"/>
        <v>0.61165000000000003</v>
      </c>
      <c r="JP172" s="4">
        <f t="shared" si="66"/>
        <v>0.22864999999999999</v>
      </c>
      <c r="JQ172" s="4">
        <f t="shared" si="67"/>
        <v>8.0499999999999999E-3</v>
      </c>
      <c r="JR172" s="4">
        <f t="shared" si="68"/>
        <v>0.89570000000000005</v>
      </c>
      <c r="JS172" s="4">
        <f t="shared" si="69"/>
        <v>0.72930000000000006</v>
      </c>
      <c r="JT172" s="4">
        <f t="shared" si="70"/>
        <v>0.94690000000000007</v>
      </c>
      <c r="JU172" s="4">
        <f t="shared" si="71"/>
        <v>0.20429999999999998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0.59199999999999997</v>
      </c>
      <c r="JO173" s="4">
        <f t="shared" si="65"/>
        <v>0.61365000000000003</v>
      </c>
      <c r="JP173" s="4">
        <f t="shared" si="66"/>
        <v>0.22110000000000002</v>
      </c>
      <c r="JQ173" s="4">
        <f t="shared" si="67"/>
        <v>8.0499999999999999E-3</v>
      </c>
      <c r="JR173" s="4">
        <f t="shared" si="68"/>
        <v>0.89860000000000007</v>
      </c>
      <c r="JS173" s="4">
        <f t="shared" si="69"/>
        <v>0.73269999999999991</v>
      </c>
      <c r="JT173" s="4">
        <f t="shared" si="70"/>
        <v>0.94690000000000007</v>
      </c>
      <c r="JU173" s="4">
        <f t="shared" si="71"/>
        <v>0.20979999999999999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0.59275</v>
      </c>
      <c r="JO174" s="4">
        <f t="shared" si="65"/>
        <v>0.61519999999999997</v>
      </c>
      <c r="JP174" s="4">
        <f t="shared" si="66"/>
        <v>0.22149999999999997</v>
      </c>
      <c r="JQ174" s="4">
        <f t="shared" si="67"/>
        <v>8.0499999999999999E-3</v>
      </c>
      <c r="JR174" s="4">
        <f t="shared" si="68"/>
        <v>0.89844999999999997</v>
      </c>
      <c r="JS174" s="4">
        <f t="shared" si="69"/>
        <v>0.73265000000000002</v>
      </c>
      <c r="JT174" s="4">
        <f t="shared" si="70"/>
        <v>0.94690000000000007</v>
      </c>
      <c r="JU174" s="4">
        <f t="shared" si="71"/>
        <v>0.20984999999999998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0.59060000000000001</v>
      </c>
      <c r="JO175" s="4">
        <f t="shared" si="65"/>
        <v>0.61199999999999999</v>
      </c>
      <c r="JP175" s="4">
        <f t="shared" si="66"/>
        <v>0.22289999999999999</v>
      </c>
      <c r="JQ175" s="4">
        <f t="shared" si="67"/>
        <v>8.0499999999999999E-3</v>
      </c>
      <c r="JR175" s="4">
        <f t="shared" si="68"/>
        <v>0.89769999999999994</v>
      </c>
      <c r="JS175" s="4">
        <f t="shared" si="69"/>
        <v>0.73130000000000006</v>
      </c>
      <c r="JT175" s="4">
        <f t="shared" si="70"/>
        <v>0.94690000000000007</v>
      </c>
      <c r="JU175" s="4">
        <f t="shared" si="71"/>
        <v>0.2049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0.59135000000000004</v>
      </c>
      <c r="JO176" s="4">
        <f t="shared" si="65"/>
        <v>0.61339999999999995</v>
      </c>
      <c r="JP176" s="4">
        <f t="shared" si="66"/>
        <v>0.22365000000000002</v>
      </c>
      <c r="JQ176" s="4">
        <f t="shared" si="67"/>
        <v>8.0499999999999999E-3</v>
      </c>
      <c r="JR176" s="4">
        <f t="shared" si="68"/>
        <v>0.89759999999999995</v>
      </c>
      <c r="JS176" s="4">
        <f t="shared" si="69"/>
        <v>0.73130000000000006</v>
      </c>
      <c r="JT176" s="4">
        <f t="shared" si="70"/>
        <v>0.94690000000000007</v>
      </c>
      <c r="JU176" s="4">
        <f t="shared" si="71"/>
        <v>0.20760000000000001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0.58820000000000006</v>
      </c>
      <c r="JO178" s="4">
        <f t="shared" ref="JO178" si="81">AVERAGEIFS(B178:JM178,metrics.rec,"MSE")</f>
        <v>0.6048</v>
      </c>
      <c r="JP178" s="4">
        <f t="shared" ref="JP178" si="82">AVERAGEIFS(B178:JM178,metrics.rec,"R")</f>
        <v>0.22664999999999999</v>
      </c>
      <c r="JQ178" s="4">
        <f t="shared" ref="JQ178" si="83">AVERAGEIFS(B178:JM178,metrics.rec,"Precision")</f>
        <v>1.055E-2</v>
      </c>
      <c r="JR178" s="4">
        <f t="shared" ref="JR178" si="84">AVERAGEIFS(B178:JM178,metrics.rec,"Recall")</f>
        <v>0.89019999999999999</v>
      </c>
      <c r="JS178" s="4">
        <f t="shared" ref="JS178" si="85">AVERAGEIFS(B178:JM178,metrics.rec,"Coverage")</f>
        <v>0.55264999999999997</v>
      </c>
      <c r="JT178" s="4">
        <f t="shared" ref="JT178" si="86">AVERAGEIFS(B178:JM178,metrics.rec,"Recatio")</f>
        <v>0.94064999999999999</v>
      </c>
      <c r="JU178" s="4">
        <f t="shared" ref="JU178" si="87">AVERAGEIFS(B178:JM178,metrics.rec,"Time")</f>
        <v>0.20069999999999999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0.58099999999999996</v>
      </c>
      <c r="JO179" s="4">
        <f t="shared" si="65"/>
        <v>0.58984999999999999</v>
      </c>
      <c r="JP179" s="4">
        <f t="shared" si="66"/>
        <v>0.2268</v>
      </c>
      <c r="JQ179" s="4">
        <f t="shared" si="67"/>
        <v>1.95E-2</v>
      </c>
      <c r="JR179" s="4">
        <f t="shared" si="68"/>
        <v>0.86044999999999994</v>
      </c>
      <c r="JS179" s="4">
        <f t="shared" si="69"/>
        <v>0.28970000000000001</v>
      </c>
      <c r="JT179" s="4">
        <f t="shared" si="70"/>
        <v>0.94419999999999993</v>
      </c>
      <c r="JU179" s="4">
        <f t="shared" si="71"/>
        <v>0.20024999999999998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0.58889999999999998</v>
      </c>
      <c r="JO180" s="4">
        <f t="shared" si="65"/>
        <v>0.61129999999999995</v>
      </c>
      <c r="JP180" s="4">
        <f t="shared" si="66"/>
        <v>0.22825000000000001</v>
      </c>
      <c r="JQ180" s="4">
        <f t="shared" si="67"/>
        <v>8.0499999999999999E-3</v>
      </c>
      <c r="JR180" s="4">
        <f t="shared" si="68"/>
        <v>0.89470000000000005</v>
      </c>
      <c r="JS180" s="4">
        <f t="shared" si="69"/>
        <v>0.72829999999999995</v>
      </c>
      <c r="JT180" s="4">
        <f t="shared" si="70"/>
        <v>0.94690000000000007</v>
      </c>
      <c r="JU180" s="4">
        <f t="shared" si="71"/>
        <v>0.21355000000000002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0.58799999999999997</v>
      </c>
      <c r="JO181" s="4">
        <f t="shared" ref="JO181:JO182" si="89">AVERAGEIFS(B181:JM181,metrics.rec,"MSE")</f>
        <v>0.60525000000000007</v>
      </c>
      <c r="JP181" s="4">
        <f t="shared" ref="JP181:JP182" si="90">AVERAGEIFS(B181:JM181,metrics.rec,"R")</f>
        <v>0.22060000000000002</v>
      </c>
      <c r="JQ181" s="4">
        <f t="shared" ref="JQ181:JQ182" si="91">AVERAGEIFS(B181:JM181,metrics.rec,"Precision")</f>
        <v>1.0500000000000001E-2</v>
      </c>
      <c r="JR181" s="4">
        <f t="shared" ref="JR181:JR182" si="92">AVERAGEIFS(B181:JM181,metrics.rec,"Recall")</f>
        <v>0.89080000000000004</v>
      </c>
      <c r="JS181" s="4">
        <f t="shared" ref="JS181:JS182" si="93">AVERAGEIFS(B181:JM181,metrics.rec,"Coverage")</f>
        <v>0.55405000000000004</v>
      </c>
      <c r="JT181" s="4">
        <f t="shared" ref="JT181:JT182" si="94">AVERAGEIFS(B181:JM181,metrics.rec,"Recatio")</f>
        <v>0.94064999999999999</v>
      </c>
      <c r="JU181" s="4">
        <f t="shared" ref="JU181:JU182" si="95">AVERAGEIFS(B181:JM181,metrics.rec,"Time")</f>
        <v>0.20565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0.58694999999999997</v>
      </c>
      <c r="JO193" s="4">
        <f t="shared" ref="JO193" si="113">AVERAGEIFS(B193:JM193,metrics.rec,"MSE")</f>
        <v>0.60640000000000005</v>
      </c>
      <c r="JP193" s="4">
        <f t="shared" ref="JP193" si="114">AVERAGEIFS(B193:JM193,metrics.rec,"R")</f>
        <v>0.22449999999999998</v>
      </c>
      <c r="JQ193" s="4">
        <f t="shared" ref="JQ193" si="115">AVERAGEIFS(B193:JM193,metrics.rec,"Precision")</f>
        <v>1.055E-2</v>
      </c>
      <c r="JR193" s="4">
        <f t="shared" ref="JR193" si="116">AVERAGEIFS(B193:JM193,metrics.rec,"Recall")</f>
        <v>0.88800000000000001</v>
      </c>
      <c r="JS193" s="4">
        <f t="shared" ref="JS193" si="117">AVERAGEIFS(B193:JM193,metrics.rec,"Coverage")</f>
        <v>0.55130000000000001</v>
      </c>
      <c r="JT193" s="4">
        <f t="shared" ref="JT193" si="118">AVERAGEIFS(B193:JM193,metrics.rec,"Recatio")</f>
        <v>0.94064999999999999</v>
      </c>
      <c r="JU193" s="4">
        <f t="shared" ref="JU193" si="119">AVERAGEIFS(B193:JM193,metrics.rec,"Time")</f>
        <v>0.13869999999999999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0.58940000000000003</v>
      </c>
      <c r="JO196" s="4">
        <f t="shared" si="105"/>
        <v>0.61265000000000003</v>
      </c>
      <c r="JP196" s="4">
        <f t="shared" si="106"/>
        <v>0.22625000000000001</v>
      </c>
      <c r="JQ196" s="4">
        <f t="shared" si="107"/>
        <v>8.0499999999999999E-3</v>
      </c>
      <c r="JR196" s="4">
        <f t="shared" si="108"/>
        <v>0.89474999999999993</v>
      </c>
      <c r="JS196" s="4">
        <f t="shared" si="109"/>
        <v>0.72859999999999991</v>
      </c>
      <c r="JT196" s="4">
        <f t="shared" si="110"/>
        <v>0.94690000000000007</v>
      </c>
      <c r="JU196" s="4">
        <f t="shared" si="111"/>
        <v>0.14285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0.58549999999999991</v>
      </c>
      <c r="JO203" s="4">
        <f t="shared" si="105"/>
        <v>0.58174999999999999</v>
      </c>
      <c r="JP203" s="4">
        <f t="shared" si="106"/>
        <v>0.1913</v>
      </c>
      <c r="JQ203" s="4">
        <f t="shared" si="107"/>
        <v>0.11749999999999999</v>
      </c>
      <c r="JR203" s="4">
        <f t="shared" si="108"/>
        <v>0.81674999999999998</v>
      </c>
      <c r="JS203" s="4">
        <f t="shared" si="109"/>
        <v>4.5600000000000002E-2</v>
      </c>
      <c r="JT203" s="4">
        <f t="shared" si="110"/>
        <v>0.94490000000000007</v>
      </c>
      <c r="JU203" s="4">
        <f t="shared" si="111"/>
        <v>1.40235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0.59125000000000005</v>
      </c>
      <c r="JO204" s="4">
        <f t="shared" si="105"/>
        <v>0.60189999999999999</v>
      </c>
      <c r="JP204" s="4">
        <f t="shared" si="106"/>
        <v>0.18204999999999999</v>
      </c>
      <c r="JQ204" s="4">
        <f t="shared" si="107"/>
        <v>8.6199999999999999E-2</v>
      </c>
      <c r="JR204" s="4">
        <f t="shared" si="108"/>
        <v>0.84309999999999996</v>
      </c>
      <c r="JS204" s="4">
        <f t="shared" si="109"/>
        <v>6.4200000000000007E-2</v>
      </c>
      <c r="JT204" s="4">
        <f t="shared" si="110"/>
        <v>0.94534999999999991</v>
      </c>
      <c r="JU204" s="4">
        <f t="shared" si="111"/>
        <v>1.5825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0.58875</v>
      </c>
      <c r="JO205" s="4">
        <f t="shared" si="105"/>
        <v>0.59084999999999999</v>
      </c>
      <c r="JP205" s="4">
        <f t="shared" si="106"/>
        <v>0.1822</v>
      </c>
      <c r="JQ205" s="4">
        <f t="shared" si="107"/>
        <v>0.12830000000000003</v>
      </c>
      <c r="JR205" s="4">
        <f t="shared" si="108"/>
        <v>0.82225000000000004</v>
      </c>
      <c r="JS205" s="4">
        <f t="shared" si="109"/>
        <v>4.1999999999999996E-2</v>
      </c>
      <c r="JT205" s="4">
        <f t="shared" si="110"/>
        <v>0.94350000000000001</v>
      </c>
      <c r="JU205" s="4">
        <f t="shared" si="111"/>
        <v>1.3957999999999999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0.5895999999999999</v>
      </c>
      <c r="JO206" s="4">
        <f t="shared" si="105"/>
        <v>0.59465000000000001</v>
      </c>
      <c r="JP206" s="4">
        <f t="shared" si="106"/>
        <v>0.17225000000000001</v>
      </c>
      <c r="JQ206" s="4">
        <f t="shared" si="107"/>
        <v>0.11840000000000001</v>
      </c>
      <c r="JR206" s="4">
        <f t="shared" si="108"/>
        <v>0.81855</v>
      </c>
      <c r="JS206" s="4">
        <f t="shared" si="109"/>
        <v>4.5350000000000001E-2</v>
      </c>
      <c r="JT206" s="4">
        <f t="shared" si="110"/>
        <v>0.94555</v>
      </c>
      <c r="JU206" s="4">
        <f t="shared" si="111"/>
        <v>1.5477500000000002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0.58929999999999993</v>
      </c>
      <c r="JO207" s="4">
        <f t="shared" si="105"/>
        <v>0.59389999999999998</v>
      </c>
      <c r="JP207" s="4">
        <f t="shared" si="106"/>
        <v>0.1744</v>
      </c>
      <c r="JQ207" s="4">
        <f t="shared" si="107"/>
        <v>0.11940000000000001</v>
      </c>
      <c r="JR207" s="4">
        <f t="shared" si="108"/>
        <v>0.81925000000000003</v>
      </c>
      <c r="JS207" s="4">
        <f t="shared" si="109"/>
        <v>4.505E-2</v>
      </c>
      <c r="JT207" s="4">
        <f t="shared" si="110"/>
        <v>0.94409999999999994</v>
      </c>
      <c r="JU207" s="4">
        <f t="shared" si="111"/>
        <v>1.5572999999999999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BU16.TANJ</v>
      </c>
      <c r="C234" s="6" t="str" cm="1">
        <f t="array" aca="1" ref="C234" ca="1">INDIRECT(ADDRESS(MATCH(MIN(_xlfn._xlws.FILTER(C7:C233,H7:H233&gt;0.5)),C7:C233,0)+6,1))</f>
        <v>BU16.TANJ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AU17.RA</v>
      </c>
      <c r="G234" s="6" t="str" cm="1">
        <f t="array" aca="1" ref="G234" ca="1">INDIRECT(ADDRESS(MATCH(MAX(_xlfn._xlws.FILTER(G7:G233,H7:H233&gt;0.5)),G7:G233,0)+6,1))</f>
        <v>AU08.BCF</v>
      </c>
      <c r="H234" s="6" t="str" cm="1">
        <f t="array" aca="1" ref="H234" ca="1">INDIRECT(ADDRESS(MATCH(MAX(_xlfn._xlws.FILTER(H7:H233,H7:H233&gt;0.5)),H7:H233,0)+6,1))</f>
        <v>AU25.Coco</v>
      </c>
      <c r="I234" s="6" t="str" cm="1">
        <f t="array" aca="1" ref="I234" ca="1">INDIRECT(ADDRESS(MATCH(MIN(_xlfn._xlws.FILTER(I7:I233,H7:H233&gt;0.5)),I7:I233,0)+6,1))</f>
        <v>BU03.PC</v>
      </c>
      <c r="J234" s="1" t="str" cm="1">
        <f t="array" aca="1" ref="J234" ca="1">INDIRECT(ADDRESS(MATCH(MIN(_xlfn._xlws.FILTER(J7:J233,P7:P233&gt;cr)),J7:J233,0)+6,1))</f>
        <v>BU03.PearsonJ</v>
      </c>
      <c r="K234" s="1" t="str" cm="1">
        <f t="array" aca="1" ref="K234" ca="1">INDIRECT(ADDRESS(MATCH(MIN(_xlfn._xlws.FILTER(K7:K233,P7:P233&gt;cr)),K7:K233,0)+6,1))</f>
        <v>BU03.PearsonJ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AU25.Coco</v>
      </c>
      <c r="O234" s="1" t="str" cm="1">
        <f t="array" aca="1" ref="O234" ca="1">INDIRECT(ADDRESS(MATCH(MAX(_xlfn._xlws.FILTER(O7:O233,P7:P233&gt;cr)),O7:O233,0)+6,1))</f>
        <v>AU08.BCF</v>
      </c>
      <c r="P234" s="1" t="str" cm="1">
        <f t="array" aca="1" ref="P234" ca="1">INDIRECT(ADDRESS(MATCH(MAX(_xlfn._xlws.FILTER(P7:P233,P7:P233&gt;cr)),P7:P233,0)+6,1))</f>
        <v>AU08.BCF</v>
      </c>
      <c r="Q234" s="1" t="str" cm="1">
        <f t="array" aca="1" ref="Q234" ca="1">INDIRECT(ADDRESS(MATCH(MIN(_xlfn._xlws.FILTER(Q7:Q233,P7:P233&gt;cr)),Q7:Q233,0)+6,1))</f>
        <v>BU03.PC</v>
      </c>
      <c r="R234" s="6" t="str" cm="1">
        <f t="array" aca="1" ref="R234" ca="1">INDIRECT(ADDRESS(MATCH(MIN(_xlfn._xlws.FILTER(R7:R233,X7:X233&gt;cr)),R7:R233,0)+6,1))</f>
        <v>BU16.TANJ</v>
      </c>
      <c r="S234" s="6" t="str" cm="1">
        <f t="array" aca="1" ref="S234" ca="1">INDIRECT(ADDRESS(MATCH(MIN(_xlfn._xlws.FILTER(S7:S233,X7:X233&gt;cr)),S7:S233,0)+6,1))</f>
        <v>BU16.TANJ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AU25.Coco</v>
      </c>
      <c r="W234" s="6" t="str" cm="1">
        <f t="array" aca="1" ref="W234" ca="1">INDIRECT(ADDRESS(MATCH(MAX(_xlfn._xlws.FILTER(W7:W233,X7:X233&gt;cr)),W7:W233,0)+6,1))</f>
        <v>AU08.BCF</v>
      </c>
      <c r="X234" s="6" t="str" cm="1">
        <f t="array" aca="1" ref="X234" ca="1">INDIRECT(ADDRESS(MATCH(MAX(_xlfn._xlws.FILTER(X7:X233,X7:X233&gt;cr)),X7:X233,0)+6,1))</f>
        <v>AU25.Coco</v>
      </c>
      <c r="Y234" s="6" t="str" cm="1">
        <f t="array" aca="1" ref="Y234" ca="1">INDIRECT(ADDRESS(MATCH(MIN(_xlfn._xlws.FILTER(Y7:Y233,X7:X233&gt;cr)),Y7:Y233,0)+6,1))</f>
        <v>BU03.PC</v>
      </c>
      <c r="Z234" s="1" t="str" cm="1">
        <f t="array" aca="1" ref="Z234" ca="1">INDIRECT(ADDRESS(MATCH(MIN(_xlfn._xlws.FILTER(Z7:Z233,AF7:AF233&gt;cr)),Z7:Z233,0)+6,1))</f>
        <v>BU09.CjacMD</v>
      </c>
      <c r="AA234" s="1" t="str" cm="1">
        <f t="array" aca="1" ref="AA234" ca="1">INDIRECT(ADDRESS(MATCH(MIN(_xlfn._xlws.FILTER(AA7:AA233,AF7:AF233&gt;cr)),AA7:AA233,0)+6,1))</f>
        <v>AU20.OS</v>
      </c>
      <c r="AB234" s="1" t="str" cm="1">
        <f t="array" aca="1" ref="AB234" ca="1">INDIRECT(ADDRESS(MATCH(MAX(_xlfn._xlws.FILTER(AB7:AB233,AF7:AF233&gt;cr)),AB7:AB233,0)+6,1))</f>
        <v>BU03.PearsonJ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AU25.Coco</v>
      </c>
      <c r="AE234" s="1" t="str" cm="1">
        <f t="array" aca="1" ref="AE234" ca="1">INDIRECT(ADDRESS(MATCH(MAX(_xlfn._xlws.FILTER(AE7:AE233,AF7:AF233&gt;cr)),AE7:AE233,0)+6,1))</f>
        <v>AU08.BCF</v>
      </c>
      <c r="AF234" s="1" t="str" cm="1">
        <f t="array" aca="1" ref="AF234" ca="1">INDIRECT(ADDRESS(MATCH(MAX(_xlfn._xlws.FILTER(AF7:AF233,AF7:AF233&gt;cr)),AF7:AF233,0)+6,1))</f>
        <v>AU25.Coco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BU09.CjacMD</v>
      </c>
      <c r="AQ234" s="1" t="str" cm="1">
        <f t="array" aca="1" ref="AQ234" ca="1">INDIRECT(ADDRESS(MATCH(MIN(_xlfn._xlws.FILTER(AQ7:AQ233,AV7:AV233&gt;cr)),AQ7:AQ233,0)+6,1))</f>
        <v>BU16.TANJ</v>
      </c>
      <c r="AR234" s="1" t="str" cm="1">
        <f t="array" aca="1" ref="AR234" ca="1">INDIRECT(ADDRESS(MATCH(MAX(_xlfn._xlws.FILTER(AR7:AR233,AV7:AV233&gt;cr)),AR7:AR233,0)+6,1))</f>
        <v>BU03.WPC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AU19.KL</v>
      </c>
      <c r="AU234" s="1" t="str" cm="1">
        <f t="array" aca="1" ref="AU234" ca="1">INDIRECT(ADDRESS(MATCH(MAX(_xlfn._xlws.FILTER(AU7:AU233,AV7:AV233&gt;cr)),AU7:AU233,0)+6,1))</f>
        <v>AU08.BCF</v>
      </c>
      <c r="AV234" s="1" t="str" cm="1">
        <f t="array" aca="1" ref="AV234" ca="1">INDIRECT(ADDRESS(MATCH(MAX(_xlfn._xlws.FILTER(AV7:AV233,AV7:AV233&gt;cr)),AV7:AV233,0)+6,1))</f>
        <v>AU25.Coco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BU07.NHMS.Amer</v>
      </c>
      <c r="AY234" s="6" t="str" cm="1">
        <f t="array" aca="1" ref="AY234" ca="1">INDIRECT(ADDRESS(MATCH(MIN(_xlfn._xlws.FILTER(AY7:AY233,BD7:BD233&gt;cr)),AY7:AY233,0)+6,1))</f>
        <v>BU16.TANJ</v>
      </c>
      <c r="AZ234" s="6" t="str" cm="1">
        <f t="array" aca="1" ref="AZ234" ca="1">INDIRECT(ADDRESS(MATCH(MAX(_xlfn._xlws.FILTER(AZ7:AZ233,BD7:BD233&gt;cr)),AZ7:AZ233,0)+6,1))</f>
        <v>BU03.WPC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AU19.KL</v>
      </c>
      <c r="BC234" s="6" t="str" cm="1">
        <f t="array" aca="1" ref="BC234" ca="1">INDIRECT(ADDRESS(MATCH(MAX(_xlfn._xlws.FILTER(BC7:BC233,BD7:BD233&gt;cr)),BC7:BC233,0)+6,1))</f>
        <v>AU08.BCF</v>
      </c>
      <c r="BD234" s="6" t="str" cm="1">
        <f t="array" aca="1" ref="BD234" ca="1">INDIRECT(ADDRESS(MATCH(MAX(_xlfn._xlws.FILTER(BD7:BD233,BD7:BD233&gt;cr)),BD7:BD233,0)+6,1))</f>
        <v>AU25.Coco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AU28.RPB</v>
      </c>
      <c r="BG234" s="1" t="str" cm="1">
        <f t="array" aca="1" ref="BG234" ca="1">INDIRECT(ADDRESS(MATCH(MIN(_xlfn._xlws.FILTER(BG7:BG233,BL7:BL233&gt;cr)),BG7:BG233,0)+6,1))</f>
        <v>BU03.IPWR</v>
      </c>
      <c r="BH234" s="1" t="str" cm="1">
        <f t="array" aca="1" ref="BH234" ca="1">INDIRECT(ADDRESS(MATCH(MAX(_xlfn._xlws.FILTER(BH7:BH233,BL7:BL233&gt;cr)),BH7:BH233,0)+6,1))</f>
        <v>AU25.Coco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AU08.BCF</v>
      </c>
      <c r="BL234" s="1" t="str" cm="1">
        <f t="array" aca="1" ref="BL234" ca="1">INDIRECT(ADDRESS(MATCH(MAX(_xlfn._xlws.FILTER(BL7:BL233,BL7:BL233&gt;cr)),BL7:BL233,0)+6,1))</f>
        <v>AU25.Coco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AU26.URP</v>
      </c>
      <c r="BO234" s="6" t="str" cm="1">
        <f t="array" aca="1" ref="BO234" ca="1">INDIRECT(ADDRESS(MATCH(MIN(_xlfn._xlws.FILTER(BO7:BO233,BT7:BT233&gt;cr)),BO7:BO233,0)+6,1))</f>
        <v>AU16.TA</v>
      </c>
      <c r="BP234" s="6" t="str" cm="1">
        <f t="array" aca="1" ref="BP234" ca="1">INDIRECT(ADDRESS(MATCH(MAX(_xlfn._xlws.FILTER(BP7:BP233,BT7:BT233&gt;cr)),BP7:BP233,0)+6,1))</f>
        <v>AU25.Coco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AU25.Coco</v>
      </c>
      <c r="BS234" s="6" t="str" cm="1">
        <f t="array" aca="1" ref="BS234" ca="1">INDIRECT(ADDRESS(MATCH(MAX(_xlfn._xlws.FILTER(BS7:BS233,BT7:BT233&gt;cr)),BS7:BS233,0)+6,1))</f>
        <v>AU08.BCF</v>
      </c>
      <c r="BT234" s="6" t="str" cm="1">
        <f t="array" aca="1" ref="BT234" ca="1">INDIRECT(ADDRESS(MATCH(MAX(_xlfn._xlws.FILTER(BT7:BT233,BT7:BT233&gt;cr)),BT7:BT233,0)+6,1))</f>
        <v>AU25.Coco</v>
      </c>
      <c r="BU234" s="6" t="str" cm="1">
        <f t="array" aca="1" ref="BU234" ca="1">INDIRECT(ADDRESS(MATCH(MIN(_xlfn._xlws.FILTER(BU7:BU233,BT7:BT233&gt;cr)),BU7:BU233,0)+6,1))</f>
        <v>BU03.PC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BI16.TAJ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AI05.SRC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AI05.SRC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CI14.Amer.Coco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r=0.5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r=0.5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k=10, r=0.5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r=0.5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r=0.5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AU12.Mu</v>
      </c>
      <c r="C235" s="6" t="str" cm="1">
        <f t="array" aca="1" ref="C235" ca="1">INDIRECT(ADDRESS(MATCH(SMALL(_xlfn._xlws.FILTER(C7:C233,H7:H233&gt;0.5),2),C7:C233,0)+6,1))</f>
        <v>AU12.Mu</v>
      </c>
      <c r="D235" s="6" t="str" cm="1">
        <f t="array" aca="1" ref="D235" ca="1">INDIRECT(ADDRESS(MATCH(LARGE(_xlfn._xlws.FILTER(D7:D233,H7:H233&gt;0.5),2),D7:D233,0)+6,1))</f>
        <v>BU03.PearsonJ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AU25.Coco</v>
      </c>
      <c r="G235" s="6" t="str" cm="1">
        <f t="array" aca="1" ref="G235" ca="1">INDIRECT(ADDRESS(MATCH(LARGE(_xlfn._xlws.FILTER(G7:G233,H7:H233&gt;0.5),2),G7:G233,0)+6,1))</f>
        <v>BU08.BCFJ</v>
      </c>
      <c r="H235" s="6" t="str" cm="1">
        <f t="array" aca="1" ref="H235" ca="1">INDIRECT(ADDRESS(MATCH(LARGE(_xlfn._xlws.FILTER(H7:H233,H7:H233&gt;0.5),2),H7:H233,0)+6,1))</f>
        <v>AU25.Coco</v>
      </c>
      <c r="I235" s="6" t="str" cm="1">
        <f t="array" aca="1" ref="I235" ca="1">INDIRECT(ADDRESS(MATCH(SMALL(_xlfn._xlws.FILTER(I7:I233,H7:H233&gt;0.5),2),I7:I233,0)+6,1))</f>
        <v>AU04.MSD</v>
      </c>
      <c r="J235" s="1" t="str" cm="1">
        <f t="array" aca="1" ref="J235" ca="1">INDIRECT(ADDRESS(MATCH(SMALL(_xlfn._xlws.FILTER(J7:J233,P7:P233&gt;cr),2),J7:J233,0)+6,1))</f>
        <v>AU20.OS</v>
      </c>
      <c r="K235" s="1" t="str" cm="1">
        <f t="array" aca="1" ref="K235" ca="1">INDIRECT(ADDRESS(MATCH(SMALL(_xlfn._xlws.FILTER(K7:K233,P7:P233&gt;cr),2),K7:K233,0)+6,1))</f>
        <v>AU12.Mu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AU17.RA</v>
      </c>
      <c r="O235" s="1" t="str" cm="1">
        <f t="array" aca="1" ref="O235" ca="1">INDIRECT(ADDRESS(MATCH(LARGE(_xlfn._xlws.FILTER(O7:O233,P7:P233&gt;cr),2),O7:O233,0)+6,1))</f>
        <v>BU08.BCFJ</v>
      </c>
      <c r="P235" s="1" t="str" cm="1">
        <f t="array" aca="1" ref="P235" ca="1">INDIRECT(ADDRESS(MATCH(LARGE(_xlfn._xlws.FILTER(P7:P233,P7:P233&gt;cr),2),P7:P233,0)+6,1))</f>
        <v>AU08.BCF</v>
      </c>
      <c r="Q235" s="1" t="str" cm="1">
        <f t="array" aca="1" ref="Q235" ca="1">INDIRECT(ADDRESS(MATCH(SMALL(_xlfn._xlws.FILTER(Q7:Q233,P7:P233&gt;cr),2),Q7:Q233,0)+6,1))</f>
        <v>AU07.PSS</v>
      </c>
      <c r="R235" s="6" t="str" cm="1">
        <f t="array" aca="1" ref="R235" ca="1">INDIRECT(ADDRESS(MATCH(SMALL(_xlfn._xlws.FILTER(R7:R233,X7:X233&gt;cr),2),R7:R233,0)+6,1))</f>
        <v>BU09.CjacMD</v>
      </c>
      <c r="S235" s="6" t="str" cm="1">
        <f t="array" aca="1" ref="S235" ca="1">INDIRECT(ADDRESS(MATCH(SMALL(_xlfn._xlws.FILTER(S7:S233,X7:X233&gt;cr),2),S7:S233,0)+6,1))</f>
        <v>BU09.CjacMD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BU19.KLAdvanced</v>
      </c>
      <c r="W235" s="6" t="str" cm="1">
        <f t="array" aca="1" ref="W235" ca="1">INDIRECT(ADDRESS(MATCH(LARGE(_xlfn._xlws.FILTER(W7:W233,X7:X233&gt;cr),2),W7:W233,0)+6,1))</f>
        <v>BU08.BCFJ</v>
      </c>
      <c r="X235" s="6" t="str" cm="1">
        <f t="array" aca="1" ref="X235" ca="1">INDIRECT(ADDRESS(MATCH(LARGE(_xlfn._xlws.FILTER(X7:X233,X7:X233&gt;cr),2),X7:X233,0)+6,1))</f>
        <v>AU25.Coco</v>
      </c>
      <c r="Y235" s="6" t="str" cm="1">
        <f t="array" aca="1" ref="Y235" ca="1">INDIRECT(ADDRESS(MATCH(SMALL(_xlfn._xlws.FILTER(Y7:Y233,X7:X233&gt;cr),2),Y7:Y233,0)+6,1))</f>
        <v>BU02.COD</v>
      </c>
      <c r="Z235" s="1" t="str" cm="1">
        <f t="array" aca="1" ref="Z235" ca="1">INDIRECT(ADDRESS(MATCH(SMALL(_xlfn._xlws.FILTER(Z7:Z233,AF7:AF233&gt;cr),2),Z7:Z233,0)+6,1))</f>
        <v>AU20.OS</v>
      </c>
      <c r="AA235" s="1" t="str" cm="1">
        <f t="array" aca="1" ref="AA235" ca="1">INDIRECT(ADDRESS(MATCH(SMALL(_xlfn._xlws.FILTER(AA7:AA233,AF7:AF233&gt;cr),2),AA7:AA233,0)+6,1))</f>
        <v>BU09.CjacMD</v>
      </c>
      <c r="AB235" s="1" t="str" cm="1">
        <f t="array" aca="1" ref="AB235" ca="1">INDIRECT(ADDRESS(MATCH(LARGE(_xlfn._xlws.FILTER(AB7:AB233,AF7:AF233&gt;cr),2),AB7:AB233,0)+6,1))</f>
        <v>BU03.WPC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AU19.KL</v>
      </c>
      <c r="AE235" s="1" t="str" cm="1">
        <f t="array" aca="1" ref="AE235" ca="1">INDIRECT(ADDRESS(MATCH(LARGE(_xlfn._xlws.FILTER(AE7:AE233,AF7:AF233&gt;cr),2),AE7:AE233,0)+6,1))</f>
        <v>BU08.BCFJ</v>
      </c>
      <c r="AF235" s="1" t="str" cm="1">
        <f t="array" aca="1" ref="AF235" ca="1">INDIRECT(ADDRESS(MATCH(LARGE(_xlfn._xlws.FILTER(AF7:AF233,AF7:AF233&gt;cr),2),AF7:AF233,0)+6,1))</f>
        <v>AU08.BCF</v>
      </c>
      <c r="AG235" s="1" t="str" cm="1">
        <f t="array" aca="1" ref="AG235" ca="1">INDIRECT(ADDRESS(MATCH(SMALL(_xlfn._xlws.FILTER(AG7:AG233,AF7:AF233&gt;cr),2),AG7:AG233,0)+6,1))</f>
        <v>BU16.TAEven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BU16.TANJ</v>
      </c>
      <c r="AQ235" s="1" t="str" cm="1">
        <f t="array" aca="1" ref="AQ235" ca="1">INDIRECT(ADDRESS(MATCH(SMALL(_xlfn._xlws.FILTER(AQ7:AQ233,AV7:AV233&gt;cr),2),AQ7:AQ233,0)+6,1))</f>
        <v>AU20.OS</v>
      </c>
      <c r="AR235" s="1" t="str" cm="1">
        <f t="array" aca="1" ref="AR235" ca="1">INDIRECT(ADDRESS(MATCH(LARGE(_xlfn._xlws.FILTER(AR7:AR233,AV7:AV233&gt;cr),2),AR7:AR233,0)+6,1))</f>
        <v>AU23.RES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AU25.Coco</v>
      </c>
      <c r="AU235" s="1" t="str" cm="1">
        <f t="array" aca="1" ref="AU235" ca="1">INDIRECT(ADDRESS(MATCH(LARGE(_xlfn._xlws.FILTER(AU7:AU233,AV7:AV233&gt;cr),2),AU7:AU233,0)+6,1))</f>
        <v>BU08.BCFJ</v>
      </c>
      <c r="AV235" s="1" t="str" cm="1">
        <f t="array" aca="1" ref="AV235" ca="1">INDIRECT(ADDRESS(MATCH(LARGE(_xlfn._xlws.FILTER(AV7:AV233,AV7:AV233&gt;cr),2),AV7:AV233,0)+6,1))</f>
        <v>AU08.BCF</v>
      </c>
      <c r="AW235" s="1" t="str" cm="1">
        <f t="array" aca="1" ref="AW235" ca="1">INDIRECT(ADDRESS(MATCH(SMALL(_xlfn._xlws.FILTER(AW7:AW233,AV7:AV233&gt;cr),2),AW7:AW233,0)+6,1))</f>
        <v>BU17.RAPearson</v>
      </c>
      <c r="AX235" s="6" t="str" cm="1">
        <f t="array" aca="1" ref="AX235" ca="1">INDIRECT(ADDRESS(MATCH(SMALL(_xlfn._xlws.FILTER(AX7:AX233,BD7:BD233&gt;cr),2),AX7:AX233,0)+6,1))</f>
        <v>BU07.NHMS.SMD</v>
      </c>
      <c r="AY235" s="6" t="str" cm="1">
        <f t="array" aca="1" ref="AY235" ca="1">INDIRECT(ADDRESS(MATCH(SMALL(_xlfn._xlws.FILTER(AY7:AY233,BD7:BD233&gt;cr),2),AY7:AY233,0)+6,1))</f>
        <v>AU05.SRC</v>
      </c>
      <c r="AZ235" s="6" t="str" cm="1">
        <f t="array" aca="1" ref="AZ235" ca="1">INDIRECT(ADDRESS(MATCH(LARGE(_xlfn._xlws.FILTER(AZ7:AZ233,BD7:BD233&gt;cr),2),AZ7:AZ233,0)+6,1))</f>
        <v>AU07.PSS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AU25.Coco</v>
      </c>
      <c r="BC235" s="6" t="str" cm="1">
        <f t="array" aca="1" ref="BC235" ca="1">INDIRECT(ADDRESS(MATCH(LARGE(_xlfn._xlws.FILTER(BC7:BC233,BD7:BD233&gt;cr),2),BC7:BC233,0)+6,1))</f>
        <v>BU19.KLAdvanced</v>
      </c>
      <c r="BD235" s="6" t="str" cm="1">
        <f t="array" aca="1" ref="BD235" ca="1">INDIRECT(ADDRESS(MATCH(LARGE(_xlfn._xlws.FILTER(BD7:BD233,BD7:BD233&gt;cr),2),BD7:BD233,0)+6,1))</f>
        <v>BU19.KLAdvanced</v>
      </c>
      <c r="BE235" s="6" t="str" cm="1">
        <f t="array" aca="1" ref="BE235" ca="1">INDIRECT(ADDRESS(MATCH(SMALL(_xlfn._xlws.FILTER(BE7:BE233,BD7:BD233&gt;cr),2),BE7:BE233,0)+6,1))</f>
        <v>BU14.AmerJ</v>
      </c>
      <c r="BF235" s="1" t="str" cm="1">
        <f t="array" aca="1" ref="BF235" ca="1">INDIRECT(ADDRESS(MATCH(SMALL(_xlfn._xlws.FILTER(BF7:BF233,BL7:BL233&gt;cr),2),BF7:BF233,0)+6,1))</f>
        <v>BU03.IPWR</v>
      </c>
      <c r="BG235" s="1" t="str" cm="1">
        <f t="array" aca="1" ref="BG235" ca="1">INDIRECT(ADDRESS(MATCH(SMALL(_xlfn._xlws.FILTER(BG7:BG233,BL7:BL233&gt;cr),2),BG7:BG233,0)+6,1))</f>
        <v>AU07.PSS</v>
      </c>
      <c r="BH235" s="1" t="str" cm="1">
        <f t="array" aca="1" ref="BH235" ca="1">INDIRECT(ADDRESS(MATCH(LARGE(_xlfn._xlws.FILTER(BH7:BH233,BL7:BL233&gt;cr),2),BH7:BH233,0)+6,1))</f>
        <v>BU06.MPIP</v>
      </c>
      <c r="BI235" s="1" t="str" cm="1">
        <f t="array" aca="1" ref="BI235" ca="1">INDIRECT(ADDRESS(MATCH(LARGE(_xlfn._xlws.FILTER(BI7:BI233,BL7:BL233&gt;cr),2),BI7:BI233,0)+6,1))</f>
        <v>BU09.CjacMD</v>
      </c>
      <c r="BJ235" s="1" t="str" cm="1">
        <f t="array" aca="1" ref="BJ235" ca="1">INDIRECT(ADDRESS(MATCH(LARGE(_xlfn._xlws.FILTER(BJ7:BJ233,BL7:BL233&gt;cr),2),BJ7:BJ233,0)+6,1))</f>
        <v>AU19.KL</v>
      </c>
      <c r="BK235" s="1" t="str" cm="1">
        <f t="array" aca="1" ref="BK235" ca="1">INDIRECT(ADDRESS(MATCH(LARGE(_xlfn._xlws.FILTER(BK7:BK233,BL7:BL233&gt;cr),2),BK7:BK233,0)+6,1))</f>
        <v>AU25.Coco</v>
      </c>
      <c r="BL235" s="1" t="str" cm="1">
        <f t="array" aca="1" ref="BL235" ca="1">INDIRECT(ADDRESS(MATCH(LARGE(_xlfn._xlws.FILTER(BL7:BL233,BL7:BL233&gt;cr),2),BL7:BL233,0)+6,1))</f>
        <v>AU08.BCF</v>
      </c>
      <c r="BM235" s="1" t="str" cm="1">
        <f t="array" aca="1" ref="BM235" ca="1">INDIRECT(ADDRESS(MATCH(SMALL(_xlfn._xlws.FILTER(BM7:BM233,BL7:BL233&gt;cr),2),BM7:BM233,0)+6,1))</f>
        <v>AU30.Singularity</v>
      </c>
      <c r="BN235" s="6" t="str" cm="1">
        <f t="array" aca="1" ref="BN235" ca="1">INDIRECT(ADDRESS(MATCH(SMALL(_xlfn._xlws.FILTER(BN7:BN233,BT7:BT233&gt;cr),2),BN7:BN233,0)+6,1))</f>
        <v>AU25.Coco</v>
      </c>
      <c r="BO235" s="6" t="str" cm="1">
        <f t="array" aca="1" ref="BO235" ca="1">INDIRECT(ADDRESS(MATCH(SMALL(_xlfn._xlws.FILTER(BO7:BO233,BT7:BT233&gt;cr),2),BO7:BO233,0)+6,1))</f>
        <v>BU16.TAEven</v>
      </c>
      <c r="BP235" s="6" t="str" cm="1">
        <f t="array" aca="1" ref="BP235" ca="1">INDIRECT(ADDRESS(MATCH(LARGE(_xlfn._xlws.FILTER(BP7:BP233,BT7:BT233&gt;cr),2),BP7:BP233,0)+6,1))</f>
        <v>AU23.RES</v>
      </c>
      <c r="BQ235" s="6" t="str" cm="1">
        <f t="array" aca="1" ref="BQ235" ca="1">INDIRECT(ADDRESS(MATCH(LARGE(_xlfn._xlws.FILTER(BQ7:BQ233,BT7:BT233&gt;cr),2),BQ7:BQ233,0)+6,1))</f>
        <v>BU02.CosineJ</v>
      </c>
      <c r="BR235" s="6" t="str" cm="1">
        <f t="array" aca="1" ref="BR235" ca="1">INDIRECT(ADDRESS(MATCH(LARGE(_xlfn._xlws.FILTER(BR7:BR233,BT7:BT233&gt;cr),2),BR7:BR233,0)+6,1))</f>
        <v>BU03.PC</v>
      </c>
      <c r="BS235" s="6" t="str" cm="1">
        <f t="array" aca="1" ref="BS235" ca="1">INDIRECT(ADDRESS(MATCH(LARGE(_xlfn._xlws.FILTER(BS7:BS233,BT7:BT233&gt;cr),2),BS7:BS233,0)+6,1))</f>
        <v>AU25.Coco</v>
      </c>
      <c r="BT235" s="6" t="str" cm="1">
        <f t="array" aca="1" ref="BT235" ca="1">INDIRECT(ADDRESS(MATCH(LARGE(_xlfn._xlws.FILTER(BT7:BT233,BT7:BT233&gt;cr),2),BT7:BT233,0)+6,1))</f>
        <v>BU14.HSMD</v>
      </c>
      <c r="BU235" s="6" t="str" cm="1">
        <f t="array" aca="1" ref="BU235" ca="1">INDIRECT(ADDRESS(MATCH(SMALL(_xlfn._xlws.FILTER(BU7:BU233,BT7:BT233&gt;cr),2),BU7:BU233,0)+6,1))</f>
        <v>BU15.NNSMJ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AU20.OS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AI01.Jaccard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CI14.Amer.Pearson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CU14.Amer.CPC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CI14.Amer.Coco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r=0.5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r=0.5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k=10, r=0.5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r=0.5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r=0.5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BU03.WPC</v>
      </c>
      <c r="C236" s="6" t="str" cm="1">
        <f t="array" aca="1" ref="C236" ca="1">INDIRECT(ADDRESS(MATCH(SMALL(_xlfn._xlws.FILTER(C7:C233,H7:H233&gt;0.5),3),C7:C233,0)+6,1))</f>
        <v>BU03.PearsonJ</v>
      </c>
      <c r="D236" s="6" t="str" cm="1">
        <f t="array" aca="1" ref="D236" ca="1">INDIRECT(ADDRESS(MATCH(LARGE(_xlfn._xlws.FILTER(D7:D233,H7:H233&gt;0.5),3),D7:D233,0)+6,1))</f>
        <v>AU12.Mu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BU19.KLAdvanced</v>
      </c>
      <c r="G236" s="6" t="str" cm="1">
        <f t="array" aca="1" ref="G236" ca="1">INDIRECT(ADDRESS(MATCH(LARGE(_xlfn._xlws.FILTER(G7:G233,H7:H233&gt;0.5),3),G7:G233,0)+6,1))</f>
        <v>BU19.KLAdvanced</v>
      </c>
      <c r="H236" s="6" t="str" cm="1">
        <f t="array" aca="1" ref="H236" ca="1">INDIRECT(ADDRESS(MATCH(LARGE(_xlfn._xlws.FILTER(H7:H233,H7:H233&gt;0.5),3),H7:H233,0)+6,1))</f>
        <v>AU08.BCF</v>
      </c>
      <c r="I236" s="6" t="str" cm="1">
        <f t="array" aca="1" ref="I236" ca="1">INDIRECT(ADDRESS(MATCH(SMALL(_xlfn._xlws.FILTER(I7:I233,H7:H233&gt;0.5),3),I7:I233,0)+6,1))</f>
        <v>BU07.PSSJ</v>
      </c>
      <c r="J236" s="1" t="str" cm="1">
        <f t="array" aca="1" ref="J236" ca="1">INDIRECT(ADDRESS(MATCH(SMALL(_xlfn._xlws.FILTER(J7:J233,P7:P233&gt;cr),3),J7:J233,0)+6,1))</f>
        <v>AU20.OS</v>
      </c>
      <c r="K236" s="1" t="str" cm="1">
        <f t="array" aca="1" ref="K236" ca="1">INDIRECT(ADDRESS(MATCH(SMALL(_xlfn._xlws.FILTER(K7:K233,P7:P233&gt;cr),3),K7:K233,0)+6,1))</f>
        <v>AU20.OS</v>
      </c>
      <c r="L236" s="1" t="str" cm="1">
        <f t="array" aca="1" ref="L236" ca="1">INDIRECT(ADDRESS(MATCH(LARGE(_xlfn._xlws.FILTER(L7:L233,P7:P233&gt;cr),3),L7:L233,0)+6,1))</f>
        <v>AU05.SRC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BU08.BCFJ</v>
      </c>
      <c r="O236" s="1" t="str" cm="1">
        <f t="array" aca="1" ref="O236" ca="1">INDIRECT(ADDRESS(MATCH(LARGE(_xlfn._xlws.FILTER(O7:O233,P7:P233&gt;cr),3),O7:O233,0)+6,1))</f>
        <v>AU25.Coco</v>
      </c>
      <c r="P236" s="1" t="str" cm="1">
        <f t="array" aca="1" ref="P236" ca="1">INDIRECT(ADDRESS(MATCH(LARGE(_xlfn._xlws.FILTER(P7:P233,P7:P233&gt;cr),3),P7:P233,0)+6,1))</f>
        <v>AU08.BCF</v>
      </c>
      <c r="Q236" s="1" t="str" cm="1">
        <f t="array" aca="1" ref="Q236" ca="1">INDIRECT(ADDRESS(MATCH(SMALL(_xlfn._xlws.FILTER(Q7:Q233,P7:P233&gt;cr),3),Q7:Q233,0)+6,1))</f>
        <v>AU09.MMD</v>
      </c>
      <c r="R236" s="6" t="str" cm="1">
        <f t="array" aca="1" ref="R236" ca="1">INDIRECT(ADDRESS(MATCH(SMALL(_xlfn._xlws.FILTER(R7:R233,X7:X233&gt;cr),3),R7:R233,0)+6,1))</f>
        <v>BU03.PearsonJ</v>
      </c>
      <c r="S236" s="6" t="str" cm="1">
        <f t="array" aca="1" ref="S236" ca="1">INDIRECT(ADDRESS(MATCH(SMALL(_xlfn._xlws.FILTER(S7:S233,X7:X233&gt;cr),3),S7:S233,0)+6,1))</f>
        <v>BU03.PearsonJ</v>
      </c>
      <c r="T236" s="6" t="str" cm="1">
        <f t="array" aca="1" ref="T236" ca="1">INDIRECT(ADDRESS(MATCH(LARGE(_xlfn._xlws.FILTER(T7:T233,X7:X233&gt;cr),3),T7:T233,0)+6,1))</f>
        <v>BU16.TANJ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AU17.RA</v>
      </c>
      <c r="W236" s="6" t="str" cm="1">
        <f t="array" aca="1" ref="W236" ca="1">INDIRECT(ADDRESS(MATCH(LARGE(_xlfn._xlws.FILTER(W7:W233,X7:X233&gt;cr),3),W7:W233,0)+6,1))</f>
        <v>AU25.Coco</v>
      </c>
      <c r="X236" s="6" t="str" cm="1">
        <f t="array" aca="1" ref="X236" ca="1">INDIRECT(ADDRESS(MATCH(LARGE(_xlfn._xlws.FILTER(X7:X233,X7:X233&gt;cr),3),X7:X233,0)+6,1))</f>
        <v>AU08.BCF</v>
      </c>
      <c r="Y236" s="6" t="str" cm="1">
        <f t="array" aca="1" ref="Y236" ca="1">INDIRECT(ADDRESS(MATCH(SMALL(_xlfn._xlws.FILTER(Y7:Y233,X7:X233&gt;cr),3),Y7:Y233,0)+6,1))</f>
        <v>BU02.CosineJ</v>
      </c>
      <c r="Z236" s="1" t="str" cm="1">
        <f t="array" aca="1" ref="Z236" ca="1">INDIRECT(ADDRESS(MATCH(SMALL(_xlfn._xlws.FILTER(Z7:Z233,AF7:AF233&gt;cr),3),Z7:Z233,0)+6,1))</f>
        <v>BU03.PearsonJ</v>
      </c>
      <c r="AA236" s="1" t="str" cm="1">
        <f t="array" aca="1" ref="AA236" ca="1">INDIRECT(ADDRESS(MATCH(SMALL(_xlfn._xlws.FILTER(AA7:AA233,AF7:AF233&gt;cr),3),AA7:AA233,0)+6,1))</f>
        <v>BU03.PearsonJ</v>
      </c>
      <c r="AB236" s="1" t="str" cm="1">
        <f t="array" aca="1" ref="AB236" ca="1">INDIRECT(ADDRESS(MATCH(LARGE(_xlfn._xlws.FILTER(AB7:AB233,AF7:AF233&gt;cr),3),AB7:AB233,0)+6,1))</f>
        <v>BU06.MPIP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BU08.BCFJ</v>
      </c>
      <c r="AE236" s="1" t="str" cm="1">
        <f t="array" aca="1" ref="AE236" ca="1">INDIRECT(ADDRESS(MATCH(LARGE(_xlfn._xlws.FILTER(AE7:AE233,AF7:AF233&gt;cr),3),AE7:AE233,0)+6,1))</f>
        <v>AU25.Coco</v>
      </c>
      <c r="AF236" s="1" t="str" cm="1">
        <f t="array" aca="1" ref="AF236" ca="1">INDIRECT(ADDRESS(MATCH(LARGE(_xlfn._xlws.FILTER(AF7:AF233,AF7:AF233&gt;cr),3),AF7:AF233,0)+6,1))</f>
        <v>BU01.JacRA</v>
      </c>
      <c r="AG236" s="1" t="str" cm="1">
        <f t="array" aca="1" ref="AG236" ca="1">INDIRECT(ADDRESS(MATCH(SMALL(_xlfn._xlws.FILTER(AG7:AG233,AF7:AF233&gt;cr),3),AG7:AG233,0)+6,1))</f>
        <v>BU15.NNSMJ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AU20.OS</v>
      </c>
      <c r="AQ236" s="1" t="str" cm="1">
        <f t="array" aca="1" ref="AQ236" ca="1">INDIRECT(ADDRESS(MATCH(SMALL(_xlfn._xlws.FILTER(AQ7:AQ233,AV7:AV233&gt;cr),3),AQ7:AQ233,0)+6,1))</f>
        <v>BU09.CjacMD</v>
      </c>
      <c r="AR236" s="1" t="str" cm="1">
        <f t="array" aca="1" ref="AR236" ca="1">INDIRECT(ADDRESS(MATCH(LARGE(_xlfn._xlws.FILTER(AR7:AR233,AV7:AV233&gt;cr),3),AR7:AR233,0)+6,1))</f>
        <v>BU06.MPIP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BU19.KLAdvanced</v>
      </c>
      <c r="AU236" s="1" t="str" cm="1">
        <f t="array" aca="1" ref="AU236" ca="1">INDIRECT(ADDRESS(MATCH(LARGE(_xlfn._xlws.FILTER(AU7:AU233,AV7:AV233&gt;cr),3),AU7:AU233,0)+6,1))</f>
        <v>AU25.Coco</v>
      </c>
      <c r="AV236" s="1" t="str" cm="1">
        <f t="array" aca="1" ref="AV236" ca="1">INDIRECT(ADDRESS(MATCH(LARGE(_xlfn._xlws.FILTER(AV7:AV233,AV7:AV233&gt;cr),3),AV7:AV233,0)+6,1))</f>
        <v>BU08.BCFJ</v>
      </c>
      <c r="AW236" s="1" t="str" cm="1">
        <f t="array" aca="1" ref="AW236" ca="1">INDIRECT(ADDRESS(MATCH(SMALL(_xlfn._xlws.FILTER(AW7:AW233,AV7:AV233&gt;cr),3),AW7:AW233,0)+6,1))</f>
        <v>BU18.EntropyPearson</v>
      </c>
      <c r="AX236" s="6" t="str" cm="1">
        <f t="array" aca="1" ref="AX236" ca="1">INDIRECT(ADDRESS(MATCH(SMALL(_xlfn._xlws.FILTER(AX7:AX233,BD7:BD233&gt;cr),3),AX7:AX233,0)+6,1))</f>
        <v>BU09.CjacMD</v>
      </c>
      <c r="AY236" s="6" t="str" cm="1">
        <f t="array" aca="1" ref="AY236" ca="1">INDIRECT(ADDRESS(MATCH(SMALL(_xlfn._xlws.FILTER(AY7:AY233,BD7:BD233&gt;cr),3),AY7:AY233,0)+6,1))</f>
        <v>AU20.OS</v>
      </c>
      <c r="AZ236" s="6" t="str" cm="1">
        <f t="array" aca="1" ref="AZ236" ca="1">INDIRECT(ADDRESS(MATCH(LARGE(_xlfn._xlws.FILTER(AZ7:AZ233,BD7:BD233&gt;cr),3),AZ7:AZ233,0)+6,1))</f>
        <v>AU23.RES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BU19.KLAdvanced</v>
      </c>
      <c r="BC236" s="6" t="str" cm="1">
        <f t="array" aca="1" ref="BC236" ca="1">INDIRECT(ADDRESS(MATCH(LARGE(_xlfn._xlws.FILTER(BC7:BC233,BD7:BD233&gt;cr),3),BC7:BC233,0)+6,1))</f>
        <v>AU25.Coco</v>
      </c>
      <c r="BD236" s="6" t="str" cm="1">
        <f t="array" aca="1" ref="BD236" ca="1">INDIRECT(ADDRESS(MATCH(LARGE(_xlfn._xlws.FILTER(BD7:BD233,BD7:BD233&gt;cr),3),BD7:BD233,0)+6,1))</f>
        <v>AU08.BCF</v>
      </c>
      <c r="BE236" s="6" t="str" cm="1">
        <f t="array" aca="1" ref="BE236" ca="1">INDIRECT(ADDRESS(MATCH(SMALL(_xlfn._xlws.FILTER(BE7:BE233,BD7:BD233&gt;cr),3),BE7:BE233,0)+6,1))</f>
        <v>AU05.SRC</v>
      </c>
      <c r="BF236" s="1" t="str" cm="1">
        <f t="array" aca="1" ref="BF236" ca="1">INDIRECT(ADDRESS(MATCH(SMALL(_xlfn._xlws.FILTER(BF7:BF233,BL7:BL233&gt;cr),3),BF7:BF233,0)+6,1))</f>
        <v>AU07.PSS</v>
      </c>
      <c r="BG236" s="1" t="str" cm="1">
        <f t="array" aca="1" ref="BG236" ca="1">INDIRECT(ADDRESS(MATCH(SMALL(_xlfn._xlws.FILTER(BG7:BG233,BL7:BL233&gt;cr),3),BG7:BG233,0)+6,1))</f>
        <v>BU06.MPIP</v>
      </c>
      <c r="BH236" s="1" t="str" cm="1">
        <f t="array" aca="1" ref="BH236" ca="1">INDIRECT(ADDRESS(MATCH(LARGE(_xlfn._xlws.FILTER(BH7:BH233,BL7:BL233&gt;cr),3),BH7:BH233,0)+6,1))</f>
        <v>AU10.Triangle</v>
      </c>
      <c r="BI236" s="1" t="str" cm="1">
        <f t="array" aca="1" ref="BI236" ca="1">INDIRECT(ADDRESS(MATCH(LARGE(_xlfn._xlws.FILTER(BI7:BI233,BL7:BL233&gt;cr),3),BI7:BI233,0)+6,1))</f>
        <v>BU22.ZSim</v>
      </c>
      <c r="BJ236" s="1" t="str" cm="1">
        <f t="array" aca="1" ref="BJ236" ca="1">INDIRECT(ADDRESS(MATCH(LARGE(_xlfn._xlws.FILTER(BJ7:BJ233,BL7:BL233&gt;cr),3),BJ7:BJ233,0)+6,1))</f>
        <v>AU25.Coco</v>
      </c>
      <c r="BK236" s="1" t="str" cm="1">
        <f t="array" aca="1" ref="BK236" ca="1">INDIRECT(ADDRESS(MATCH(LARGE(_xlfn._xlws.FILTER(BK7:BK233,BL7:BL233&gt;cr),3),BK7:BK233,0)+6,1))</f>
        <v>BU08.BCFJ</v>
      </c>
      <c r="BL236" s="1" t="str" cm="1">
        <f t="array" aca="1" ref="BL236" ca="1">INDIRECT(ADDRESS(MATCH(LARGE(_xlfn._xlws.FILTER(BL7:BL233,BL7:BL233&gt;cr),3),BL7:BL233,0)+6,1))</f>
        <v>BU08.BCFJ</v>
      </c>
      <c r="BM236" s="1" t="str" cm="1">
        <f t="array" aca="1" ref="BM236" ca="1">INDIRECT(ADDRESS(MATCH(SMALL(_xlfn._xlws.FILTER(BM7:BM233,BL7:BL233&gt;cr),3),BM7:BM233,0)+6,1))</f>
        <v>BU03.WPC</v>
      </c>
      <c r="BN236" s="6" t="str" cm="1">
        <f t="array" aca="1" ref="BN236" ca="1">INDIRECT(ADDRESS(MATCH(SMALL(_xlfn._xlws.FILTER(BN7:BN233,BT7:BT233&gt;cr),3),BN7:BN233,0)+6,1))</f>
        <v>AU10.Triangle</v>
      </c>
      <c r="BO236" s="6" t="str" cm="1">
        <f t="array" aca="1" ref="BO236" ca="1">INDIRECT(ADDRESS(MATCH(SMALL(_xlfn._xlws.FILTER(BO7:BO233,BT7:BT233&gt;cr),3),BO7:BO233,0)+6,1))</f>
        <v>AU07.PSS</v>
      </c>
      <c r="BP236" s="6" t="str" cm="1">
        <f t="array" aca="1" ref="BP236" ca="1">INDIRECT(ADDRESS(MATCH(LARGE(_xlfn._xlws.FILTER(BP7:BP233,BT7:BT233&gt;cr),3),BP7:BP233,0)+6,1))</f>
        <v>AU10.Triangle</v>
      </c>
      <c r="BQ236" s="6" t="str" cm="1">
        <f t="array" aca="1" ref="BQ236" ca="1">INDIRECT(ADDRESS(MATCH(LARGE(_xlfn._xlws.FILTER(BQ7:BQ233,BT7:BT233&gt;cr),3),BQ7:BQ233,0)+6,1))</f>
        <v>BU09.CjacMD</v>
      </c>
      <c r="BR236" s="6" t="str" cm="1">
        <f t="array" aca="1" ref="BR236" ca="1">INDIRECT(ADDRESS(MATCH(LARGE(_xlfn._xlws.FILTER(BR7:BR233,BT7:BT233&gt;cr),3),BR7:BR233,0)+6,1))</f>
        <v>BU08.BCFJ</v>
      </c>
      <c r="BS236" s="6" t="str" cm="1">
        <f t="array" aca="1" ref="BS236" ca="1">INDIRECT(ADDRESS(MATCH(LARGE(_xlfn._xlws.FILTER(BS7:BS233,BT7:BT233&gt;cr),3),BS7:BS233,0)+6,1))</f>
        <v>BU08.BCFJ</v>
      </c>
      <c r="BT236" s="6" t="str" cm="1">
        <f t="array" aca="1" ref="BT236" ca="1">INDIRECT(ADDRESS(MATCH(LARGE(_xlfn._xlws.FILTER(BT7:BT233,BT7:BT233&gt;cr),3),BT7:BT233,0)+6,1))</f>
        <v>BU01.PNCR</v>
      </c>
      <c r="BU236" s="6" t="str" cm="1">
        <f t="array" aca="1" ref="BU236" ca="1">INDIRECT(ADDRESS(MATCH(SMALL(_xlfn._xlws.FILTER(BU7:BU233,BT7:BT233&gt;cr),3),BU7:BU233,0)+6,1))</f>
        <v>AU13.SMTP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BI03.PearsonJ</v>
      </c>
      <c r="EA236" s="6" t="str" cm="1">
        <f t="array" aca="1" ref="EA236" ca="1">INDIRECT(ADDRESS(MATCH(SMALL(_xlfn._xlws.FILTER(EA7:EA233,EF7:EF233&gt;cr),3),EA7:EA233,0)+6,1))</f>
        <v>BU01.RatingJaccard</v>
      </c>
      <c r="EB236" s="6" t="str" cm="1">
        <f t="array" aca="1" ref="EB236" ca="1">INDIRECT(ADDRESS(MATCH(LARGE(_xlfn._xlws.FILTER(EB7:EB233,EF7:EF233&gt;cr),3),EB7:EB233,0)+6,1))</f>
        <v>BI07.PSSJ</v>
      </c>
      <c r="EC236" s="6" t="str" cm="1">
        <f t="array" aca="1" ref="EC236" ca="1">INDIRECT(ADDRESS(MATCH(LARGE(_xlfn._xlws.FILTER(EC7:EC233,EF7:EF233&gt;cr),3),EC7:EC233,0)+6,1))</f>
        <v>BU02.CosineJ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AI10.Triangle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CU14.Amer.Pearson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CI14.Amer.QTI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CI14.Amer.Coco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r=0.5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r=0.5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k=10, r=0.5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r=0.5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r=0.5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BU03.PearsonJ</v>
      </c>
      <c r="C237" s="6" t="str" cm="1">
        <f t="array" aca="1" ref="C237" ca="1">INDIRECT(ADDRESS(MATCH(SMALL(_xlfn._xlws.FILTER(C7:C233,H7:H233&gt;0.5),4),C7:C233,0)+6,1))</f>
        <v>AU20.OS</v>
      </c>
      <c r="D237" s="6" t="str" cm="1">
        <f t="array" aca="1" ref="D237" ca="1">INDIRECT(ADDRESS(MATCH(LARGE(_xlfn._xlws.FILTER(D7:D233,H7:H233&gt;0.5),4),D7:D233,0)+6,1))</f>
        <v>BU16.TANJ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BU08.BCFJ</v>
      </c>
      <c r="G237" s="6" t="str" cm="1">
        <f t="array" aca="1" ref="G237" ca="1">INDIRECT(ADDRESS(MATCH(LARGE(_xlfn._xlws.FILTER(G7:G233,H7:H233&gt;0.5),4),G7:G233,0)+6,1))</f>
        <v>AU25.Coco</v>
      </c>
      <c r="H237" s="6" t="str" cm="1">
        <f t="array" aca="1" ref="H237" ca="1">INDIRECT(ADDRESS(MATCH(LARGE(_xlfn._xlws.FILTER(H7:H233,H7:H233&gt;0.5),4),H7:H233,0)+6,1))</f>
        <v>AU08.BCF</v>
      </c>
      <c r="I237" s="6" t="str" cm="1">
        <f t="array" aca="1" ref="I237" ca="1">INDIRECT(ADDRESS(MATCH(SMALL(_xlfn._xlws.FILTER(I7:I233,H7:H233&gt;0.5),4),I7:I233,0)+6,1))</f>
        <v>BU03.CPC</v>
      </c>
      <c r="J237" s="1" t="str" cm="1">
        <f t="array" aca="1" ref="J237" ca="1">INDIRECT(ADDRESS(MATCH(SMALL(_xlfn._xlws.FILTER(J7:J233,P7:P233&gt;cr),4),J7:J233,0)+6,1))</f>
        <v>AU12.Mu</v>
      </c>
      <c r="K237" s="1" t="str" cm="1">
        <f t="array" aca="1" ref="K237" ca="1">INDIRECT(ADDRESS(MATCH(SMALL(_xlfn._xlws.FILTER(K7:K233,P7:P233&gt;cr),4),K7:K233,0)+6,1))</f>
        <v>BU09.CjacMD</v>
      </c>
      <c r="L237" s="1" t="str" cm="1">
        <f t="array" aca="1" ref="L237" ca="1">INDIRECT(ADDRESS(MATCH(LARGE(_xlfn._xlws.FILTER(L7:L233,P7:P233&gt;cr),4),L7:L233,0)+6,1))</f>
        <v>BU06.MPIP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AU19.KL</v>
      </c>
      <c r="O237" s="1" t="str" cm="1">
        <f t="array" aca="1" ref="O237" ca="1">INDIRECT(ADDRESS(MATCH(LARGE(_xlfn._xlws.FILTER(O7:O233,P7:P233&gt;cr),4),O7:O233,0)+6,1))</f>
        <v>AU19.KL</v>
      </c>
      <c r="P237" s="1" t="str" cm="1">
        <f t="array" aca="1" ref="P237" ca="1">INDIRECT(ADDRESS(MATCH(LARGE(_xlfn._xlws.FILTER(P7:P233,P7:P233&gt;cr),4),P7:P233,0)+6,1))</f>
        <v>AU04.MSD</v>
      </c>
      <c r="Q237" s="1" t="str" cm="1">
        <f t="array" aca="1" ref="Q237" ca="1">INDIRECT(ADDRESS(MATCH(SMALL(_xlfn._xlws.FILTER(Q7:Q233,P7:P233&gt;cr),4),Q7:Q233,0)+6,1))</f>
        <v>BU03.PearsonJ</v>
      </c>
      <c r="R237" s="6" t="str" cm="1">
        <f t="array" aca="1" ref="R237" ca="1">INDIRECT(ADDRESS(MATCH(SMALL(_xlfn._xlws.FILTER(R7:R233,X7:X233&gt;cr),4),R7:R233,0)+6,1))</f>
        <v>AU20.OS</v>
      </c>
      <c r="S237" s="6" t="str" cm="1">
        <f t="array" aca="1" ref="S237" ca="1">INDIRECT(ADDRESS(MATCH(SMALL(_xlfn._xlws.FILTER(S7:S233,X7:X233&gt;cr),4),S7:S233,0)+6,1))</f>
        <v>AU20.OS</v>
      </c>
      <c r="T237" s="6" t="str" cm="1">
        <f t="array" aca="1" ref="T237" ca="1">INDIRECT(ADDRESS(MATCH(LARGE(_xlfn._xlws.FILTER(T7:T233,X7:X233&gt;cr),4),T7:T233,0)+6,1))</f>
        <v>AU23.RES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BU08.BCFJ</v>
      </c>
      <c r="W237" s="6" t="str" cm="1">
        <f t="array" aca="1" ref="W237" ca="1">INDIRECT(ADDRESS(MATCH(LARGE(_xlfn._xlws.FILTER(W7:W233,X7:X233&gt;cr),4),W7:W233,0)+6,1))</f>
        <v>BU19.KLAdvanced</v>
      </c>
      <c r="X237" s="6" t="str" cm="1">
        <f t="array" aca="1" ref="X237" ca="1">INDIRECT(ADDRESS(MATCH(LARGE(_xlfn._xlws.FILTER(X7:X233,X7:X233&gt;cr),4),X7:X233,0)+6,1))</f>
        <v>AU08.BCF</v>
      </c>
      <c r="Y237" s="6" t="str" cm="1">
        <f t="array" aca="1" ref="Y237" ca="1">INDIRECT(ADDRESS(MATCH(SMALL(_xlfn._xlws.FILTER(Y7:Y233,X7:X233&gt;cr),4),Y7:Y233,0)+6,1))</f>
        <v>BU02.COJ</v>
      </c>
      <c r="Z237" s="1" t="str" cm="1">
        <f t="array" aca="1" ref="Z237" ca="1">INDIRECT(ADDRESS(MATCH(SMALL(_xlfn._xlws.FILTER(Z7:Z233,AF7:AF233&gt;cr),4),Z7:Z233,0)+6,1))</f>
        <v>BU03.WPC</v>
      </c>
      <c r="AA237" s="1" t="str" cm="1">
        <f t="array" aca="1" ref="AA237" ca="1">INDIRECT(ADDRESS(MATCH(SMALL(_xlfn._xlws.FILTER(AA7:AA233,AF7:AF233&gt;cr),4),AA7:AA233,0)+6,1))</f>
        <v>BU01.RatingJaccard</v>
      </c>
      <c r="AB237" s="1" t="str" cm="1">
        <f t="array" aca="1" ref="AB237" ca="1">INDIRECT(ADDRESS(MATCH(LARGE(_xlfn._xlws.FILTER(AB7:AB233,AF7:AF233&gt;cr),4),AB7:AB233,0)+6,1))</f>
        <v>AU23.RES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AU17.RA</v>
      </c>
      <c r="AE237" s="1" t="str" cm="1">
        <f t="array" aca="1" ref="AE237" ca="1">INDIRECT(ADDRESS(MATCH(LARGE(_xlfn._xlws.FILTER(AE7:AE233,AF7:AF233&gt;cr),4),AE7:AE233,0)+6,1))</f>
        <v>AU19.KL</v>
      </c>
      <c r="AF237" s="1" t="str" cm="1">
        <f t="array" aca="1" ref="AF237" ca="1">INDIRECT(ADDRESS(MATCH(LARGE(_xlfn._xlws.FILTER(AF7:AF233,AF7:AF233&gt;cr),4),AF7:AF233,0)+6,1))</f>
        <v>AU21.SMC</v>
      </c>
      <c r="AG237" s="1" t="str" cm="1">
        <f t="array" aca="1" ref="AG237" ca="1">INDIRECT(ADDRESS(MATCH(SMALL(_xlfn._xlws.FILTER(AG7:AG233,AF7:AF233&gt;cr),4),AG7:AG233,0)+6,1))</f>
        <v>BU14.AmerJ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AU23.RES</v>
      </c>
      <c r="AQ237" s="1" t="str" cm="1">
        <f t="array" aca="1" ref="AQ237" ca="1">INDIRECT(ADDRESS(MATCH(SMALL(_xlfn._xlws.FILTER(AQ7:AQ233,AV7:AV233&gt;cr),4),AQ7:AQ233,0)+6,1))</f>
        <v>BU03.PearsonJ</v>
      </c>
      <c r="AR237" s="1" t="str" cm="1">
        <f t="array" aca="1" ref="AR237" ca="1">INDIRECT(ADDRESS(MATCH(LARGE(_xlfn._xlws.FILTER(AR7:AR233,AV7:AV233&gt;cr),4),AR7:AR233,0)+6,1))</f>
        <v>BU03.PearsonJ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AU17.RA</v>
      </c>
      <c r="AU237" s="1" t="str" cm="1">
        <f t="array" aca="1" ref="AU237" ca="1">INDIRECT(ADDRESS(MATCH(LARGE(_xlfn._xlws.FILTER(AU7:AU233,AV7:AV233&gt;cr),4),AU7:AU233,0)+6,1))</f>
        <v>BU19.KLAdvanced</v>
      </c>
      <c r="AV237" s="1" t="str" cm="1">
        <f t="array" aca="1" ref="AV237" ca="1">INDIRECT(ADDRESS(MATCH(LARGE(_xlfn._xlws.FILTER(AV7:AV233,AV7:AV233&gt;cr),4),AV7:AV233,0)+6,1))</f>
        <v>BU01.JacRA</v>
      </c>
      <c r="AW237" s="1" t="str" cm="1">
        <f t="array" aca="1" ref="AW237" ca="1">INDIRECT(ADDRESS(MATCH(SMALL(_xlfn._xlws.FILTER(AW7:AW233,AV7:AV233&gt;cr),4),AW7:AW233,0)+6,1))</f>
        <v>BU30.CLAG</v>
      </c>
      <c r="AX237" s="6" t="str" cm="1">
        <f t="array" aca="1" ref="AX237" ca="1">INDIRECT(ADDRESS(MATCH(SMALL(_xlfn._xlws.FILTER(AX7:AX233,BD7:BD233&gt;cr),4),AX7:AX233,0)+6,1))</f>
        <v>AU23.RES</v>
      </c>
      <c r="AY237" s="6" t="str" cm="1">
        <f t="array" aca="1" ref="AY237" ca="1">INDIRECT(ADDRESS(MATCH(SMALL(_xlfn._xlws.FILTER(AY7:AY233,BD7:BD233&gt;cr),4),AY7:AY233,0)+6,1))</f>
        <v>BU09.CjacMD</v>
      </c>
      <c r="AZ237" s="6" t="str" cm="1">
        <f t="array" aca="1" ref="AZ237" ca="1">INDIRECT(ADDRESS(MATCH(LARGE(_xlfn._xlws.FILTER(AZ7:AZ233,BD7:BD233&gt;cr),4),AZ7:AZ233,0)+6,1))</f>
        <v>BU03.SPC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BU08.BCFJ</v>
      </c>
      <c r="BC237" s="6" t="str" cm="1">
        <f t="array" aca="1" ref="BC237" ca="1">INDIRECT(ADDRESS(MATCH(LARGE(_xlfn._xlws.FILTER(BC7:BC233,BD7:BD233&gt;cr),4),BC7:BC233,0)+6,1))</f>
        <v>BU08.BCFJ</v>
      </c>
      <c r="BD237" s="6" t="str" cm="1">
        <f t="array" aca="1" ref="BD237" ca="1">INDIRECT(ADDRESS(MATCH(LARGE(_xlfn._xlws.FILTER(BD7:BD233,BD7:BD233&gt;cr),4),BD7:BD233,0)+6,1))</f>
        <v>BU01.JacRA</v>
      </c>
      <c r="BE237" s="6" t="str" cm="1">
        <f t="array" aca="1" ref="BE237" ca="1">INDIRECT(ADDRESS(MATCH(SMALL(_xlfn._xlws.FILTER(BE7:BE233,BD7:BD233&gt;cr),4),BE7:BE233,0)+6,1))</f>
        <v>BU14.QTI</v>
      </c>
      <c r="BF237" s="1" t="str" cm="1">
        <f t="array" aca="1" ref="BF237" ca="1">INDIRECT(ADDRESS(MATCH(SMALL(_xlfn._xlws.FILTER(BF7:BF233,BL7:BL233&gt;cr),4),BF7:BF233,0)+6,1))</f>
        <v>AU07.PSS</v>
      </c>
      <c r="BG237" s="1" t="str" cm="1">
        <f t="array" aca="1" ref="BG237" ca="1">INDIRECT(ADDRESS(MATCH(SMALL(_xlfn._xlws.FILTER(BG7:BG233,BL7:BL233&gt;cr),4),BG7:BG233,0)+6,1))</f>
        <v>AU23.RES</v>
      </c>
      <c r="BH237" s="1" t="str" cm="1">
        <f t="array" aca="1" ref="BH237" ca="1">INDIRECT(ADDRESS(MATCH(LARGE(_xlfn._xlws.FILTER(BH7:BH233,BL7:BL233&gt;cr),4),BH7:BH233,0)+6,1))</f>
        <v>AU10.Triangle</v>
      </c>
      <c r="BI237" s="1" t="str" cm="1">
        <f t="array" aca="1" ref="BI237" ca="1">INDIRECT(ADDRESS(MATCH(LARGE(_xlfn._xlws.FILTER(BI7:BI233,BL7:BL233&gt;cr),4),BI7:BI233,0)+6,1))</f>
        <v>BU02.CosineJ</v>
      </c>
      <c r="BJ237" s="1" t="str" cm="1">
        <f t="array" aca="1" ref="BJ237" ca="1">INDIRECT(ADDRESS(MATCH(LARGE(_xlfn._xlws.FILTER(BJ7:BJ233,BL7:BL233&gt;cr),4),BJ7:BJ233,0)+6,1))</f>
        <v>BU08.BCFJ</v>
      </c>
      <c r="BK237" s="1" t="str" cm="1">
        <f t="array" aca="1" ref="BK237" ca="1">INDIRECT(ADDRESS(MATCH(LARGE(_xlfn._xlws.FILTER(BK7:BK233,BL7:BL233&gt;cr),4),BK7:BK233,0)+6,1))</f>
        <v>BU19.KLAdvanced</v>
      </c>
      <c r="BL237" s="1" t="str" cm="1">
        <f t="array" aca="1" ref="BL237" ca="1">INDIRECT(ADDRESS(MATCH(LARGE(_xlfn._xlws.FILTER(BL7:BL233,BL7:BL233&gt;cr),4),BL7:BL233,0)+6,1))</f>
        <v>BU01.PNCR</v>
      </c>
      <c r="BM237" s="1" t="str" cm="1">
        <f t="array" aca="1" ref="BM237" ca="1">INDIRECT(ADDRESS(MATCH(SMALL(_xlfn._xlws.FILTER(BM7:BM233,BL7:BL233&gt;cr),4),BM7:BM233,0)+6,1))</f>
        <v>AU29.ADR</v>
      </c>
      <c r="BN237" s="6" t="str" cm="1">
        <f t="array" aca="1" ref="BN237" ca="1">INDIRECT(ADDRESS(MATCH(SMALL(_xlfn._xlws.FILTER(BN7:BN233,BT7:BT233&gt;cr),4),BN7:BN233,0)+6,1))</f>
        <v>AU07.PSS</v>
      </c>
      <c r="BO237" s="6" t="str" cm="1">
        <f t="array" aca="1" ref="BO237" ca="1">INDIRECT(ADDRESS(MATCH(SMALL(_xlfn._xlws.FILTER(BO7:BO233,BT7:BT233&gt;cr),4),BO7:BO233,0)+6,1))</f>
        <v>AU10.Triangle</v>
      </c>
      <c r="BP237" s="6" t="str" cm="1">
        <f t="array" aca="1" ref="BP237" ca="1">INDIRECT(ADDRESS(MATCH(LARGE(_xlfn._xlws.FILTER(BP7:BP233,BT7:BT233&gt;cr),4),BP7:BP233,0)+6,1))</f>
        <v>AU27.STB</v>
      </c>
      <c r="BQ237" s="6" t="str" cm="1">
        <f t="array" aca="1" ref="BQ237" ca="1">INDIRECT(ADDRESS(MATCH(LARGE(_xlfn._xlws.FILTER(BQ7:BQ233,BT7:BT233&gt;cr),4),BQ7:BQ233,0)+6,1))</f>
        <v>BU10.TMJ</v>
      </c>
      <c r="BR237" s="6" t="str" cm="1">
        <f t="array" aca="1" ref="BR237" ca="1">INDIRECT(ADDRESS(MATCH(LARGE(_xlfn._xlws.FILTER(BR7:BR233,BT7:BT233&gt;cr),4),BR7:BR233,0)+6,1))</f>
        <v>BU02.COD</v>
      </c>
      <c r="BS237" s="6" t="str" cm="1">
        <f t="array" aca="1" ref="BS237" ca="1">INDIRECT(ADDRESS(MATCH(LARGE(_xlfn._xlws.FILTER(BS7:BS233,BT7:BT233&gt;cr),4),BS7:BS233,0)+6,1))</f>
        <v>BU14.HSMD</v>
      </c>
      <c r="BT237" s="6" t="str" cm="1">
        <f t="array" aca="1" ref="BT237" ca="1">INDIRECT(ADDRESS(MATCH(LARGE(_xlfn._xlws.FILTER(BT7:BT233,BT7:BT233&gt;cr),4),BT7:BT233,0)+6,1))</f>
        <v>AU08.BCF</v>
      </c>
      <c r="BU237" s="6" t="str" cm="1">
        <f t="array" aca="1" ref="BU237" ca="1">INDIRECT(ADDRESS(MATCH(SMALL(_xlfn._xlws.FILTER(BU7:BU233,BT7:BT233&gt;cr),4),BU7:BU233,0)+6,1))</f>
        <v>AU15.NNSM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CI14.SMD.Pearson</v>
      </c>
      <c r="EA237" s="6" t="str" cm="1">
        <f t="array" aca="1" ref="EA237" ca="1">INDIRECT(ADDRESS(MATCH(SMALL(_xlfn._xlws.FILTER(EA7:EA233,EF7:EF233&gt;cr),4),EA7:EA233,0)+6,1))</f>
        <v>BU03.PearsonJ</v>
      </c>
      <c r="EB237" s="6" t="str" cm="1">
        <f t="array" aca="1" ref="EB237" ca="1">INDIRECT(ADDRESS(MATCH(LARGE(_xlfn._xlws.FILTER(EB7:EB233,EF7:EF233&gt;cr),4),EB7:EB233,0)+6,1))</f>
        <v>BI07.NHMS.Amer</v>
      </c>
      <c r="EC237" s="6" t="str" cm="1">
        <f t="array" aca="1" ref="EC237" ca="1">INDIRECT(ADDRESS(MATCH(LARGE(_xlfn._xlws.FILTER(EC7:EC233,EF7:EF233&gt;cr),4),EC7:EC233,0)+6,1))</f>
        <v>BU15.NNSMJ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AI20.OS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BI03.PearsonJ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CU14.Amer.TA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CI14.Amer.EMX1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BU22.ZSim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CI14.Amer.Coco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r=0.5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r=0.5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k=10, r=0.5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r=0.5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r=0.5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AU20.OS</v>
      </c>
      <c r="C238" s="6" t="str" cm="1">
        <f t="array" aca="1" ref="C238" ca="1">INDIRECT(ADDRESS(MATCH(SMALL(_xlfn._xlws.FILTER(C7:C233,H7:H233&gt;0.5),5),C7:C233,0)+6,1))</f>
        <v>BU03.WPC</v>
      </c>
      <c r="D238" s="6" t="str" cm="1">
        <f t="array" aca="1" ref="D238" ca="1">INDIRECT(ADDRESS(MATCH(LARGE(_xlfn._xlws.FILTER(D7:D233,H7:H233&gt;0.5),5),D7:D233,0)+6,1))</f>
        <v>BU06.MPIP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AU19.KL</v>
      </c>
      <c r="G238" s="6" t="str" cm="1">
        <f t="array" aca="1" ref="G238" ca="1">INDIRECT(ADDRESS(MATCH(LARGE(_xlfn._xlws.FILTER(G7:G233,H7:H233&gt;0.5),5),G7:G233,0)+6,1))</f>
        <v>BU03.PC</v>
      </c>
      <c r="H238" s="6" t="str" cm="1">
        <f t="array" aca="1" ref="H238" ca="1">INDIRECT(ADDRESS(MATCH(LARGE(_xlfn._xlws.FILTER(H7:H233,H7:H233&gt;0.5),5),H7:H233,0)+6,1))</f>
        <v>AU08.BCF</v>
      </c>
      <c r="I238" s="6" t="str" cm="1">
        <f t="array" aca="1" ref="I238" ca="1">INDIRECT(ADDRESS(MATCH(SMALL(_xlfn._xlws.FILTER(I7:I233,H7:H233&gt;0.5),5),I7:I233,0)+6,1))</f>
        <v>BU10.TMJ</v>
      </c>
      <c r="J238" s="1" t="str" cm="1">
        <f t="array" aca="1" ref="J238" ca="1">INDIRECT(ADDRESS(MATCH(SMALL(_xlfn._xlws.FILTER(J7:J233,P7:P233&gt;cr),5),J7:J233,0)+6,1))</f>
        <v>BU09.CjacMD</v>
      </c>
      <c r="K238" s="1" t="str" cm="1">
        <f t="array" aca="1" ref="K238" ca="1">INDIRECT(ADDRESS(MATCH(SMALL(_xlfn._xlws.FILTER(K7:K233,P7:P233&gt;cr),5),K7:K233,0)+6,1))</f>
        <v>BU01.RatingJaccard</v>
      </c>
      <c r="L238" s="1" t="str" cm="1">
        <f t="array" aca="1" ref="L238" ca="1">INDIRECT(ADDRESS(MATCH(LARGE(_xlfn._xlws.FILTER(L7:L233,P7:P233&gt;cr),5),L7:L233,0)+6,1))</f>
        <v>AU20.OS</v>
      </c>
      <c r="M238" s="1" t="str" cm="1">
        <f t="array" aca="1" ref="M238" ca="1">INDIRECT(ADDRESS(MATCH(LARGE(_xlfn._xlws.FILTER(M7:M233,P7:P233&gt;cr),5),M7:M233,0)+6,1))</f>
        <v>AU15.NNSM</v>
      </c>
      <c r="N238" s="1" t="str" cm="1">
        <f t="array" aca="1" ref="N238" ca="1">INDIRECT(ADDRESS(MATCH(LARGE(_xlfn._xlws.FILTER(N7:N233,P7:P233&gt;cr),5),N7:N233,0)+6,1))</f>
        <v>AU08.BCF</v>
      </c>
      <c r="O238" s="1" t="str" cm="1">
        <f t="array" aca="1" ref="O238" ca="1">INDIRECT(ADDRESS(MATCH(LARGE(_xlfn._xlws.FILTER(O7:O233,P7:P233&gt;cr),5),O7:O233,0)+6,1))</f>
        <v>BU03.PC</v>
      </c>
      <c r="P238" s="1" t="str" cm="1">
        <f t="array" aca="1" ref="P238" ca="1">INDIRECT(ADDRESS(MATCH(LARGE(_xlfn._xlws.FILTER(P7:P233,P7:P233&gt;cr),5),P7:P233,0)+6,1))</f>
        <v>AU04.MSD</v>
      </c>
      <c r="Q238" s="1" t="str" cm="1">
        <f t="array" aca="1" ref="Q238" ca="1">INDIRECT(ADDRESS(MATCH(SMALL(_xlfn._xlws.FILTER(Q7:Q233,P7:P233&gt;cr),5),Q7:Q233,0)+6,1))</f>
        <v>AU08.BCF</v>
      </c>
      <c r="R238" s="6" t="str" cm="1">
        <f t="array" aca="1" ref="R238" ca="1">INDIRECT(ADDRESS(MATCH(SMALL(_xlfn._xlws.FILTER(R7:R233,X7:X233&gt;cr),5),R7:R233,0)+6,1))</f>
        <v>BU03.WPC</v>
      </c>
      <c r="S238" s="6" t="str" cm="1">
        <f t="array" aca="1" ref="S238" ca="1">INDIRECT(ADDRESS(MATCH(SMALL(_xlfn._xlws.FILTER(S7:S233,X7:X233&gt;cr),5),S7:S233,0)+6,1))</f>
        <v>BU01.RatingJaccard</v>
      </c>
      <c r="T238" s="6" t="str" cm="1">
        <f t="array" aca="1" ref="T238" ca="1">INDIRECT(ADDRESS(MATCH(LARGE(_xlfn._xlws.FILTER(T7:T233,X7:X233&gt;cr),5),T7:T233,0)+6,1))</f>
        <v>BU06.MPIP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AU19.KL</v>
      </c>
      <c r="W238" s="6" t="str" cm="1">
        <f t="array" aca="1" ref="W238" ca="1">INDIRECT(ADDRESS(MATCH(LARGE(_xlfn._xlws.FILTER(W7:W233,X7:X233&gt;cr),5),W7:W233,0)+6,1))</f>
        <v>AU19.KL</v>
      </c>
      <c r="X238" s="6" t="str" cm="1">
        <f t="array" aca="1" ref="X238" ca="1">INDIRECT(ADDRESS(MATCH(LARGE(_xlfn._xlws.FILTER(X7:X233,X7:X233&gt;cr),5),X7:X233,0)+6,1))</f>
        <v>AU21.SMC</v>
      </c>
      <c r="Y238" s="6" t="str" cm="1">
        <f t="array" aca="1" ref="Y238" ca="1">INDIRECT(ADDRESS(MATCH(SMALL(_xlfn._xlws.FILTER(Y7:Y233,X7:X233&gt;cr),5),Y7:Y233,0)+6,1))</f>
        <v>BU03.CPC</v>
      </c>
      <c r="Z238" s="1" t="str" cm="1">
        <f t="array" aca="1" ref="Z238" ca="1">INDIRECT(ADDRESS(MATCH(SMALL(_xlfn._xlws.FILTER(Z7:Z233,AF7:AF233&gt;cr),5),Z7:Z233,0)+6,1))</f>
        <v>AU05.SRC</v>
      </c>
      <c r="AA238" s="1" t="str" cm="1">
        <f t="array" aca="1" ref="AA238" ca="1">INDIRECT(ADDRESS(MATCH(SMALL(_xlfn._xlws.FILTER(AA7:AA233,AF7:AF233&gt;cr),5),AA7:AA233,0)+6,1))</f>
        <v>BU02.COJ</v>
      </c>
      <c r="AB238" s="1" t="str" cm="1">
        <f t="array" aca="1" ref="AB238" ca="1">INDIRECT(ADDRESS(MATCH(LARGE(_xlfn._xlws.FILTER(AB7:AB233,AF7:AF233&gt;cr),5),AB7:AB233,0)+6,1))</f>
        <v>AU20.OS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AU08.BCF</v>
      </c>
      <c r="AE238" s="1" t="str" cm="1">
        <f t="array" aca="1" ref="AE238" ca="1">INDIRECT(ADDRESS(MATCH(LARGE(_xlfn._xlws.FILTER(AE7:AE233,AF7:AF233&gt;cr),5),AE7:AE233,0)+6,1))</f>
        <v>BU03.PC</v>
      </c>
      <c r="AF238" s="1" t="str" cm="1">
        <f t="array" aca="1" ref="AF238" ca="1">INDIRECT(ADDRESS(MATCH(LARGE(_xlfn._xlws.FILTER(AF7:AF233,AF7:AF233&gt;cr),5),AF7:AF233,0)+6,1))</f>
        <v>AU21.SMC</v>
      </c>
      <c r="AG238" s="1" t="str" cm="1">
        <f t="array" aca="1" ref="AG238" ca="1">INDIRECT(ADDRESS(MATCH(SMALL(_xlfn._xlws.FILTER(AG7:AG233,AF7:AF233&gt;cr),5),AG7:AG233,0)+6,1))</f>
        <v>BU14.SMDJ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BU07.NHMS</v>
      </c>
      <c r="AQ238" s="1" t="str" cm="1">
        <f t="array" aca="1" ref="AQ238" ca="1">INDIRECT(ADDRESS(MATCH(SMALL(_xlfn._xlws.FILTER(AQ7:AQ233,AV7:AV233&gt;cr),5),AQ7:AQ233,0)+6,1))</f>
        <v>BU01.JacLMH</v>
      </c>
      <c r="AR238" s="1" t="str" cm="1">
        <f t="array" aca="1" ref="AR238" ca="1">INDIRECT(ADDRESS(MATCH(LARGE(_xlfn._xlws.FILTER(AR7:AR233,AV7:AV233&gt;cr),5),AR7:AR233,0)+6,1))</f>
        <v>AU06.PIP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BU08.BCFJ</v>
      </c>
      <c r="AU238" s="1" t="str" cm="1">
        <f t="array" aca="1" ref="AU238" ca="1">INDIRECT(ADDRESS(MATCH(LARGE(_xlfn._xlws.FILTER(AU7:AU233,AV7:AV233&gt;cr),5),AU7:AU233,0)+6,1))</f>
        <v>AU19.KL</v>
      </c>
      <c r="AV238" s="1" t="str" cm="1">
        <f t="array" aca="1" ref="AV238" ca="1">INDIRECT(ADDRESS(MATCH(LARGE(_xlfn._xlws.FILTER(AV7:AV233,AV7:AV233&gt;cr),5),AV7:AV233,0)+6,1))</f>
        <v>AU21.SMC</v>
      </c>
      <c r="AW238" s="1" t="str" cm="1">
        <f t="array" aca="1" ref="AW238" ca="1">INDIRECT(ADDRESS(MATCH(SMALL(_xlfn._xlws.FILTER(AW7:AW233,AV7:AV233&gt;cr),5),AW7:AW233,0)+6,1))</f>
        <v>BU10.TMJ</v>
      </c>
      <c r="AX238" s="6" t="str" cm="1">
        <f t="array" aca="1" ref="AX238" ca="1">INDIRECT(ADDRESS(MATCH(SMALL(_xlfn._xlws.FILTER(AX7:AX233,BD7:BD233&gt;cr),5),AX7:AX233,0)+6,1))</f>
        <v>AU07.PSS</v>
      </c>
      <c r="AY238" s="6" t="str" cm="1">
        <f t="array" aca="1" ref="AY238" ca="1">INDIRECT(ADDRESS(MATCH(SMALL(_xlfn._xlws.FILTER(AY7:AY233,BD7:BD233&gt;cr),5),AY7:AY233,0)+6,1))</f>
        <v>AU11.Feng</v>
      </c>
      <c r="AZ238" s="6" t="str" cm="1">
        <f t="array" aca="1" ref="AZ238" ca="1">INDIRECT(ADDRESS(MATCH(LARGE(_xlfn._xlws.FILTER(AZ7:AZ233,BD7:BD233&gt;cr),5),AZ7:AZ233,0)+6,1))</f>
        <v>BU06.MPIP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AU08.BCF</v>
      </c>
      <c r="BC238" s="6" t="str" cm="1">
        <f t="array" aca="1" ref="BC238" ca="1">INDIRECT(ADDRESS(MATCH(LARGE(_xlfn._xlws.FILTER(BC7:BC233,BD7:BD233&gt;cr),5),BC7:BC233,0)+6,1))</f>
        <v>AU19.KL</v>
      </c>
      <c r="BD238" s="6" t="str" cm="1">
        <f t="array" aca="1" ref="BD238" ca="1">INDIRECT(ADDRESS(MATCH(LARGE(_xlfn._xlws.FILTER(BD7:BD233,BD7:BD233&gt;cr),5),BD7:BD233,0)+6,1))</f>
        <v>BU14.Amer</v>
      </c>
      <c r="BE238" s="6" t="str" cm="1">
        <f t="array" aca="1" ref="BE238" ca="1">INDIRECT(ADDRESS(MATCH(SMALL(_xlfn._xlws.FILTER(BE7:BE233,BD7:BD233&gt;cr),5),BE7:BE233,0)+6,1))</f>
        <v>BU14.HSMD</v>
      </c>
      <c r="BF238" s="1" t="str" cm="1">
        <f t="array" aca="1" ref="BF238" ca="1">INDIRECT(ADDRESS(MATCH(SMALL(_xlfn._xlws.FILTER(BF7:BF233,BL7:BL233&gt;cr),5),BF7:BF233,0)+6,1))</f>
        <v>BU07.NHMS.Amer</v>
      </c>
      <c r="BG238" s="1" t="str" cm="1">
        <f t="array" aca="1" ref="BG238" ca="1">INDIRECT(ADDRESS(MATCH(SMALL(_xlfn._xlws.FILTER(BG7:BG233,BL7:BL233&gt;cr),5),BG7:BG233,0)+6,1))</f>
        <v>BU07.NHMS.Amer</v>
      </c>
      <c r="BH238" s="1" t="str" cm="1">
        <f t="array" aca="1" ref="BH238" ca="1">INDIRECT(ADDRESS(MATCH(LARGE(_xlfn._xlws.FILTER(BH7:BH233,BL7:BL233&gt;cr),5),BH7:BH233,0)+6,1))</f>
        <v>AU07.PSS</v>
      </c>
      <c r="BI238" s="1" t="str" cm="1">
        <f t="array" aca="1" ref="BI238" ca="1">INDIRECT(ADDRESS(MATCH(LARGE(_xlfn._xlws.FILTER(BI7:BI233,BL7:BL233&gt;cr),5),BI7:BI233,0)+6,1))</f>
        <v>BU10.TMJ</v>
      </c>
      <c r="BJ238" s="1" t="str" cm="1">
        <f t="array" aca="1" ref="BJ238" ca="1">INDIRECT(ADDRESS(MATCH(LARGE(_xlfn._xlws.FILTER(BJ7:BJ233,BL7:BL233&gt;cr),5),BJ7:BJ233,0)+6,1))</f>
        <v>BU03.PC</v>
      </c>
      <c r="BK238" s="1" t="str" cm="1">
        <f t="array" aca="1" ref="BK238" ca="1">INDIRECT(ADDRESS(MATCH(LARGE(_xlfn._xlws.FILTER(BK7:BK233,BL7:BL233&gt;cr),5),BK7:BK233,0)+6,1))</f>
        <v>AU19.KL</v>
      </c>
      <c r="BL238" s="1" t="str" cm="1">
        <f t="array" aca="1" ref="BL238" ca="1">INDIRECT(ADDRESS(MATCH(LARGE(_xlfn._xlws.FILTER(BL7:BL233,BL7:BL233&gt;cr),5),BL7:BL233,0)+6,1))</f>
        <v>BU01.IJ</v>
      </c>
      <c r="BM238" s="1" t="str" cm="1">
        <f t="array" aca="1" ref="BM238" ca="1">INDIRECT(ADDRESS(MATCH(SMALL(_xlfn._xlws.FILTER(BM7:BM233,BL7:BL233&gt;cr),5),BM7:BM233,0)+6,1))</f>
        <v>AU29.ADR</v>
      </c>
      <c r="BN238" s="6" t="str" cm="1">
        <f t="array" aca="1" ref="BN238" ca="1">INDIRECT(ADDRESS(MATCH(SMALL(_xlfn._xlws.FILTER(BN7:BN233,BT7:BT233&gt;cr),5),BN7:BN233,0)+6,1))</f>
        <v>AU07.PSS</v>
      </c>
      <c r="BO238" s="6" t="str" cm="1">
        <f t="array" aca="1" ref="BO238" ca="1">INDIRECT(ADDRESS(MATCH(SMALL(_xlfn._xlws.FILTER(BO7:BO233,BT7:BT233&gt;cr),5),BO7:BO233,0)+6,1))</f>
        <v>BU03.PC</v>
      </c>
      <c r="BP238" s="6" t="str" cm="1">
        <f t="array" aca="1" ref="BP238" ca="1">INDIRECT(ADDRESS(MATCH(LARGE(_xlfn._xlws.FILTER(BP7:BP233,BT7:BT233&gt;cr),5),BP7:BP233,0)+6,1))</f>
        <v>AU13.SMTP</v>
      </c>
      <c r="BQ238" s="6" t="str" cm="1">
        <f t="array" aca="1" ref="BQ238" ca="1">INDIRECT(ADDRESS(MATCH(LARGE(_xlfn._xlws.FILTER(BQ7:BQ233,BT7:BT233&gt;cr),5),BQ7:BQ233,0)+6,1))</f>
        <v>BU04.MSDJ</v>
      </c>
      <c r="BR238" s="6" t="str" cm="1">
        <f t="array" aca="1" ref="BR238" ca="1">INDIRECT(ADDRESS(MATCH(LARGE(_xlfn._xlws.FILTER(BR7:BR233,BT7:BT233&gt;cr),5),BR7:BR233,0)+6,1))</f>
        <v>AU10.Triangle</v>
      </c>
      <c r="BS238" s="6" t="str" cm="1">
        <f t="array" aca="1" ref="BS238" ca="1">INDIRECT(ADDRESS(MATCH(LARGE(_xlfn._xlws.FILTER(BS7:BS233,BT7:BT233&gt;cr),5),BS7:BS233,0)+6,1))</f>
        <v>BU22.ESim2</v>
      </c>
      <c r="BT238" s="6" t="str" cm="1">
        <f t="array" aca="1" ref="BT238" ca="1">INDIRECT(ADDRESS(MATCH(LARGE(_xlfn._xlws.FILTER(BT7:BT233,BT7:BT233&gt;cr),5),BT7:BT233,0)+6,1))</f>
        <v>BU08.BCFJ</v>
      </c>
      <c r="BU238" s="6" t="str" cm="1">
        <f t="array" aca="1" ref="BU238" ca="1">INDIRECT(ADDRESS(MATCH(SMALL(_xlfn._xlws.FILTER(BU7:BU233,BT7:BT233&gt;cr),5),BU7:BU233,0)+6,1))</f>
        <v>AU17.RA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AU11.Feng</v>
      </c>
      <c r="EB238" s="6" t="str" cm="1">
        <f t="array" aca="1" ref="EB238" ca="1">INDIRECT(ADDRESS(MATCH(LARGE(_xlfn._xlws.FILTER(EB7:EB233,EF7:EF233&gt;cr),5),EB7:EB233,0)+6,1))</f>
        <v>BI03.PearsonJ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BI02.CosineJ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BI22.ZSim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CI14.Amer.Pearson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BU15.NNSMJ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CI14.Amer.EMX3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CI14.Amer.Coco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r=0.5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r=0.5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k=10, r=0.5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r=0.5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r=0.5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2023-02-01T07:04:20Z</dcterms:modified>
</cp:coreProperties>
</file>