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"/>
    </mc:Choice>
  </mc:AlternateContent>
  <xr:revisionPtr revIDLastSave="0" documentId="13_ncr:1_{CFA7A0A2-4D50-4859-B04D-19D7E490167B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P214" i="4" a="1"/>
  <c r="FE214" i="2" a="1"/>
  <c r="IV228" i="4" a="1"/>
  <c r="FE195" i="2" a="1"/>
  <c r="IQ225" i="4" a="1"/>
  <c r="IP194" i="4" a="1"/>
  <c r="IS191" i="4" a="1"/>
  <c r="FC224" i="2" a="1"/>
  <c r="FB191" i="2" a="1"/>
  <c r="IV211" i="4" a="1"/>
  <c r="IR180" i="4" a="1"/>
  <c r="IP177" i="4" a="1"/>
  <c r="FD210" i="2" a="1"/>
  <c r="FE179" i="2" a="1"/>
  <c r="IS103" i="4" a="1"/>
  <c r="FC139" i="2" a="1"/>
  <c r="IT139" i="4" a="1"/>
  <c r="IR91" i="4" a="1"/>
  <c r="FA90" i="2" a="1"/>
  <c r="EQ233" i="2" a="1"/>
  <c r="EG233" i="2" a="1"/>
  <c r="EQ230" i="2" a="1"/>
  <c r="ED234" i="2" a="1"/>
  <c r="EH231" i="2" a="1"/>
  <c r="EN233" i="2" a="1"/>
  <c r="EJ230" i="2" a="1"/>
  <c r="IW214" i="4" a="1"/>
  <c r="FC214" i="2" a="1"/>
  <c r="IP228" i="4" a="1"/>
  <c r="FC195" i="2" a="1"/>
  <c r="IV225" i="4" a="1"/>
  <c r="IV194" i="4" a="1"/>
  <c r="IQ191" i="4" a="1"/>
  <c r="FA224" i="2" a="1"/>
  <c r="FD191" i="2" a="1"/>
  <c r="IR211" i="4" a="1"/>
  <c r="IP180" i="4" a="1"/>
  <c r="IT177" i="4" a="1"/>
  <c r="FE180" i="2" a="1"/>
  <c r="FC179" i="2" a="1"/>
  <c r="IQ103" i="4" a="1"/>
  <c r="FA139" i="2" a="1"/>
  <c r="IV138" i="4" a="1"/>
  <c r="IS90" i="4" a="1"/>
  <c r="FD90" i="2" a="1"/>
  <c r="ET232" i="2" a="1"/>
  <c r="DZ232" i="2" a="1"/>
  <c r="EU232" i="2" a="1"/>
  <c r="EI234" i="2" a="1"/>
  <c r="EL233" i="2" a="1"/>
  <c r="DW234" i="2" a="1"/>
  <c r="ET233" i="2" a="1"/>
  <c r="EH234" i="2" a="1"/>
  <c r="EE231" i="2" a="1"/>
  <c r="IT214" i="4" a="1"/>
  <c r="FC181" i="2" a="1"/>
  <c r="IS195" i="4" a="1"/>
  <c r="IU227" i="4" a="1"/>
  <c r="IU224" i="4" a="1"/>
  <c r="IS192" i="4" a="1"/>
  <c r="FC227" i="2" a="1"/>
  <c r="FD194" i="2" a="1"/>
  <c r="IV213" i="4" a="1"/>
  <c r="IV210" i="4" a="1"/>
  <c r="IS178" i="4" a="1"/>
  <c r="FB213" i="2" a="1"/>
  <c r="FB178" i="2" a="1"/>
  <c r="IU151" i="4" a="1"/>
  <c r="FE151" i="2" a="1"/>
  <c r="FA138" i="2" a="1"/>
  <c r="IQ138" i="4" a="1"/>
  <c r="IR90" i="4" a="1"/>
  <c r="EI233" i="2" a="1"/>
  <c r="EF231" i="2" a="1"/>
  <c r="DY230" i="2" a="1"/>
  <c r="EE234" i="2" a="1"/>
  <c r="DX230" i="2" a="1"/>
  <c r="EU234" i="2" a="1"/>
  <c r="IR214" i="4" a="1"/>
  <c r="FA181" i="2" a="1"/>
  <c r="IQ195" i="4" a="1"/>
  <c r="IS227" i="4" a="1"/>
  <c r="IS224" i="4" a="1"/>
  <c r="IQ192" i="4" a="1"/>
  <c r="FA227" i="2" a="1"/>
  <c r="FB194" i="2" a="1"/>
  <c r="IT213" i="4" a="1"/>
  <c r="IT210" i="4" a="1"/>
  <c r="IQ178" i="4" a="1"/>
  <c r="FE211" i="2" a="1"/>
  <c r="FE178" i="2" a="1"/>
  <c r="IS151" i="4" a="1"/>
  <c r="FC151" i="2" a="1"/>
  <c r="FB138" i="2" a="1"/>
  <c r="IR138" i="4" a="1"/>
  <c r="IV90" i="4" a="1"/>
  <c r="EG232" i="2" a="1"/>
  <c r="EB231" i="2" a="1"/>
  <c r="EG234" i="2" a="1"/>
  <c r="IQ214" i="4" a="1"/>
  <c r="FB214" i="2" a="1"/>
  <c r="IW195" i="4" a="1"/>
  <c r="IP227" i="4" a="1"/>
  <c r="IP224" i="4" a="1"/>
  <c r="IW192" i="4" a="1"/>
  <c r="FD227" i="2" a="1"/>
  <c r="FC194" i="2" a="1"/>
  <c r="IS213" i="4" a="1"/>
  <c r="IS210" i="4" a="1"/>
  <c r="IW178" i="4" a="1"/>
  <c r="FC213" i="2" a="1"/>
  <c r="FB180" i="2" a="1"/>
  <c r="FB179" i="2" a="1"/>
  <c r="IT103" i="4" a="1"/>
  <c r="FE138" i="2" a="1"/>
  <c r="IU138" i="4" a="1"/>
  <c r="IU90" i="4" a="1"/>
  <c r="EK232" i="2" a="1"/>
  <c r="EP232" i="2" a="1"/>
  <c r="DX231" i="2" a="1"/>
  <c r="EP230" i="2" a="1"/>
  <c r="EP233" i="2" a="1"/>
  <c r="EH233" i="2" a="1"/>
  <c r="DX232" i="2" a="1"/>
  <c r="EP231" i="2" a="1"/>
  <c r="IV214" i="4" a="1"/>
  <c r="FE181" i="2" a="1"/>
  <c r="IU195" i="4" a="1"/>
  <c r="IW227" i="4" a="1"/>
  <c r="IW224" i="4" a="1"/>
  <c r="IU192" i="4" a="1"/>
  <c r="FE227" i="2" a="1"/>
  <c r="FA194" i="2" a="1"/>
  <c r="IQ213" i="4" a="1"/>
  <c r="IQ210" i="4" a="1"/>
  <c r="IU178" i="4" a="1"/>
  <c r="FA213" i="2" a="1"/>
  <c r="FD180" i="2" a="1"/>
  <c r="IW151" i="4" a="1"/>
  <c r="FB151" i="2" a="1"/>
  <c r="FC138" i="2" a="1"/>
  <c r="IS138" i="4" a="1"/>
  <c r="IQ90" i="4" a="1"/>
  <c r="EO234" i="2" a="1"/>
  <c r="EM230" i="2" a="1"/>
  <c r="EE233" i="2" a="1"/>
  <c r="ES231" i="2" a="1"/>
  <c r="ET234" i="2" a="1"/>
  <c r="EO233" i="2" a="1"/>
  <c r="EC232" i="2" a="1"/>
  <c r="EO231" i="2" a="1"/>
  <c r="ES232" i="2" a="1"/>
  <c r="EF230" i="2" a="1"/>
  <c r="IS181" i="4" a="1"/>
  <c r="IR228" i="4" a="1"/>
  <c r="FE228" i="2" a="1"/>
  <c r="IT227" i="4" a="1"/>
  <c r="IT224" i="4" a="1"/>
  <c r="IT192" i="4" a="1"/>
  <c r="FE225" i="2" a="1"/>
  <c r="FA192" i="2" a="1"/>
  <c r="IT211" i="4" a="1"/>
  <c r="IW180" i="4" a="1"/>
  <c r="IR177" i="4" a="1"/>
  <c r="FD211" i="2" a="1"/>
  <c r="FD178" i="2" a="1"/>
  <c r="IV151" i="4" a="1"/>
  <c r="FB103" i="2" a="1"/>
  <c r="IW139" i="4" a="1"/>
  <c r="IP91" i="4" a="1"/>
  <c r="FE91" i="2" a="1"/>
  <c r="DW230" i="2" a="1"/>
  <c r="DZ234" i="2" a="1"/>
  <c r="EK230" i="2" a="1"/>
  <c r="EU231" i="2" a="1"/>
  <c r="ED232" i="2" a="1"/>
  <c r="EA231" i="2" a="1"/>
  <c r="IQ181" i="4" a="1"/>
  <c r="IW228" i="4" a="1"/>
  <c r="FC228" i="2" a="1"/>
  <c r="IR227" i="4" a="1"/>
  <c r="IR224" i="4" a="1"/>
  <c r="IR192" i="4" a="1"/>
  <c r="FC225" i="2" a="1"/>
  <c r="FD192" i="2" a="1"/>
  <c r="IP211" i="4" a="1"/>
  <c r="IU180" i="4" a="1"/>
  <c r="IW177" i="4" a="1"/>
  <c r="FB211" i="2" a="1"/>
  <c r="FB177" i="2" a="1"/>
  <c r="IT151" i="4" a="1"/>
  <c r="FE103" i="2" a="1"/>
  <c r="IU139" i="4" a="1"/>
  <c r="IW91" i="4" a="1"/>
  <c r="FC91" i="2" a="1"/>
  <c r="EB233" i="2" a="1"/>
  <c r="EJ234" i="2" a="1"/>
  <c r="EI231" i="2" a="1"/>
  <c r="EJ232" i="2" a="1"/>
  <c r="EN234" i="2" a="1"/>
  <c r="DX234" i="2" a="1"/>
  <c r="EA233" i="2" a="1"/>
  <c r="EA232" i="2" a="1"/>
  <c r="EN231" i="2" a="1"/>
  <c r="ER232" i="2" a="1"/>
  <c r="DW233" i="2" a="1"/>
  <c r="EG231" i="2" a="1"/>
  <c r="IP191" i="4" a="1"/>
  <c r="IQ180" i="4" a="1"/>
  <c r="FC177" i="2" a="1"/>
  <c r="IQ139" i="4" a="1"/>
  <c r="EF233" i="2" a="1"/>
  <c r="EL230" i="2" a="1"/>
  <c r="DY234" i="2" a="1"/>
  <c r="IU214" i="4" a="1"/>
  <c r="FA195" i="2" a="1"/>
  <c r="IR191" i="4" a="1"/>
  <c r="IW210" i="4" a="1"/>
  <c r="FC180" i="2" a="1"/>
  <c r="FD139" i="2" a="1"/>
  <c r="IP90" i="4" a="1"/>
  <c r="EC231" i="2" a="1"/>
  <c r="FE194" i="2" a="1"/>
  <c r="IR178" i="4" a="1"/>
  <c r="FD179" i="2" a="1"/>
  <c r="IW138" i="4" a="1"/>
  <c r="IW181" i="4" a="1"/>
  <c r="FD181" i="2" a="1"/>
  <c r="IT195" i="4" a="1"/>
  <c r="IQ227" i="4" a="1"/>
  <c r="IQ224" i="4" a="1"/>
  <c r="IP192" i="4" a="1"/>
  <c r="FB227" i="2" a="1"/>
  <c r="FE192" i="2" a="1"/>
  <c r="IR213" i="4" a="1"/>
  <c r="IR210" i="4" a="1"/>
  <c r="IT178" i="4" a="1"/>
  <c r="FC211" i="2" a="1"/>
  <c r="FC178" i="2" a="1"/>
  <c r="IQ151" i="4" a="1"/>
  <c r="FA151" i="2" a="1"/>
  <c r="FD138" i="2" a="1"/>
  <c r="IT138" i="4" a="1"/>
  <c r="IT90" i="4" a="1"/>
  <c r="EK234" i="2" a="1"/>
  <c r="ER233" i="2" a="1"/>
  <c r="ED233" i="2" a="1"/>
  <c r="EN232" i="2" a="1"/>
  <c r="EP234" i="2" a="1"/>
  <c r="DZ233" i="2" a="1"/>
  <c r="ES230" i="2" a="1"/>
  <c r="EQ232" i="2" a="1"/>
  <c r="IU181" i="4" a="1"/>
  <c r="FB181" i="2" a="1"/>
  <c r="IP195" i="4" a="1"/>
  <c r="IV227" i="4" a="1"/>
  <c r="IV224" i="4" a="1"/>
  <c r="IV192" i="4" a="1"/>
  <c r="FB225" i="2" a="1"/>
  <c r="FC192" i="2" a="1"/>
  <c r="IP213" i="4" a="1"/>
  <c r="IP210" i="4" a="1"/>
  <c r="IP178" i="4" a="1"/>
  <c r="FA211" i="2" a="1"/>
  <c r="FA178" i="2" a="1"/>
  <c r="IP151" i="4" a="1"/>
  <c r="FD151" i="2" a="1"/>
  <c r="IP139" i="4" a="1"/>
  <c r="IT91" i="4" a="1"/>
  <c r="FA91" i="2" a="1"/>
  <c r="EL234" i="2" a="1"/>
  <c r="EB230" i="2" a="1"/>
  <c r="ES234" i="2" a="1"/>
  <c r="EQ231" i="2" a="1"/>
  <c r="ES233" i="2" a="1"/>
  <c r="EB232" i="2" a="1"/>
  <c r="EO230" i="2" a="1"/>
  <c r="EA230" i="2" a="1"/>
  <c r="EH232" i="2" a="1"/>
  <c r="EE232" i="2" a="1"/>
  <c r="IR181" i="4" a="1"/>
  <c r="IQ228" i="4" a="1"/>
  <c r="FB228" i="2" a="1"/>
  <c r="IU225" i="4" a="1"/>
  <c r="IS194" i="4" a="1"/>
  <c r="IW191" i="4" a="1"/>
  <c r="FB224" i="2" a="1"/>
  <c r="FC191" i="2" a="1"/>
  <c r="IS211" i="4" a="1"/>
  <c r="IV180" i="4" a="1"/>
  <c r="IQ177" i="4" a="1"/>
  <c r="FC210" i="2" a="1"/>
  <c r="FA177" i="2" a="1"/>
  <c r="IW103" i="4" a="1"/>
  <c r="FD103" i="2" a="1"/>
  <c r="IR139" i="4" a="1"/>
  <c r="IQ91" i="4" a="1"/>
  <c r="FE90" i="2" a="1"/>
  <c r="EI230" i="2" a="1"/>
  <c r="EF234" i="2" a="1"/>
  <c r="DZ230" i="2" a="1"/>
  <c r="EL232" i="2" a="1"/>
  <c r="EQ234" i="2" a="1"/>
  <c r="ER230" i="2" a="1"/>
  <c r="IP181" i="4" a="1"/>
  <c r="IT228" i="4" a="1"/>
  <c r="FB195" i="2" a="1"/>
  <c r="IS225" i="4" a="1"/>
  <c r="IQ194" i="4" a="1"/>
  <c r="IU191" i="4" a="1"/>
  <c r="FE224" i="2" a="1"/>
  <c r="FA191" i="2" a="1"/>
  <c r="IQ211" i="4" a="1"/>
  <c r="IT180" i="4" a="1"/>
  <c r="IV177" i="4" a="1"/>
  <c r="FA210" i="2" a="1"/>
  <c r="FD177" i="2" a="1"/>
  <c r="IU103" i="4" a="1"/>
  <c r="FE139" i="2" a="1"/>
  <c r="IV139" i="4" a="1"/>
  <c r="IV91" i="4" a="1"/>
  <c r="FC90" i="2" a="1"/>
  <c r="EM232" i="2" a="1"/>
  <c r="EO232" i="2" a="1"/>
  <c r="ED230" i="2" a="1"/>
  <c r="DY231" i="2" a="1"/>
  <c r="FD228" i="2" a="1"/>
  <c r="IU194" i="4" a="1"/>
  <c r="FE191" i="2" a="1"/>
  <c r="IS177" i="4" a="1"/>
  <c r="IP103" i="4" a="1"/>
  <c r="FD91" i="2" a="1"/>
  <c r="DY233" i="2" a="1"/>
  <c r="EJ233" i="2" a="1"/>
  <c r="ER231" i="2" a="1"/>
  <c r="IV195" i="4" a="1"/>
  <c r="IT194" i="4" a="1"/>
  <c r="IW213" i="4" a="1"/>
  <c r="FD213" i="2" a="1"/>
  <c r="IR103" i="4" a="1"/>
  <c r="FB90" i="2" a="1"/>
  <c r="DX233" i="2" a="1"/>
  <c r="DZ231" i="2" a="1"/>
  <c r="FD214" i="2" a="1"/>
  <c r="FD195" i="2" a="1"/>
  <c r="IR225" i="4" a="1"/>
  <c r="IU213" i="4" a="1"/>
  <c r="FA180" i="2" a="1"/>
  <c r="FB139" i="2" a="1"/>
  <c r="IW90" i="4" a="1"/>
  <c r="IV181" i="4" a="1"/>
  <c r="IU228" i="4" a="1"/>
  <c r="FA228" i="2" a="1"/>
  <c r="IP225" i="4" a="1"/>
  <c r="IW194" i="4" a="1"/>
  <c r="IT191" i="4" a="1"/>
  <c r="FA225" i="2" a="1"/>
  <c r="FB192" i="2" a="1"/>
  <c r="IW211" i="4" a="1"/>
  <c r="IS180" i="4" a="1"/>
  <c r="IU177" i="4" a="1"/>
  <c r="FB210" i="2" a="1"/>
  <c r="FE177" i="2" a="1"/>
  <c r="IR151" i="4" a="1"/>
  <c r="FC103" i="2" a="1"/>
  <c r="IS139" i="4" a="1"/>
  <c r="IU91" i="4" a="1"/>
  <c r="FB91" i="2" a="1"/>
  <c r="EN230" i="2" a="1"/>
  <c r="ER234" i="2" a="1"/>
  <c r="EH230" i="2" a="1"/>
  <c r="EM231" i="2" a="1"/>
  <c r="EA234" i="2" a="1"/>
  <c r="DW231" i="2" a="1"/>
  <c r="EF232" i="2" a="1"/>
  <c r="EE230" i="2" a="1"/>
  <c r="IT181" i="4" a="1"/>
  <c r="IS228" i="4" a="1"/>
  <c r="IW225" i="4" a="1"/>
  <c r="FD225" i="2" a="1"/>
  <c r="IU211" i="4" a="1"/>
  <c r="FE210" i="2" a="1"/>
  <c r="FA103" i="2" a="1"/>
  <c r="IS91" i="4" a="1"/>
  <c r="EU230" i="2" a="1"/>
  <c r="EM234" i="2" a="1"/>
  <c r="DY232" i="2" a="1"/>
  <c r="FA214" i="2" a="1"/>
  <c r="IT225" i="4" a="1"/>
  <c r="FD224" i="2" a="1"/>
  <c r="IV178" i="4" a="1"/>
  <c r="FA179" i="2" a="1"/>
  <c r="IP138" i="4" a="1"/>
  <c r="DW232" i="2" a="1"/>
  <c r="EB234" i="2" a="1"/>
  <c r="IS214" i="4" a="1"/>
  <c r="IR195" i="4" a="1"/>
  <c r="IR194" i="4" a="1"/>
  <c r="IV191" i="4" a="1"/>
  <c r="IU210" i="4" a="1"/>
  <c r="FE213" i="2" a="1"/>
  <c r="IV103" i="4" a="1"/>
  <c r="EU233" i="2" a="1"/>
  <c r="EM233" i="2" a="1"/>
  <c r="EL231" i="2" a="1"/>
  <c r="ET231" i="2" a="1"/>
  <c r="EK231" i="2" a="1"/>
  <c r="EG230" i="2" a="1"/>
  <c r="EC233" i="2" a="1"/>
  <c r="ED231" i="2" a="1"/>
  <c r="ET230" i="2" a="1"/>
  <c r="EC230" i="2" a="1"/>
  <c r="EJ231" i="2" a="1"/>
  <c r="EC234" i="2" a="1"/>
  <c r="EK233" i="2" a="1"/>
  <c r="EI232" i="2" a="1"/>
  <c r="EI232" i="2" l="1"/>
  <c r="EK233" i="2"/>
  <c r="EC234" i="2"/>
  <c r="EJ231" i="2"/>
  <c r="EC230" i="2"/>
  <c r="ET230" i="2"/>
  <c r="ED231" i="2"/>
  <c r="EC233" i="2"/>
  <c r="EG230" i="2"/>
  <c r="EK231" i="2"/>
  <c r="ET231" i="2"/>
  <c r="EL231" i="2"/>
  <c r="EM233" i="2"/>
  <c r="EU233" i="2"/>
  <c r="IV103" i="4"/>
  <c r="FE213" i="2"/>
  <c r="IU210" i="4"/>
  <c r="IV191" i="4"/>
  <c r="IR194" i="4"/>
  <c r="IR195" i="4"/>
  <c r="IS214" i="4"/>
  <c r="EB234" i="2"/>
  <c r="DW232" i="2"/>
  <c r="IP138" i="4"/>
  <c r="FA179" i="2"/>
  <c r="IV178" i="4"/>
  <c r="FD224" i="2"/>
  <c r="IT225" i="4"/>
  <c r="FA214" i="2"/>
  <c r="DY232" i="2"/>
  <c r="EM234" i="2"/>
  <c r="EU230" i="2"/>
  <c r="IS91" i="4"/>
  <c r="FA103" i="2"/>
  <c r="FE210" i="2"/>
  <c r="IU211" i="4"/>
  <c r="FD225" i="2"/>
  <c r="IW225" i="4"/>
  <c r="IS228" i="4"/>
  <c r="IT181" i="4"/>
  <c r="EE230" i="2"/>
  <c r="EF232" i="2"/>
  <c r="DW231" i="2"/>
  <c r="EA234" i="2"/>
  <c r="EM231" i="2"/>
  <c r="EH230" i="2"/>
  <c r="ER234" i="2"/>
  <c r="EN230" i="2"/>
  <c r="FB91" i="2"/>
  <c r="IU91" i="4"/>
  <c r="IS139" i="4"/>
  <c r="FC103" i="2"/>
  <c r="IR151" i="4"/>
  <c r="FE177" i="2"/>
  <c r="FB210" i="2"/>
  <c r="IU177" i="4"/>
  <c r="IS180" i="4"/>
  <c r="IW211" i="4"/>
  <c r="FB192" i="2"/>
  <c r="FA225" i="2"/>
  <c r="IT191" i="4"/>
  <c r="IW194" i="4"/>
  <c r="IP225" i="4"/>
  <c r="FA228" i="2"/>
  <c r="IU228" i="4"/>
  <c r="IV181" i="4"/>
  <c r="IW90" i="4"/>
  <c r="FB139" i="2"/>
  <c r="FA180" i="2"/>
  <c r="IU213" i="4"/>
  <c r="IR225" i="4"/>
  <c r="FD195" i="2"/>
  <c r="FD214" i="2"/>
  <c r="DZ231" i="2"/>
  <c r="DX233" i="2"/>
  <c r="FB90" i="2"/>
  <c r="IR103" i="4"/>
  <c r="FD213" i="2"/>
  <c r="IW213" i="4"/>
  <c r="IT194" i="4"/>
  <c r="IV195" i="4"/>
  <c r="ER231" i="2"/>
  <c r="EJ233" i="2"/>
  <c r="DY233" i="2"/>
  <c r="FD91" i="2"/>
  <c r="IP103" i="4"/>
  <c r="IS177" i="4"/>
  <c r="FE191" i="2"/>
  <c r="IU194" i="4"/>
  <c r="FD228" i="2"/>
  <c r="DY231" i="2"/>
  <c r="ED230" i="2"/>
  <c r="EO232" i="2"/>
  <c r="EM232" i="2"/>
  <c r="FC90" i="2"/>
  <c r="IV91" i="4"/>
  <c r="IV139" i="4"/>
  <c r="FE139" i="2"/>
  <c r="IU103" i="4"/>
  <c r="FD177" i="2"/>
  <c r="FA210" i="2"/>
  <c r="IV177" i="4"/>
  <c r="IT180" i="4"/>
  <c r="IQ211" i="4"/>
  <c r="FA191" i="2"/>
  <c r="FE224" i="2"/>
  <c r="IU191" i="4"/>
  <c r="IQ194" i="4"/>
  <c r="IS225" i="4"/>
  <c r="FB195" i="2"/>
  <c r="IT228" i="4"/>
  <c r="IP181" i="4"/>
  <c r="ER230" i="2"/>
  <c r="EQ234" i="2"/>
  <c r="EL232" i="2"/>
  <c r="DZ230" i="2"/>
  <c r="EF234" i="2"/>
  <c r="EI230" i="2"/>
  <c r="FE90" i="2"/>
  <c r="IQ91" i="4"/>
  <c r="IR139" i="4"/>
  <c r="FD103" i="2"/>
  <c r="IW103" i="4"/>
  <c r="FA177" i="2"/>
  <c r="FC210" i="2"/>
  <c r="IQ177" i="4"/>
  <c r="IV180" i="4"/>
  <c r="IS211" i="4"/>
  <c r="FC191" i="2"/>
  <c r="FB224" i="2"/>
  <c r="IW191" i="4"/>
  <c r="IS194" i="4"/>
  <c r="IU225" i="4"/>
  <c r="FB228" i="2"/>
  <c r="IQ228" i="4"/>
  <c r="IR181" i="4"/>
  <c r="EE232" i="2"/>
  <c r="EH232" i="2"/>
  <c r="EA230" i="2"/>
  <c r="EO230" i="2"/>
  <c r="EB232" i="2"/>
  <c r="ES233" i="2"/>
  <c r="EQ231" i="2"/>
  <c r="ES234" i="2"/>
  <c r="EB230" i="2"/>
  <c r="EL234" i="2"/>
  <c r="FA91" i="2"/>
  <c r="IT91" i="4"/>
  <c r="IP139" i="4"/>
  <c r="FD151" i="2"/>
  <c r="IP151" i="4"/>
  <c r="FA178" i="2"/>
  <c r="FA211" i="2"/>
  <c r="IP178" i="4"/>
  <c r="IP210" i="4"/>
  <c r="IP213" i="4"/>
  <c r="FC192" i="2"/>
  <c r="FB225" i="2"/>
  <c r="IV192" i="4"/>
  <c r="IV224" i="4"/>
  <c r="IV227" i="4"/>
  <c r="IP195" i="4"/>
  <c r="FB181" i="2"/>
  <c r="IU181" i="4"/>
  <c r="EQ232" i="2"/>
  <c r="ES230" i="2"/>
  <c r="DZ233" i="2"/>
  <c r="EP234" i="2"/>
  <c r="EN232" i="2"/>
  <c r="ED233" i="2"/>
  <c r="ER233" i="2"/>
  <c r="EK234" i="2"/>
  <c r="IT90" i="4"/>
  <c r="IT138" i="4"/>
  <c r="FD138" i="2"/>
  <c r="FA151" i="2"/>
  <c r="IQ151" i="4"/>
  <c r="FC178" i="2"/>
  <c r="FC211" i="2"/>
  <c r="IT178" i="4"/>
  <c r="IR210" i="4"/>
  <c r="IR213" i="4"/>
  <c r="FE192" i="2"/>
  <c r="FB227" i="2"/>
  <c r="IP192" i="4"/>
  <c r="IQ224" i="4"/>
  <c r="IQ227" i="4"/>
  <c r="IT195" i="4"/>
  <c r="FD181" i="2"/>
  <c r="IW181" i="4"/>
  <c r="IW138" i="4"/>
  <c r="FD179" i="2"/>
  <c r="IR178" i="4"/>
  <c r="FE194" i="2"/>
  <c r="EC231" i="2"/>
  <c r="IP90" i="4"/>
  <c r="FD139" i="2"/>
  <c r="FC180" i="2"/>
  <c r="IW210" i="4"/>
  <c r="IR191" i="4"/>
  <c r="FA195" i="2"/>
  <c r="IU214" i="4"/>
  <c r="DY234" i="2"/>
  <c r="EL230" i="2"/>
  <c r="EF233" i="2"/>
  <c r="IQ139" i="4"/>
  <c r="FC177" i="2"/>
  <c r="IQ180" i="4"/>
  <c r="IP191" i="4"/>
  <c r="EG231" i="2"/>
  <c r="DW233" i="2"/>
  <c r="ER232" i="2"/>
  <c r="EN231" i="2"/>
  <c r="EA232" i="2"/>
  <c r="EA233" i="2"/>
  <c r="DX234" i="2"/>
  <c r="EN234" i="2"/>
  <c r="EJ232" i="2"/>
  <c r="EI231" i="2"/>
  <c r="EJ234" i="2"/>
  <c r="EB233" i="2"/>
  <c r="FC91" i="2"/>
  <c r="IW91" i="4"/>
  <c r="IU139" i="4"/>
  <c r="FE103" i="2"/>
  <c r="IT151" i="4"/>
  <c r="FB177" i="2"/>
  <c r="FB211" i="2"/>
  <c r="IW177" i="4"/>
  <c r="IU180" i="4"/>
  <c r="IP211" i="4"/>
  <c r="FD192" i="2"/>
  <c r="FC225" i="2"/>
  <c r="IR192" i="4"/>
  <c r="IR224" i="4"/>
  <c r="IR227" i="4"/>
  <c r="FC228" i="2"/>
  <c r="IW228" i="4"/>
  <c r="IQ181" i="4"/>
  <c r="EA231" i="2"/>
  <c r="ED232" i="2"/>
  <c r="EU231" i="2"/>
  <c r="EK230" i="2"/>
  <c r="DZ234" i="2"/>
  <c r="DW230" i="2"/>
  <c r="FE91" i="2"/>
  <c r="IP91" i="4"/>
  <c r="IW139" i="4"/>
  <c r="FB103" i="2"/>
  <c r="IV151" i="4"/>
  <c r="FD178" i="2"/>
  <c r="FD211" i="2"/>
  <c r="IR177" i="4"/>
  <c r="IW180" i="4"/>
  <c r="IT211" i="4"/>
  <c r="FA192" i="2"/>
  <c r="FE225" i="2"/>
  <c r="IT192" i="4"/>
  <c r="IT224" i="4"/>
  <c r="IT227" i="4"/>
  <c r="FE228" i="2"/>
  <c r="IR228" i="4"/>
  <c r="IS181" i="4"/>
  <c r="EF230" i="2"/>
  <c r="ES232" i="2"/>
  <c r="EO231" i="2"/>
  <c r="EC232" i="2"/>
  <c r="EO233" i="2"/>
  <c r="ET234" i="2"/>
  <c r="ES231" i="2"/>
  <c r="EE233" i="2"/>
  <c r="EM230" i="2"/>
  <c r="EO234" i="2"/>
  <c r="IQ90" i="4"/>
  <c r="IS138" i="4"/>
  <c r="FC138" i="2"/>
  <c r="FB151" i="2"/>
  <c r="IW151" i="4"/>
  <c r="FD180" i="2"/>
  <c r="FA213" i="2"/>
  <c r="IU178" i="4"/>
  <c r="IQ210" i="4"/>
  <c r="IQ213" i="4"/>
  <c r="FA194" i="2"/>
  <c r="FE227" i="2"/>
  <c r="IU192" i="4"/>
  <c r="IW224" i="4"/>
  <c r="IW227" i="4"/>
  <c r="IU195" i="4"/>
  <c r="FE181" i="2"/>
  <c r="IV214" i="4"/>
  <c r="EP231" i="2"/>
  <c r="DX232" i="2"/>
  <c r="EH233" i="2"/>
  <c r="EP233" i="2"/>
  <c r="EP230" i="2"/>
  <c r="DX231" i="2"/>
  <c r="EP232" i="2"/>
  <c r="EK232" i="2"/>
  <c r="IU90" i="4"/>
  <c r="IU138" i="4"/>
  <c r="FE138" i="2"/>
  <c r="IT103" i="4"/>
  <c r="FB179" i="2"/>
  <c r="FB180" i="2"/>
  <c r="FC213" i="2"/>
  <c r="IW178" i="4"/>
  <c r="IS210" i="4"/>
  <c r="IS213" i="4"/>
  <c r="FC194" i="2"/>
  <c r="FD227" i="2"/>
  <c r="IW192" i="4"/>
  <c r="IP224" i="4"/>
  <c r="IP227" i="4"/>
  <c r="IW195" i="4"/>
  <c r="FB214" i="2"/>
  <c r="IQ214" i="4"/>
  <c r="EG234" i="2"/>
  <c r="EB231" i="2"/>
  <c r="EG232" i="2"/>
  <c r="IV90" i="4"/>
  <c r="IR138" i="4"/>
  <c r="FB138" i="2"/>
  <c r="FC151" i="2"/>
  <c r="IS151" i="4"/>
  <c r="FE178" i="2"/>
  <c r="FE211" i="2"/>
  <c r="IQ178" i="4"/>
  <c r="IT210" i="4"/>
  <c r="IT213" i="4"/>
  <c r="FB194" i="2"/>
  <c r="FA227" i="2"/>
  <c r="IQ192" i="4"/>
  <c r="IS224" i="4"/>
  <c r="IS227" i="4"/>
  <c r="IQ195" i="4"/>
  <c r="FA181" i="2"/>
  <c r="IR214" i="4"/>
  <c r="EU234" i="2"/>
  <c r="DX230" i="2"/>
  <c r="EE234" i="2"/>
  <c r="DY230" i="2"/>
  <c r="EF231" i="2"/>
  <c r="EI233" i="2"/>
  <c r="IR90" i="4"/>
  <c r="IQ138" i="4"/>
  <c r="FA138" i="2"/>
  <c r="FE151" i="2"/>
  <c r="IU151" i="4"/>
  <c r="FB178" i="2"/>
  <c r="FB213" i="2"/>
  <c r="IS178" i="4"/>
  <c r="IV210" i="4"/>
  <c r="IV213" i="4"/>
  <c r="FD194" i="2"/>
  <c r="FC227" i="2"/>
  <c r="IS192" i="4"/>
  <c r="IU224" i="4"/>
  <c r="IU227" i="4"/>
  <c r="IS195" i="4"/>
  <c r="FC181" i="2"/>
  <c r="IT214" i="4"/>
  <c r="EE231" i="2"/>
  <c r="EH234" i="2"/>
  <c r="ET233" i="2"/>
  <c r="DW234" i="2"/>
  <c r="EL233" i="2"/>
  <c r="EI234" i="2"/>
  <c r="EU232" i="2"/>
  <c r="DZ232" i="2"/>
  <c r="ET232" i="2"/>
  <c r="FD90" i="2"/>
  <c r="IS90" i="4"/>
  <c r="IV138" i="4"/>
  <c r="FA139" i="2"/>
  <c r="IQ103" i="4"/>
  <c r="FC179" i="2"/>
  <c r="FE180" i="2"/>
  <c r="IT177" i="4"/>
  <c r="IP180" i="4"/>
  <c r="IR211" i="4"/>
  <c r="FD191" i="2"/>
  <c r="FA224" i="2"/>
  <c r="IQ191" i="4"/>
  <c r="IV194" i="4"/>
  <c r="IV225" i="4"/>
  <c r="FC195" i="2"/>
  <c r="IP228" i="4"/>
  <c r="FC214" i="2"/>
  <c r="IW214" i="4"/>
  <c r="EJ230" i="2"/>
  <c r="EN233" i="2"/>
  <c r="EH231" i="2"/>
  <c r="ED234" i="2"/>
  <c r="EQ230" i="2"/>
  <c r="EG233" i="2"/>
  <c r="EQ233" i="2"/>
  <c r="FA90" i="2"/>
  <c r="IR91" i="4"/>
  <c r="IT139" i="4"/>
  <c r="FC139" i="2"/>
  <c r="IS103" i="4"/>
  <c r="FE179" i="2"/>
  <c r="FD210" i="2"/>
  <c r="IP177" i="4"/>
  <c r="IR180" i="4"/>
  <c r="IV211" i="4"/>
  <c r="FB191" i="2"/>
  <c r="FC224" i="2"/>
  <c r="IS191" i="4"/>
  <c r="IP194" i="4"/>
  <c r="IQ225" i="4"/>
  <c r="FE195" i="2"/>
  <c r="IV228" i="4"/>
  <c r="FE214" i="2"/>
  <c r="IP214" i="4"/>
  <c r="IN229" i="4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EE231" i="4" a="1"/>
  <c r="HG231" i="4" a="1"/>
  <c r="HE233" i="4" a="1"/>
  <c r="GT232" i="4" a="1"/>
  <c r="HL234" i="4" a="1"/>
  <c r="CT232" i="2" a="1"/>
  <c r="GZ232" i="4" a="1"/>
  <c r="GD230" i="4" a="1"/>
  <c r="EC234" i="4" a="1"/>
  <c r="DW232" i="4" a="1"/>
  <c r="DC233" i="4" a="1"/>
  <c r="CW231" i="4" a="1"/>
  <c r="EY230" i="2" a="1"/>
  <c r="FX231" i="4" a="1"/>
  <c r="DB234" i="2" a="1"/>
  <c r="IC233" i="4" a="1"/>
  <c r="DH230" i="2" a="1"/>
  <c r="HP234" i="4" a="1"/>
  <c r="GP232" i="4" a="1"/>
  <c r="FT230" i="4" a="1"/>
  <c r="FW233" i="4" a="1"/>
  <c r="FV230" i="4" a="1"/>
  <c r="DQ231" i="2" a="1"/>
  <c r="FH234" i="4" a="1"/>
  <c r="CZ232" i="2" a="1"/>
  <c r="GY230" i="4" a="1"/>
  <c r="DM231" i="4" a="1"/>
  <c r="FI230" i="4" a="1"/>
  <c r="GJ234" i="4" a="1"/>
  <c r="FS233" i="4" a="1"/>
  <c r="FN231" i="4" a="1"/>
  <c r="HW230" i="4" a="1"/>
  <c r="EN232" i="4" a="1"/>
  <c r="EG232" i="4" a="1"/>
  <c r="GK234" i="4" a="1"/>
  <c r="DF233" i="4" a="1"/>
  <c r="GC230" i="4" a="1"/>
  <c r="GV230" i="4" a="1"/>
  <c r="GK231" i="4" a="1"/>
  <c r="BJ233" i="4" a="1"/>
  <c r="GB234" i="4" a="1"/>
  <c r="BI233" i="2" a="1"/>
  <c r="EW230" i="2" a="1"/>
  <c r="DL233" i="2" a="1"/>
  <c r="GI232" i="4" a="1"/>
  <c r="HN233" i="4" a="1"/>
  <c r="HM230" i="4" a="1"/>
  <c r="EW233" i="2" a="1"/>
  <c r="EW232" i="4" a="1"/>
  <c r="GN233" i="4" a="1"/>
  <c r="DJ234" i="2" a="1"/>
  <c r="GZ230" i="4" a="1"/>
  <c r="EX231" i="2" a="1"/>
  <c r="GM231" i="4" a="1"/>
  <c r="GW233" i="4" a="1"/>
  <c r="GA231" i="4" a="1"/>
  <c r="GS231" i="4" a="1"/>
  <c r="FV234" i="4" a="1"/>
  <c r="CG230" i="2" a="1"/>
  <c r="CZ231" i="2" a="1"/>
  <c r="EK233" i="4" a="1"/>
  <c r="CI232" i="2" a="1"/>
  <c r="CW230" i="2" a="1"/>
  <c r="FP230" i="4" a="1"/>
  <c r="EX234" i="2" a="1"/>
  <c r="GO233" i="4" a="1"/>
  <c r="FD232" i="4" a="1"/>
  <c r="IG234" i="4" a="1"/>
  <c r="CX232" i="2" a="1"/>
  <c r="AV230" i="2" a="1"/>
  <c r="DR230" i="4" a="1"/>
  <c r="FF232" i="4" a="1"/>
  <c r="GS233" i="4" a="1"/>
  <c r="GY233" i="4" a="1"/>
  <c r="HC230" i="4" a="1"/>
  <c r="DT231" i="4" a="1"/>
  <c r="EH234" i="4" a="1"/>
  <c r="DR232" i="4" a="1"/>
  <c r="IH233" i="4" a="1"/>
  <c r="II231" i="4" a="1"/>
  <c r="IK231" i="4" a="1"/>
  <c r="EZ233" i="2" a="1"/>
  <c r="IG231" i="4" a="1"/>
  <c r="HS234" i="4" a="1"/>
  <c r="GF231" i="4" a="1"/>
  <c r="HA234" i="4" a="1"/>
  <c r="GZ231" i="4" a="1"/>
  <c r="GO230" i="4" a="1"/>
  <c r="GM232" i="4" a="1"/>
  <c r="HY233" i="4" a="1"/>
  <c r="DH232" i="2" a="1"/>
  <c r="EZ234" i="2" a="1"/>
  <c r="DI230" i="2" a="1"/>
  <c r="DJ233" i="2" a="1"/>
  <c r="DP233" i="2" a="1"/>
  <c r="HU231" i="4" a="1"/>
  <c r="FE230" i="4" a="1"/>
  <c r="DK232" i="4" a="1"/>
  <c r="HY234" i="4" a="1"/>
  <c r="EV231" i="2" a="1"/>
  <c r="EW234" i="4" a="1"/>
  <c r="HU234" i="4" a="1"/>
  <c r="AS233" i="2" a="1"/>
  <c r="CL232" i="4" a="1"/>
  <c r="EX233" i="2" a="1"/>
  <c r="FQ234" i="4" a="1"/>
  <c r="II233" i="4" a="1"/>
  <c r="HH232" i="4" a="1"/>
  <c r="GV232" i="4" a="1"/>
  <c r="GU230" i="4" a="1"/>
  <c r="FO233" i="4" a="1"/>
  <c r="DR233" i="4" a="1"/>
  <c r="EZ231" i="4" a="1"/>
  <c r="FL233" i="4" a="1"/>
  <c r="HU233" i="4" a="1"/>
  <c r="CD234" i="2" a="1"/>
  <c r="HH234" i="4" a="1"/>
  <c r="FM233" i="4" a="1"/>
  <c r="HQ231" i="4" a="1"/>
  <c r="GT230" i="4" a="1"/>
  <c r="FQ232" i="4" a="1"/>
  <c r="DE231" i="2" a="1"/>
  <c r="CT231" i="4" a="1"/>
  <c r="EJ231" i="4" a="1"/>
  <c r="CG232" i="2" a="1"/>
  <c r="CF232" i="2" a="1"/>
  <c r="IH232" i="4" a="1"/>
  <c r="FZ230" i="4" a="1"/>
  <c r="FM231" i="4" a="1"/>
  <c r="DU230" i="2" a="1"/>
  <c r="DD231" i="4" a="1"/>
  <c r="CI234" i="4" a="1"/>
  <c r="GX230" i="4" a="1"/>
  <c r="FO232" i="4" a="1"/>
  <c r="FX230" i="4" a="1"/>
  <c r="CT234" i="2" a="1"/>
  <c r="GI233" i="4" a="1"/>
  <c r="DV233" i="4" a="1"/>
  <c r="FV231" i="4" a="1"/>
  <c r="FZ233" i="4" a="1"/>
  <c r="FU230" i="4" a="1"/>
  <c r="GC233" i="4" a="1"/>
  <c r="HG230" i="4" a="1"/>
  <c r="FL231" i="4" a="1"/>
  <c r="DK234" i="2" a="1"/>
  <c r="EJ234" i="4" a="1"/>
  <c r="EY231" i="2" a="1"/>
  <c r="IL232" i="4" a="1"/>
  <c r="DC233" i="2" a="1"/>
  <c r="DB230" i="2" a="1"/>
  <c r="HV232" i="4" a="1"/>
  <c r="EO232" i="4" a="1"/>
  <c r="HI233" i="4" a="1"/>
  <c r="FT234" i="4" a="1"/>
  <c r="FS231" i="4" a="1"/>
  <c r="FP232" i="4" a="1"/>
  <c r="GS234" i="4" a="1"/>
  <c r="DF230" i="2" a="1"/>
  <c r="GA232" i="4" a="1"/>
  <c r="EM232" i="4" a="1"/>
  <c r="FD234" i="4" a="1"/>
  <c r="DJ230" i="4" a="1"/>
  <c r="DC232" i="4" a="1"/>
  <c r="DT233" i="2" a="1"/>
  <c r="IG230" i="4" a="1"/>
  <c r="FN230" i="4" a="1"/>
  <c r="IA233" i="4" a="1"/>
  <c r="DL234" i="4" a="1"/>
  <c r="DS232" i="2" a="1"/>
  <c r="HZ232" i="4" a="1"/>
  <c r="EO233" i="4" a="1"/>
  <c r="CO230" i="4" a="1"/>
  <c r="FN233" i="4" a="1"/>
  <c r="HE234" i="4" a="1"/>
  <c r="EV230" i="4" a="1"/>
  <c r="DK230" i="2" a="1"/>
  <c r="HM234" i="4" a="1"/>
  <c r="EX230" i="2" a="1"/>
  <c r="FN234" i="4" a="1"/>
  <c r="EY232" i="2" a="1"/>
  <c r="IL231" i="4" a="1"/>
  <c r="HV230" i="4" a="1"/>
  <c r="IF233" i="4" a="1"/>
  <c r="HJ231" i="4" a="1"/>
  <c r="HX231" i="4" a="1"/>
  <c r="DJ233" i="4" a="1"/>
  <c r="HK232" i="4" a="1"/>
  <c r="EI234" i="4" a="1"/>
  <c r="GQ232" i="4" a="1"/>
  <c r="HN230" i="4" a="1"/>
  <c r="EY234" i="4" a="1"/>
  <c r="FZ234" i="4" a="1"/>
  <c r="DR234" i="4" a="1"/>
  <c r="IN233" i="4" a="1"/>
  <c r="HK230" i="4" a="1"/>
  <c r="HD231" i="4" a="1"/>
  <c r="FJ234" i="4" a="1"/>
  <c r="HL230" i="4" a="1"/>
  <c r="DY234" i="4" a="1"/>
  <c r="FJ232" i="4" a="1"/>
  <c r="BX231" i="2" a="1"/>
  <c r="DM230" i="2" a="1"/>
  <c r="CK231" i="2" a="1"/>
  <c r="GQ230" i="4" a="1"/>
  <c r="DU232" i="2" a="1"/>
  <c r="FF231" i="4" a="1"/>
  <c r="BY234" i="2" a="1"/>
  <c r="FC234" i="4" a="1"/>
  <c r="DB234" i="4" a="1"/>
  <c r="GV231" i="4" a="1"/>
  <c r="DA231" i="4" a="1"/>
  <c r="GX232" i="4" a="1"/>
  <c r="DS230" i="2" a="1"/>
  <c r="GL231" i="4" a="1"/>
  <c r="BI230" i="2" a="1"/>
  <c r="DE232" i="4" a="1"/>
  <c r="CO234" i="4" a="1"/>
  <c r="IL233" i="4" a="1"/>
  <c r="FB232" i="4" a="1"/>
  <c r="CV232" i="2" a="1"/>
  <c r="BY230" i="4" a="1"/>
  <c r="CB233" i="2" a="1"/>
  <c r="EN230" i="4" a="1"/>
  <c r="HZ234" i="4" a="1"/>
  <c r="IL230" i="4" a="1"/>
  <c r="CR231" i="4" a="1"/>
  <c r="GH233" i="4" a="1"/>
  <c r="IA232" i="4" a="1"/>
  <c r="DG231" i="4" a="1"/>
  <c r="CN231" i="4" a="1"/>
  <c r="GC231" i="4" a="1"/>
  <c r="AB234" i="2" a="1"/>
  <c r="DL230" i="4" a="1"/>
  <c r="GW230" i="4" a="1"/>
  <c r="EQ230" i="4" a="1"/>
  <c r="FF234" i="4" a="1"/>
  <c r="HT232" i="4" a="1"/>
  <c r="GD234" i="4" a="1"/>
  <c r="FF233" i="4" a="1"/>
  <c r="FK232" i="4" a="1"/>
  <c r="GE232" i="4" a="1"/>
  <c r="HM233" i="4" a="1"/>
  <c r="HW231" i="4" a="1"/>
  <c r="GK230" i="4" a="1"/>
  <c r="GJ230" i="4" a="1"/>
  <c r="GM233" i="4" a="1"/>
  <c r="GL230" i="4" a="1"/>
  <c r="FM230" i="4" a="1"/>
  <c r="FC232" i="4" a="1"/>
  <c r="DF234" i="2" a="1"/>
  <c r="CJ231" i="2" a="1"/>
  <c r="CS234" i="2" a="1"/>
  <c r="EV230" i="2" a="1"/>
  <c r="GS232" i="4" a="1"/>
  <c r="FJ230" i="4" a="1"/>
  <c r="DR233" i="2" a="1"/>
  <c r="FG233" i="4" a="1"/>
  <c r="DE232" i="2" a="1"/>
  <c r="BE231" i="2" a="1"/>
  <c r="FB234" i="4" a="1"/>
  <c r="GD232" i="4" a="1"/>
  <c r="FQ233" i="4" a="1"/>
  <c r="HF230" i="4" a="1"/>
  <c r="EG230" i="4" a="1"/>
  <c r="BH233" i="2" a="1"/>
  <c r="CW234" i="4" a="1"/>
  <c r="GI234" i="4" a="1"/>
  <c r="ID232" i="4" a="1"/>
  <c r="HM232" i="4" a="1"/>
  <c r="GZ233" i="4" a="1"/>
  <c r="IN232" i="4" a="1"/>
  <c r="IC230" i="4" a="1"/>
  <c r="EZ230" i="2" a="1"/>
  <c r="IH234" i="4" a="1"/>
  <c r="EY233" i="2" a="1"/>
  <c r="FY234" i="4" a="1"/>
  <c r="HH230" i="4" a="1"/>
  <c r="DC232" i="2" a="1"/>
  <c r="IK230" i="4" a="1"/>
  <c r="GR231" i="4" a="1"/>
  <c r="GQ231" i="4" a="1"/>
  <c r="EF234" i="4" a="1"/>
  <c r="GL234" i="4" a="1"/>
  <c r="CA231" i="2" a="1"/>
  <c r="DA234" i="4" a="1"/>
  <c r="DO233" i="4" a="1"/>
  <c r="EY233" i="4" a="1"/>
  <c r="EP233" i="4" a="1"/>
  <c r="EN234" i="4" a="1"/>
  <c r="DA233" i="2" a="1"/>
  <c r="GB230" i="4" a="1"/>
  <c r="HR231" i="4" a="1"/>
  <c r="IB232" i="4" a="1"/>
  <c r="FK230" i="4" a="1"/>
  <c r="CJ232" i="4" a="1"/>
  <c r="HY230" i="4" a="1"/>
  <c r="FH230" i="4" a="1"/>
  <c r="DL231" i="2" a="1"/>
  <c r="FM232" i="4" a="1"/>
  <c r="GF230" i="4" a="1"/>
  <c r="CQ233" i="2" a="1"/>
  <c r="HI234" i="4" a="1"/>
  <c r="HG232" i="4" a="1"/>
  <c r="DQ230" i="2" a="1"/>
  <c r="EW234" i="2" a="1"/>
  <c r="CL234" i="2" a="1"/>
  <c r="IH231" i="4" a="1"/>
  <c r="HO233" i="4" a="1"/>
  <c r="HB230" i="4" a="1"/>
  <c r="HC234" i="4" a="1"/>
  <c r="GR233" i="4" a="1"/>
  <c r="HP231" i="4" a="1"/>
  <c r="DN234" i="4" a="1"/>
  <c r="HC232" i="4" a="1"/>
  <c r="DZ232" i="4" a="1"/>
  <c r="GH231" i="4" a="1"/>
  <c r="EY234" i="2" a="1"/>
  <c r="GG231" i="4" a="1"/>
  <c r="FT232" i="4" a="1"/>
  <c r="II234" i="4" a="1"/>
  <c r="IO230" i="4" a="1"/>
  <c r="HI232" i="4" a="1"/>
  <c r="CK234" i="2" a="1"/>
  <c r="DO230" i="2" a="1"/>
  <c r="CZ230" i="2" a="1"/>
  <c r="GC234" i="4" a="1"/>
  <c r="IJ231" i="4" a="1"/>
  <c r="HB232" i="4" a="1"/>
  <c r="EC231" i="4" a="1"/>
  <c r="DO234" i="2" a="1"/>
  <c r="HD233" i="4" a="1"/>
  <c r="EY232" i="4" a="1"/>
  <c r="HJ230" i="4" a="1"/>
  <c r="GW231" i="4" a="1"/>
  <c r="FH233" i="4" a="1"/>
  <c r="GH234" i="4" a="1"/>
  <c r="CW233" i="2" a="1"/>
  <c r="FQ230" i="4" a="1"/>
  <c r="CH233" i="2" a="1"/>
  <c r="DS231" i="2" a="1"/>
  <c r="CU233" i="4" a="1"/>
  <c r="HO231" i="4" a="1"/>
  <c r="FU231" i="4" a="1"/>
  <c r="FA124" i="2" a="1"/>
  <c r="AV232" i="2" a="1"/>
  <c r="EP232" i="4" a="1"/>
  <c r="IK234" i="4" a="1"/>
  <c r="FN232" i="4" a="1"/>
  <c r="CO232" i="4" a="1"/>
  <c r="GW232" i="4" a="1"/>
  <c r="IO234" i="4" a="1"/>
  <c r="IB234" i="4" a="1"/>
  <c r="GI231" i="4" a="1"/>
  <c r="DZ233" i="4" a="1"/>
  <c r="EV232" i="2" a="1"/>
  <c r="DN233" i="2" a="1"/>
  <c r="FV232" i="4" a="1"/>
  <c r="BI234" i="4" a="1"/>
  <c r="EZ232" i="2" a="1"/>
  <c r="DM233" i="2" a="1"/>
  <c r="HQ234" i="4" a="1"/>
  <c r="EV232" i="4" a="1"/>
  <c r="HV234" i="4" a="1"/>
  <c r="CQ232" i="2" a="1"/>
  <c r="EM230" i="4" a="1"/>
  <c r="HX232" i="4" a="1"/>
  <c r="AV233" i="4" a="1"/>
  <c r="DB231" i="4" a="1"/>
  <c r="CV233" i="4" a="1"/>
  <c r="BB232" i="4" a="1"/>
  <c r="DD233" i="2" a="1"/>
  <c r="FL230" i="4" a="1"/>
  <c r="DY230" i="4" a="1"/>
  <c r="CT233" i="2" a="1"/>
  <c r="HO230" i="4" a="1"/>
  <c r="IG232" i="4" a="1"/>
  <c r="HE230" i="4" a="1"/>
  <c r="CO231" i="2" a="1"/>
  <c r="HV233" i="4" a="1"/>
  <c r="FK233" i="4" a="1"/>
  <c r="AU233" i="2" a="1"/>
  <c r="DG232" i="2" a="1"/>
  <c r="GV233" i="4" a="1"/>
  <c r="DU234" i="2" a="1"/>
  <c r="DJ231" i="2" a="1"/>
  <c r="HM231" i="4" a="1"/>
  <c r="GO232" i="4" a="1"/>
  <c r="CK233" i="4" a="1"/>
  <c r="EK230" i="4" a="1"/>
  <c r="DT230" i="4" a="1"/>
  <c r="BW232" i="4" a="1"/>
  <c r="DR230" i="2" a="1"/>
  <c r="CU232" i="4" a="1"/>
  <c r="BL232" i="4" a="1"/>
  <c r="HX233" i="4" a="1"/>
  <c r="EL231" i="4" a="1"/>
  <c r="CU233" i="2" a="1"/>
  <c r="DE230" i="2" a="1"/>
  <c r="CQ231" i="4" a="1"/>
  <c r="DS233" i="4" a="1"/>
  <c r="CU231" i="4" a="1"/>
  <c r="BX230" i="2" a="1"/>
  <c r="CV234" i="2" a="1"/>
  <c r="IA230" i="4" a="1"/>
  <c r="HJ233" i="4" a="1"/>
  <c r="CV231" i="2" a="1"/>
  <c r="EU231" i="4" a="1"/>
  <c r="FE231" i="4" a="1"/>
  <c r="FP234" i="4" a="1"/>
  <c r="DV230" i="2" a="1"/>
  <c r="FB230" i="4" a="1"/>
  <c r="DF230" i="4" a="1"/>
  <c r="CE231" i="2" a="1"/>
  <c r="GY234" i="4" a="1"/>
  <c r="DQ232" i="2" a="1"/>
  <c r="BZ233" i="2" a="1"/>
  <c r="GR234" i="4" a="1"/>
  <c r="GX234" i="4" a="1"/>
  <c r="CK230" i="4" a="1"/>
  <c r="BG232" i="2" a="1"/>
  <c r="ID234" i="4" a="1"/>
  <c r="DI234" i="4" a="1"/>
  <c r="HF231" i="4" a="1"/>
  <c r="CG230" i="4" a="1"/>
  <c r="EA233" i="4" a="1"/>
  <c r="DO232" i="2" a="1"/>
  <c r="GG234" i="4" a="1"/>
  <c r="EV233" i="2" a="1"/>
  <c r="GU231" i="4" a="1"/>
  <c r="GL232" i="4" a="1"/>
  <c r="IC232" i="4" a="1"/>
  <c r="HS232" i="4" a="1"/>
  <c r="DP234" i="2" a="1"/>
  <c r="CZ233" i="2" a="1"/>
  <c r="GX231" i="4" a="1"/>
  <c r="GN232" i="4" a="1"/>
  <c r="GD233" i="4" a="1"/>
  <c r="CX233" i="2" a="1"/>
  <c r="DS234" i="2" a="1"/>
  <c r="GM230" i="4" a="1"/>
  <c r="IO231" i="4" a="1"/>
  <c r="CP231" i="4" a="1"/>
  <c r="IM232" i="4" a="1"/>
  <c r="IN231" i="4" a="1"/>
  <c r="EZ233" i="4" a="1"/>
  <c r="CK230" i="2" a="1"/>
  <c r="CN230" i="4" a="1"/>
  <c r="BB233" i="2" a="1"/>
  <c r="DD234" i="2" a="1"/>
  <c r="CP230" i="2" a="1"/>
  <c r="CP234" i="4" a="1"/>
  <c r="DD233" i="4" a="1"/>
  <c r="DE233" i="2" a="1"/>
  <c r="AD233" i="2" a="1"/>
  <c r="HD232" i="4" a="1"/>
  <c r="CF234" i="4" a="1"/>
  <c r="IW133" i="4" a="1"/>
  <c r="CQ234" i="2" a="1"/>
  <c r="BM231" i="2" a="1"/>
  <c r="CI233" i="2" a="1"/>
  <c r="AM230" i="2" a="1"/>
  <c r="CN230" i="2" a="1"/>
  <c r="GE231" i="4" a="1"/>
  <c r="DT233" i="4" a="1"/>
  <c r="FD14" i="2" a="1"/>
  <c r="AX233" i="4" a="1"/>
  <c r="DH233" i="4" a="1"/>
  <c r="CA233" i="4" a="1"/>
  <c r="BJ231" i="4" a="1"/>
  <c r="FJ231" i="4" a="1"/>
  <c r="HU232" i="4" a="1"/>
  <c r="DX231" i="4" a="1"/>
  <c r="BN230" i="4" a="1"/>
  <c r="BW231" i="2" a="1"/>
  <c r="CR232" i="2" a="1"/>
  <c r="DW230" i="4" a="1"/>
  <c r="CH233" i="4" a="1"/>
  <c r="DU234" i="4" a="1"/>
  <c r="HN234" i="4" a="1"/>
  <c r="HB233" i="4" a="1"/>
  <c r="CF230" i="2" a="1"/>
  <c r="GD231" i="4" a="1"/>
  <c r="CP230" i="4" a="1"/>
  <c r="EU233" i="4" a="1"/>
  <c r="BL234" i="2" a="1"/>
  <c r="FP233" i="4" a="1"/>
  <c r="GF233" i="4" a="1"/>
  <c r="CY231" i="4" a="1"/>
  <c r="DJ232" i="4" a="1"/>
  <c r="CI230" i="4" a="1"/>
  <c r="D231" i="2" a="1"/>
  <c r="DN233" i="4" a="1"/>
  <c r="EW231" i="4" a="1"/>
  <c r="CX231" i="2" a="1"/>
  <c r="GA233" i="4" a="1"/>
  <c r="CY231" i="2" a="1"/>
  <c r="W232" i="2" a="1"/>
  <c r="FC28" i="2" a="1"/>
  <c r="BI232" i="4" a="1"/>
  <c r="CR233" i="2" a="1"/>
  <c r="AW232" i="4" a="1"/>
  <c r="DS234" i="4" a="1"/>
  <c r="AI234" i="2" a="1"/>
  <c r="BD234" i="2" a="1"/>
  <c r="DX234" i="4" a="1"/>
  <c r="FF230" i="4" a="1"/>
  <c r="HC233" i="4" a="1"/>
  <c r="FP231" i="4" a="1"/>
  <c r="IK232" i="4" a="1"/>
  <c r="EX232" i="4" a="1"/>
  <c r="HF232" i="4" a="1"/>
  <c r="GF232" i="4" a="1"/>
  <c r="CY233" i="2" a="1"/>
  <c r="EV233" i="4" a="1"/>
  <c r="EO234" i="4" a="1"/>
  <c r="FI233" i="4" a="1"/>
  <c r="ER231" i="4" a="1"/>
  <c r="EW232" i="2" a="1"/>
  <c r="HZ231" i="4" a="1"/>
  <c r="GU232" i="4" a="1"/>
  <c r="FQ231" i="4" a="1"/>
  <c r="HQ230" i="4" a="1"/>
  <c r="FW231" i="4" a="1"/>
  <c r="CY233" i="4" a="1"/>
  <c r="HK233" i="4" a="1"/>
  <c r="EV231" i="4" a="1"/>
  <c r="FS234" i="4" a="1"/>
  <c r="EC233" i="4" a="1"/>
  <c r="DG232" i="4" a="1"/>
  <c r="DT231" i="2" a="1"/>
  <c r="GO231" i="4" a="1"/>
  <c r="FR233" i="4" a="1"/>
  <c r="BL230" i="2" a="1"/>
  <c r="CS233" i="2" a="1"/>
  <c r="FK234" i="4" a="1"/>
  <c r="HR233" i="4" a="1"/>
  <c r="FE232" i="4" a="1"/>
  <c r="HR232" i="4" a="1"/>
  <c r="GN230" i="4" a="1"/>
  <c r="DR234" i="2" a="1"/>
  <c r="CL230" i="2" a="1"/>
  <c r="HG234" i="4" a="1"/>
  <c r="HS231" i="4" a="1"/>
  <c r="GP230" i="4" a="1"/>
  <c r="GV234" i="4" a="1"/>
  <c r="DQ234" i="4" a="1"/>
  <c r="GG232" i="4" a="1"/>
  <c r="ED234" i="4" a="1"/>
  <c r="CT231" i="2" a="1"/>
  <c r="DF232" i="2" a="1"/>
  <c r="EN231" i="4" a="1"/>
  <c r="DO230" i="4" a="1"/>
  <c r="DS232" i="4" a="1"/>
  <c r="CP232" i="4" a="1"/>
  <c r="ID230" i="4" a="1"/>
  <c r="CL230" i="4" a="1"/>
  <c r="GK232" i="4" a="1"/>
  <c r="DY233" i="4" a="1"/>
  <c r="EX230" i="4" a="1"/>
  <c r="EH233" i="4" a="1"/>
  <c r="BM230" i="2" a="1"/>
  <c r="CM234" i="2" a="1"/>
  <c r="HY232" i="4" a="1"/>
  <c r="GN231" i="4" a="1"/>
  <c r="FI231" i="4" a="1"/>
  <c r="DE230" i="4" a="1"/>
  <c r="EL234" i="4" a="1"/>
  <c r="GQ234" i="4" a="1"/>
  <c r="GH230" i="4" a="1"/>
  <c r="EZ234" i="4" a="1"/>
  <c r="HR230" i="4" a="1"/>
  <c r="HL233" i="4" a="1"/>
  <c r="DM232" i="2" a="1"/>
  <c r="CC234" i="2" a="1"/>
  <c r="HZ230" i="4" a="1"/>
  <c r="CO234" i="2" a="1"/>
  <c r="FS232" i="4" a="1"/>
  <c r="HK234" i="4" a="1"/>
  <c r="FX234" i="4" a="1"/>
  <c r="GB233" i="4" a="1"/>
  <c r="CC231" i="2" a="1"/>
  <c r="HF233" i="4" a="1"/>
  <c r="FT231" i="4" a="1"/>
  <c r="AZ231" i="2" a="1"/>
  <c r="HQ232" i="4" a="1"/>
  <c r="GP231" i="4" a="1"/>
  <c r="CH234" i="2" a="1"/>
  <c r="EI233" i="4" a="1"/>
  <c r="CV232" i="4" a="1"/>
  <c r="GU233" i="4" a="1"/>
  <c r="CH232" i="2" a="1"/>
  <c r="FH231" i="4" a="1"/>
  <c r="EL233" i="4" a="1"/>
  <c r="GK233" i="4" a="1"/>
  <c r="IJ230" i="4" a="1"/>
  <c r="IM233" i="4" a="1"/>
  <c r="HR234" i="4" a="1"/>
  <c r="GL233" i="4" a="1"/>
  <c r="GF234" i="4" a="1"/>
  <c r="EI232" i="4" a="1"/>
  <c r="GT234" i="4" a="1"/>
  <c r="DT234" i="2" a="1"/>
  <c r="DD232" i="2" a="1"/>
  <c r="DM234" i="4" a="1"/>
  <c r="EO230" i="4" a="1"/>
  <c r="CG234" i="2" a="1"/>
  <c r="BZ230" i="4" a="1"/>
  <c r="CL231" i="2" a="1"/>
  <c r="FX233" i="4" a="1"/>
  <c r="CX234" i="2" a="1"/>
  <c r="FU234" i="4" a="1"/>
  <c r="CQ230" i="2" a="1"/>
  <c r="CC230" i="2" a="1"/>
  <c r="GQ233" i="4" a="1"/>
  <c r="AQ232" i="2" a="1"/>
  <c r="DU233" i="2" a="1"/>
  <c r="DD234" i="4" a="1"/>
  <c r="BD234" i="4" a="1"/>
  <c r="CP232" i="2" a="1"/>
  <c r="GR230" i="4" a="1"/>
  <c r="BA233" i="4" a="1"/>
  <c r="CQ230" i="4" a="1"/>
  <c r="CB230" i="2" a="1"/>
  <c r="BZ232" i="2" a="1"/>
  <c r="CX230" i="2" a="1"/>
  <c r="I230" i="2" a="1"/>
  <c r="DL230" i="2" a="1"/>
  <c r="EE233" i="4" a="1"/>
  <c r="DF231" i="4" a="1"/>
  <c r="HK231" i="4" a="1"/>
  <c r="EA232" i="4" a="1"/>
  <c r="FD230" i="4" a="1"/>
  <c r="N233" i="4" a="1"/>
  <c r="DN234" i="2" a="1"/>
  <c r="AH231" i="2" a="1"/>
  <c r="AX230" i="2" a="1"/>
  <c r="CN234" i="4" a="1"/>
  <c r="HW233" i="4" a="1"/>
  <c r="DL232" i="4" a="1"/>
  <c r="CD230" i="2" a="1"/>
  <c r="BE231" i="4" a="1"/>
  <c r="HQ233" i="4" a="1"/>
  <c r="EY231" i="4" a="1"/>
  <c r="BR230" i="4" a="1"/>
  <c r="EB230" i="4" a="1"/>
  <c r="EJ232" i="4" a="1"/>
  <c r="CM232" i="4" a="1"/>
  <c r="EY230" i="4" a="1"/>
  <c r="BD230" i="4" a="1"/>
  <c r="BW230" i="2" a="1"/>
  <c r="BL231" i="2" a="1"/>
  <c r="HX230" i="4" a="1"/>
  <c r="AF234" i="2" a="1"/>
  <c r="CS232" i="4" a="1"/>
  <c r="CO233" i="2" a="1"/>
  <c r="BQ232" i="2" a="1"/>
  <c r="BA230" i="4" a="1"/>
  <c r="AV230" i="4" a="1"/>
  <c r="CE230" i="2" a="1"/>
  <c r="AA234" i="2" a="1"/>
  <c r="CE232" i="4" a="1"/>
  <c r="AH232" i="2" a="1"/>
  <c r="C232" i="2" a="1"/>
  <c r="CD230" i="4" a="1"/>
  <c r="BO233" i="2" a="1"/>
  <c r="FA206" i="2" a="1"/>
  <c r="IT94" i="4" a="1"/>
  <c r="DL231" i="4" a="1"/>
  <c r="IQ59" i="4" a="1"/>
  <c r="DP231" i="2" a="1"/>
  <c r="FC231" i="4" a="1"/>
  <c r="CW234" i="2" a="1"/>
  <c r="DO234" i="4" a="1"/>
  <c r="BF231" i="4" a="1"/>
  <c r="CA231" i="4" a="1"/>
  <c r="BE230" i="2" a="1"/>
  <c r="IP165" i="4" a="1"/>
  <c r="CI234" i="2" a="1"/>
  <c r="FO231" i="4" a="1"/>
  <c r="BX231" i="4" a="1"/>
  <c r="DV234" i="2" a="1"/>
  <c r="AK234" i="2" a="1"/>
  <c r="DP230" i="2" a="1"/>
  <c r="FB39" i="2" a="1"/>
  <c r="CF230" i="4" a="1"/>
  <c r="CT232" i="4" a="1"/>
  <c r="X230" i="2" a="1"/>
  <c r="DE231" i="4" a="1"/>
  <c r="ES232" i="4" a="1"/>
  <c r="BE232" i="4" a="1"/>
  <c r="DI231" i="2" a="1"/>
  <c r="CG231" i="4" a="1"/>
  <c r="DR231" i="2" a="1"/>
  <c r="IM230" i="4" a="1"/>
  <c r="HP230" i="4" a="1"/>
  <c r="IA231" i="4" a="1"/>
  <c r="CZ232" i="4" a="1"/>
  <c r="HX234" i="4" a="1"/>
  <c r="CF234" i="2" a="1"/>
  <c r="GG233" i="4" a="1"/>
  <c r="IC234" i="4" a="1"/>
  <c r="DP232" i="4" a="1"/>
  <c r="ID233" i="4" a="1"/>
  <c r="GW234" i="4" a="1"/>
  <c r="IO233" i="4" a="1"/>
  <c r="GP233" i="4" a="1"/>
  <c r="GT231" i="4" a="1"/>
  <c r="EJ230" i="4" a="1"/>
  <c r="GJ232" i="4" a="1"/>
  <c r="EM234" i="4" a="1"/>
  <c r="DZ230" i="4" a="1"/>
  <c r="CY232" i="4" a="1"/>
  <c r="EQ234" i="4" a="1"/>
  <c r="EE232" i="4" a="1"/>
  <c r="FW232" i="4" a="1"/>
  <c r="DL232" i="2" a="1"/>
  <c r="DO232" i="4" a="1"/>
  <c r="II232" i="4" a="1"/>
  <c r="FV233" i="4" a="1"/>
  <c r="FY231" i="4" a="1"/>
  <c r="CH230" i="4" a="1"/>
  <c r="HN232" i="4" a="1"/>
  <c r="DX230" i="4" a="1"/>
  <c r="CS230" i="2" a="1"/>
  <c r="EZ231" i="2" a="1"/>
  <c r="DK232" i="2" a="1"/>
  <c r="HB234" i="4" a="1"/>
  <c r="GE234" i="4" a="1"/>
  <c r="GP234" i="4" a="1"/>
  <c r="CY232" i="2" a="1"/>
  <c r="CH231" i="2" a="1"/>
  <c r="CO230" i="2" a="1"/>
  <c r="IM231" i="4" a="1"/>
  <c r="CH230" i="2" a="1"/>
  <c r="BH233" i="4" a="1"/>
  <c r="BQ234" i="2" a="1"/>
  <c r="BS231" i="2" a="1"/>
  <c r="DN230" i="2" a="1"/>
  <c r="EW230" i="4" a="1"/>
  <c r="DH233" i="2" a="1"/>
  <c r="DI230" i="4" a="1"/>
  <c r="DW233" i="4" a="1"/>
  <c r="FR232" i="4" a="1"/>
  <c r="GE230" i="4" a="1"/>
  <c r="DP230" i="4" a="1"/>
  <c r="EX232" i="2" a="1"/>
  <c r="HW232" i="4" a="1"/>
  <c r="IF234" i="4" a="1"/>
  <c r="DN231" i="2" a="1"/>
  <c r="CW233" i="4" a="1"/>
  <c r="IE233" i="4" a="1"/>
  <c r="ED232" i="4" a="1"/>
  <c r="HL231" i="4" a="1"/>
  <c r="HO232" i="4" a="1"/>
  <c r="FL234" i="4" a="1"/>
  <c r="ER230" i="4" a="1"/>
  <c r="CD233" i="2" a="1"/>
  <c r="IF232" i="4" a="1"/>
  <c r="HS233" i="4" a="1"/>
  <c r="HA232" i="4" a="1"/>
  <c r="EA231" i="4" a="1"/>
  <c r="BL233" i="4" a="1"/>
  <c r="CU231" i="2" a="1"/>
  <c r="IJ234" i="4" a="1"/>
  <c r="CC233" i="4" a="1"/>
  <c r="FS230" i="4" a="1"/>
  <c r="CB232" i="2" a="1"/>
  <c r="IJ232" i="4" a="1"/>
  <c r="GT233" i="4" a="1"/>
  <c r="GX233" i="4" a="1"/>
  <c r="GS230" i="4" a="1"/>
  <c r="EV234" i="4" a="1"/>
  <c r="DQ234" i="2" a="1"/>
  <c r="HJ232" i="4" a="1"/>
  <c r="BP233" i="4" a="1"/>
  <c r="FG234" i="4" a="1"/>
  <c r="FY232" i="4" a="1"/>
  <c r="HJ234" i="4" a="1"/>
  <c r="II230" i="4" a="1"/>
  <c r="HY231" i="4" a="1"/>
  <c r="HL232" i="4" a="1"/>
  <c r="HC231" i="4" a="1"/>
  <c r="DH231" i="4" a="1"/>
  <c r="BY232" i="2" a="1"/>
  <c r="CS234" i="4" a="1"/>
  <c r="ID231" i="4" a="1"/>
  <c r="CK231" i="4" a="1"/>
  <c r="EW233" i="4" a="1"/>
  <c r="DF234" i="4" a="1"/>
  <c r="BN230" i="2" a="1"/>
  <c r="DZ234" i="4" a="1"/>
  <c r="CX232" i="4" a="1"/>
  <c r="CR230" i="2" a="1"/>
  <c r="AZ234" i="2" a="1"/>
  <c r="FO234" i="4" a="1"/>
  <c r="DN230" i="4" a="1"/>
  <c r="DT230" i="2" a="1"/>
  <c r="FA234" i="4" a="1"/>
  <c r="BN232" i="2" a="1"/>
  <c r="BS231" i="4" a="1"/>
  <c r="CT230" i="2" a="1"/>
  <c r="CM232" i="2" a="1"/>
  <c r="FA231" i="4" a="1"/>
  <c r="BY230" i="2" a="1"/>
  <c r="BL232" i="2" a="1"/>
  <c r="BO234" i="2" a="1"/>
  <c r="EU230" i="4" a="1"/>
  <c r="CS231" i="4" a="1"/>
  <c r="DR231" i="4" a="1"/>
  <c r="U234" i="2" a="1"/>
  <c r="CT234" i="4" a="1"/>
  <c r="EG231" i="4" a="1"/>
  <c r="CP231" i="2" a="1"/>
  <c r="HG233" i="4" a="1"/>
  <c r="CS231" i="2" a="1"/>
  <c r="BV233" i="4" a="1"/>
  <c r="W231" i="2" a="1"/>
  <c r="BU230" i="2" a="1"/>
  <c r="Z232" i="2" a="1"/>
  <c r="HI230" i="4" a="1"/>
  <c r="ET231" i="4" a="1"/>
  <c r="DA231" i="2" a="1"/>
  <c r="DG233" i="2" a="1"/>
  <c r="CW232" i="4" a="1"/>
  <c r="BP233" i="2" a="1"/>
  <c r="CN232" i="2" a="1"/>
  <c r="CK234" i="4" a="1"/>
  <c r="CE231" i="4" a="1"/>
  <c r="BR231" i="4" a="1"/>
  <c r="EB234" i="4" a="1"/>
  <c r="AU232" i="2" a="1"/>
  <c r="FJ233" i="4" a="1"/>
  <c r="EK234" i="4" a="1"/>
  <c r="DT232" i="4" a="1"/>
  <c r="DV230" i="4" a="1"/>
  <c r="IE230" i="4" a="1"/>
  <c r="ES230" i="4" a="1"/>
  <c r="BX234" i="2" a="1"/>
  <c r="AT232" i="2" a="1"/>
  <c r="CC231" i="4" a="1"/>
  <c r="CJ234" i="4" a="1"/>
  <c r="AR231" i="4" a="1"/>
  <c r="CW232" i="2" a="1"/>
  <c r="DF233" i="2" a="1"/>
  <c r="GY231" i="4" a="1"/>
  <c r="GN234" i="4" a="1"/>
  <c r="DH231" i="2" a="1"/>
  <c r="IG233" i="4" a="1"/>
  <c r="HU230" i="4" a="1"/>
  <c r="FI234" i="4" a="1"/>
  <c r="HT230" i="4" a="1"/>
  <c r="DO233" i="2" a="1"/>
  <c r="EV234" i="2" a="1"/>
  <c r="IK233" i="4" a="1"/>
  <c r="IB231" i="4" a="1"/>
  <c r="DI232" i="2" a="1"/>
  <c r="DK233" i="2" a="1"/>
  <c r="IM234" i="4" a="1"/>
  <c r="HH231" i="4" a="1"/>
  <c r="IF230" i="4" a="1"/>
  <c r="HP233" i="4" a="1"/>
  <c r="DL233" i="4" a="1"/>
  <c r="AZ233" i="4" a="1"/>
  <c r="FK231" i="4" a="1"/>
  <c r="FR234" i="4" a="1"/>
  <c r="FY233" i="4" a="1"/>
  <c r="HT234" i="4" a="1"/>
  <c r="CB231" i="4" a="1"/>
  <c r="CJ230" i="2" a="1"/>
  <c r="BU232" i="4" a="1"/>
  <c r="EN233" i="4" a="1"/>
  <c r="IO232" i="4" a="1"/>
  <c r="FB233" i="4" a="1"/>
  <c r="HB231" i="4" a="1"/>
  <c r="EP230" i="4" a="1"/>
  <c r="FL232" i="4" a="1"/>
  <c r="DE234" i="2" a="1"/>
  <c r="EC230" i="4" a="1"/>
  <c r="ER233" i="4" a="1"/>
  <c r="AO232" i="2" a="1"/>
  <c r="HT233" i="4" a="1"/>
  <c r="DV234" i="4" a="1"/>
  <c r="GB232" i="4" a="1"/>
  <c r="EU232" i="4" a="1"/>
  <c r="DT232" i="2" a="1"/>
  <c r="DB233" i="4" a="1"/>
  <c r="IH230" i="4" a="1"/>
  <c r="CI230" i="2" a="1"/>
  <c r="BY232" i="4" a="1"/>
  <c r="HE231" i="4" a="1"/>
  <c r="CG233" i="2" a="1"/>
  <c r="EK231" i="4" a="1"/>
  <c r="DM234" i="2" a="1"/>
  <c r="EP234" i="4" a="1"/>
  <c r="DA230" i="4" a="1"/>
  <c r="DH232" i="4" a="1"/>
  <c r="DQ232" i="4" a="1"/>
  <c r="IN234" i="4" a="1"/>
  <c r="BJ234" i="4" a="1"/>
  <c r="ES233" i="4" a="1"/>
  <c r="EG233" i="4" a="1"/>
  <c r="IN230" i="4" a="1"/>
  <c r="HA230" i="4" a="1"/>
  <c r="IE231" i="4" a="1"/>
  <c r="IJ233" i="4" a="1"/>
  <c r="BP231" i="2" a="1"/>
  <c r="FG231" i="4" a="1"/>
  <c r="HD230" i="4" a="1"/>
  <c r="AQ233" i="4" a="1"/>
  <c r="CI233" i="4" a="1"/>
  <c r="HE232" i="4" a="1"/>
  <c r="HN231" i="4" a="1"/>
  <c r="HW234" i="4" a="1"/>
  <c r="HP232" i="4" a="1"/>
  <c r="IA234" i="4" a="1"/>
  <c r="FZ232" i="4" a="1"/>
  <c r="DV232" i="2" a="1"/>
  <c r="FE233" i="4" a="1"/>
  <c r="IF231" i="4" a="1"/>
  <c r="DB233" i="2" a="1"/>
  <c r="DP232" i="2" a="1"/>
  <c r="DA230" i="2" a="1"/>
  <c r="CM231" i="2" a="1"/>
  <c r="IC231" i="4" a="1"/>
  <c r="HO234" i="4" a="1"/>
  <c r="CZ231" i="4" a="1"/>
  <c r="IE232" i="4" a="1"/>
  <c r="CB231" i="2" a="1"/>
  <c r="DV231" i="2" a="1"/>
  <c r="GM234" i="4" a="1"/>
  <c r="ET233" i="4" a="1"/>
  <c r="DQ233" i="2" a="1"/>
  <c r="FA233" i="4" a="1"/>
  <c r="GI230" i="4" a="1"/>
  <c r="HT231" i="4" a="1"/>
  <c r="HI231" i="4" a="1"/>
  <c r="GZ234" i="4" a="1"/>
  <c r="HF234" i="4" a="1"/>
  <c r="DG231" i="2" a="1"/>
  <c r="AV231" i="2" a="1"/>
  <c r="HA233" i="4" a="1"/>
  <c r="FX232" i="4" a="1"/>
  <c r="BM233" i="2" a="1"/>
  <c r="CE232" i="2" a="1"/>
  <c r="DM231" i="2" a="1"/>
  <c r="CA234" i="2" a="1"/>
  <c r="DK233" i="4" a="1"/>
  <c r="ET232" i="4" a="1"/>
  <c r="BZ231" i="2" a="1"/>
  <c r="HZ233" i="4" a="1"/>
  <c r="CH234" i="4" a="1"/>
  <c r="EJ233" i="4" a="1"/>
  <c r="BB231" i="4" a="1"/>
  <c r="AC234" i="2" a="1"/>
  <c r="IT99" i="4" a="1"/>
  <c r="CS232" i="2" a="1"/>
  <c r="CX234" i="4" a="1"/>
  <c r="GA234" i="4" a="1"/>
  <c r="DE234" i="4" a="1"/>
  <c r="FI232" i="4" a="1"/>
  <c r="CK233" i="2" a="1"/>
  <c r="DJ230" i="2" a="1"/>
  <c r="IP45" i="4" a="1"/>
  <c r="CO231" i="4" a="1"/>
  <c r="AS234" i="4" a="1"/>
  <c r="DI233" i="2" a="1"/>
  <c r="FW230" i="4" a="1"/>
  <c r="BT231" i="2" a="1"/>
  <c r="CL233" i="4" a="1"/>
  <c r="DU233" i="4" a="1"/>
  <c r="EW231" i="2" a="1"/>
  <c r="FA232" i="4" a="1"/>
  <c r="FE234" i="4" a="1"/>
  <c r="CN231" i="2" a="1"/>
  <c r="AE232" i="2" a="1"/>
  <c r="GC232" i="4" a="1"/>
  <c r="FW234" i="4" a="1"/>
  <c r="FU232" i="4" a="1"/>
  <c r="DL234" i="2" a="1"/>
  <c r="AB232" i="2" a="1"/>
  <c r="DV231" i="4" a="1"/>
  <c r="AK232" i="2" a="1"/>
  <c r="IP117" i="4" a="1"/>
  <c r="CE234" i="4" a="1"/>
  <c r="DI232" i="4" a="1"/>
  <c r="ES231" i="4" a="1"/>
  <c r="CP233" i="2" a="1"/>
  <c r="BZ231" i="4" a="1"/>
  <c r="BF230" i="4" a="1"/>
  <c r="EF232" i="4" a="1"/>
  <c r="AA230" i="2" a="1"/>
  <c r="DP233" i="4" a="1"/>
  <c r="EI231" i="4" a="1"/>
  <c r="CP233" i="4" a="1"/>
  <c r="W230" i="2" a="1"/>
  <c r="BO231" i="2" a="1"/>
  <c r="CQ231" i="2" a="1"/>
  <c r="BH231" i="2" a="1"/>
  <c r="BT234" i="2" a="1"/>
  <c r="BZ233" i="4" a="1"/>
  <c r="FD59" i="2" a="1"/>
  <c r="EA234" i="4" a="1"/>
  <c r="BT234" i="4" a="1"/>
  <c r="IT175" i="4" a="1"/>
  <c r="IP193" i="4" a="1"/>
  <c r="BY231" i="4" a="1"/>
  <c r="BO232" i="4" a="1"/>
  <c r="L233" i="4" a="1"/>
  <c r="IR129" i="4" a="1"/>
  <c r="FA145" i="2" a="1"/>
  <c r="CC232" i="2" a="1"/>
  <c r="L231" i="4" a="1"/>
  <c r="FD60" i="2" a="1"/>
  <c r="AU230" i="2" a="1"/>
  <c r="BP231" i="4" a="1"/>
  <c r="IV95" i="4" a="1"/>
  <c r="IP94" i="4" a="1"/>
  <c r="IP174" i="4" a="1"/>
  <c r="IR186" i="4" a="1"/>
  <c r="B233" i="2" a="1"/>
  <c r="D234" i="2" a="1"/>
  <c r="CF232" i="4" a="1"/>
  <c r="CL234" i="4" a="1"/>
  <c r="ET230" i="4" a="1"/>
  <c r="AP231" i="2" a="1"/>
  <c r="AR234" i="4" a="1"/>
  <c r="AI230" i="2" a="1"/>
  <c r="AA232" i="2" a="1"/>
  <c r="BC231" i="4" a="1"/>
  <c r="IR220" i="4" a="1"/>
  <c r="AV232" i="4" a="1"/>
  <c r="FC104" i="2" a="1"/>
  <c r="FB231" i="4" a="1"/>
  <c r="CJ234" i="2" a="1"/>
  <c r="CF231" i="4" a="1"/>
  <c r="BF230" i="2" a="1"/>
  <c r="BU230" i="4" a="1"/>
  <c r="T233" i="2" a="1"/>
  <c r="IT53" i="4" a="1"/>
  <c r="BJ230" i="2" a="1"/>
  <c r="M231" i="2" a="1"/>
  <c r="FC19" i="2" a="1"/>
  <c r="AQ233" i="2" a="1"/>
  <c r="AV231" i="4" a="1"/>
  <c r="FA38" i="2" a="1"/>
  <c r="IW67" i="4" a="1"/>
  <c r="IT221" i="4" a="1"/>
  <c r="FC118" i="2" a="1"/>
  <c r="FB36" i="2" a="1"/>
  <c r="IV117" i="4" a="1"/>
  <c r="AG232" i="2" a="1"/>
  <c r="IQ9" i="4" a="1"/>
  <c r="IT125" i="4" a="1"/>
  <c r="FA95" i="2" a="1"/>
  <c r="IT14" i="4" a="1"/>
  <c r="FD36" i="2" a="1"/>
  <c r="FE69" i="2" a="1"/>
  <c r="DH234" i="2" a="1"/>
  <c r="CQ233" i="4" a="1"/>
  <c r="BK232" i="4" a="1"/>
  <c r="AA232" i="4" a="1"/>
  <c r="BQ232" i="4" a="1"/>
  <c r="Y231" i="4" a="1"/>
  <c r="FD69" i="2" a="1"/>
  <c r="IQ65" i="4" a="1"/>
  <c r="AF231" i="2" a="1"/>
  <c r="GY232" i="4" a="1"/>
  <c r="AL231" i="2" a="1"/>
  <c r="CD231" i="4" a="1"/>
  <c r="AE234" i="2" a="1"/>
  <c r="BP230" i="4" a="1"/>
  <c r="FB169" i="2" a="1"/>
  <c r="AG230" i="2" a="1"/>
  <c r="AY233" i="4" a="1"/>
  <c r="FB170" i="2" a="1"/>
  <c r="FA186" i="2" a="1"/>
  <c r="EX233" i="4" a="1"/>
  <c r="DN231" i="4" a="1"/>
  <c r="IP33" i="4" a="1"/>
  <c r="CD231" i="2" a="1"/>
  <c r="Y232" i="2" a="1"/>
  <c r="B234" i="4" a="1"/>
  <c r="BB233" i="4" a="1"/>
  <c r="K232" i="4" a="1"/>
  <c r="AF234" i="4" a="1"/>
  <c r="AF233" i="2" a="1"/>
  <c r="FD67" i="2" a="1"/>
  <c r="EC232" i="4" a="1"/>
  <c r="EB232" i="4" a="1"/>
  <c r="BN234" i="4" a="1"/>
  <c r="IW105" i="4" a="1"/>
  <c r="IW207" i="4" a="1"/>
  <c r="IR141" i="4" a="1"/>
  <c r="BY233" i="2" a="1"/>
  <c r="IR196" i="4" a="1"/>
  <c r="AU234" i="4" a="1"/>
  <c r="AN232" i="2" a="1"/>
  <c r="FE123" i="2" a="1"/>
  <c r="AI233" i="4" a="1"/>
  <c r="IT69" i="4" a="1"/>
  <c r="FD231" i="4" a="1"/>
  <c r="E232" i="2" a="1"/>
  <c r="FC23" i="2" a="1"/>
  <c r="AE230" i="4" a="1"/>
  <c r="FB54" i="2" a="1"/>
  <c r="IP186" i="4" a="1"/>
  <c r="BQ233" i="2" a="1"/>
  <c r="FC159" i="2" a="1"/>
  <c r="FD233" i="4" a="1"/>
  <c r="AY234" i="4" a="1"/>
  <c r="AG233" i="2" a="1"/>
  <c r="FG230" i="4" a="1"/>
  <c r="FB118" i="2" a="1"/>
  <c r="FA51" i="2" a="1"/>
  <c r="IW132" i="4" a="1"/>
  <c r="IQ137" i="4" a="1"/>
  <c r="IP74" i="4" a="1"/>
  <c r="IU149" i="4" a="1"/>
  <c r="AJ233" i="4" a="1"/>
  <c r="ED233" i="4" a="1"/>
  <c r="BS230" i="4" a="1"/>
  <c r="ER234" i="4" a="1"/>
  <c r="BA232" i="2" a="1"/>
  <c r="R232" i="4" a="1"/>
  <c r="FC70" i="2" a="1"/>
  <c r="IT63" i="4" a="1"/>
  <c r="BV230" i="2" a="1"/>
  <c r="FE15" i="2" a="1"/>
  <c r="IS175" i="4" a="1"/>
  <c r="BF234" i="2" a="1"/>
  <c r="BX233" i="2" a="1"/>
  <c r="FE188" i="2" a="1"/>
  <c r="CP234" i="2" a="1"/>
  <c r="DM232" i="4" a="1"/>
  <c r="BP230" i="2" a="1"/>
  <c r="BR232" i="4" a="1"/>
  <c r="DW234" i="4" a="1"/>
  <c r="IW164" i="4" a="1"/>
  <c r="IR55" i="4" a="1"/>
  <c r="IT68" i="4" a="1"/>
  <c r="CR231" i="2" a="1"/>
  <c r="EO231" i="4" a="1"/>
  <c r="FE94" i="2" a="1"/>
  <c r="AC232" i="2" a="1"/>
  <c r="FA171" i="2" a="1"/>
  <c r="DJ234" i="4" a="1"/>
  <c r="DD232" i="4" a="1"/>
  <c r="C232" i="4" a="1"/>
  <c r="BR233" i="2" a="1"/>
  <c r="FA62" i="2" a="1"/>
  <c r="BF233" i="4" a="1"/>
  <c r="H230" i="4" a="1"/>
  <c r="EK232" i="4" a="1"/>
  <c r="DK230" i="4" a="1"/>
  <c r="DS230" i="4" a="1"/>
  <c r="DV233" i="2" a="1"/>
  <c r="IW145" i="4" a="1"/>
  <c r="BE234" i="4" a="1"/>
  <c r="IS48" i="4" a="1"/>
  <c r="IS172" i="4" a="1"/>
  <c r="AS230" i="4" a="1"/>
  <c r="EP231" i="4" a="1"/>
  <c r="IV201" i="4" a="1"/>
  <c r="FB26" i="2" a="1"/>
  <c r="IW187" i="4" a="1"/>
  <c r="IS78" i="4" a="1"/>
  <c r="IR208" i="4" a="1"/>
  <c r="DV232" i="4" a="1"/>
  <c r="U232" i="2" a="1"/>
  <c r="IV129" i="4" a="1"/>
  <c r="FD207" i="2" a="1"/>
  <c r="BP234" i="2" a="1"/>
  <c r="IS136" i="4" a="1"/>
  <c r="FC134" i="2" a="1"/>
  <c r="AN233" i="4" a="1"/>
  <c r="DQ233" i="4" a="1"/>
  <c r="FE68" i="2" a="1"/>
  <c r="IV37" i="4" a="1"/>
  <c r="FE202" i="2" a="1"/>
  <c r="IQ128" i="4" a="1"/>
  <c r="IT75" i="4" a="1"/>
  <c r="IR124" i="4" a="1"/>
  <c r="FB51" i="2" a="1"/>
  <c r="IS95" i="4" a="1"/>
  <c r="FB89" i="2" a="1"/>
  <c r="DB232" i="2" a="1"/>
  <c r="AB233" i="4" a="1"/>
  <c r="AB233" i="2" a="1"/>
  <c r="AF230" i="2" a="1"/>
  <c r="FC110" i="2" a="1"/>
  <c r="IS28" i="4" a="1"/>
  <c r="P231" i="4" a="1"/>
  <c r="D232" i="4" a="1"/>
  <c r="AM233" i="2" a="1"/>
  <c r="AN231" i="2" a="1"/>
  <c r="FC182" i="2" a="1"/>
  <c r="IW44" i="4" a="1"/>
  <c r="BM233" i="4" a="1"/>
  <c r="G232" i="4" a="1"/>
  <c r="N232" i="2" a="1"/>
  <c r="CF233" i="2" a="1"/>
  <c r="CS230" i="4" a="1"/>
  <c r="U231" i="2" a="1"/>
  <c r="FB14" i="2" a="1"/>
  <c r="FC150" i="2" a="1"/>
  <c r="CB234" i="4" a="1"/>
  <c r="E233" i="2" a="1"/>
  <c r="IR26" i="4" a="1"/>
  <c r="CF233" i="4" a="1"/>
  <c r="FE187" i="2" a="1"/>
  <c r="V233" i="2" a="1"/>
  <c r="IT78" i="4" a="1"/>
  <c r="FE122" i="2" a="1"/>
  <c r="I234" i="2" a="1"/>
  <c r="FH232" i="4" a="1"/>
  <c r="AS232" i="2" a="1"/>
  <c r="F233" i="2" a="1"/>
  <c r="AB230" i="2" a="1"/>
  <c r="R230" i="2" a="1"/>
  <c r="FE22" i="2" a="1"/>
  <c r="IR87" i="4" a="1"/>
  <c r="FB203" i="2" a="1"/>
  <c r="BR234" i="4" a="1"/>
  <c r="IQ54" i="4" a="1"/>
  <c r="FB111" i="2" a="1"/>
  <c r="FE185" i="2" a="1"/>
  <c r="ES234" i="4" a="1"/>
  <c r="GJ231" i="4" a="1"/>
  <c r="BW234" i="4" a="1"/>
  <c r="CF231" i="2" a="1"/>
  <c r="FE189" i="2" a="1"/>
  <c r="GO234" i="4" a="1"/>
  <c r="AS230" i="2" a="1"/>
  <c r="BW230" i="4" a="1"/>
  <c r="AJ230" i="2" a="1"/>
  <c r="CR232" i="4" a="1"/>
  <c r="BD232" i="4" a="1"/>
  <c r="AE233" i="2" a="1"/>
  <c r="DD231" i="2" a="1"/>
  <c r="ER232" i="4" a="1"/>
  <c r="IW179" i="4" a="1"/>
  <c r="CR233" i="4" a="1"/>
  <c r="BV231" i="2" a="1"/>
  <c r="AH230" i="2" a="1"/>
  <c r="CU234" i="4" a="1"/>
  <c r="HV231" i="4" a="1"/>
  <c r="EQ233" i="4" a="1"/>
  <c r="GR232" i="4" a="1"/>
  <c r="DZ231" i="4" a="1"/>
  <c r="DN232" i="2" a="1"/>
  <c r="CU230" i="2" a="1"/>
  <c r="BC234" i="4" a="1"/>
  <c r="FD62" i="2" a="1"/>
  <c r="AG231" i="4" a="1"/>
  <c r="AJ234" i="2" a="1"/>
  <c r="M234" i="2" a="1"/>
  <c r="L230" i="4" a="1"/>
  <c r="AC230" i="2" a="1"/>
  <c r="FD74" i="2" a="1"/>
  <c r="IU221" i="4" a="1"/>
  <c r="IS168" i="4" a="1"/>
  <c r="IU118" i="4" a="1"/>
  <c r="IS176" i="4" a="1"/>
  <c r="IS148" i="4" a="1"/>
  <c r="BE234" i="2" a="1"/>
  <c r="EH230" i="4" a="1"/>
  <c r="BP232" i="4" a="1"/>
  <c r="DA232" i="4" a="1"/>
  <c r="IS185" i="4" a="1"/>
  <c r="IT183" i="4" a="1"/>
  <c r="IR111" i="4" a="1"/>
  <c r="IR229" i="4" a="1"/>
  <c r="N234" i="2" a="1"/>
  <c r="Z234" i="4" a="1"/>
  <c r="BD233" i="4" a="1"/>
  <c r="AR230" i="4" a="1"/>
  <c r="BA230" i="2" a="1"/>
  <c r="DS233" i="2" a="1"/>
  <c r="AC233" i="2" a="1"/>
  <c r="IV94" i="4" a="1"/>
  <c r="AE230" i="2" a="1"/>
  <c r="AQ230" i="4" a="1"/>
  <c r="FE226" i="2" a="1"/>
  <c r="AX231" i="4" a="1"/>
  <c r="BV234" i="2" a="1"/>
  <c r="FE109" i="2" a="1"/>
  <c r="FA176" i="2" a="1"/>
  <c r="AZ233" i="2" a="1"/>
  <c r="CC233" i="2" a="1"/>
  <c r="AQ231" i="2" a="1"/>
  <c r="EA230" i="4" a="1"/>
  <c r="G231" i="2" a="1"/>
  <c r="U231" i="4" a="1"/>
  <c r="FA27" i="2" a="1"/>
  <c r="AE233" i="4" a="1"/>
  <c r="FB172" i="2" a="1"/>
  <c r="FA141" i="2" a="1"/>
  <c r="CQ234" i="4" a="1"/>
  <c r="IU197" i="4" a="1"/>
  <c r="IT27" i="4" a="1"/>
  <c r="O232" i="4" a="1"/>
  <c r="IV27" i="4" a="1"/>
  <c r="FB42" i="2" a="1"/>
  <c r="FD130" i="2" a="1"/>
  <c r="FA55" i="2" a="1"/>
  <c r="FE193" i="2" a="1"/>
  <c r="FA72" i="2" a="1"/>
  <c r="IR68" i="4" a="1"/>
  <c r="FA169" i="2" a="1"/>
  <c r="IW147" i="4" a="1"/>
  <c r="FD112" i="2" a="1"/>
  <c r="AB230" i="4" a="1"/>
  <c r="BV231" i="4" a="1"/>
  <c r="AY231" i="2" a="1"/>
  <c r="IR88" i="4" a="1"/>
  <c r="EL232" i="4" a="1"/>
  <c r="EX231" i="4" a="1"/>
  <c r="BH231" i="4" a="1"/>
  <c r="IS156" i="4" a="1"/>
  <c r="FD66" i="2" a="1"/>
  <c r="CA230" i="2" a="1"/>
  <c r="CL232" i="2" a="1"/>
  <c r="EE234" i="4" a="1"/>
  <c r="DK231" i="2" a="1"/>
  <c r="K233" i="2" a="1"/>
  <c r="FB119" i="2" a="1"/>
  <c r="FE131" i="2" a="1"/>
  <c r="IP128" i="4" a="1"/>
  <c r="AC231" i="4" a="1"/>
  <c r="IR22" i="4" a="1"/>
  <c r="BR231" i="2" a="1"/>
  <c r="CA230" i="4" a="1"/>
  <c r="DY232" i="4" a="1"/>
  <c r="IB230" i="4" a="1"/>
  <c r="AT234" i="4" a="1"/>
  <c r="BV232" i="2" a="1"/>
  <c r="FC127" i="2" a="1"/>
  <c r="FA118" i="2" a="1"/>
  <c r="IS116" i="4" a="1"/>
  <c r="IU156" i="4" a="1"/>
  <c r="IV40" i="4" a="1"/>
  <c r="R234" i="2" a="1"/>
  <c r="AS231" i="2" a="1"/>
  <c r="BH230" i="2" a="1"/>
  <c r="IR188" i="4" a="1"/>
  <c r="BB231" i="2" a="1"/>
  <c r="AN230" i="2" a="1"/>
  <c r="IQ68" i="4" a="1"/>
  <c r="IV39" i="4" a="1"/>
  <c r="IQ83" i="4" a="1"/>
  <c r="BV233" i="2" a="1"/>
  <c r="IP160" i="4" a="1"/>
  <c r="I232" i="4" a="1"/>
  <c r="FB144" i="2" a="1"/>
  <c r="CU230" i="4" a="1"/>
  <c r="J230" i="4" a="1"/>
  <c r="IU127" i="4" a="1"/>
  <c r="BO232" i="2" a="1"/>
  <c r="J230" i="2" a="1"/>
  <c r="BH234" i="2" a="1"/>
  <c r="FD222" i="2" a="1"/>
  <c r="FE102" i="2" a="1"/>
  <c r="BK233" i="2" a="1"/>
  <c r="DH230" i="4" a="1"/>
  <c r="FG232" i="4" a="1"/>
  <c r="J231" i="4" a="1"/>
  <c r="CI231" i="2" a="1"/>
  <c r="IU190" i="4" a="1"/>
  <c r="M234" i="4" a="1"/>
  <c r="B232" i="4" a="1"/>
  <c r="T233" i="4" a="1"/>
  <c r="AF231" i="4" a="1"/>
  <c r="FA216" i="2" a="1"/>
  <c r="BC230" i="4" a="1"/>
  <c r="AY232" i="2" a="1"/>
  <c r="CZ234" i="4" a="1"/>
  <c r="CA232" i="2" a="1"/>
  <c r="FT233" i="4" a="1"/>
  <c r="BI232" i="2" a="1"/>
  <c r="IP150" i="4" a="1"/>
  <c r="C231" i="4" a="1"/>
  <c r="FE78" i="2" a="1"/>
  <c r="IU10" i="4" a="1"/>
  <c r="IP8" i="4" a="1"/>
  <c r="IQ13" i="4" a="1"/>
  <c r="CV231" i="4" a="1"/>
  <c r="CV234" i="4" a="1"/>
  <c r="EU234" i="4" a="1"/>
  <c r="BG232" i="4" a="1"/>
  <c r="DP231" i="4" a="1"/>
  <c r="EQ232" i="4" a="1"/>
  <c r="IL234" i="4" a="1"/>
  <c r="CE230" i="4" a="1"/>
  <c r="DI231" i="4" a="1"/>
  <c r="DU231" i="4" a="1"/>
  <c r="IV136" i="4" a="1"/>
  <c r="BL233" i="2" a="1"/>
  <c r="BE230" i="4" a="1"/>
  <c r="IW185" i="4" a="1"/>
  <c r="AH232" i="4" a="1"/>
  <c r="EG234" i="4" a="1"/>
  <c r="AM232" i="2" a="1"/>
  <c r="DI234" i="2" a="1"/>
  <c r="BF233" i="2" a="1"/>
  <c r="DG233" i="4" a="1"/>
  <c r="FC132" i="2" a="1"/>
  <c r="IE234" i="4" a="1"/>
  <c r="GB231" i="4" a="1"/>
  <c r="FM234" i="4" a="1"/>
  <c r="EX234" i="4" a="1"/>
  <c r="BW233" i="4" a="1"/>
  <c r="EQ231" i="4" a="1"/>
  <c r="DF231" i="2" a="1"/>
  <c r="CL233" i="2" a="1"/>
  <c r="O233" i="2" a="1"/>
  <c r="IP54" i="4" a="1"/>
  <c r="FE184" i="2" a="1"/>
  <c r="G234" i="4" a="1"/>
  <c r="IV67" i="4" a="1"/>
  <c r="IQ114" i="4" a="1"/>
  <c r="AL231" i="4" a="1"/>
  <c r="CK232" i="4" a="1"/>
  <c r="BS234" i="4" a="1"/>
  <c r="FD46" i="2" a="1"/>
  <c r="FB124" i="2" a="1"/>
  <c r="IW186" i="4" a="1"/>
  <c r="BD233" i="2" a="1"/>
  <c r="CJ231" i="4" a="1"/>
  <c r="AQ232" i="4" a="1"/>
  <c r="FC12" i="2" a="1"/>
  <c r="K233" i="4" a="1"/>
  <c r="IR49" i="4" a="1"/>
  <c r="IR179" i="4" a="1"/>
  <c r="AO230" i="4" a="1"/>
  <c r="IW112" i="4" a="1"/>
  <c r="CT230" i="4" a="1"/>
  <c r="DU231" i="2" a="1"/>
  <c r="FO230" i="4" a="1"/>
  <c r="GJ233" i="4" a="1"/>
  <c r="V232" i="2" a="1"/>
  <c r="EE230" i="4" a="1"/>
  <c r="FC205" i="2" a="1"/>
  <c r="J232" i="2" a="1"/>
  <c r="CW231" i="2" a="1"/>
  <c r="IV221" i="4" a="1"/>
  <c r="IU174" i="4" a="1"/>
  <c r="BT230" i="2" a="1"/>
  <c r="DB230" i="4" a="1"/>
  <c r="AJ232" i="4" a="1"/>
  <c r="BB232" i="2" a="1"/>
  <c r="IT82" i="4" a="1"/>
  <c r="BD231" i="2" a="1"/>
  <c r="B231" i="4" a="1"/>
  <c r="L233" i="2" a="1"/>
  <c r="CY234" i="4" a="1"/>
  <c r="H232" i="4" a="1"/>
  <c r="IU80" i="4" a="1"/>
  <c r="K232" i="2" a="1"/>
  <c r="CL231" i="4" a="1"/>
  <c r="BQ231" i="2" a="1"/>
  <c r="IQ87" i="4" a="1"/>
  <c r="AW231" i="4" a="1"/>
  <c r="IW204" i="4" a="1"/>
  <c r="FB193" i="2" a="1"/>
  <c r="IQ193" i="4" a="1"/>
  <c r="BY234" i="4" a="1"/>
  <c r="IS221" i="4" a="1"/>
  <c r="BG234" i="4" a="1"/>
  <c r="IS14" i="4" a="1"/>
  <c r="FA80" i="2" a="1"/>
  <c r="R231" i="2" a="1"/>
  <c r="IS89" i="4" a="1"/>
  <c r="CV233" i="2" a="1"/>
  <c r="HA231" i="4" a="1"/>
  <c r="Q230" i="4" a="1"/>
  <c r="BU233" i="4" a="1"/>
  <c r="BI234" i="2" a="1"/>
  <c r="FD142" i="2" a="1"/>
  <c r="IS208" i="4" a="1"/>
  <c r="FA44" i="2" a="1"/>
  <c r="BG230" i="2" a="1"/>
  <c r="AP230" i="4" a="1"/>
  <c r="CJ232" i="2" a="1"/>
  <c r="AX231" i="2" a="1"/>
  <c r="DJ231" i="4" a="1"/>
  <c r="AK231" i="4" a="1"/>
  <c r="IT188" i="4" a="1"/>
  <c r="BG234" i="2" a="1"/>
  <c r="FE112" i="2" a="1"/>
  <c r="FC31" i="2" a="1"/>
  <c r="FC215" i="2" a="1"/>
  <c r="BU233" i="2" a="1"/>
  <c r="ED230" i="4" a="1"/>
  <c r="DX232" i="4" a="1"/>
  <c r="DW231" i="4" a="1"/>
  <c r="ET234" i="4" a="1"/>
  <c r="BY231" i="2" a="1"/>
  <c r="AL232" i="4" a="1"/>
  <c r="AF233" i="4" a="1"/>
  <c r="IR34" i="4" a="1"/>
  <c r="FD10" i="2" a="1"/>
  <c r="IS42" i="4" a="1"/>
  <c r="B230" i="2" a="1"/>
  <c r="BQ231" i="4" a="1"/>
  <c r="Z233" i="4" a="1"/>
  <c r="I232" i="2" a="1"/>
  <c r="IV48" i="4" a="1"/>
  <c r="L231" i="2" a="1"/>
  <c r="IP50" i="4" a="1"/>
  <c r="IV55" i="4" a="1"/>
  <c r="FA196" i="2" a="1"/>
  <c r="IR23" i="4" a="1"/>
  <c r="FD23" i="2" a="1"/>
  <c r="FC121" i="2" a="1"/>
  <c r="IU143" i="4" a="1"/>
  <c r="DT234" i="4" a="1"/>
  <c r="BF232" i="2" a="1"/>
  <c r="FE182" i="2" a="1"/>
  <c r="N230" i="2" a="1"/>
  <c r="FE176" i="2" a="1"/>
  <c r="DM230" i="4" a="1"/>
  <c r="BJ234" i="2" a="1"/>
  <c r="IW80" i="4" a="1"/>
  <c r="B230" i="4" a="1"/>
  <c r="IT116" i="4" a="1"/>
  <c r="BQ230" i="2" a="1"/>
  <c r="G233" i="4" a="1"/>
  <c r="AV233" i="2" a="1"/>
  <c r="BV230" i="4" a="1"/>
  <c r="FE215" i="2" a="1"/>
  <c r="FD148" i="2" a="1"/>
  <c r="AH233" i="2" a="1"/>
  <c r="IW142" i="4" a="1"/>
  <c r="IV217" i="4" a="1"/>
  <c r="C230" i="2" a="1"/>
  <c r="U233" i="2" a="1"/>
  <c r="BZ234" i="4" a="1"/>
  <c r="BZ234" i="2" a="1"/>
  <c r="DC231" i="4" a="1"/>
  <c r="AU232" i="4" a="1"/>
  <c r="R231" i="4" a="1"/>
  <c r="IT32" i="4" a="1"/>
  <c r="FA122" i="2" a="1"/>
  <c r="FC112" i="2" a="1"/>
  <c r="Q233" i="2" a="1"/>
  <c r="FC15" i="2" a="1"/>
  <c r="BQ230" i="4" a="1"/>
  <c r="CE233" i="2" a="1"/>
  <c r="EH231" i="4" a="1"/>
  <c r="BV232" i="4" a="1"/>
  <c r="CD233" i="4" a="1"/>
  <c r="IQ19" i="4" a="1"/>
  <c r="FB15" i="2" a="1"/>
  <c r="BG233" i="4" a="1"/>
  <c r="IP19" i="4" a="1"/>
  <c r="GA230" i="4" a="1"/>
  <c r="CG234" i="4" a="1"/>
  <c r="HD234" i="4" a="1"/>
  <c r="CY230" i="4" a="1"/>
  <c r="IV22" i="4" a="1"/>
  <c r="Y230" i="4" a="1"/>
  <c r="IT107" i="4" a="1"/>
  <c r="AN230" i="4" a="1"/>
  <c r="X234" i="2" a="1"/>
  <c r="IP216" i="4" a="1"/>
  <c r="IP95" i="4" a="1"/>
  <c r="BS232" i="2" a="1"/>
  <c r="BJ232" i="2" a="1"/>
  <c r="AZ230" i="2" a="1"/>
  <c r="BX232" i="2" a="1"/>
  <c r="AE231" i="2" a="1"/>
  <c r="DD230" i="2" a="1"/>
  <c r="BX230" i="4" a="1"/>
  <c r="BH234" i="4" a="1"/>
  <c r="CY230" i="2" a="1"/>
  <c r="AR232" i="2" a="1"/>
  <c r="AO234" i="4" a="1"/>
  <c r="IQ189" i="4" a="1"/>
  <c r="BU234" i="2" a="1"/>
  <c r="IW116" i="4" a="1"/>
  <c r="T232" i="2" a="1"/>
  <c r="IT74" i="4" a="1"/>
  <c r="AD234" i="4" a="1"/>
  <c r="FA207" i="2" a="1"/>
  <c r="IW168" i="4" a="1"/>
  <c r="IQ222" i="4" a="1"/>
  <c r="CW230" i="4" a="1"/>
  <c r="AV234" i="4" a="1"/>
  <c r="BC232" i="4" a="1"/>
  <c r="FC164" i="2" a="1"/>
  <c r="BN231" i="2" a="1"/>
  <c r="IT66" i="4" a="1"/>
  <c r="S234" i="4" a="1"/>
  <c r="FA85" i="2" a="1"/>
  <c r="BD231" i="4" a="1"/>
  <c r="S233" i="2" a="1"/>
  <c r="FE174" i="2" a="1"/>
  <c r="FA152" i="2" a="1"/>
  <c r="CD232" i="4" a="1"/>
  <c r="V231" i="2" a="1"/>
  <c r="AP234" i="4" a="1"/>
  <c r="BM234" i="4" a="1"/>
  <c r="CA233" i="2" a="1"/>
  <c r="BS233" i="2" a="1"/>
  <c r="AX234" i="2" a="1"/>
  <c r="DP234" i="4" a="1"/>
  <c r="H233" i="2" a="1"/>
  <c r="FC144" i="2" a="1"/>
  <c r="CJ230" i="4" a="1"/>
  <c r="IP78" i="4" a="1"/>
  <c r="DA232" i="2" a="1"/>
  <c r="AW233" i="2" a="1"/>
  <c r="CO232" i="2" a="1"/>
  <c r="DC230" i="4" a="1"/>
  <c r="BT232" i="2" a="1"/>
  <c r="AQ234" i="4" a="1"/>
  <c r="EB231" i="4" a="1"/>
  <c r="DJ232" i="2" a="1"/>
  <c r="FC230" i="4" a="1"/>
  <c r="FR231" i="4" a="1"/>
  <c r="BA231" i="4" a="1"/>
  <c r="N232" i="4" a="1"/>
  <c r="AR232" i="4" a="1"/>
  <c r="IQ124" i="4" a="1"/>
  <c r="BR232" i="2" a="1"/>
  <c r="BN233" i="4" a="1"/>
  <c r="IU207" i="4" a="1"/>
  <c r="AI234" i="4" a="1"/>
  <c r="FB187" i="2" a="1"/>
  <c r="IT20" i="4" a="1"/>
  <c r="FB100" i="2" a="1"/>
  <c r="IP11" i="4" a="1"/>
  <c r="AX232" i="4" a="1"/>
  <c r="BZ232" i="4" a="1"/>
  <c r="BG233" i="2" a="1"/>
  <c r="DK234" i="4" a="1"/>
  <c r="FB183" i="2" a="1"/>
  <c r="GE233" i="4" a="1"/>
  <c r="IR52" i="4" a="1"/>
  <c r="DO231" i="4" a="1"/>
  <c r="IW39" i="4" a="1"/>
  <c r="FE156" i="2" a="1"/>
  <c r="FA52" i="2" a="1"/>
  <c r="BX233" i="4" a="1"/>
  <c r="BU231" i="2" a="1"/>
  <c r="AY234" i="2" a="1"/>
  <c r="IW189" i="4" a="1"/>
  <c r="DC231" i="2" a="1"/>
  <c r="DK231" i="4" a="1"/>
  <c r="AI233" i="2" a="1"/>
  <c r="CV230" i="4" a="1"/>
  <c r="BH230" i="4" a="1"/>
  <c r="BC231" i="2" a="1"/>
  <c r="IR107" i="4" a="1"/>
  <c r="AS233" i="4" a="1"/>
  <c r="DY231" i="4" a="1"/>
  <c r="IQ16" i="4" a="1"/>
  <c r="DH234" i="4" a="1"/>
  <c r="AY230" i="2" a="1"/>
  <c r="AL232" i="2" a="1"/>
  <c r="AC231" i="2" a="1"/>
  <c r="DC230" i="2" a="1"/>
  <c r="FU233" i="4" a="1"/>
  <c r="AK230" i="2" a="1"/>
  <c r="BC233" i="4" a="1"/>
  <c r="FA215" i="2" a="1"/>
  <c r="BE233" i="4" a="1"/>
  <c r="BS233" i="4" a="1"/>
  <c r="IR155" i="4" a="1"/>
  <c r="BM232" i="4" a="1"/>
  <c r="AU233" i="4" a="1"/>
  <c r="AZ232" i="4" a="1"/>
  <c r="AD230" i="4" a="1"/>
  <c r="H232" i="2" a="1"/>
  <c r="IP70" i="4" a="1"/>
  <c r="N234" i="4" a="1"/>
  <c r="IV193" i="4" a="1"/>
  <c r="BG231" i="2" a="1"/>
  <c r="FE72" i="2" a="1"/>
  <c r="FB84" i="2" a="1"/>
  <c r="O231" i="2" a="1"/>
  <c r="FC116" i="2" a="1"/>
  <c r="FE61" i="2" a="1"/>
  <c r="IU220" i="4" a="1"/>
  <c r="W231" i="4" a="1"/>
  <c r="BM234" i="2" a="1"/>
  <c r="FC140" i="2" a="1"/>
  <c r="DE233" i="4" a="1"/>
  <c r="IV146" i="4" a="1"/>
  <c r="FA172" i="2" a="1"/>
  <c r="AS231" i="4" a="1"/>
  <c r="IQ102" i="4" a="1"/>
  <c r="DR232" i="2" a="1"/>
  <c r="BS234" i="2" a="1"/>
  <c r="CZ233" i="4" a="1"/>
  <c r="CD232" i="2" a="1"/>
  <c r="AO234" i="2" a="1"/>
  <c r="CG233" i="4" a="1"/>
  <c r="BA231" i="2" a="1"/>
  <c r="CC234" i="4" a="1"/>
  <c r="FA230" i="4" a="1"/>
  <c r="BV234" i="4" a="1"/>
  <c r="CB230" i="4" a="1"/>
  <c r="CX231" i="4" a="1"/>
  <c r="AG234" i="2" a="1"/>
  <c r="BU232" i="2" a="1"/>
  <c r="DB231" i="2" a="1"/>
  <c r="FA132" i="2" a="1"/>
  <c r="CN234" i="2" a="1"/>
  <c r="IP215" i="4" a="1"/>
  <c r="IW78" i="4" a="1"/>
  <c r="EF231" i="4" a="1"/>
  <c r="IV148" i="4" a="1"/>
  <c r="IU115" i="4" a="1"/>
  <c r="IV202" i="4" a="1"/>
  <c r="AZ234" i="4" a="1"/>
  <c r="EM231" i="4" a="1"/>
  <c r="IV84" i="4" a="1"/>
  <c r="H231" i="2" a="1"/>
  <c r="AW234" i="2" a="1"/>
  <c r="FA36" i="2" a="1"/>
  <c r="FD72" i="2" a="1"/>
  <c r="FC60" i="2" a="1"/>
  <c r="FC157" i="2" a="1"/>
  <c r="IQ35" i="4" a="1"/>
  <c r="IV143" i="4" a="1"/>
  <c r="FC83" i="2" a="1"/>
  <c r="AP232" i="4" a="1"/>
  <c r="CX230" i="4" a="1"/>
  <c r="W233" i="2" a="1"/>
  <c r="AD233" i="4" a="1"/>
  <c r="FD131" i="2" a="1"/>
  <c r="FA97" i="2" a="1"/>
  <c r="AT231" i="4" a="1"/>
  <c r="IV24" i="4" a="1"/>
  <c r="CK232" i="2" a="1"/>
  <c r="GH232" i="4" a="1"/>
  <c r="BN231" i="4" a="1"/>
  <c r="DG230" i="2" a="1"/>
  <c r="R234" i="4" a="1"/>
  <c r="IR148" i="4" a="1"/>
  <c r="FB88" i="2" a="1"/>
  <c r="IW40" i="4" a="1"/>
  <c r="N231" i="2" a="1"/>
  <c r="I230" i="4" a="1"/>
  <c r="IQ77" i="4" a="1"/>
  <c r="AD232" i="4" a="1"/>
  <c r="FR230" i="4" a="1"/>
  <c r="CB234" i="2" a="1"/>
  <c r="F232" i="2" a="1"/>
  <c r="CU232" i="2" a="1"/>
  <c r="IV92" i="4" a="1"/>
  <c r="FC7" i="2" a="1"/>
  <c r="IQ95" i="4" a="1"/>
  <c r="AR233" i="2" a="1"/>
  <c r="AX234" i="4" a="1"/>
  <c r="IU50" i="4" a="1"/>
  <c r="IU14" i="4" a="1"/>
  <c r="IS207" i="4" a="1"/>
  <c r="DU232" i="4" a="1"/>
  <c r="DQ230" i="4" a="1"/>
  <c r="CN233" i="4" a="1"/>
  <c r="BT233" i="4" a="1"/>
  <c r="AY231" i="4" a="1"/>
  <c r="IV8" i="4" a="1"/>
  <c r="IR128" i="4" a="1"/>
  <c r="IU164" i="4" a="1"/>
  <c r="FD198" i="2" a="1"/>
  <c r="S234" i="2" a="1"/>
  <c r="BK233" i="4" a="1"/>
  <c r="BX234" i="4" a="1"/>
  <c r="U230" i="4" a="1"/>
  <c r="AW230" i="2" a="1"/>
  <c r="FB47" i="2" a="1"/>
  <c r="IR199" i="4" a="1"/>
  <c r="IU215" i="4" a="1"/>
  <c r="IP127" i="4" a="1"/>
  <c r="Q231" i="2" a="1"/>
  <c r="BP232" i="2" a="1"/>
  <c r="IQ24" i="4" a="1"/>
  <c r="AI230" i="4" a="1"/>
  <c r="FA9" i="2" a="1"/>
  <c r="O232" i="2" a="1"/>
  <c r="IS99" i="4" a="1"/>
  <c r="FC193" i="2" a="1"/>
  <c r="IS96" i="4" a="1"/>
  <c r="Y230" i="2" a="1"/>
  <c r="FB13" i="2" a="1"/>
  <c r="FA67" i="2" a="1"/>
  <c r="FB182" i="2" a="1"/>
  <c r="FA209" i="2" a="1"/>
  <c r="FB207" i="2" a="1"/>
  <c r="IR33" i="4" a="1"/>
  <c r="BF232" i="4" a="1"/>
  <c r="IV220" i="4" a="1"/>
  <c r="D230" i="4" a="1"/>
  <c r="IR150" i="4" a="1"/>
  <c r="IR125" i="4" a="1"/>
  <c r="IW208" i="4" a="1"/>
  <c r="CG231" i="2" a="1"/>
  <c r="IQ135" i="4" a="1"/>
  <c r="BN232" i="4" a="1"/>
  <c r="CM233" i="2" a="1"/>
  <c r="FB121" i="2" a="1"/>
  <c r="BJ233" i="2" a="1"/>
  <c r="AR234" i="2" a="1"/>
  <c r="P232" i="2" a="1"/>
  <c r="BY233" i="4" a="1"/>
  <c r="B233" i="4" a="1"/>
  <c r="FD184" i="2" a="1"/>
  <c r="IW144" i="4" a="1"/>
  <c r="CT233" i="4" a="1"/>
  <c r="AG234" i="4" a="1"/>
  <c r="IW205" i="4" a="1"/>
  <c r="IP172" i="4" a="1"/>
  <c r="AK233" i="2" a="1"/>
  <c r="IP159" i="4" a="1"/>
  <c r="IP102" i="4" a="1"/>
  <c r="FE100" i="2" a="1"/>
  <c r="FD160" i="2" a="1"/>
  <c r="FB114" i="2" a="1"/>
  <c r="IV106" i="4" a="1"/>
  <c r="IT50" i="4" a="1"/>
  <c r="IQ148" i="4" a="1"/>
  <c r="FC25" i="2" a="1"/>
  <c r="CE233" i="4" a="1"/>
  <c r="FD35" i="2" a="1"/>
  <c r="IS206" i="4" a="1"/>
  <c r="BS230" i="2" a="1"/>
  <c r="V234" i="2" a="1"/>
  <c r="CM230" i="2" a="1"/>
  <c r="IQ64" i="4" a="1"/>
  <c r="IV176" i="4" a="1"/>
  <c r="U230" i="2" a="1"/>
  <c r="FB166" i="2" a="1"/>
  <c r="CV230" i="2" a="1"/>
  <c r="W230" i="4" a="1"/>
  <c r="IW46" i="4" a="1"/>
  <c r="FA16" i="2" a="1"/>
  <c r="FE157" i="2" a="1"/>
  <c r="FE198" i="2" a="1"/>
  <c r="FC143" i="2" a="1"/>
  <c r="FB116" i="2" a="1"/>
  <c r="IU31" i="4" a="1"/>
  <c r="FC99" i="2" a="1"/>
  <c r="IQ72" i="4" a="1"/>
  <c r="S231" i="4" a="1"/>
  <c r="IQ88" i="4" a="1"/>
  <c r="FE217" i="2" a="1"/>
  <c r="FC122" i="2" a="1"/>
  <c r="CR230" i="4" a="1"/>
  <c r="FY230" i="4" a="1"/>
  <c r="IS154" i="4" a="1"/>
  <c r="FC187" i="2" a="1"/>
  <c r="IV47" i="4" a="1"/>
  <c r="FA69" i="2" a="1"/>
  <c r="K234" i="4" a="1"/>
  <c r="IP68" i="4" a="1"/>
  <c r="IU22" i="4" a="1"/>
  <c r="C234" i="4" a="1"/>
  <c r="CA234" i="4" a="1"/>
  <c r="IS84" i="4" a="1"/>
  <c r="IR143" i="4" a="1"/>
  <c r="U233" i="4" a="1"/>
  <c r="T231" i="4" a="1"/>
  <c r="L234" i="4" a="1"/>
  <c r="FC162" i="2" a="1"/>
  <c r="IS167" i="4" a="1"/>
  <c r="FA121" i="2" a="1"/>
  <c r="FB133" i="2" a="1"/>
  <c r="FB53" i="2" a="1"/>
  <c r="IQ223" i="4" a="1"/>
  <c r="IW89" i="4" a="1"/>
  <c r="IS222" i="4" a="1"/>
  <c r="D230" i="2" a="1"/>
  <c r="AO233" i="2" a="1"/>
  <c r="J234" i="4" a="1"/>
  <c r="BT231" i="4" a="1"/>
  <c r="BT233" i="2" a="1"/>
  <c r="FE221" i="2" a="1"/>
  <c r="FB159" i="2" a="1"/>
  <c r="AH234" i="2" a="1"/>
  <c r="FB146" i="2" a="1"/>
  <c r="FD38" i="2" a="1"/>
  <c r="IT126" i="4" a="1"/>
  <c r="Q234" i="4" a="1"/>
  <c r="AL233" i="2" a="1"/>
  <c r="IQ185" i="4" a="1"/>
  <c r="IT176" i="4" a="1"/>
  <c r="IU86" i="4" a="1"/>
  <c r="CI231" i="4" a="1"/>
  <c r="AK233" i="4" a="1"/>
  <c r="IS132" i="4" a="1"/>
  <c r="IT108" i="4" a="1"/>
  <c r="BA234" i="2" a="1"/>
  <c r="IW48" i="4" a="1"/>
  <c r="IP162" i="4" a="1"/>
  <c r="FD208" i="2" a="1"/>
  <c r="DG234" i="2" a="1"/>
  <c r="AN231" i="4" a="1"/>
  <c r="FB171" i="2" a="1"/>
  <c r="FE63" i="2" a="1"/>
  <c r="AN233" i="2" a="1"/>
  <c r="IR114" i="4" a="1"/>
  <c r="FE121" i="2" a="1"/>
  <c r="FA142" i="2" a="1"/>
  <c r="F230" i="4" a="1"/>
  <c r="FB75" i="2" a="1"/>
  <c r="IW79" i="4" a="1"/>
  <c r="IP141" i="4" a="1"/>
  <c r="IT83" i="4" a="1"/>
  <c r="IV205" i="4" a="1"/>
  <c r="FA217" i="2" a="1"/>
  <c r="FA28" i="2" a="1"/>
  <c r="BX232" i="4" a="1"/>
  <c r="K231" i="2" a="1"/>
  <c r="FE116" i="2" a="1"/>
  <c r="AC233" i="4" a="1"/>
  <c r="AD231" i="2" a="1"/>
  <c r="Q231" i="4" a="1"/>
  <c r="IR149" i="4" a="1"/>
  <c r="Y234" i="2" a="1"/>
  <c r="FD206" i="2" a="1"/>
  <c r="CM234" i="4" a="1"/>
  <c r="DG230" i="4" a="1"/>
  <c r="BO234" i="4" a="1"/>
  <c r="AM234" i="2" a="1"/>
  <c r="G233" i="2" a="1"/>
  <c r="U234" i="4" a="1"/>
  <c r="AO231" i="2" a="1"/>
  <c r="IU94" i="4" a="1"/>
  <c r="BB230" i="2" a="1"/>
  <c r="I234" i="4" a="1"/>
  <c r="FD96" i="2" a="1"/>
  <c r="FB67" i="2" a="1"/>
  <c r="EM233" i="4" a="1"/>
  <c r="IT41" i="4" a="1"/>
  <c r="FE49" i="2" a="1"/>
  <c r="HH233" i="4" a="1"/>
  <c r="FB132" i="2" a="1"/>
  <c r="X233" i="2" a="1"/>
  <c r="FA94" i="2" a="1"/>
  <c r="FE47" i="2" a="1"/>
  <c r="IV21" i="4" a="1"/>
  <c r="IP107" i="4" a="1"/>
  <c r="FA7" i="2" a="1"/>
  <c r="IR200" i="4" a="1"/>
  <c r="IV137" i="4" a="1"/>
  <c r="IQ85" i="4" a="1"/>
  <c r="IP220" i="4" a="1"/>
  <c r="IR19" i="4" a="1"/>
  <c r="IS186" i="4" a="1"/>
  <c r="T230" i="2" a="1"/>
  <c r="IP217" i="4" a="1"/>
  <c r="I233" i="2" a="1"/>
  <c r="AQ230" i="2" a="1"/>
  <c r="AL234" i="2" a="1"/>
  <c r="FD149" i="2" a="1"/>
  <c r="BA233" i="2" a="1"/>
  <c r="BM231" i="4" a="1"/>
  <c r="CG232" i="4" a="1"/>
  <c r="AC232" i="4" a="1"/>
  <c r="T231" i="2" a="1"/>
  <c r="IR20" i="4" a="1"/>
  <c r="BC230" i="2" a="1"/>
  <c r="K230" i="2" a="1"/>
  <c r="DC234" i="4" a="1"/>
  <c r="FZ231" i="4" a="1"/>
  <c r="AX230" i="4" a="1"/>
  <c r="FA149" i="2" a="1"/>
  <c r="AN234" i="2" a="1"/>
  <c r="IQ176" i="4" a="1"/>
  <c r="IV51" i="4" a="1"/>
  <c r="FC39" i="2" a="1"/>
  <c r="AH234" i="4" a="1"/>
  <c r="F231" i="2" a="1"/>
  <c r="AX232" i="2" a="1"/>
  <c r="BA234" i="4" a="1"/>
  <c r="IT8" i="4" a="1"/>
  <c r="IW121" i="4" a="1"/>
  <c r="FE128" i="2" a="1"/>
  <c r="BB234" i="2" a="1"/>
  <c r="S231" i="2" a="1"/>
  <c r="IQ73" i="4" a="1"/>
  <c r="T234" i="4" a="1"/>
  <c r="IV154" i="4" a="1"/>
  <c r="IQ143" i="4" a="1"/>
  <c r="AA234" i="4" a="1"/>
  <c r="IV12" i="4" a="1"/>
  <c r="BM232" i="2" a="1"/>
  <c r="AJ230" i="4" a="1"/>
  <c r="AV234" i="2" a="1"/>
  <c r="IU116" i="4" a="1"/>
  <c r="IT132" i="4" a="1"/>
  <c r="IP221" i="4" a="1"/>
  <c r="IS112" i="4" a="1"/>
  <c r="IW29" i="4" a="1"/>
  <c r="AG232" i="4" a="1"/>
  <c r="BN233" i="2" a="1"/>
  <c r="IW12" i="4" a="1"/>
  <c r="FA66" i="2" a="1"/>
  <c r="S232" i="2" a="1"/>
  <c r="O230" i="2" a="1"/>
  <c r="IR158" i="4" a="1"/>
  <c r="IP120" i="4" a="1"/>
  <c r="EF230" i="4" a="1"/>
  <c r="E233" i="4" a="1"/>
  <c r="AO230" i="2" a="1"/>
  <c r="IP93" i="4" a="1"/>
  <c r="IV29" i="4" a="1"/>
  <c r="IU145" i="4" a="1"/>
  <c r="IW24" i="4" a="1"/>
  <c r="AZ230" i="4" a="1"/>
  <c r="IU135" i="4" a="1"/>
  <c r="IV10" i="4" a="1"/>
  <c r="IR157" i="4" a="1"/>
  <c r="IU17" i="4" a="1"/>
  <c r="BZ230" i="2" a="1"/>
  <c r="Z230" i="2" a="1"/>
  <c r="DD230" i="4" a="1"/>
  <c r="AT233" i="4" a="1"/>
  <c r="AT230" i="2" a="1"/>
  <c r="IT154" i="4" a="1"/>
  <c r="IQ157" i="4" a="1"/>
  <c r="FE124" i="2" a="1"/>
  <c r="IU27" i="4" a="1"/>
  <c r="IV119" i="4" a="1"/>
  <c r="AW232" i="2" a="1"/>
  <c r="BG230" i="4" a="1"/>
  <c r="H233" i="4" a="1"/>
  <c r="IT209" i="4" a="1"/>
  <c r="IQ44" i="4" a="1"/>
  <c r="IW9" i="4" a="1"/>
  <c r="AU234" i="2" a="1"/>
  <c r="G232" i="2" a="1"/>
  <c r="V233" i="4" a="1"/>
  <c r="AL230" i="2" a="1"/>
  <c r="IS71" i="4" a="1"/>
  <c r="IP124" i="4" a="1"/>
  <c r="IT190" i="4" a="1"/>
  <c r="C233" i="2" a="1"/>
  <c r="AQ231" i="4" a="1"/>
  <c r="IP47" i="4" a="1"/>
  <c r="AP230" i="2" a="1"/>
  <c r="BI231" i="4" a="1"/>
  <c r="IQ146" i="4" a="1"/>
  <c r="FD136" i="2" a="1"/>
  <c r="FA88" i="2" a="1"/>
  <c r="AF232" i="2" a="1"/>
  <c r="FE17" i="2" a="1"/>
  <c r="FD81" i="2" a="1"/>
  <c r="IQ127" i="4" a="1"/>
  <c r="FA46" i="2" a="1"/>
  <c r="IV149" i="4" a="1"/>
  <c r="IS108" i="4" a="1"/>
  <c r="IV144" i="4" a="1"/>
  <c r="W234" i="2" a="1"/>
  <c r="FE148" i="2" a="1"/>
  <c r="FD168" i="2" a="1"/>
  <c r="IQ206" i="4" a="1"/>
  <c r="IR62" i="4" a="1"/>
  <c r="FC26" i="2" a="1"/>
  <c r="FD13" i="2" a="1"/>
  <c r="K231" i="4" a="1"/>
  <c r="IS65" i="4" a="1"/>
  <c r="IU40" i="4" a="1"/>
  <c r="AB231" i="2" a="1"/>
  <c r="FC200" i="2" a="1"/>
  <c r="IR102" i="4" a="1"/>
  <c r="IS80" i="4" a="1"/>
  <c r="AJ233" i="2" a="1"/>
  <c r="P234" i="2" a="1"/>
  <c r="IW15" i="4" a="1"/>
  <c r="FA188" i="2" a="1"/>
  <c r="IS58" i="4" a="1"/>
  <c r="IW51" i="4" a="1"/>
  <c r="FB141" i="2" a="1"/>
  <c r="IS29" i="4" a="1"/>
  <c r="IP130" i="4" a="1"/>
  <c r="AP233" i="4" a="1"/>
  <c r="DQ231" i="4" a="1"/>
  <c r="H230" i="2" a="1"/>
  <c r="IU62" i="4" a="1"/>
  <c r="AJ231" i="2" a="1"/>
  <c r="R233" i="2" a="1"/>
  <c r="FE33" i="2" a="1"/>
  <c r="IS111" i="4" a="1"/>
  <c r="IT102" i="4" a="1"/>
  <c r="IR9" i="4" a="1"/>
  <c r="IT101" i="4" a="1"/>
  <c r="FC117" i="2" a="1"/>
  <c r="FE204" i="2" a="1"/>
  <c r="AW233" i="4" a="1"/>
  <c r="IP179" i="4" a="1"/>
  <c r="AE232" i="4" a="1"/>
  <c r="FE101" i="2" a="1"/>
  <c r="CZ230" i="4" a="1"/>
  <c r="M231" i="4" a="1"/>
  <c r="IP83" i="4" a="1"/>
  <c r="IS22" i="4" a="1"/>
  <c r="IQ166" i="4" a="1"/>
  <c r="FD141" i="2" a="1"/>
  <c r="IV118" i="4" a="1"/>
  <c r="IU155" i="4" a="1"/>
  <c r="BO233" i="4" a="1"/>
  <c r="IP152" i="4" a="1"/>
  <c r="FE44" i="2" a="1"/>
  <c r="IU52" i="4" a="1"/>
  <c r="IQ104" i="4" a="1"/>
  <c r="IS119" i="4" a="1"/>
  <c r="IS107" i="4" a="1"/>
  <c r="FC196" i="2" a="1"/>
  <c r="AI232" i="4" a="1"/>
  <c r="IT56" i="4" a="1"/>
  <c r="FC59" i="2" a="1"/>
  <c r="AP234" i="2" a="1"/>
  <c r="FC95" i="2" a="1"/>
  <c r="IS196" i="4" a="1"/>
  <c r="IW37" i="4" a="1"/>
  <c r="C233" i="4" a="1"/>
  <c r="IR183" i="4" a="1"/>
  <c r="IV112" i="4" a="1"/>
  <c r="IQ164" i="4" a="1"/>
  <c r="BK230" i="2" a="1"/>
  <c r="FA157" i="2" a="1"/>
  <c r="IU219" i="4" a="1"/>
  <c r="AU231" i="4" a="1"/>
  <c r="D231" i="4" a="1"/>
  <c r="IU206" i="4" a="1"/>
  <c r="IQ183" i="4" a="1"/>
  <c r="DI233" i="4" a="1"/>
  <c r="IV46" i="4" a="1"/>
  <c r="DM233" i="4" a="1"/>
  <c r="BN234" i="2" a="1"/>
  <c r="EZ230" i="4" a="1"/>
  <c r="BF231" i="2" a="1"/>
  <c r="IR86" i="4" a="1"/>
  <c r="IU43" i="4" a="1"/>
  <c r="CD234" i="4" a="1"/>
  <c r="IP212" i="4" a="1"/>
  <c r="IS44" i="4" a="1"/>
  <c r="CH231" i="4" a="1"/>
  <c r="DX233" i="4" a="1"/>
  <c r="AM234" i="4" a="1"/>
  <c r="IT106" i="4" a="1"/>
  <c r="FE85" i="2" a="1"/>
  <c r="BA232" i="4" a="1"/>
  <c r="X232" i="2" a="1"/>
  <c r="CX233" i="4" a="1"/>
  <c r="IU222" i="4" a="1"/>
  <c r="AY233" i="2" a="1"/>
  <c r="Z231" i="2" a="1"/>
  <c r="AA231" i="2" a="1"/>
  <c r="FC158" i="2" a="1"/>
  <c r="IV173" i="4" a="1"/>
  <c r="IV116" i="4" a="1"/>
  <c r="IB233" i="4" a="1"/>
  <c r="IR92" i="4" a="1"/>
  <c r="IS56" i="4" a="1"/>
  <c r="FA75" i="2" a="1"/>
  <c r="AE231" i="4" a="1"/>
  <c r="IV168" i="4" a="1"/>
  <c r="FC29" i="2" a="1"/>
  <c r="FA45" i="2" a="1"/>
  <c r="BK234" i="2" a="1"/>
  <c r="BD230" i="2" a="1"/>
  <c r="CY234" i="2" a="1"/>
  <c r="IV52" i="4" a="1"/>
  <c r="O234" i="4" a="1"/>
  <c r="IU123" i="4" a="1"/>
  <c r="FD83" i="2" a="1"/>
  <c r="FD45" i="2" a="1"/>
  <c r="IU216" i="4" a="1"/>
  <c r="IW75" i="4" a="1"/>
  <c r="AM232" i="4" a="1"/>
  <c r="AU231" i="2" a="1"/>
  <c r="FD43" i="2" a="1"/>
  <c r="FA35" i="2" a="1"/>
  <c r="DA233" i="4" a="1"/>
  <c r="IP184" i="4" a="1"/>
  <c r="IP118" i="4" a="1"/>
  <c r="IP20" i="4" a="1"/>
  <c r="IV130" i="4" a="1"/>
  <c r="IP144" i="4" a="1"/>
  <c r="IP185" i="4" a="1"/>
  <c r="IS169" i="4" a="1"/>
  <c r="FC233" i="4" a="1"/>
  <c r="FD218" i="2" a="1"/>
  <c r="BH232" i="4" a="1"/>
  <c r="H234" i="2" a="1"/>
  <c r="IR105" i="4" a="1"/>
  <c r="IS46" i="4" a="1"/>
  <c r="FD154" i="2" a="1"/>
  <c r="FD79" i="2" a="1"/>
  <c r="FA105" i="2" a="1"/>
  <c r="P234" i="4" a="1"/>
  <c r="IP175" i="4" a="1"/>
  <c r="DS231" i="4" a="1"/>
  <c r="FC135" i="2" a="1"/>
  <c r="IW26" i="4" a="1"/>
  <c r="IT72" i="4" a="1"/>
  <c r="AT230" i="4" a="1"/>
  <c r="IR8" i="4" a="1"/>
  <c r="FD110" i="2" a="1"/>
  <c r="IP208" i="4" a="1"/>
  <c r="W232" i="4" a="1"/>
  <c r="FA164" i="2" a="1"/>
  <c r="FA18" i="2" a="1"/>
  <c r="IS149" i="4" a="1"/>
  <c r="IW152" i="4" a="1"/>
  <c r="FD25" i="2" a="1"/>
  <c r="IS34" i="4" a="1"/>
  <c r="BP234" i="4" a="1"/>
  <c r="DC234" i="2" a="1"/>
  <c r="G234" i="2" a="1"/>
  <c r="IT199" i="4" a="1"/>
  <c r="IR74" i="4" a="1"/>
  <c r="FA226" i="2" a="1"/>
  <c r="AD234" i="2" a="1"/>
  <c r="IT10" i="4" a="1"/>
  <c r="FC124" i="2" a="1"/>
  <c r="BW232" i="2" a="1"/>
  <c r="IW22" i="4" a="1"/>
  <c r="IU21" i="4" a="1"/>
  <c r="IV7" i="4" a="1"/>
  <c r="IR160" i="4" a="1"/>
  <c r="Y231" i="2" a="1"/>
  <c r="IP24" i="4" a="1"/>
  <c r="IW166" i="4" a="1"/>
  <c r="BB230" i="4" a="1"/>
  <c r="FC145" i="2" a="1"/>
  <c r="IT128" i="4" a="1"/>
  <c r="IW66" i="4" a="1"/>
  <c r="IS47" i="4" a="1"/>
  <c r="IV123" i="4" a="1"/>
  <c r="IT179" i="4" a="1"/>
  <c r="IQ186" i="4" a="1"/>
  <c r="F231" i="4" a="1"/>
  <c r="ED231" i="4" a="1"/>
  <c r="IT43" i="4" a="1"/>
  <c r="FB79" i="2" a="1"/>
  <c r="FC219" i="2" a="1"/>
  <c r="IQ96" i="4" a="1"/>
  <c r="FA21" i="2" a="1"/>
  <c r="IW123" i="4" a="1"/>
  <c r="FD101" i="2" a="1"/>
  <c r="J233" i="4" a="1"/>
  <c r="BK232" i="2" a="1"/>
  <c r="FA130" i="2" a="1"/>
  <c r="FD104" i="2" a="1"/>
  <c r="AP231" i="4" a="1"/>
  <c r="FA166" i="2" a="1"/>
  <c r="IV60" i="4" a="1"/>
  <c r="E230" i="4" a="1"/>
  <c r="AT231" i="2" a="1"/>
  <c r="IS120" i="4" a="1"/>
  <c r="AR231" i="2" a="1"/>
  <c r="F234" i="4" a="1"/>
  <c r="CM231" i="4" a="1"/>
  <c r="AM230" i="4" a="1"/>
  <c r="FE25" i="2" a="1"/>
  <c r="CS233" i="4" a="1"/>
  <c r="IU28" i="4" a="1"/>
  <c r="FB82" i="2" a="1"/>
  <c r="BG231" i="4" a="1"/>
  <c r="CM230" i="4" a="1"/>
  <c r="W234" i="4" a="1"/>
  <c r="FA102" i="2" a="1"/>
  <c r="IQ147" i="4" a="1"/>
  <c r="CB232" i="4" a="1"/>
  <c r="AB234" i="4" a="1"/>
  <c r="IQ229" i="4" a="1"/>
  <c r="IP222" i="4" a="1"/>
  <c r="IP171" i="4" a="1"/>
  <c r="IW97" i="4" a="1"/>
  <c r="O233" i="4" a="1"/>
  <c r="AG231" i="2" a="1"/>
  <c r="P230" i="2" a="1"/>
  <c r="Q232" i="2" a="1"/>
  <c r="IT123" i="4" a="1"/>
  <c r="IV111" i="4" a="1"/>
  <c r="IP16" i="4" a="1"/>
  <c r="FE81" i="2" a="1"/>
  <c r="IU147" i="4" a="1"/>
  <c r="IU72" i="4" a="1"/>
  <c r="IW169" i="4" a="1"/>
  <c r="FC156" i="2" a="1"/>
  <c r="FC82" i="2" a="1"/>
  <c r="N233" i="2" a="1"/>
  <c r="FC73" i="2" a="1"/>
  <c r="FE163" i="2" a="1"/>
  <c r="IP75" i="4" a="1"/>
  <c r="BK231" i="4" a="1"/>
  <c r="FE136" i="2" a="1"/>
  <c r="IQ42" i="4" a="1"/>
  <c r="FB83" i="2" a="1"/>
  <c r="FD97" i="2" a="1"/>
  <c r="FE82" i="2" a="1"/>
  <c r="IV166" i="4" a="1"/>
  <c r="IS51" i="4" a="1"/>
  <c r="CM233" i="4" a="1"/>
  <c r="GU234" i="4" a="1"/>
  <c r="V234" i="4" a="1"/>
  <c r="AY232" i="4" a="1"/>
  <c r="IR58" i="4" a="1"/>
  <c r="CC230" i="4" a="1"/>
  <c r="IU212" i="4" a="1"/>
  <c r="IP62" i="4" a="1"/>
  <c r="IS122" i="4" a="1"/>
  <c r="IR14" i="4" a="1"/>
  <c r="AZ232" i="2" a="1"/>
  <c r="L232" i="2" a="1"/>
  <c r="IW221" i="4" a="1"/>
  <c r="BQ233" i="4" a="1"/>
  <c r="AZ231" i="4" a="1"/>
  <c r="IR18" i="4" a="1"/>
  <c r="IQ92" i="4" a="1"/>
  <c r="FD19" i="2" a="1"/>
  <c r="FE104" i="2" a="1"/>
  <c r="M230" i="2" a="1"/>
  <c r="Z232" i="4" a="1"/>
  <c r="IT165" i="4" a="1"/>
  <c r="IU189" i="4" a="1"/>
  <c r="IP204" i="4" a="1"/>
  <c r="GG230" i="4" a="1"/>
  <c r="DU230" i="4" a="1"/>
  <c r="IW160" i="4" a="1"/>
  <c r="O234" i="2" a="1"/>
  <c r="P233" i="4" a="1"/>
  <c r="IV127" i="4" a="1"/>
  <c r="BC234" i="2" a="1"/>
  <c r="IR10" i="4" a="1"/>
  <c r="FE55" i="2" a="1"/>
  <c r="IU205" i="4" a="1"/>
  <c r="K234" i="2" a="1"/>
  <c r="IT170" i="4" a="1"/>
  <c r="G230" i="4" a="1"/>
  <c r="E231" i="2" a="1"/>
  <c r="AR233" i="4" a="1"/>
  <c r="BE233" i="2" a="1"/>
  <c r="IW98" i="4" a="1"/>
  <c r="IP197" i="4" a="1"/>
  <c r="IU65" i="4" a="1"/>
  <c r="FA185" i="2" a="1"/>
  <c r="IT135" i="4" a="1"/>
  <c r="L234" i="2" a="1"/>
  <c r="F233" i="4" a="1"/>
  <c r="IW209" i="4" a="1"/>
  <c r="IQ98" i="4" a="1"/>
  <c r="IT187" i="4" a="1"/>
  <c r="FB74" i="2" a="1"/>
  <c r="IR190" i="4" a="1"/>
  <c r="IR152" i="4" a="1"/>
  <c r="FA201" i="2" a="1"/>
  <c r="AC230" i="4" a="1"/>
  <c r="IR30" i="4" a="1"/>
  <c r="IR43" i="4" a="1"/>
  <c r="IQ101" i="4" a="1"/>
  <c r="IU153" i="4" a="1"/>
  <c r="IU132" i="4" a="1"/>
  <c r="FC128" i="2" a="1"/>
  <c r="IS198" i="4" a="1"/>
  <c r="FE165" i="2" a="1"/>
  <c r="AN232" i="4" a="1"/>
  <c r="FC226" i="2" a="1"/>
  <c r="IP170" i="4" a="1"/>
  <c r="FC207" i="2" a="1"/>
  <c r="IR40" i="4" a="1"/>
  <c r="IW125" i="4" a="1"/>
  <c r="IW220" i="4" a="1"/>
  <c r="E230" i="2" a="1"/>
  <c r="E234" i="4" a="1"/>
  <c r="IW201" i="4" a="1"/>
  <c r="IV200" i="4" a="1"/>
  <c r="AB232" i="4" a="1"/>
  <c r="IU76" i="4" a="1"/>
  <c r="CC232" i="4" a="1"/>
  <c r="HS230" i="4" a="1"/>
  <c r="IV199" i="4" a="1"/>
  <c r="FA174" i="2" a="1"/>
  <c r="J231" i="2" a="1"/>
  <c r="BI230" i="4" a="1"/>
  <c r="EF233" i="4" a="1"/>
  <c r="P230" i="4" a="1"/>
  <c r="DG234" i="4" a="1"/>
  <c r="AJ231" i="4" a="1"/>
  <c r="FE73" i="2" a="1"/>
  <c r="BS232" i="4" a="1"/>
  <c r="EB233" i="4" a="1"/>
  <c r="BE232" i="2" a="1"/>
  <c r="BU231" i="4" a="1"/>
  <c r="AP232" i="2" a="1"/>
  <c r="CU234" i="2" a="1"/>
  <c r="FC64" i="2" a="1"/>
  <c r="IR198" i="4" a="1"/>
  <c r="IS190" i="4" a="1"/>
  <c r="IR69" i="4" a="1"/>
  <c r="CZ234" i="2" a="1"/>
  <c r="CR234" i="2" a="1"/>
  <c r="AE234" i="4" a="1"/>
  <c r="IU107" i="4" a="1"/>
  <c r="IQ171" i="4" a="1"/>
  <c r="IS219" i="4" a="1"/>
  <c r="AD230" i="2" a="1"/>
  <c r="FC165" i="2" a="1"/>
  <c r="FE79" i="2" a="1"/>
  <c r="X232" i="4" a="1"/>
  <c r="BF234" i="4" a="1"/>
  <c r="R233" i="4" a="1"/>
  <c r="FC160" i="2" a="1"/>
  <c r="IQ28" i="4" a="1"/>
  <c r="IR130" i="4" a="1"/>
  <c r="IT37" i="4" a="1"/>
  <c r="IV216" i="4" a="1"/>
  <c r="CN232" i="4" a="1"/>
  <c r="J232" i="4" a="1"/>
  <c r="FE57" i="2" a="1"/>
  <c r="BC233" i="2" a="1"/>
  <c r="FC154" i="2" a="1"/>
  <c r="CJ233" i="4" a="1"/>
  <c r="CN233" i="2" a="1"/>
  <c r="FD27" i="2" a="1"/>
  <c r="IT124" i="4" a="1"/>
  <c r="IP123" i="4" a="1"/>
  <c r="IQ201" i="4" a="1"/>
  <c r="D232" i="2" a="1"/>
  <c r="M233" i="4" a="1"/>
  <c r="IR81" i="4" a="1"/>
  <c r="AL233" i="4" a="1"/>
  <c r="IR117" i="4" a="1"/>
  <c r="FB113" i="2" a="1"/>
  <c r="IP73" i="4" a="1"/>
  <c r="IW184" i="4" a="1"/>
  <c r="IP199" i="4" a="1"/>
  <c r="X230" i="4" a="1"/>
  <c r="IW99" i="4" a="1"/>
  <c r="IR16" i="4" a="1"/>
  <c r="FD153" i="2" a="1"/>
  <c r="DO231" i="2" a="1"/>
  <c r="FA100" i="2" a="1"/>
  <c r="AH230" i="4" a="1"/>
  <c r="S232" i="4" a="1"/>
  <c r="FD193" i="2" a="1"/>
  <c r="BJ230" i="4" a="1"/>
  <c r="IR159" i="4" a="1"/>
  <c r="IQ162" i="4" a="1"/>
  <c r="FA86" i="2" a="1"/>
  <c r="IQ74" i="4" a="1"/>
  <c r="IU92" i="4" a="1"/>
  <c r="FD185" i="2" a="1"/>
  <c r="FC68" i="2" a="1"/>
  <c r="IW41" i="4" a="1"/>
  <c r="IU37" i="4" a="1"/>
  <c r="FA110" i="2" a="1"/>
  <c r="BW234" i="2" a="1"/>
  <c r="IU165" i="4" a="1"/>
  <c r="BK234" i="4" a="1"/>
  <c r="FB18" i="2" a="1"/>
  <c r="DN232" i="4" a="1"/>
  <c r="IS39" i="4" a="1"/>
  <c r="FD171" i="2" a="1"/>
  <c r="IR144" i="4" a="1"/>
  <c r="AD232" i="2" a="1"/>
  <c r="FA19" i="2" a="1"/>
  <c r="FA57" i="2" a="1"/>
  <c r="IT39" i="4" a="1"/>
  <c r="IT28" i="4" a="1"/>
  <c r="FD30" i="2" a="1"/>
  <c r="IV222" i="4" a="1"/>
  <c r="BR230" i="2" a="1"/>
  <c r="IT34" i="4" a="1"/>
  <c r="IQ159" i="4" a="1"/>
  <c r="I233" i="4" a="1"/>
  <c r="FA127" i="2" a="1"/>
  <c r="FE166" i="2" a="1"/>
  <c r="IT31" i="4" a="1"/>
  <c r="IQ198" i="4" a="1"/>
  <c r="IR108" i="4" a="1"/>
  <c r="CE234" i="2" a="1"/>
  <c r="FB25" i="2" a="1"/>
  <c r="IS135" i="4" a="1"/>
  <c r="IS164" i="4" a="1"/>
  <c r="FC40" i="2" a="1"/>
  <c r="IW107" i="4" a="1"/>
  <c r="IU200" i="4" a="1"/>
  <c r="Y233" i="2" a="1"/>
  <c r="FD65" i="2" a="1"/>
  <c r="DF232" i="4" a="1"/>
  <c r="FB12" i="2" a="1"/>
  <c r="IV124" i="4" a="1"/>
  <c r="AX233" i="2" a="1"/>
  <c r="BT232" i="4" a="1"/>
  <c r="IU144" i="4" a="1"/>
  <c r="IU166" i="4" a="1"/>
  <c r="IT86" i="4" a="1"/>
  <c r="AA231" i="4" a="1"/>
  <c r="FC9" i="2" a="1"/>
  <c r="FD118" i="2" a="1"/>
  <c r="FA154" i="2" a="1"/>
  <c r="CH232" i="4" a="1"/>
  <c r="IT117" i="4" a="1"/>
  <c r="FE60" i="2" a="1"/>
  <c r="CJ233" i="2" a="1"/>
  <c r="IP28" i="4" a="1"/>
  <c r="IV72" i="4" a="1"/>
  <c r="BM230" i="4" a="1"/>
  <c r="AI232" i="2" a="1"/>
  <c r="IT130" i="4" a="1"/>
  <c r="C230" i="4" a="1"/>
  <c r="FE35" i="2" a="1"/>
  <c r="IU201" i="4" a="1"/>
  <c r="FD70" i="2" a="1"/>
  <c r="IS81" i="4" a="1"/>
  <c r="FD16" i="2" a="1"/>
  <c r="IS57" i="4" a="1"/>
  <c r="BJ231" i="2" a="1"/>
  <c r="BT230" i="4" a="1"/>
  <c r="FB56" i="2" a="1"/>
  <c r="FC96" i="2" a="1"/>
  <c r="IV64" i="4" a="1"/>
  <c r="FB163" i="2" a="1"/>
  <c r="FE135" i="2" a="1"/>
  <c r="IP64" i="4" a="1"/>
  <c r="IQ8" i="4" a="1"/>
  <c r="IQ173" i="4" a="1"/>
  <c r="IQ25" i="4" a="1"/>
  <c r="K230" i="4" a="1"/>
  <c r="IR153" i="4" a="1"/>
  <c r="IW176" i="4" a="1"/>
  <c r="FE20" i="2" a="1"/>
  <c r="FD170" i="2" a="1"/>
  <c r="AI231" i="2" a="1"/>
  <c r="FE132" i="2" a="1"/>
  <c r="CA232" i="4" a="1"/>
  <c r="FD209" i="2" a="1"/>
  <c r="FA54" i="2" a="1"/>
  <c r="IU167" i="4" a="1"/>
  <c r="IT16" i="4" a="1"/>
  <c r="FE143" i="2" a="1"/>
  <c r="IV88" i="4" a="1"/>
  <c r="IU119" i="4" a="1"/>
  <c r="AW234" i="4" a="1"/>
  <c r="AW230" i="4" a="1"/>
  <c r="FA68" i="2" a="1"/>
  <c r="IT93" i="4" a="1"/>
  <c r="IU44" i="4" a="1"/>
  <c r="Q230" i="2" a="1"/>
  <c r="IS9" i="4" a="1"/>
  <c r="IT147" i="4" a="1"/>
  <c r="BW231" i="4" a="1"/>
  <c r="IW27" i="4" a="1"/>
  <c r="D233" i="4" a="1"/>
  <c r="BO230" i="4" a="1"/>
  <c r="IW196" i="4" a="1"/>
  <c r="T232" i="4" a="1"/>
  <c r="BK230" i="4" a="1"/>
  <c r="FD150" i="2" a="1"/>
  <c r="FD61" i="2" a="1"/>
  <c r="IR11" i="4" a="1"/>
  <c r="IV174" i="4" a="1"/>
  <c r="IP97" i="4" a="1"/>
  <c r="FE186" i="2" a="1"/>
  <c r="AT234" i="2" a="1"/>
  <c r="FA96" i="2" a="1"/>
  <c r="AR230" i="2" a="1"/>
  <c r="BO231" i="4" a="1"/>
  <c r="IR206" i="4" a="1"/>
  <c r="IS10" i="4" a="1"/>
  <c r="BC232" i="2" a="1"/>
  <c r="AY230" i="4" a="1"/>
  <c r="FA43" i="2" a="1"/>
  <c r="FB101" i="2" a="1"/>
  <c r="IU111" i="4" a="1"/>
  <c r="J234" i="2" a="1"/>
  <c r="FC18" i="2" a="1"/>
  <c r="B232" i="2" a="1"/>
  <c r="IR44" i="4" a="1"/>
  <c r="C234" i="2" a="1"/>
  <c r="FC197" i="2" a="1"/>
  <c r="L232" i="4" a="1"/>
  <c r="IU97" i="4" a="1"/>
  <c r="IR164" i="4" a="1"/>
  <c r="FE30" i="2" a="1"/>
  <c r="FC201" i="2" a="1"/>
  <c r="AC234" i="4" a="1"/>
  <c r="IU57" i="4" a="1"/>
  <c r="FE218" i="2" a="1"/>
  <c r="IV215" i="4" a="1"/>
  <c r="BL230" i="4" a="1"/>
  <c r="IV38" i="4" a="1"/>
  <c r="Z234" i="2" a="1"/>
  <c r="IP223" i="4" a="1"/>
  <c r="AA233" i="2" a="1"/>
  <c r="IT65" i="4" a="1"/>
  <c r="IU79" i="4" a="1"/>
  <c r="IP106" i="4" a="1"/>
  <c r="IV9" i="4" a="1"/>
  <c r="IR64" i="4" a="1"/>
  <c r="FD26" i="2" a="1"/>
  <c r="FD144" i="2" a="1"/>
  <c r="IV14" i="4" a="1"/>
  <c r="FA93" i="2" a="1"/>
  <c r="IV26" i="4" a="1"/>
  <c r="IU18" i="4" a="1"/>
  <c r="IW156" i="4" a="1"/>
  <c r="FA92" i="2" a="1"/>
  <c r="IT143" i="4" a="1"/>
  <c r="FA83" i="2" a="1"/>
  <c r="FD146" i="2" a="1"/>
  <c r="IT105" i="4" a="1"/>
  <c r="IS64" i="4" a="1"/>
  <c r="IW140" i="4" a="1"/>
  <c r="IU84" i="4" a="1"/>
  <c r="IR38" i="4" a="1"/>
  <c r="IU98" i="4" a="1"/>
  <c r="EL230" i="4" a="1"/>
  <c r="FE41" i="2" a="1"/>
  <c r="IQ63" i="4" a="1"/>
  <c r="FC212" i="2" a="1"/>
  <c r="AF232" i="4" a="1"/>
  <c r="FE106" i="2" a="1"/>
  <c r="IW215" i="4" a="1"/>
  <c r="FB59" i="2" a="1"/>
  <c r="IS41" i="4" a="1"/>
  <c r="IP57" i="4" a="1"/>
  <c r="IP88" i="4" a="1"/>
  <c r="FC153" i="2" a="1"/>
  <c r="IQ182" i="4" a="1"/>
  <c r="IR223" i="4" a="1"/>
  <c r="IQ163" i="4" a="1"/>
  <c r="FB81" i="2" a="1"/>
  <c r="FE84" i="2" a="1"/>
  <c r="IS200" i="4" a="1"/>
  <c r="FD173" i="2" a="1"/>
  <c r="IT114" i="4" a="1"/>
  <c r="IT22" i="4" a="1"/>
  <c r="IP55" i="4" a="1"/>
  <c r="FA190" i="2" a="1"/>
  <c r="IP67" i="4" a="1"/>
  <c r="EH232" i="4" a="1"/>
  <c r="IR140" i="4" a="1"/>
  <c r="FD8" i="2" a="1"/>
  <c r="IR53" i="4" a="1"/>
  <c r="IU154" i="4" a="1"/>
  <c r="M232" i="2" a="1"/>
  <c r="IT57" i="4" a="1"/>
  <c r="IR133" i="4" a="1"/>
  <c r="IR71" i="4" a="1"/>
  <c r="IR122" i="4" a="1"/>
  <c r="FB164" i="2" a="1"/>
  <c r="IU160" i="4" a="1"/>
  <c r="IV100" i="4" a="1"/>
  <c r="O231" i="4" a="1"/>
  <c r="IW93" i="4" a="1"/>
  <c r="FD107" i="2" a="1"/>
  <c r="AW231" i="2" a="1"/>
  <c r="FE74" i="2" a="1"/>
  <c r="IU112" i="4" a="1"/>
  <c r="IU69" i="4" a="1"/>
  <c r="IS229" i="4" a="1"/>
  <c r="FB197" i="2" a="1"/>
  <c r="IQ61" i="4" a="1"/>
  <c r="FA33" i="2" a="1"/>
  <c r="IT133" i="4" a="1"/>
  <c r="IU77" i="4" a="1"/>
  <c r="BW233" i="2" a="1"/>
  <c r="FD187" i="2" a="1"/>
  <c r="IS30" i="4" a="1"/>
  <c r="FD159" i="2" a="1"/>
  <c r="IS155" i="4" a="1"/>
  <c r="IW38" i="4" a="1"/>
  <c r="FD127" i="2" a="1"/>
  <c r="FE29" i="2" a="1"/>
  <c r="IS55" i="4" a="1"/>
  <c r="FB154" i="2" a="1"/>
  <c r="IT55" i="4" a="1"/>
  <c r="IV89" i="4" a="1"/>
  <c r="IQ123" i="4" a="1"/>
  <c r="FD188" i="2" a="1"/>
  <c r="FE71" i="2" a="1"/>
  <c r="FD94" i="2" a="1"/>
  <c r="IT150" i="4" a="1"/>
  <c r="IT129" i="4" a="1"/>
  <c r="FE19" i="2" a="1"/>
  <c r="IT47" i="4" a="1"/>
  <c r="IV169" i="4" a="1"/>
  <c r="FD31" i="2" a="1"/>
  <c r="IV33" i="4" a="1"/>
  <c r="AM233" i="4" a="1"/>
  <c r="FA221" i="2" a="1"/>
  <c r="IP164" i="4" a="1"/>
  <c r="FE83" i="2" a="1"/>
  <c r="IT26" i="4" a="1"/>
  <c r="FA126" i="2" a="1"/>
  <c r="FA48" i="2" a="1"/>
  <c r="FD196" i="2" a="1"/>
  <c r="IT109" i="4" a="1"/>
  <c r="IT77" i="4" a="1"/>
  <c r="FB60" i="2" a="1"/>
  <c r="FC188" i="2" a="1"/>
  <c r="IP109" i="4" a="1"/>
  <c r="FE27" i="2" a="1"/>
  <c r="IQ111" i="4" a="1"/>
  <c r="IV133" i="4" a="1"/>
  <c r="FB223" i="2" a="1"/>
  <c r="IV11" i="4" a="1"/>
  <c r="FA212" i="2" a="1"/>
  <c r="I231" i="2" a="1"/>
  <c r="AD231" i="4" a="1"/>
  <c r="FB209" i="2" a="1"/>
  <c r="IS141" i="4" a="1"/>
  <c r="IS118" i="4" a="1"/>
  <c r="FA58" i="2" a="1"/>
  <c r="FD129" i="2" a="1"/>
  <c r="FE24" i="2" a="1"/>
  <c r="EZ232" i="4" a="1"/>
  <c r="IW55" i="4" a="1"/>
  <c r="IP202" i="4" a="1"/>
  <c r="IT229" i="4" a="1"/>
  <c r="J233" i="2" a="1"/>
  <c r="AO231" i="4" a="1"/>
  <c r="IV114" i="4" a="1"/>
  <c r="IS79" i="4" a="1"/>
  <c r="FE141" i="2" a="1"/>
  <c r="FA229" i="2" a="1"/>
  <c r="BO230" i="2" a="1"/>
  <c r="BJ232" i="4" a="1"/>
  <c r="H234" i="4" a="1"/>
  <c r="FE140" i="2" a="1"/>
  <c r="AG230" i="4" a="1"/>
  <c r="FC89" i="2" a="1"/>
  <c r="IS38" i="4" a="1"/>
  <c r="FC75" i="2" a="1"/>
  <c r="FA197" i="2" a="1"/>
  <c r="FB28" i="2" a="1"/>
  <c r="FD9" i="2" a="1"/>
  <c r="FE196" i="2" a="1"/>
  <c r="IU82" i="4" a="1"/>
  <c r="IP81" i="4" a="1"/>
  <c r="IT140" i="4" a="1"/>
  <c r="FB107" i="2" a="1"/>
  <c r="IQ168" i="4" a="1"/>
  <c r="AH233" i="4" a="1"/>
  <c r="FD126" i="2" a="1"/>
  <c r="FE108" i="2" a="1"/>
  <c r="FE38" i="2" a="1"/>
  <c r="FC46" i="2" a="1"/>
  <c r="IR93" i="4" a="1"/>
  <c r="FB80" i="2" a="1"/>
  <c r="FA162" i="2" a="1"/>
  <c r="IW114" i="4" a="1"/>
  <c r="AJ234" i="4" a="1"/>
  <c r="FE206" i="2" a="1"/>
  <c r="IT153" i="4" a="1"/>
  <c r="IP69" i="4" a="1"/>
  <c r="IQ76" i="4" a="1"/>
  <c r="IT200" i="4" a="1"/>
  <c r="IQ48" i="4" a="1"/>
  <c r="IV58" i="4" a="1"/>
  <c r="FB20" i="2" a="1"/>
  <c r="FA218" i="2" a="1"/>
  <c r="Z230" i="4" a="1"/>
  <c r="IS8" i="4" a="1"/>
  <c r="FB105" i="2" a="1"/>
  <c r="IU141" i="4" a="1"/>
  <c r="FE203" i="2" a="1"/>
  <c r="IR41" i="4" a="1"/>
  <c r="IP157" i="4" a="1"/>
  <c r="IP86" i="4" a="1"/>
  <c r="FE144" i="2" a="1"/>
  <c r="IQ174" i="4" a="1"/>
  <c r="FC123" i="2" a="1"/>
  <c r="H231" i="4" a="1"/>
  <c r="FD87" i="2" a="1"/>
  <c r="IW203" i="4" a="1"/>
  <c r="IS174" i="4" a="1"/>
  <c r="AK231" i="2" a="1"/>
  <c r="FA22" i="2" a="1"/>
  <c r="DA234" i="2" a="1"/>
  <c r="AI231" i="4" a="1"/>
  <c r="F232" i="4" a="1"/>
  <c r="IV16" i="4" a="1"/>
  <c r="IT144" i="4" a="1"/>
  <c r="IR57" i="4" a="1"/>
  <c r="FA81" i="2" a="1"/>
  <c r="FA25" i="2" a="1"/>
  <c r="IQ51" i="4" a="1"/>
  <c r="FB34" i="2" a="1"/>
  <c r="IR75" i="4" a="1"/>
  <c r="FA222" i="2" a="1"/>
  <c r="IS60" i="4" a="1"/>
  <c r="FE10" i="2" a="1"/>
  <c r="FA168" i="2" a="1"/>
  <c r="IS217" i="4" a="1"/>
  <c r="IT58" i="4" a="1"/>
  <c r="FC41" i="2" a="1"/>
  <c r="IT54" i="4" a="1"/>
  <c r="FA39" i="2" a="1"/>
  <c r="IP219" i="4" a="1"/>
  <c r="FE147" i="2" a="1"/>
  <c r="IW190" i="4" a="1"/>
  <c r="IV165" i="4" a="1"/>
  <c r="IR106" i="4" a="1"/>
  <c r="IV142" i="4" a="1"/>
  <c r="IS88" i="4" a="1"/>
  <c r="FA175" i="2" a="1"/>
  <c r="IT92" i="4" a="1"/>
  <c r="IV74" i="4" a="1"/>
  <c r="IV190" i="4" a="1"/>
  <c r="IS86" i="4" a="1"/>
  <c r="FC86" i="2" a="1"/>
  <c r="IW193" i="4" a="1"/>
  <c r="FD203" i="2" a="1"/>
  <c r="IU70" i="4" a="1"/>
  <c r="FB50" i="2" a="1"/>
  <c r="IV170" i="4" a="1"/>
  <c r="IQ154" i="4" a="1"/>
  <c r="FC61" i="2" a="1"/>
  <c r="FA73" i="2" a="1"/>
  <c r="IV28" i="4" a="1"/>
  <c r="IU89" i="4" a="1"/>
  <c r="IV105" i="4" a="1"/>
  <c r="IR67" i="4" a="1"/>
  <c r="IQ155" i="4" a="1"/>
  <c r="IW141" i="4" a="1"/>
  <c r="FE23" i="2" a="1"/>
  <c r="FE45" i="2" a="1"/>
  <c r="IR94" i="4" a="1"/>
  <c r="FD98" i="2" a="1"/>
  <c r="AM231" i="4" a="1"/>
  <c r="X234" i="4" a="1"/>
  <c r="IR48" i="4" a="1"/>
  <c r="IR171" i="4" a="1"/>
  <c r="IW77" i="4" a="1"/>
  <c r="IS165" i="4" a="1"/>
  <c r="FC142" i="2" a="1"/>
  <c r="FC218" i="2" a="1"/>
  <c r="IP105" i="4" a="1"/>
  <c r="IS140" i="4" a="1"/>
  <c r="IW135" i="4" a="1"/>
  <c r="IW42" i="4" a="1"/>
  <c r="IQ196" i="4" a="1"/>
  <c r="FE18" i="2" a="1"/>
  <c r="FA37" i="2" a="1"/>
  <c r="FD143" i="2" a="1"/>
  <c r="IW119" i="4" a="1"/>
  <c r="N231" i="4" a="1"/>
  <c r="IR184" i="4" a="1"/>
  <c r="FA82" i="2" a="1"/>
  <c r="IR119" i="4" a="1"/>
  <c r="IW47" i="4" a="1"/>
  <c r="FB9" i="2" a="1"/>
  <c r="FB204" i="2" a="1"/>
  <c r="IQ130" i="4" a="1"/>
  <c r="D234" i="4" a="1"/>
  <c r="IS113" i="4" a="1"/>
  <c r="IR63" i="4" a="1"/>
  <c r="IS20" i="4" a="1"/>
  <c r="FB199" i="2" a="1"/>
  <c r="FC217" i="2" a="1"/>
  <c r="IQ108" i="4" a="1"/>
  <c r="FD119" i="2" a="1"/>
  <c r="FD52" i="2" a="1"/>
  <c r="FE146" i="2" a="1"/>
  <c r="IR218" i="4" a="1"/>
  <c r="IV189" i="4" a="1"/>
  <c r="AO232" i="4" a="1"/>
  <c r="V230" i="2" a="1"/>
  <c r="FB221" i="2" a="1"/>
  <c r="IU148" i="4" a="1"/>
  <c r="Q232" i="4" a="1"/>
  <c r="IQ218" i="4" a="1"/>
  <c r="IS50" i="4" a="1"/>
  <c r="R230" i="4" a="1"/>
  <c r="IS203" i="4" a="1"/>
  <c r="IR175" i="4" a="1"/>
  <c r="IS52" i="4" a="1"/>
  <c r="FC204" i="2" a="1"/>
  <c r="FB201" i="2" a="1"/>
  <c r="IU208" i="4" a="1"/>
  <c r="FD12" i="2" a="1"/>
  <c r="IW73" i="4" a="1"/>
  <c r="IS160" i="4" a="1"/>
  <c r="IV56" i="4" a="1"/>
  <c r="IQ26" i="4" a="1"/>
  <c r="IS144" i="4" a="1"/>
  <c r="IQ27" i="4" a="1"/>
  <c r="IT134" i="4" a="1"/>
  <c r="BI233" i="4" a="1"/>
  <c r="AS232" i="4" a="1"/>
  <c r="IQ152" i="4" a="1"/>
  <c r="IP13" i="4" a="1"/>
  <c r="FD201" i="2" a="1"/>
  <c r="FC32" i="2" a="1"/>
  <c r="FA156" i="2" a="1"/>
  <c r="IS124" i="4" a="1"/>
  <c r="E234" i="2" a="1"/>
  <c r="FA107" i="2" a="1"/>
  <c r="IV132" i="4" a="1"/>
  <c r="FB161" i="2" a="1"/>
  <c r="IR35" i="4" a="1"/>
  <c r="IW85" i="4" a="1"/>
  <c r="IU170" i="4" a="1"/>
  <c r="IU157" i="4" a="1"/>
  <c r="FA198" i="2" a="1"/>
  <c r="IQ11" i="4" a="1"/>
  <c r="FE127" i="2" a="1"/>
  <c r="IP205" i="4" a="1"/>
  <c r="IS68" i="4" a="1"/>
  <c r="IR168" i="4" a="1"/>
  <c r="IR118" i="4" a="1"/>
  <c r="FD167" i="2" a="1"/>
  <c r="IU54" i="4" a="1"/>
  <c r="IT38" i="4" a="1"/>
  <c r="IQ10" i="4" a="1"/>
  <c r="IT84" i="4" a="1"/>
  <c r="FA65" i="2" a="1"/>
  <c r="FD34" i="2" a="1"/>
  <c r="IP113" i="4" a="1"/>
  <c r="FC120" i="2" a="1"/>
  <c r="IV209" i="4" a="1"/>
  <c r="IT146" i="4" a="1"/>
  <c r="IT127" i="4" a="1"/>
  <c r="IQ99" i="4" a="1"/>
  <c r="FA223" i="2" a="1"/>
  <c r="IU122" i="4" a="1"/>
  <c r="X233" i="4" a="1"/>
  <c r="FA32" i="2" a="1"/>
  <c r="FA14" i="2" a="1"/>
  <c r="IS202" i="4" a="1"/>
  <c r="AL234" i="4" a="1"/>
  <c r="IQ43" i="4" a="1"/>
  <c r="IS54" i="4" a="1"/>
  <c r="IQ140" i="4" a="1"/>
  <c r="FD189" i="2" a="1"/>
  <c r="FA125" i="2" a="1"/>
  <c r="FE80" i="2" a="1"/>
  <c r="IV69" i="4" a="1"/>
  <c r="FE117" i="2" a="1"/>
  <c r="FE97" i="2" a="1"/>
  <c r="FB73" i="2" a="1"/>
  <c r="IU106" i="4" a="1"/>
  <c r="IQ107" i="4" a="1"/>
  <c r="FC115" i="2" a="1"/>
  <c r="IW53" i="4" a="1"/>
  <c r="IQ70" i="4" a="1"/>
  <c r="G231" i="4" a="1"/>
  <c r="IU229" i="4" a="1"/>
  <c r="IR27" i="4" a="1"/>
  <c r="FD147" i="2" a="1"/>
  <c r="FB142" i="2" a="1"/>
  <c r="IP156" i="4" a="1"/>
  <c r="FE11" i="2" a="1"/>
  <c r="FC76" i="2" a="1"/>
  <c r="IU33" i="4" a="1"/>
  <c r="AQ234" i="2" a="1"/>
  <c r="BL234" i="4" a="1"/>
  <c r="IW212" i="4" a="1"/>
  <c r="AT232" i="4" a="1"/>
  <c r="IS11" i="4" a="1"/>
  <c r="IT96" i="4" a="1"/>
  <c r="FE92" i="2" a="1"/>
  <c r="IP111" i="4" a="1"/>
  <c r="IS92" i="4" a="1"/>
  <c r="IQ79" i="4" a="1"/>
  <c r="IR47" i="4" a="1"/>
  <c r="FC111" i="2" a="1"/>
  <c r="IQ158" i="4" a="1"/>
  <c r="AG233" i="4" a="1"/>
  <c r="IT71" i="4" a="1"/>
  <c r="IR113" i="4" a="1"/>
  <c r="IQ105" i="4" a="1"/>
  <c r="IW113" i="4" a="1"/>
  <c r="IV167" i="4" a="1"/>
  <c r="FB19" i="2" a="1"/>
  <c r="IW170" i="4" a="1"/>
  <c r="FD40" i="2" a="1"/>
  <c r="IQ40" i="4" a="1"/>
  <c r="FC155" i="2" a="1"/>
  <c r="IP167" i="4" a="1"/>
  <c r="FE70" i="2" a="1"/>
  <c r="IR82" i="4" a="1"/>
  <c r="IU74" i="4" a="1"/>
  <c r="IP142" i="4" a="1"/>
  <c r="IW81" i="4" a="1"/>
  <c r="FD120" i="2" a="1"/>
  <c r="IP143" i="4" a="1"/>
  <c r="IT223" i="4" a="1"/>
  <c r="FE110" i="2" a="1"/>
  <c r="IQ34" i="4" a="1"/>
  <c r="IT158" i="4" a="1"/>
  <c r="FC108" i="2" a="1"/>
  <c r="FD73" i="2" a="1"/>
  <c r="IT212" i="4" a="1"/>
  <c r="IP14" i="4" a="1"/>
  <c r="FB11" i="2" a="1"/>
  <c r="IQ126" i="4" a="1"/>
  <c r="FD197" i="2" a="1"/>
  <c r="IQ66" i="4" a="1"/>
  <c r="IT122" i="4" a="1"/>
  <c r="FB196" i="2" a="1"/>
  <c r="IP53" i="4" a="1"/>
  <c r="IW59" i="4" a="1"/>
  <c r="IP46" i="4" a="1"/>
  <c r="IQ58" i="4" a="1"/>
  <c r="M232" i="4" a="1"/>
  <c r="IU168" i="4" a="1"/>
  <c r="IP76" i="4" a="1"/>
  <c r="IP18" i="4" a="1"/>
  <c r="CO233" i="4" a="1"/>
  <c r="FE190" i="2" a="1"/>
  <c r="BH232" i="2" a="1"/>
  <c r="FA71" i="2" a="1"/>
  <c r="IU67" i="4" a="1"/>
  <c r="IW126" i="4" a="1"/>
  <c r="IW30" i="4" a="1"/>
  <c r="FB152" i="2" a="1"/>
  <c r="FB160" i="2" a="1"/>
  <c r="IW17" i="4" a="1"/>
  <c r="FC38" i="2" a="1"/>
  <c r="IV158" i="4" a="1"/>
  <c r="IV96" i="4" a="1"/>
  <c r="IS36" i="4" a="1"/>
  <c r="FC131" i="2" a="1"/>
  <c r="E232" i="4" a="1"/>
  <c r="IP182" i="4" a="1"/>
  <c r="IQ125" i="4" a="1"/>
  <c r="FA11" i="2" a="1"/>
  <c r="IT204" i="4" a="1"/>
  <c r="FE160" i="2" a="1"/>
  <c r="FB95" i="2" a="1"/>
  <c r="IV42" i="4" a="1"/>
  <c r="FC30" i="2" a="1"/>
  <c r="IR173" i="4" a="1"/>
  <c r="FC222" i="2" a="1"/>
  <c r="IS187" i="4" a="1"/>
  <c r="FB32" i="2" a="1"/>
  <c r="IS83" i="4" a="1"/>
  <c r="FB219" i="2" a="1"/>
  <c r="FE207" i="2" a="1"/>
  <c r="IU159" i="4" a="1"/>
  <c r="FB165" i="2" a="1"/>
  <c r="FC77" i="2" a="1"/>
  <c r="FD215" i="2" a="1"/>
  <c r="IP22" i="4" a="1"/>
  <c r="IQ109" i="4" a="1"/>
  <c r="FA129" i="2" a="1"/>
  <c r="IV99" i="4" a="1"/>
  <c r="IT62" i="4" a="1"/>
  <c r="IT184" i="4" a="1"/>
  <c r="IT160" i="4" a="1"/>
  <c r="IW157" i="4" a="1"/>
  <c r="IV164" i="4" a="1"/>
  <c r="IT33" i="4" a="1"/>
  <c r="IU88" i="4" a="1"/>
  <c r="B234" i="2" a="1"/>
  <c r="IV68" i="4" a="1"/>
  <c r="FB108" i="2" a="1"/>
  <c r="IR205" i="4" a="1"/>
  <c r="IW162" i="4" a="1"/>
  <c r="FE145" i="2" a="1"/>
  <c r="FE40" i="2" a="1"/>
  <c r="IS115" i="4" a="1"/>
  <c r="IS45" i="4" a="1"/>
  <c r="IQ204" i="4" a="1"/>
  <c r="FB33" i="2" a="1"/>
  <c r="IR70" i="4" a="1"/>
  <c r="FB212" i="2" a="1"/>
  <c r="IP133" i="4" a="1"/>
  <c r="IU12" i="4" a="1"/>
  <c r="IV35" i="4" a="1"/>
  <c r="IU93" i="4" a="1"/>
  <c r="FC149" i="2" a="1"/>
  <c r="IV17" i="4" a="1"/>
  <c r="E231" i="4" a="1"/>
  <c r="FA150" i="2" a="1"/>
  <c r="IT182" i="4" a="1"/>
  <c r="M230" i="4" a="1"/>
  <c r="IU48" i="4" a="1"/>
  <c r="IQ131" i="4" a="1"/>
  <c r="IW69" i="4" a="1"/>
  <c r="IT186" i="4" a="1"/>
  <c r="IR78" i="4" a="1"/>
  <c r="IQ167" i="4" a="1"/>
  <c r="FC44" i="2" a="1"/>
  <c r="IS212" i="4" a="1"/>
  <c r="IW60" i="4" a="1"/>
  <c r="IQ33" i="4" a="1"/>
  <c r="IW174" i="4" a="1"/>
  <c r="FE98" i="2" a="1"/>
  <c r="FB98" i="2" a="1"/>
  <c r="IU25" i="4" a="1"/>
  <c r="IV128" i="4" a="1"/>
  <c r="IP36" i="4" a="1"/>
  <c r="IP72" i="4" a="1"/>
  <c r="IP122" i="4" a="1"/>
  <c r="IR187" i="4" a="1"/>
  <c r="IU131" i="4" a="1"/>
  <c r="IU162" i="4" a="1"/>
  <c r="IS74" i="4" a="1"/>
  <c r="IQ39" i="4" a="1"/>
  <c r="IP206" i="4" a="1"/>
  <c r="IW182" i="4" a="1"/>
  <c r="IP32" i="4" a="1"/>
  <c r="FD128" i="2" a="1"/>
  <c r="FA49" i="2" a="1"/>
  <c r="IQ144" i="4" a="1"/>
  <c r="IQ175" i="4" a="1"/>
  <c r="FE51" i="2" a="1"/>
  <c r="FD54" i="2" a="1"/>
  <c r="IT115" i="4" a="1"/>
  <c r="IV23" i="4" a="1"/>
  <c r="FC146" i="2" a="1"/>
  <c r="IS73" i="4" a="1"/>
  <c r="IV207" i="4" a="1"/>
  <c r="FA12" i="2" a="1"/>
  <c r="IR96" i="4" a="1"/>
  <c r="FC202" i="2" a="1"/>
  <c r="FC119" i="2" a="1"/>
  <c r="IS69" i="4" a="1"/>
  <c r="IR39" i="4" a="1"/>
  <c r="IT97" i="4" a="1"/>
  <c r="IV61" i="4" a="1"/>
  <c r="FE87" i="2" a="1"/>
  <c r="IP52" i="4" a="1"/>
  <c r="IR189" i="4" a="1"/>
  <c r="IP115" i="4" a="1"/>
  <c r="IQ209" i="4" a="1"/>
  <c r="V230" i="4" a="1"/>
  <c r="F230" i="2" a="1"/>
  <c r="IP41" i="4" a="1"/>
  <c r="IW200" i="4" a="1"/>
  <c r="IT121" i="4" a="1"/>
  <c r="FA153" i="2" a="1"/>
  <c r="IU172" i="4" a="1"/>
  <c r="FA160" i="2" a="1"/>
  <c r="IP44" i="4" a="1"/>
  <c r="IW19" i="4" a="1"/>
  <c r="FD95" i="2" a="1"/>
  <c r="T230" i="4" a="1"/>
  <c r="IR222" i="4" a="1"/>
  <c r="BB234" i="4" a="1"/>
  <c r="IP183" i="4" a="1"/>
  <c r="IW34" i="4" a="1"/>
  <c r="FE219" i="2" a="1"/>
  <c r="IP136" i="4" a="1"/>
  <c r="FC34" i="2" a="1"/>
  <c r="U232" i="4" a="1"/>
  <c r="IT142" i="4" a="1"/>
  <c r="IQ179" i="4" a="1"/>
  <c r="FB27" i="2" a="1"/>
  <c r="IR98" i="4" a="1"/>
  <c r="FD55" i="2" a="1"/>
  <c r="AM231" i="2" a="1"/>
  <c r="IQ89" i="4" a="1"/>
  <c r="IP149" i="4" a="1"/>
  <c r="IS158" i="4" a="1"/>
  <c r="FC101" i="2" a="1"/>
  <c r="IV36" i="4" a="1"/>
  <c r="IS19" i="4" a="1"/>
  <c r="IS59" i="4" a="1"/>
  <c r="IP65" i="4" a="1"/>
  <c r="FA200" i="2" a="1"/>
  <c r="FD11" i="2" a="1"/>
  <c r="IP30" i="4" a="1"/>
  <c r="IV203" i="4" a="1"/>
  <c r="FA59" i="2" a="1"/>
  <c r="FD102" i="2" a="1"/>
  <c r="IW127" i="4" a="1"/>
  <c r="IS105" i="4" a="1"/>
  <c r="FB38" i="2" a="1"/>
  <c r="IT152" i="4" a="1"/>
  <c r="FD7" i="2" a="1"/>
  <c r="Y233" i="4" a="1"/>
  <c r="IW136" i="4" a="1"/>
  <c r="IP190" i="4" a="1"/>
  <c r="IV204" i="4" a="1"/>
  <c r="IT222" i="4" a="1"/>
  <c r="IP79" i="4" a="1"/>
  <c r="IU125" i="4" a="1"/>
  <c r="FE111" i="2" a="1"/>
  <c r="IS197" i="4" a="1"/>
  <c r="FB185" i="2" a="1"/>
  <c r="IV109" i="4" a="1"/>
  <c r="FA219" i="2" a="1"/>
  <c r="IV108" i="4" a="1"/>
  <c r="IV13" i="4" a="1"/>
  <c r="X231" i="4" a="1"/>
  <c r="IT208" i="4" a="1"/>
  <c r="IU64" i="4" a="1"/>
  <c r="FD116" i="2" a="1"/>
  <c r="IV73" i="4" a="1"/>
  <c r="FD106" i="2" a="1"/>
  <c r="FB96" i="2" a="1"/>
  <c r="IS18" i="4" a="1"/>
  <c r="IW206" i="4" a="1"/>
  <c r="IP125" i="4" a="1"/>
  <c r="P231" i="2" a="1"/>
  <c r="FC209" i="2" a="1"/>
  <c r="Y234" i="4" a="1"/>
  <c r="IT49" i="4" a="1"/>
  <c r="IT189" i="4" a="1"/>
  <c r="CR234" i="4" a="1"/>
  <c r="FE53" i="2" a="1"/>
  <c r="IS27" i="4" a="1"/>
  <c r="FD161" i="2" a="1"/>
  <c r="IP207" i="4" a="1"/>
  <c r="FE220" i="2" a="1"/>
  <c r="FB62" i="2" a="1"/>
  <c r="FA104" i="2" a="1"/>
  <c r="BR233" i="4" a="1"/>
  <c r="CB233" i="4" a="1"/>
  <c r="IT95" i="4" a="1"/>
  <c r="I231" i="4" a="1"/>
  <c r="FC66" i="2" a="1"/>
  <c r="IQ216" i="4" a="1"/>
  <c r="IU186" i="4" a="1"/>
  <c r="IV184" i="4" a="1"/>
  <c r="FB126" i="2" a="1"/>
  <c r="FB49" i="2" a="1"/>
  <c r="IW149" i="4" a="1"/>
  <c r="IU202" i="4" a="1"/>
  <c r="FB55" i="2" a="1"/>
  <c r="IP17" i="4" a="1"/>
  <c r="IQ53" i="4" a="1"/>
  <c r="IT85" i="4" a="1"/>
  <c r="FC92" i="2" a="1"/>
  <c r="FC33" i="2" a="1"/>
  <c r="IR59" i="4" a="1"/>
  <c r="W233" i="4" a="1"/>
  <c r="FD28" i="2" a="1"/>
  <c r="IW223" i="4" a="1"/>
  <c r="FB76" i="2" a="1"/>
  <c r="IV15" i="4" a="1"/>
  <c r="V231" i="4" a="1"/>
  <c r="FB120" i="2" a="1"/>
  <c r="IV161" i="4" a="1"/>
  <c r="FA173" i="2" a="1"/>
  <c r="FE54" i="2" a="1"/>
  <c r="IQ62" i="4" a="1"/>
  <c r="IS127" i="4" a="1"/>
  <c r="FB162" i="2" a="1"/>
  <c r="IW165" i="4" a="1"/>
  <c r="FE201" i="2" a="1"/>
  <c r="IR37" i="4" a="1"/>
  <c r="FD99" i="2" a="1"/>
  <c r="IQ172" i="4" a="1"/>
  <c r="IQ188" i="4" a="1"/>
  <c r="IP39" i="4" a="1"/>
  <c r="IV160" i="4" a="1"/>
  <c r="FA63" i="2" a="1"/>
  <c r="IS32" i="4" a="1"/>
  <c r="BL231" i="4" a="1"/>
  <c r="FE159" i="2" a="1"/>
  <c r="IP112" i="4" a="1"/>
  <c r="IT98" i="4" a="1"/>
  <c r="IS104" i="4" a="1"/>
  <c r="IP140" i="4" a="1"/>
  <c r="IV131" i="4" a="1"/>
  <c r="FC35" i="2" a="1"/>
  <c r="FE62" i="2" a="1"/>
  <c r="IS128" i="4" a="1"/>
  <c r="IW229" i="4" a="1"/>
  <c r="IQ145" i="4" a="1"/>
  <c r="Z233" i="2" a="1"/>
  <c r="IQ41" i="4" a="1"/>
  <c r="FD124" i="2" a="1"/>
  <c r="FE130" i="2" a="1"/>
  <c r="IV102" i="4" a="1"/>
  <c r="IQ208" i="4" a="1"/>
  <c r="FD71" i="2" a="1"/>
  <c r="FB92" i="2" a="1"/>
  <c r="IQ160" i="4" a="1"/>
  <c r="BR234" i="2" a="1"/>
  <c r="IT15" i="4" a="1"/>
  <c r="L230" i="2" a="1"/>
  <c r="AT233" i="2" a="1"/>
  <c r="IU171" i="4" a="1"/>
  <c r="FB87" i="2" a="1"/>
  <c r="IQ120" i="4" a="1"/>
  <c r="IW92" i="4" a="1"/>
  <c r="FD75" i="2" a="1"/>
  <c r="IV97" i="4" a="1"/>
  <c r="X231" i="2" a="1"/>
  <c r="IT21" i="4" a="1"/>
  <c r="FB188" i="2" a="1"/>
  <c r="IR73" i="4" a="1"/>
  <c r="IP85" i="4" a="1"/>
  <c r="FE164" i="2" a="1"/>
  <c r="IT76" i="4" a="1"/>
  <c r="IQ22" i="4" a="1"/>
  <c r="IV85" i="4" a="1"/>
  <c r="O230" i="4" a="1"/>
  <c r="IU109" i="4" a="1"/>
  <c r="FA114" i="2" a="1"/>
  <c r="IU108" i="4" a="1"/>
  <c r="FE153" i="2" a="1"/>
  <c r="Y232" i="4" a="1"/>
  <c r="IQ84" i="4" a="1"/>
  <c r="FD49" i="2" a="1"/>
  <c r="FB65" i="2" a="1"/>
  <c r="FC84" i="2" a="1"/>
  <c r="FA158" i="2" a="1"/>
  <c r="IT206" i="4" a="1"/>
  <c r="IS110" i="4" a="1"/>
  <c r="AK232" i="4" a="1"/>
  <c r="IP134" i="4" a="1"/>
  <c r="IW128" i="4" a="1"/>
  <c r="FA148" i="2" a="1"/>
  <c r="IP12" i="4" a="1"/>
  <c r="FB147" i="2" a="1"/>
  <c r="FA187" i="2" a="1"/>
  <c r="IT220" i="4" a="1"/>
  <c r="IW31" i="4" a="1"/>
  <c r="IR15" i="4" a="1"/>
  <c r="IQ121" i="4" a="1"/>
  <c r="FC79" i="2" a="1"/>
  <c r="IT174" i="4" a="1"/>
  <c r="IQ14" i="4" a="1"/>
  <c r="IT205" i="4" a="1"/>
  <c r="IT23" i="4" a="1"/>
  <c r="IT87" i="4" a="1"/>
  <c r="IR182" i="4" a="1"/>
  <c r="FE32" i="2" a="1"/>
  <c r="IR31" i="4" a="1"/>
  <c r="FE152" i="2" a="1"/>
  <c r="IW18" i="4" a="1"/>
  <c r="FB205" i="2" a="1"/>
  <c r="FE13" i="2" a="1"/>
  <c r="IQ205" i="4" a="1"/>
  <c r="FC174" i="2" a="1"/>
  <c r="FB149" i="2" a="1"/>
  <c r="IU101" i="4" a="1"/>
  <c r="IT156" i="4" a="1"/>
  <c r="FD212" i="2" a="1"/>
  <c r="IR24" i="4" a="1"/>
  <c r="FE66" i="2" a="1"/>
  <c r="IW94" i="4" a="1"/>
  <c r="IP58" i="4" a="1"/>
  <c r="IS70" i="4" a="1"/>
  <c r="S230" i="2" a="1"/>
  <c r="FC14" i="2" a="1"/>
  <c r="IW137" i="4" a="1"/>
  <c r="IW106" i="4" a="1"/>
  <c r="FD134" i="2" a="1"/>
  <c r="FC72" i="2" a="1"/>
  <c r="IS226" i="4" a="1"/>
  <c r="IR104" i="4" a="1"/>
  <c r="FB130" i="2" a="1"/>
  <c r="Q233" i="4" a="1"/>
  <c r="IP61" i="4" a="1"/>
  <c r="IS43" i="4" a="1"/>
  <c r="FB158" i="2" a="1"/>
  <c r="BK231" i="2" a="1"/>
  <c r="AU230" i="4" a="1"/>
  <c r="EI230" i="4" a="1"/>
  <c r="FE8" i="2" a="1"/>
  <c r="IW218" i="4" a="1"/>
  <c r="BD232" i="2" a="1"/>
  <c r="IR17" i="4" a="1"/>
  <c r="FE199" i="2" a="1"/>
  <c r="IW20" i="4" a="1"/>
  <c r="IQ49" i="4" a="1"/>
  <c r="IU23" i="4" a="1"/>
  <c r="CI232" i="4" a="1"/>
  <c r="N230" i="4" a="1"/>
  <c r="IW104" i="4" a="1"/>
  <c r="FB63" i="2" a="1"/>
  <c r="IU63" i="4" a="1"/>
  <c r="IV182" i="4" a="1"/>
  <c r="FD80" i="2" a="1"/>
  <c r="IS15" i="4" a="1"/>
  <c r="IV115" i="4" a="1"/>
  <c r="FA131" i="2" a="1"/>
  <c r="IV218" i="4" a="1"/>
  <c r="IQ86" i="4" a="1"/>
  <c r="BI231" i="2" a="1"/>
  <c r="IT59" i="4" a="1"/>
  <c r="IS170" i="4" a="1"/>
  <c r="IR166" i="4" a="1"/>
  <c r="V232" i="4" a="1"/>
  <c r="FC8" i="2" a="1"/>
  <c r="IP121" i="4" a="1"/>
  <c r="CQ232" i="4" a="1"/>
  <c r="IQ153" i="4" a="1"/>
  <c r="FB104" i="2" a="1"/>
  <c r="IT198" i="4" a="1"/>
  <c r="IU47" i="4" a="1"/>
  <c r="FE58" i="2" a="1"/>
  <c r="IW197" i="4" a="1"/>
  <c r="IR161" i="4" a="1"/>
  <c r="FA165" i="2" a="1"/>
  <c r="IP169" i="4" a="1"/>
  <c r="FE223" i="2" a="1"/>
  <c r="FC97" i="2" a="1"/>
  <c r="IR61" i="4" a="1"/>
  <c r="IQ170" i="4" a="1"/>
  <c r="IR162" i="4" a="1"/>
  <c r="FB10" i="2" a="1"/>
  <c r="FA193" i="2" a="1"/>
  <c r="FB176" i="2" a="1"/>
  <c r="IW173" i="4" a="1"/>
  <c r="FB150" i="2" a="1"/>
  <c r="FD51" i="2" a="1"/>
  <c r="IP201" i="4" a="1"/>
  <c r="IP7" i="4" a="1"/>
  <c r="FC53" i="2" a="1"/>
  <c r="FC56" i="2" a="1"/>
  <c r="FA133" i="2" a="1"/>
  <c r="IT164" i="4" a="1"/>
  <c r="IQ23" i="4" a="1"/>
  <c r="IU223" i="4" a="1"/>
  <c r="FA87" i="2" a="1"/>
  <c r="IQ187" i="4" a="1"/>
  <c r="IV83" i="4" a="1"/>
  <c r="IT218" i="4" a="1"/>
  <c r="IQ169" i="4" a="1"/>
  <c r="IS125" i="4" a="1"/>
  <c r="FC176" i="2" a="1"/>
  <c r="IW95" i="4" a="1"/>
  <c r="IS126" i="4" a="1"/>
  <c r="IR25" i="4" a="1"/>
  <c r="IQ221" i="4" a="1"/>
  <c r="FC199" i="2" a="1"/>
  <c r="AJ232" i="2" a="1"/>
  <c r="AL230" i="4" a="1"/>
  <c r="IS173" i="4" a="1"/>
  <c r="FE14" i="2" a="1"/>
  <c r="FC114" i="2" a="1"/>
  <c r="IV57" i="4" a="1"/>
  <c r="IV34" i="4" a="1"/>
  <c r="FB43" i="2" a="1"/>
  <c r="IQ81" i="4" a="1"/>
  <c r="IU35" i="4" a="1"/>
  <c r="IS179" i="4" a="1"/>
  <c r="FE31" i="2" a="1"/>
  <c r="IU126" i="4" a="1"/>
  <c r="FD111" i="2" a="1"/>
  <c r="IP99" i="4" a="1"/>
  <c r="AP233" i="2" a="1"/>
  <c r="IT104" i="4" a="1"/>
  <c r="IP101" i="4" a="1"/>
  <c r="FB137" i="2" a="1"/>
  <c r="FD77" i="2" a="1"/>
  <c r="IS152" i="4" a="1"/>
  <c r="IV197" i="4" a="1"/>
  <c r="IQ141" i="4" a="1"/>
  <c r="AB231" i="4" a="1"/>
  <c r="G230" i="2" a="1"/>
  <c r="IR36" i="4" a="1"/>
  <c r="IP38" i="4" a="1"/>
  <c r="IT137" i="4" a="1"/>
  <c r="IP188" i="4" a="1"/>
  <c r="FD220" i="2" a="1"/>
  <c r="FC203" i="2" a="1"/>
  <c r="IR50" i="4" a="1"/>
  <c r="FE86" i="2" a="1"/>
  <c r="IR112" i="4" a="1"/>
  <c r="IU114" i="4" a="1"/>
  <c r="IT159" i="4" a="1"/>
  <c r="IT112" i="4" a="1"/>
  <c r="FD17" i="2" a="1"/>
  <c r="FC229" i="2" a="1"/>
  <c r="FC17" i="2" a="1"/>
  <c r="FE99" i="2" a="1"/>
  <c r="IU185" i="4" a="1"/>
  <c r="FE43" i="2" a="1"/>
  <c r="AA233" i="4" a="1"/>
  <c r="S233" i="4" a="1"/>
  <c r="IS16" i="4" a="1"/>
  <c r="IT35" i="4" a="1"/>
  <c r="IR126" i="4" a="1"/>
  <c r="IS72" i="4" a="1"/>
  <c r="IQ80" i="4" a="1"/>
  <c r="IQ78" i="4" a="1"/>
  <c r="IW49" i="4" a="1"/>
  <c r="FA34" i="2" a="1"/>
  <c r="IQ29" i="4" a="1"/>
  <c r="FA184" i="2" a="1"/>
  <c r="IQ12" i="4" a="1"/>
  <c r="IU161" i="4" a="1"/>
  <c r="IS76" i="4" a="1"/>
  <c r="FA84" i="2" a="1"/>
  <c r="IW148" i="4" a="1"/>
  <c r="FA159" i="2" a="1"/>
  <c r="FE120" i="2" a="1"/>
  <c r="IS153" i="4" a="1"/>
  <c r="IV171" i="4" a="1"/>
  <c r="FD78" i="2" a="1"/>
  <c r="IW167" i="4" a="1"/>
  <c r="FD182" i="2" a="1"/>
  <c r="IU83" i="4" a="1"/>
  <c r="IW175" i="4" a="1"/>
  <c r="IU150" i="4" a="1"/>
  <c r="IQ212" i="4" a="1"/>
  <c r="IU45" i="4" a="1"/>
  <c r="IP218" i="4" a="1"/>
  <c r="AK230" i="4" a="1"/>
  <c r="IV163" i="4" a="1"/>
  <c r="FA147" i="2" a="1"/>
  <c r="IW82" i="4" a="1"/>
  <c r="IR136" i="4" a="1"/>
  <c r="IW198" i="4" a="1"/>
  <c r="FE162" i="2" a="1"/>
  <c r="DB232" i="4" a="1"/>
  <c r="P233" i="2" a="1"/>
  <c r="BQ234" i="4" a="1"/>
  <c r="IP168" i="4" a="1"/>
  <c r="IQ47" i="4" a="1"/>
  <c r="FC52" i="2" a="1"/>
  <c r="FB218" i="2" a="1"/>
  <c r="B231" i="2" a="1"/>
  <c r="FD39" i="2" a="1"/>
  <c r="FE200" i="2" a="1"/>
  <c r="IU173" i="4" a="1"/>
  <c r="IU130" i="4" a="1"/>
  <c r="FD166" i="2" a="1"/>
  <c r="FA13" i="2" a="1"/>
  <c r="IV44" i="4" a="1"/>
  <c r="IP26" i="4" a="1"/>
  <c r="FC172" i="2" a="1"/>
  <c r="FA42" i="2" a="1"/>
  <c r="FB21" i="2" a="1"/>
  <c r="FD121" i="2" a="1"/>
  <c r="IT29" i="4" a="1"/>
  <c r="IQ112" i="4" a="1"/>
  <c r="IP176" i="4" a="1"/>
  <c r="FB40" i="2" a="1"/>
  <c r="IQ119" i="4" a="1"/>
  <c r="FC11" i="2" a="1"/>
  <c r="IV125" i="4" a="1"/>
  <c r="FB175" i="2" a="1"/>
  <c r="FE175" i="2" a="1"/>
  <c r="FE56" i="2" a="1"/>
  <c r="IP110" i="4" a="1"/>
  <c r="IP31" i="4" a="1"/>
  <c r="IQ142" i="4" a="1"/>
  <c r="IV76" i="4" a="1"/>
  <c r="IS37" i="4" a="1"/>
  <c r="IW120" i="4" a="1"/>
  <c r="IT45" i="4" a="1"/>
  <c r="IT60" i="4" a="1"/>
  <c r="FA56" i="2" a="1"/>
  <c r="FA106" i="2" a="1"/>
  <c r="IQ37" i="4" a="1"/>
  <c r="IU184" i="4" a="1"/>
  <c r="IW70" i="4" a="1"/>
  <c r="IT9" i="4" a="1"/>
  <c r="IS66" i="4" a="1"/>
  <c r="IT172" i="4" a="1"/>
  <c r="IS40" i="4" a="1"/>
  <c r="IU19" i="4" a="1"/>
  <c r="FE34" i="2" a="1"/>
  <c r="IP49" i="4" a="1"/>
  <c r="FA53" i="2" a="1"/>
  <c r="FE107" i="2" a="1"/>
  <c r="IU136" i="4" a="1"/>
  <c r="IR145" i="4" a="1"/>
  <c r="FC106" i="2" a="1"/>
  <c r="FB7" i="2" a="1"/>
  <c r="FD165" i="2" a="1"/>
  <c r="IR219" i="4" a="1"/>
  <c r="FD204" i="2" a="1"/>
  <c r="FC175" i="2" a="1"/>
  <c r="IU152" i="4" a="1"/>
  <c r="IT217" i="4" a="1"/>
  <c r="FE125" i="2" a="1"/>
  <c r="FD169" i="2" a="1"/>
  <c r="AS234" i="2" a="1"/>
  <c r="IQ202" i="4" a="1"/>
  <c r="IP82" i="4" a="1"/>
  <c r="F234" i="2" a="1"/>
  <c r="IQ161" i="4" a="1"/>
  <c r="IP203" i="4" a="1"/>
  <c r="FD186" i="2" a="1"/>
  <c r="FC221" i="2" a="1"/>
  <c r="IS102" i="4" a="1"/>
  <c r="FD93" i="2" a="1"/>
  <c r="FA170" i="2" a="1"/>
  <c r="FE172" i="2" a="1"/>
  <c r="IW28" i="4" a="1"/>
  <c r="IT44" i="4" a="1"/>
  <c r="IU140" i="4" a="1"/>
  <c r="IP71" i="4" a="1"/>
  <c r="IQ203" i="4" a="1"/>
  <c r="IT88" i="4" a="1"/>
  <c r="IU55" i="4" a="1"/>
  <c r="FE75" i="2" a="1"/>
  <c r="IT118" i="4" a="1"/>
  <c r="IV141" i="4" a="1"/>
  <c r="FD155" i="2" a="1"/>
  <c r="IP89" i="4" a="1"/>
  <c r="FB128" i="2" a="1"/>
  <c r="FC93" i="2" a="1"/>
  <c r="FB131" i="2" a="1"/>
  <c r="IS204" i="4" a="1"/>
  <c r="IW122" i="4" a="1"/>
  <c r="FE89" i="2" a="1"/>
  <c r="IU117" i="4" a="1"/>
  <c r="FD221" i="2" a="1"/>
  <c r="FD133" i="2" a="1"/>
  <c r="IR99" i="4" a="1"/>
  <c r="FC27" i="2" a="1"/>
  <c r="IS130" i="4" a="1"/>
  <c r="FB189" i="2" a="1"/>
  <c r="FB123" i="2" a="1"/>
  <c r="FB109" i="2" a="1"/>
  <c r="IW72" i="4" a="1"/>
  <c r="FC223" i="2" a="1"/>
  <c r="IS106" i="4" a="1"/>
  <c r="IV150" i="4" a="1"/>
  <c r="IW153" i="4" a="1"/>
  <c r="FA204" i="2" a="1"/>
  <c r="IW111" i="4" a="1"/>
  <c r="IV187" i="4" a="1"/>
  <c r="FD76" i="2" a="1"/>
  <c r="IT24" i="4" a="1"/>
  <c r="IQ117" i="4" a="1"/>
  <c r="IW63" i="4" a="1"/>
  <c r="IP51" i="4" a="1"/>
  <c r="IP15" i="4" a="1"/>
  <c r="FA119" i="2" a="1"/>
  <c r="FA123" i="2" a="1"/>
  <c r="IQ15" i="4" a="1"/>
  <c r="IW216" i="4" a="1"/>
  <c r="IW219" i="4" a="1"/>
  <c r="IU134" i="4" a="1"/>
  <c r="FC185" i="2" a="1"/>
  <c r="IP108" i="4" a="1"/>
  <c r="FE222" i="2" a="1"/>
  <c r="FB153" i="2" a="1"/>
  <c r="IP145" i="4" a="1"/>
  <c r="IV186" i="4" a="1"/>
  <c r="IW52" i="4" a="1"/>
  <c r="IW129" i="4" a="1"/>
  <c r="FA163" i="2" a="1"/>
  <c r="FA77" i="2" a="1"/>
  <c r="FC169" i="2" a="1"/>
  <c r="FA116" i="2" a="1"/>
  <c r="FD18" i="2" a="1"/>
  <c r="FC49" i="2" a="1"/>
  <c r="FB93" i="2" a="1"/>
  <c r="FA64" i="2" a="1"/>
  <c r="IS205" i="4" a="1"/>
  <c r="IQ31" i="4" a="1"/>
  <c r="IV145" i="4" a="1"/>
  <c r="IW86" i="4" a="1"/>
  <c r="IV140" i="4" a="1"/>
  <c r="IR84" i="4" a="1"/>
  <c r="IQ32" i="4" a="1"/>
  <c r="FB136" i="2" a="1"/>
  <c r="IU32" i="4" a="1"/>
  <c r="IT19" i="4" a="1"/>
  <c r="IW16" i="4" a="1"/>
  <c r="IW158" i="4" a="1"/>
  <c r="FA17" i="2" a="1"/>
  <c r="IR142" i="4" a="1"/>
  <c r="IT226" i="4" a="1"/>
  <c r="FD50" i="2" a="1"/>
  <c r="IR97" i="4" a="1"/>
  <c r="FD64" i="2" a="1"/>
  <c r="IT155" i="4" a="1"/>
  <c r="FB68" i="2" a="1"/>
  <c r="IQ45" i="4" a="1"/>
  <c r="IQ156" i="4" a="1"/>
  <c r="IU169" i="4" a="1"/>
  <c r="IV113" i="4" a="1"/>
  <c r="IQ115" i="4" a="1"/>
  <c r="IP87" i="4" a="1"/>
  <c r="IU193" i="4" a="1"/>
  <c r="FD58" i="2" a="1"/>
  <c r="FB57" i="2" a="1"/>
  <c r="IS146" i="4" a="1"/>
  <c r="IV135" i="4" a="1"/>
  <c r="IQ67" i="4" a="1"/>
  <c r="FD137" i="2" a="1"/>
  <c r="IP43" i="4" a="1"/>
  <c r="IV50" i="4" a="1"/>
  <c r="IU187" i="4" a="1"/>
  <c r="FD156" i="2" a="1"/>
  <c r="IV175" i="4" a="1"/>
  <c r="IS150" i="4" a="1"/>
  <c r="IR79" i="4" a="1"/>
  <c r="FA109" i="2" a="1"/>
  <c r="IW202" i="4" a="1"/>
  <c r="IT30" i="4" a="1"/>
  <c r="FD48" i="2" a="1"/>
  <c r="IU38" i="4" a="1"/>
  <c r="IP161" i="4" a="1"/>
  <c r="FA23" i="2" a="1"/>
  <c r="IV81" i="4" a="1"/>
  <c r="IR135" i="4" a="1"/>
  <c r="IV219" i="4" a="1"/>
  <c r="IR170" i="4" a="1"/>
  <c r="FB125" i="2" a="1"/>
  <c r="IV212" i="4" a="1"/>
  <c r="IR28" i="4" a="1"/>
  <c r="IW32" i="4" a="1"/>
  <c r="FD114" i="2" a="1"/>
  <c r="IV107" i="4" a="1"/>
  <c r="IS49" i="4" a="1"/>
  <c r="FA120" i="2" a="1"/>
  <c r="FD86" i="2" a="1"/>
  <c r="FE119" i="2" a="1"/>
  <c r="IU20" i="4" a="1"/>
  <c r="IU51" i="4" a="1"/>
  <c r="IW183" i="4" a="1"/>
  <c r="IQ56" i="4" a="1"/>
  <c r="FB85" i="2" a="1"/>
  <c r="FB135" i="2" a="1"/>
  <c r="FB22" i="2" a="1"/>
  <c r="IT131" i="4" a="1"/>
  <c r="FC184" i="2" a="1"/>
  <c r="IU78" i="4" a="1"/>
  <c r="IS31" i="4" a="1"/>
  <c r="FC102" i="2" a="1"/>
  <c r="IP116" i="4" a="1"/>
  <c r="FB66" i="2" a="1"/>
  <c r="FC16" i="2" a="1"/>
  <c r="IU42" i="4" a="1"/>
  <c r="IS100" i="4" a="1"/>
  <c r="IW146" i="4" a="1"/>
  <c r="FE212" i="2" a="1"/>
  <c r="IV78" i="4" a="1"/>
  <c r="FE59" i="2" a="1"/>
  <c r="IW150" i="4" a="1"/>
  <c r="IW35" i="4" a="1"/>
  <c r="FA135" i="2" a="1"/>
  <c r="IT64" i="4" a="1"/>
  <c r="FC10" i="2" a="1"/>
  <c r="IW56" i="4" a="1"/>
  <c r="IS171" i="4" a="1"/>
  <c r="FE209" i="2" a="1"/>
  <c r="IP80" i="4" a="1"/>
  <c r="IU9" i="4" a="1"/>
  <c r="IR115" i="4" a="1"/>
  <c r="FD33" i="2" a="1"/>
  <c r="IS143" i="4" a="1"/>
  <c r="FD226" i="2" a="1"/>
  <c r="IV93" i="4" a="1"/>
  <c r="FE114" i="2" a="1"/>
  <c r="IS147" i="4" a="1"/>
  <c r="FD56" i="2" a="1"/>
  <c r="IW172" i="4" a="1"/>
  <c r="IU53" i="4" a="1"/>
  <c r="IU183" i="4" a="1"/>
  <c r="FE37" i="2" a="1"/>
  <c r="IP148" i="4" a="1"/>
  <c r="IT25" i="4" a="1"/>
  <c r="IS61" i="4" a="1"/>
  <c r="IR29" i="4" a="1"/>
  <c r="IS62" i="4" a="1"/>
  <c r="IU129" i="4" a="1"/>
  <c r="IV120" i="4" a="1"/>
  <c r="FB23" i="2" a="1"/>
  <c r="FA99" i="2" a="1"/>
  <c r="FE48" i="2" a="1"/>
  <c r="IQ38" i="4" a="1"/>
  <c r="IP59" i="4" a="1"/>
  <c r="IT171" i="4" a="1"/>
  <c r="IS98" i="4" a="1"/>
  <c r="IS129" i="4" a="1"/>
  <c r="FA182" i="2" a="1"/>
  <c r="FD172" i="2" a="1"/>
  <c r="FD53" i="2" a="1"/>
  <c r="IW117" i="4" a="1"/>
  <c r="AH231" i="4" a="1"/>
  <c r="IP48" i="4" a="1"/>
  <c r="R232" i="2" a="1"/>
  <c r="FE205" i="2" a="1"/>
  <c r="IP147" i="4" a="1"/>
  <c r="FB31" i="2" a="1"/>
  <c r="FB122" i="2" a="1"/>
  <c r="FD32" i="2" a="1"/>
  <c r="IP9" i="4" a="1"/>
  <c r="FE229" i="2" a="1"/>
  <c r="FA143" i="2" a="1"/>
  <c r="FB173" i="2" a="1"/>
  <c r="FC171" i="2" a="1"/>
  <c r="IS157" i="4" a="1"/>
  <c r="IV147" i="4" a="1"/>
  <c r="FD174" i="2" a="1"/>
  <c r="IR89" i="4" a="1"/>
  <c r="IV65" i="4" a="1"/>
  <c r="IW65" i="4" a="1"/>
  <c r="FB215" i="2" a="1"/>
  <c r="IW57" i="4" a="1"/>
  <c r="IR21" i="4" a="1"/>
  <c r="FB217" i="2" a="1"/>
  <c r="IR123" i="4" a="1"/>
  <c r="IW74" i="4" a="1"/>
  <c r="IU133" i="4" a="1"/>
  <c r="FC80" i="2" a="1"/>
  <c r="IS131" i="4" a="1"/>
  <c r="IW62" i="4" a="1"/>
  <c r="FD175" i="2" a="1"/>
  <c r="FC87" i="2" a="1"/>
  <c r="IT149" i="4" a="1"/>
  <c r="FB16" i="2" a="1"/>
  <c r="IP198" i="4" a="1"/>
  <c r="FD162" i="2" a="1"/>
  <c r="IQ122" i="4" a="1"/>
  <c r="IU120" i="4" a="1"/>
  <c r="FA41" i="2" a="1"/>
  <c r="FE36" i="2" a="1"/>
  <c r="IT110" i="4" a="1"/>
  <c r="FC183" i="2" a="1"/>
  <c r="FA208" i="2" a="1"/>
  <c r="FC105" i="2" a="1"/>
  <c r="IU105" i="4" a="1"/>
  <c r="IR197" i="4" a="1"/>
  <c r="FD105" i="2" a="1"/>
  <c r="IR217" i="4" a="1"/>
  <c r="IW23" i="4" a="1"/>
  <c r="FD123" i="2" a="1"/>
  <c r="IP135" i="4" a="1"/>
  <c r="IS101" i="4" a="1"/>
  <c r="IV32" i="4" a="1"/>
  <c r="IV18" i="4" a="1"/>
  <c r="IS161" i="4" a="1"/>
  <c r="FC167" i="2" a="1"/>
  <c r="IR134" i="4" a="1"/>
  <c r="IT11" i="4" a="1"/>
  <c r="IW71" i="4" a="1"/>
  <c r="FA29" i="2" a="1"/>
  <c r="FA47" i="2" a="1"/>
  <c r="IV70" i="4" a="1"/>
  <c r="IT203" i="4" a="1"/>
  <c r="IR132" i="4" a="1"/>
  <c r="FC152" i="2" a="1"/>
  <c r="FE171" i="2" a="1"/>
  <c r="IW10" i="4" a="1"/>
  <c r="FD202" i="2" a="1"/>
  <c r="IR100" i="4" a="1"/>
  <c r="IV87" i="4" a="1"/>
  <c r="IT13" i="4" a="1"/>
  <c r="FD63" i="2" a="1"/>
  <c r="FC189" i="2" a="1"/>
  <c r="FE142" i="2" a="1"/>
  <c r="IT80" i="4" a="1"/>
  <c r="IW87" i="4" a="1"/>
  <c r="FB129" i="2" a="1"/>
  <c r="IV20" i="4" a="1"/>
  <c r="FC88" i="2" a="1"/>
  <c r="IS7" i="4" a="1"/>
  <c r="IS137" i="4" a="1"/>
  <c r="IQ17" i="4" a="1"/>
  <c r="FE96" i="2" a="1"/>
  <c r="IV152" i="4" a="1"/>
  <c r="IU39" i="4" a="1"/>
  <c r="IV45" i="4" a="1"/>
  <c r="FE26" i="2" a="1"/>
  <c r="IR65" i="4" a="1"/>
  <c r="IR165" i="4" a="1"/>
  <c r="IU110" i="4" a="1"/>
  <c r="IP84" i="4" a="1"/>
  <c r="IV75" i="4" a="1"/>
  <c r="IS24" i="4" a="1"/>
  <c r="FA113" i="2" a="1"/>
  <c r="IS23" i="4" a="1"/>
  <c r="FC206" i="2" a="1"/>
  <c r="FB44" i="2" a="1"/>
  <c r="IP129" i="4" a="1"/>
  <c r="IP96" i="4" a="1"/>
  <c r="IW33" i="4" a="1"/>
  <c r="IQ136" i="4" a="1"/>
  <c r="FD85" i="2" a="1"/>
  <c r="IR83" i="4" a="1"/>
  <c r="FC168" i="2" a="1"/>
  <c r="FC220" i="2" a="1"/>
  <c r="IR116" i="4" a="1"/>
  <c r="FB127" i="2" a="1"/>
  <c r="IQ165" i="4" a="1"/>
  <c r="FD164" i="2" a="1"/>
  <c r="IR221" i="4" a="1"/>
  <c r="FB110" i="2" a="1"/>
  <c r="IQ197" i="4" a="1"/>
  <c r="FE39" i="2" a="1"/>
  <c r="IS216" i="4" a="1"/>
  <c r="FD163" i="2" a="1"/>
  <c r="IS159" i="4" a="1"/>
  <c r="FB190" i="2" a="1"/>
  <c r="IS182" i="4" a="1"/>
  <c r="IW7" i="4" a="1"/>
  <c r="IU15" i="4" a="1"/>
  <c r="FD157" i="2" a="1"/>
  <c r="IW83" i="4" a="1"/>
  <c r="FE208" i="2" a="1"/>
  <c r="FD135" i="2" a="1"/>
  <c r="AO233" i="4" a="1"/>
  <c r="IT148" i="4" a="1"/>
  <c r="IW50" i="4" a="1"/>
  <c r="IS223" i="4" a="1"/>
  <c r="IR13" i="4" a="1"/>
  <c r="IU203" i="4" a="1"/>
  <c r="FA79" i="2" a="1"/>
  <c r="FA70" i="2" a="1"/>
  <c r="IW226" i="4" a="1"/>
  <c r="IR72" i="4" a="1"/>
  <c r="IR77" i="4" a="1"/>
  <c r="IT193" i="4" a="1"/>
  <c r="IT18" i="4" a="1"/>
  <c r="IS121" i="4" a="1"/>
  <c r="IU199" i="4" a="1"/>
  <c r="IP154" i="4" a="1"/>
  <c r="FA8" i="2" a="1"/>
  <c r="IU158" i="4" a="1"/>
  <c r="IR169" i="4" a="1"/>
  <c r="IR66" i="4" a="1"/>
  <c r="FC47" i="2" a="1"/>
  <c r="FE129" i="2" a="1"/>
  <c r="IU66" i="4" a="1"/>
  <c r="IT12" i="4" a="1"/>
  <c r="M233" i="2" a="1"/>
  <c r="IW21" i="4" a="1"/>
  <c r="FC147" i="2" a="1"/>
  <c r="IQ207" i="4" a="1"/>
  <c r="IU198" i="4" a="1"/>
  <c r="IQ46" i="4" a="1"/>
  <c r="IR51" i="4" a="1"/>
  <c r="FB134" i="2" a="1"/>
  <c r="FD199" i="2" a="1"/>
  <c r="IQ113" i="4" a="1"/>
  <c r="IR131" i="4" a="1"/>
  <c r="IU13" i="4" a="1"/>
  <c r="IU59" i="4" a="1"/>
  <c r="IR156" i="4" a="1"/>
  <c r="FA89" i="2" a="1"/>
  <c r="FE7" i="2" a="1"/>
  <c r="IT166" i="4" a="1"/>
  <c r="IQ69" i="4" a="1"/>
  <c r="IS67" i="4" a="1"/>
  <c r="FC216" i="2" a="1"/>
  <c r="FB220" i="2" a="1"/>
  <c r="IT163" i="4" a="1"/>
  <c r="FC50" i="2" a="1"/>
  <c r="IV206" i="4" a="1"/>
  <c r="IT173" i="4" a="1"/>
  <c r="IW124" i="4" a="1"/>
  <c r="FE65" i="2" a="1"/>
  <c r="FB46" i="2" a="1"/>
  <c r="IT113" i="4" a="1"/>
  <c r="IU29" i="4" a="1"/>
  <c r="IS133" i="4" a="1"/>
  <c r="IQ110" i="4" a="1"/>
  <c r="IQ50" i="4" a="1"/>
  <c r="FD47" i="2" a="1"/>
  <c r="FA20" i="2" a="1"/>
  <c r="FC36" i="2" a="1"/>
  <c r="FA161" i="2" a="1"/>
  <c r="IU87" i="4" a="1"/>
  <c r="FB202" i="2" a="1"/>
  <c r="FD140" i="2" a="1"/>
  <c r="FA137" i="2" a="1"/>
  <c r="IU100" i="4" a="1"/>
  <c r="IW155" i="4" a="1"/>
  <c r="AK234" i="4" a="1"/>
  <c r="IS82" i="4" a="1"/>
  <c r="IV156" i="4" a="1"/>
  <c r="IT216" i="4" a="1"/>
  <c r="IV30" i="4" a="1"/>
  <c r="IQ106" i="4" a="1"/>
  <c r="FC54" i="2" a="1"/>
  <c r="IW68" i="4" a="1"/>
  <c r="IS63" i="4" a="1"/>
  <c r="FD200" i="2" a="1"/>
  <c r="IT145" i="4" a="1"/>
  <c r="FC63" i="2" a="1"/>
  <c r="S230" i="4" a="1"/>
  <c r="IT89" i="4" a="1"/>
  <c r="IR167" i="4" a="1"/>
  <c r="IU71" i="4" a="1"/>
  <c r="IQ18" i="4" a="1"/>
  <c r="FD223" i="2" a="1"/>
  <c r="IT67" i="4" a="1"/>
  <c r="FD216" i="2" a="1"/>
  <c r="IP40" i="4" a="1"/>
  <c r="FA78" i="2" a="1"/>
  <c r="IU7" i="4" a="1"/>
  <c r="IU56" i="4" a="1"/>
  <c r="IT111" i="4" a="1"/>
  <c r="FE155" i="2" a="1"/>
  <c r="IU81" i="4" a="1"/>
  <c r="IW130" i="4" a="1"/>
  <c r="IP10" i="4" a="1"/>
  <c r="FB226" i="2" a="1"/>
  <c r="FD100" i="2" a="1"/>
  <c r="IT167" i="4" a="1"/>
  <c r="FC57" i="2" a="1"/>
  <c r="IP77" i="4" a="1"/>
  <c r="FD145" i="2" a="1"/>
  <c r="FC94" i="2" a="1"/>
  <c r="IQ36" i="4" a="1"/>
  <c r="FE64" i="2" a="1"/>
  <c r="IU142" i="4" a="1"/>
  <c r="IS123" i="4" a="1"/>
  <c r="FD109" i="2" a="1"/>
  <c r="FD132" i="2" a="1"/>
  <c r="FC13" i="2" a="1"/>
  <c r="IS162" i="4" a="1"/>
  <c r="FB64" i="2" a="1"/>
  <c r="IR212" i="4" a="1"/>
  <c r="FC55" i="2" a="1"/>
  <c r="IQ132" i="4" a="1"/>
  <c r="IS117" i="4" a="1"/>
  <c r="FB140" i="2" a="1"/>
  <c r="IQ75" i="4" a="1"/>
  <c r="BU234" i="4" a="1"/>
  <c r="IV162" i="4" a="1"/>
  <c r="IR176" i="4" a="1"/>
  <c r="FD108" i="2" a="1"/>
  <c r="FE118" i="2" a="1"/>
  <c r="FE115" i="2" a="1"/>
  <c r="FD68" i="2" a="1"/>
  <c r="IT48" i="4" a="1"/>
  <c r="FB148" i="2" a="1"/>
  <c r="FE93" i="2" a="1"/>
  <c r="FD29" i="2" a="1"/>
  <c r="IP29" i="4" a="1"/>
  <c r="IT42" i="4" a="1"/>
  <c r="FA40" i="2" a="1"/>
  <c r="IW58" i="4" a="1"/>
  <c r="FB117" i="2" a="1"/>
  <c r="FB229" i="2" a="1"/>
  <c r="IW222" i="4" a="1"/>
  <c r="FD190" i="2" a="1"/>
  <c r="FC74" i="2" a="1"/>
  <c r="IP200" i="4" a="1"/>
  <c r="IP66" i="4" a="1"/>
  <c r="FC24" i="2" a="1"/>
  <c r="IS209" i="4" a="1"/>
  <c r="IV196" i="4" a="1"/>
  <c r="FD125" i="2" a="1"/>
  <c r="FC22" i="2" a="1"/>
  <c r="IV31" i="4" a="1"/>
  <c r="IU60" i="4" a="1"/>
  <c r="IP27" i="4" a="1"/>
  <c r="FC136" i="2" a="1"/>
  <c r="IV25" i="4" a="1"/>
  <c r="IW96" i="4" a="1"/>
  <c r="FB198" i="2" a="1"/>
  <c r="FB72" i="2" a="1"/>
  <c r="IP98" i="4" a="1"/>
  <c r="IR146" i="4" a="1"/>
  <c r="FA15" i="2" a="1"/>
  <c r="FA111" i="2" a="1"/>
  <c r="IU176" i="4" a="1"/>
  <c r="IQ133" i="4" a="1"/>
  <c r="FA136" i="2" a="1"/>
  <c r="IT136" i="4" a="1"/>
  <c r="FC62" i="2" a="1"/>
  <c r="IU218" i="4" a="1"/>
  <c r="FA220" i="2" a="1"/>
  <c r="FD37" i="2" a="1"/>
  <c r="FE133" i="2" a="1"/>
  <c r="IU16" i="4" a="1"/>
  <c r="IV179" i="4" a="1"/>
  <c r="IW108" i="4" a="1"/>
  <c r="FC170" i="2" a="1"/>
  <c r="IV101" i="4" a="1"/>
  <c r="IW8" i="4" a="1"/>
  <c r="IT162" i="4" a="1"/>
  <c r="FA203" i="2" a="1"/>
  <c r="IS183" i="4" a="1"/>
  <c r="IS85" i="4" a="1"/>
  <c r="IQ55" i="4" a="1"/>
  <c r="FC81" i="2" a="1"/>
  <c r="FD82" i="2" a="1"/>
  <c r="FB112" i="2" a="1"/>
  <c r="FC148" i="2" a="1"/>
  <c r="FE137" i="2" a="1"/>
  <c r="IQ7" i="4" a="1"/>
  <c r="IV183" i="4" a="1"/>
  <c r="Q234" i="2" a="1"/>
  <c r="IW171" i="4" a="1"/>
  <c r="IT81" i="4" a="1"/>
  <c r="FB37" i="2" a="1"/>
  <c r="IU11" i="4" a="1"/>
  <c r="IV66" i="4" a="1"/>
  <c r="FA115" i="2" a="1"/>
  <c r="FE28" i="2" a="1"/>
  <c r="FB216" i="2" a="1"/>
  <c r="IP100" i="4" a="1"/>
  <c r="IQ57" i="4" a="1"/>
  <c r="FC20" i="2" a="1"/>
  <c r="FA140" i="2" a="1"/>
  <c r="IQ30" i="4" a="1"/>
  <c r="IR12" i="4" a="1"/>
  <c r="FA167" i="2" a="1"/>
  <c r="IP137" i="4" a="1"/>
  <c r="FD42" i="2" a="1"/>
  <c r="IQ217" i="4" a="1"/>
  <c r="FB208" i="2" a="1"/>
  <c r="FE154" i="2" a="1"/>
  <c r="IQ82" i="4" a="1"/>
  <c r="IS215" i="4" a="1"/>
  <c r="IS166" i="4" a="1"/>
  <c r="FD15" i="2" a="1"/>
  <c r="IT157" i="4" a="1"/>
  <c r="IT36" i="4" a="1"/>
  <c r="IS201" i="4" a="1"/>
  <c r="IQ93" i="4" a="1"/>
  <c r="IU26" i="4" a="1"/>
  <c r="IV86" i="4" a="1"/>
  <c r="IV153" i="4" a="1"/>
  <c r="IP34" i="4" a="1"/>
  <c r="FB71" i="2" a="1"/>
  <c r="IS17" i="4" a="1"/>
  <c r="IQ71" i="4" a="1"/>
  <c r="P232" i="4" a="1"/>
  <c r="IQ21" i="4" a="1"/>
  <c r="IP37" i="4" a="1"/>
  <c r="IQ52" i="4" a="1"/>
  <c r="IR127" i="4" a="1"/>
  <c r="IR45" i="4" a="1"/>
  <c r="IS75" i="4" a="1"/>
  <c r="FA134" i="2" a="1"/>
  <c r="IV126" i="4" a="1"/>
  <c r="FB29" i="2" a="1"/>
  <c r="IW61" i="4" a="1"/>
  <c r="IR42" i="4" a="1"/>
  <c r="FB145" i="2" a="1"/>
  <c r="FC85" i="2" a="1"/>
  <c r="FC65" i="2" a="1"/>
  <c r="FE170" i="2" a="1"/>
  <c r="IP187" i="4" a="1"/>
  <c r="FA74" i="2" a="1"/>
  <c r="FE105" i="2" a="1"/>
  <c r="IT215" i="4" a="1"/>
  <c r="FE50" i="2" a="1"/>
  <c r="IS142" i="4" a="1"/>
  <c r="FB8" i="2" a="1"/>
  <c r="IV223" i="4" a="1"/>
  <c r="IT7" i="4" a="1"/>
  <c r="IS184" i="4" a="1"/>
  <c r="IS33" i="4" a="1"/>
  <c r="FB222" i="2" a="1"/>
  <c r="IT169" i="4" a="1"/>
  <c r="IU121" i="4" a="1"/>
  <c r="FD20" i="2" a="1"/>
  <c r="IS193" i="4" a="1"/>
  <c r="IW14" i="4" a="1"/>
  <c r="FB200" i="2" a="1"/>
  <c r="FA183" i="2" a="1"/>
  <c r="IR76" i="4" a="1"/>
  <c r="IS163" i="4" a="1"/>
  <c r="IW115" i="4" a="1"/>
  <c r="IU104" i="4" a="1"/>
  <c r="IU99" i="4" a="1"/>
  <c r="FD89" i="2" a="1"/>
  <c r="IW109" i="4" a="1"/>
  <c r="IR147" i="4" a="1"/>
  <c r="IP104" i="4" a="1"/>
  <c r="IS25" i="4" a="1"/>
  <c r="IV59" i="4" a="1"/>
  <c r="FB97" i="2" a="1"/>
  <c r="FB52" i="2" a="1"/>
  <c r="IV134" i="4" a="1"/>
  <c r="IU196" i="4" a="1"/>
  <c r="IV198" i="4" a="1"/>
  <c r="IP173" i="4" a="1"/>
  <c r="FC166" i="2" a="1"/>
  <c r="IP146" i="4" a="1"/>
  <c r="FC129" i="2" a="1"/>
  <c r="IU34" i="4" a="1"/>
  <c r="IP226" i="4" a="1"/>
  <c r="IS35" i="4" a="1"/>
  <c r="IT100" i="4" a="1"/>
  <c r="FA76" i="2" a="1"/>
  <c r="IV41" i="4" a="1"/>
  <c r="IS53" i="4" a="1"/>
  <c r="IP163" i="4" a="1"/>
  <c r="C231" i="2" a="1"/>
  <c r="IQ150" i="4" a="1"/>
  <c r="FB78" i="2" a="1"/>
  <c r="FB99" i="2" a="1"/>
  <c r="IP132" i="4" a="1"/>
  <c r="IT73" i="4" a="1"/>
  <c r="FD22" i="2" a="1"/>
  <c r="FE16" i="2" a="1"/>
  <c r="IP25" i="4" a="1"/>
  <c r="IW102" i="4" a="1"/>
  <c r="IV80" i="4" a="1"/>
  <c r="IP114" i="4" a="1"/>
  <c r="IU75" i="4" a="1"/>
  <c r="FB174" i="2" a="1"/>
  <c r="IQ100" i="4" a="1"/>
  <c r="IS93" i="4" a="1"/>
  <c r="IV157" i="4" a="1"/>
  <c r="IU128" i="4" a="1"/>
  <c r="FA10" i="2" a="1"/>
  <c r="FE173" i="2" a="1"/>
  <c r="IR215" i="4" a="1"/>
  <c r="IW84" i="4" a="1"/>
  <c r="FD24" i="2" a="1"/>
  <c r="IS145" i="4" a="1"/>
  <c r="IS21" i="4" a="1"/>
  <c r="IT202" i="4" a="1"/>
  <c r="FB41" i="2" a="1"/>
  <c r="FA202" i="2" a="1"/>
  <c r="FD113" i="2" a="1"/>
  <c r="IV49" i="4" a="1"/>
  <c r="IP42" i="4" a="1"/>
  <c r="IQ219" i="4" a="1"/>
  <c r="IR110" i="4" a="1"/>
  <c r="IU179" i="4" a="1"/>
  <c r="FD219" i="2" a="1"/>
  <c r="FD57" i="2" a="1"/>
  <c r="IW143" i="4" a="1"/>
  <c r="IU73" i="4" a="1"/>
  <c r="IQ215" i="4" a="1"/>
  <c r="FB184" i="2" a="1"/>
  <c r="FB157" i="2" a="1"/>
  <c r="FB24" i="2" a="1"/>
  <c r="IS26" i="4" a="1"/>
  <c r="IV226" i="4" a="1"/>
  <c r="IP92" i="4" a="1"/>
  <c r="FE161" i="2" a="1"/>
  <c r="IV62" i="4" a="1"/>
  <c r="FE126" i="2" a="1"/>
  <c r="FC69" i="2" a="1"/>
  <c r="IV71" i="4" a="1"/>
  <c r="FC100" i="2" a="1"/>
  <c r="IP63" i="4" a="1"/>
  <c r="IS189" i="4" a="1"/>
  <c r="IV77" i="4" a="1"/>
  <c r="FC21" i="2" a="1"/>
  <c r="IW159" i="4" a="1"/>
  <c r="IR207" i="4" a="1"/>
  <c r="IU36" i="4" a="1"/>
  <c r="IT161" i="4" a="1"/>
  <c r="FE183" i="2" a="1"/>
  <c r="FB206" i="2" a="1"/>
  <c r="FC133" i="2" a="1"/>
  <c r="FC78" i="2" a="1"/>
  <c r="FD41" i="2" a="1"/>
  <c r="IU182" i="4" a="1"/>
  <c r="IW13" i="4" a="1"/>
  <c r="FC141" i="2" a="1"/>
  <c r="IQ116" i="4" a="1"/>
  <c r="IU49" i="4" a="1"/>
  <c r="FE150" i="2" a="1"/>
  <c r="IV43" i="4" a="1"/>
  <c r="IQ134" i="4" a="1"/>
  <c r="FB30" i="2" a="1"/>
  <c r="IR137" i="4" a="1"/>
  <c r="IP158" i="4" a="1"/>
  <c r="FB58" i="2" a="1"/>
  <c r="IR121" i="4" a="1"/>
  <c r="FE88" i="2" a="1"/>
  <c r="IT219" i="4" a="1"/>
  <c r="IV172" i="4" a="1"/>
  <c r="IW131" i="4" a="1"/>
  <c r="IW36" i="4" a="1"/>
  <c r="IU137" i="4" a="1"/>
  <c r="IR95" i="4" a="1"/>
  <c r="IW163" i="4" a="1"/>
  <c r="FC137" i="2" a="1"/>
  <c r="IU85" i="4" a="1"/>
  <c r="IQ129" i="4" a="1"/>
  <c r="IS12" i="4" a="1"/>
  <c r="FA61" i="2" a="1"/>
  <c r="FD44" i="2" a="1"/>
  <c r="FB168" i="2" a="1"/>
  <c r="FC43" i="2" a="1"/>
  <c r="FB77" i="2" a="1"/>
  <c r="IP35" i="4" a="1"/>
  <c r="IW64" i="4" a="1"/>
  <c r="IR154" i="4" a="1"/>
  <c r="T234" i="2" a="1"/>
  <c r="IW76" i="4" a="1"/>
  <c r="IS114" i="4" a="1"/>
  <c r="FC67" i="2" a="1"/>
  <c r="IR54" i="4" a="1"/>
  <c r="FC130" i="2" a="1"/>
  <c r="IP153" i="4" a="1"/>
  <c r="IS13" i="4" a="1"/>
  <c r="IQ94" i="4" a="1"/>
  <c r="IP229" i="4" a="1"/>
  <c r="IW199" i="4" a="1"/>
  <c r="FE158" i="2" a="1"/>
  <c r="IS97" i="4" a="1"/>
  <c r="IP21" i="4" a="1"/>
  <c r="IU96" i="4" a="1"/>
  <c r="IU163" i="4" a="1"/>
  <c r="IR101" i="4" a="1"/>
  <c r="FD152" i="2" a="1"/>
  <c r="IW101" i="4" a="1"/>
  <c r="FE168" i="2" a="1"/>
  <c r="IP126" i="4" a="1"/>
  <c r="IR109" i="4" a="1"/>
  <c r="FA199" i="2" a="1"/>
  <c r="IV82" i="4" a="1"/>
  <c r="IU61" i="4" a="1"/>
  <c r="IR85" i="4" a="1"/>
  <c r="IR174" i="4" a="1"/>
  <c r="IU68" i="4" a="1"/>
  <c r="IS94" i="4" a="1"/>
  <c r="IU188" i="4" a="1"/>
  <c r="IU204" i="4" a="1"/>
  <c r="FD92" i="2" a="1"/>
  <c r="FB45" i="2" a="1"/>
  <c r="FB155" i="2" a="1"/>
  <c r="IV159" i="4" a="1"/>
  <c r="FC113" i="2" a="1"/>
  <c r="FE95" i="2" a="1"/>
  <c r="IW100" i="4" a="1"/>
  <c r="FE134" i="2" a="1"/>
  <c r="FB186" i="2" a="1"/>
  <c r="IV185" i="4" a="1"/>
  <c r="IR216" i="4" a="1"/>
  <c r="IV53" i="4" a="1"/>
  <c r="IR80" i="4" a="1"/>
  <c r="FC163" i="2" a="1"/>
  <c r="FB167" i="2" a="1"/>
  <c r="FA117" i="2" a="1"/>
  <c r="IU124" i="4" a="1"/>
  <c r="IW188" i="4" a="1"/>
  <c r="FB156" i="2" a="1"/>
  <c r="IR7" i="4" a="1"/>
  <c r="FB69" i="2" a="1"/>
  <c r="IW217" i="4" a="1"/>
  <c r="FD205" i="2" a="1"/>
  <c r="IW154" i="4" a="1"/>
  <c r="IU209" i="4" a="1"/>
  <c r="FE67" i="2" a="1"/>
  <c r="IP166" i="4" a="1"/>
  <c r="IQ20" i="4" a="1"/>
  <c r="FA26" i="2" a="1"/>
  <c r="FD84" i="2" a="1"/>
  <c r="FD115" i="2" a="1"/>
  <c r="FE149" i="2" a="1"/>
  <c r="FA205" i="2" a="1"/>
  <c r="FE46" i="2" a="1"/>
  <c r="IS199" i="4" a="1"/>
  <c r="FD217" i="2" a="1"/>
  <c r="IT40" i="4" a="1"/>
  <c r="FA128" i="2" a="1"/>
  <c r="FA30" i="2" a="1"/>
  <c r="FB61" i="2" a="1"/>
  <c r="IS77" i="4" a="1"/>
  <c r="IP119" i="4" a="1"/>
  <c r="IR193" i="4" a="1"/>
  <c r="IU30" i="4" a="1"/>
  <c r="IT120" i="4" a="1"/>
  <c r="D233" i="2" a="1"/>
  <c r="FB86" i="2" a="1"/>
  <c r="IV121" i="4" a="1"/>
  <c r="IR209" i="4" a="1"/>
  <c r="IU217" i="4" a="1"/>
  <c r="IU226" i="4" a="1"/>
  <c r="FC126" i="2" a="1"/>
  <c r="FB35" i="2" a="1"/>
  <c r="AF230" i="4" a="1"/>
  <c r="IQ118" i="4" a="1"/>
  <c r="FB48" i="2" a="1"/>
  <c r="FA155" i="2" a="1"/>
  <c r="FC98" i="2" a="1"/>
  <c r="IS134" i="4" a="1"/>
  <c r="IS109" i="4" a="1"/>
  <c r="IU102" i="4" a="1"/>
  <c r="AA230" i="4" a="1"/>
  <c r="IW134" i="4" a="1"/>
  <c r="FE167" i="2" a="1"/>
  <c r="IR163" i="4" a="1"/>
  <c r="FC186" i="2" a="1"/>
  <c r="IR201" i="4" a="1"/>
  <c r="FC173" i="2" a="1"/>
  <c r="FA189" i="2" a="1"/>
  <c r="IU146" i="4" a="1"/>
  <c r="IU95" i="4" a="1"/>
  <c r="IR202" i="4" a="1"/>
  <c r="FE113" i="2" a="1"/>
  <c r="IT52" i="4" a="1"/>
  <c r="IR32" i="4" a="1"/>
  <c r="FD176" i="2" a="1"/>
  <c r="FD21" i="2" a="1"/>
  <c r="IR185" i="4" a="1"/>
  <c r="FC161" i="2" a="1"/>
  <c r="FC71" i="2" a="1"/>
  <c r="IV155" i="4" a="1"/>
  <c r="FD158" i="2" a="1"/>
  <c r="IT70" i="4" a="1"/>
  <c r="IR46" i="4" a="1"/>
  <c r="IR120" i="4" a="1"/>
  <c r="FA144" i="2" a="1"/>
  <c r="IW25" i="4" a="1"/>
  <c r="FC190" i="2" a="1"/>
  <c r="IS87" i="4" a="1"/>
  <c r="FB17" i="2" a="1"/>
  <c r="IP196" i="4" a="1"/>
  <c r="IT201" i="4" a="1"/>
  <c r="FA31" i="2" a="1"/>
  <c r="FE12" i="2" a="1"/>
  <c r="FA60" i="2" a="1"/>
  <c r="IQ199" i="4" a="1"/>
  <c r="FD88" i="2" a="1"/>
  <c r="IP209" i="4" a="1"/>
  <c r="FD229" i="2" a="1"/>
  <c r="IP131" i="4" a="1"/>
  <c r="IT185" i="4" a="1"/>
  <c r="IV54" i="4" a="1"/>
  <c r="FA98" i="2" a="1"/>
  <c r="IW110" i="4" a="1"/>
  <c r="FB70" i="2" a="1"/>
  <c r="FC109" i="2" a="1"/>
  <c r="IW43" i="4" a="1"/>
  <c r="FA50" i="2" a="1"/>
  <c r="IT61" i="4" a="1"/>
  <c r="IQ220" i="4" a="1"/>
  <c r="FE21" i="2" a="1"/>
  <c r="IT168" i="4" a="1"/>
  <c r="FC58" i="2" a="1"/>
  <c r="IU46" i="4" a="1"/>
  <c r="IW88" i="4" a="1"/>
  <c r="IT51" i="4" a="1"/>
  <c r="IT207" i="4" a="1"/>
  <c r="IQ97" i="4" a="1"/>
  <c r="FD117" i="2" a="1"/>
  <c r="FA108" i="2" a="1"/>
  <c r="IT119" i="4" a="1"/>
  <c r="FA146" i="2" a="1"/>
  <c r="IR204" i="4" a="1"/>
  <c r="FE77" i="2" a="1"/>
  <c r="IV98" i="4" a="1"/>
  <c r="IT197" i="4" a="1"/>
  <c r="IR56" i="4" a="1"/>
  <c r="FA24" i="2" a="1"/>
  <c r="FC48" i="2" a="1"/>
  <c r="FE169" i="2" a="1"/>
  <c r="IU41" i="4" a="1"/>
  <c r="IU24" i="4" a="1"/>
  <c r="IQ200" i="4" a="1"/>
  <c r="AN234" i="4" a="1"/>
  <c r="IV63" i="4" a="1"/>
  <c r="IR172" i="4" a="1"/>
  <c r="IT196" i="4" a="1"/>
  <c r="IV110" i="4" a="1"/>
  <c r="IV19" i="4" a="1"/>
  <c r="FD122" i="2" a="1"/>
  <c r="IS220" i="4" a="1"/>
  <c r="IV188" i="4" a="1"/>
  <c r="IQ60" i="4" a="1"/>
  <c r="FC37" i="2" a="1"/>
  <c r="Z231" i="4" a="1"/>
  <c r="FE9" i="2" a="1"/>
  <c r="FB102" i="2" a="1"/>
  <c r="IT17" i="4" a="1"/>
  <c r="IT141" i="4" a="1"/>
  <c r="IP60" i="4" a="1"/>
  <c r="FD183" i="2" a="1"/>
  <c r="FA101" i="2" a="1"/>
  <c r="FB94" i="2" a="1"/>
  <c r="FE42" i="2" a="1"/>
  <c r="IW161" i="4" a="1"/>
  <c r="IW54" i="4" a="1"/>
  <c r="IQ184" i="4" a="1"/>
  <c r="FC208" i="2" a="1"/>
  <c r="IU8" i="4" a="1"/>
  <c r="FC125" i="2" a="1"/>
  <c r="IU175" i="4" a="1"/>
  <c r="IP23" i="4" a="1"/>
  <c r="IU113" i="4" a="1"/>
  <c r="IV229" i="4" a="1"/>
  <c r="IS188" i="4" a="1"/>
  <c r="IW45" i="4" a="1"/>
  <c r="IP189" i="4" a="1"/>
  <c r="IR203" i="4" a="1"/>
  <c r="IV79" i="4" a="1"/>
  <c r="FE76" i="2" a="1"/>
  <c r="FB106" i="2" a="1"/>
  <c r="FB143" i="2" a="1"/>
  <c r="FC107" i="2" a="1"/>
  <c r="FC198" i="2" a="1"/>
  <c r="IW118" i="4" a="1"/>
  <c r="IU58" i="4" a="1"/>
  <c r="IS218" i="4" a="1"/>
  <c r="FA112" i="2" a="1"/>
  <c r="FE197" i="2" a="1"/>
  <c r="FE216" i="2" a="1"/>
  <c r="IT79" i="4" a="1"/>
  <c r="IV122" i="4" a="1"/>
  <c r="IQ190" i="4" a="1"/>
  <c r="IP56" i="4" a="1"/>
  <c r="IV104" i="4" a="1"/>
  <c r="IQ149" i="4" a="1"/>
  <c r="IR226" i="4" a="1"/>
  <c r="IR60" i="4" a="1"/>
  <c r="IT46" i="4" a="1"/>
  <c r="IV208" i="4" a="1"/>
  <c r="FC51" i="2" a="1"/>
  <c r="IQ226" i="4" a="1"/>
  <c r="FC42" i="2" a="1"/>
  <c r="FB115" i="2" a="1"/>
  <c r="FE52" i="2" a="1"/>
  <c r="IP155" i="4" a="1"/>
  <c r="IW11" i="4" a="1"/>
  <c r="FC45" i="2" a="1"/>
  <c r="FC45" i="2" l="1"/>
  <c r="IW11" i="4"/>
  <c r="IP155" i="4"/>
  <c r="FE52" i="2"/>
  <c r="FB115" i="2"/>
  <c r="FC42" i="2"/>
  <c r="IQ226" i="4"/>
  <c r="FC51" i="2"/>
  <c r="IV208" i="4"/>
  <c r="IT46" i="4"/>
  <c r="IR60" i="4"/>
  <c r="IR226" i="4"/>
  <c r="IQ149" i="4"/>
  <c r="IV104" i="4"/>
  <c r="IP56" i="4"/>
  <c r="IQ190" i="4"/>
  <c r="IV122" i="4"/>
  <c r="IT79" i="4"/>
  <c r="FE216" i="2"/>
  <c r="FE197" i="2"/>
  <c r="FA112" i="2"/>
  <c r="IS218" i="4"/>
  <c r="IU58" i="4"/>
  <c r="IW118" i="4"/>
  <c r="FC198" i="2"/>
  <c r="FC107" i="2"/>
  <c r="FB143" i="2"/>
  <c r="FB106" i="2"/>
  <c r="FE76" i="2"/>
  <c r="IV79" i="4"/>
  <c r="IR203" i="4"/>
  <c r="IP189" i="4"/>
  <c r="IW45" i="4"/>
  <c r="IS188" i="4"/>
  <c r="IV229" i="4"/>
  <c r="IU113" i="4"/>
  <c r="IP23" i="4"/>
  <c r="IU175" i="4"/>
  <c r="FC125" i="2"/>
  <c r="IU8" i="4"/>
  <c r="FC208" i="2"/>
  <c r="IQ184" i="4"/>
  <c r="IW54" i="4"/>
  <c r="IW161" i="4"/>
  <c r="FE42" i="2"/>
  <c r="FB94" i="2"/>
  <c r="FA101" i="2"/>
  <c r="FD183" i="2"/>
  <c r="IP60" i="4"/>
  <c r="IT141" i="4"/>
  <c r="IT17" i="4"/>
  <c r="FB102" i="2"/>
  <c r="FE9" i="2"/>
  <c r="Z231" i="4"/>
  <c r="FC37" i="2"/>
  <c r="IQ60" i="4"/>
  <c r="IV188" i="4"/>
  <c r="IS220" i="4"/>
  <c r="FD122" i="2"/>
  <c r="IV19" i="4"/>
  <c r="IV110" i="4"/>
  <c r="IT196" i="4"/>
  <c r="IR172" i="4"/>
  <c r="IV63" i="4"/>
  <c r="AN234" i="4"/>
  <c r="IQ200" i="4"/>
  <c r="IU24" i="4"/>
  <c r="IU41" i="4"/>
  <c r="FE169" i="2"/>
  <c r="FC48" i="2"/>
  <c r="FA24" i="2"/>
  <c r="IR56" i="4"/>
  <c r="IT197" i="4"/>
  <c r="IV98" i="4"/>
  <c r="FE77" i="2"/>
  <c r="IR204" i="4"/>
  <c r="FA146" i="2"/>
  <c r="IT119" i="4"/>
  <c r="FA108" i="2"/>
  <c r="FD117" i="2"/>
  <c r="IQ97" i="4"/>
  <c r="IT207" i="4"/>
  <c r="IT51" i="4"/>
  <c r="IW88" i="4"/>
  <c r="IU46" i="4"/>
  <c r="FC58" i="2"/>
  <c r="IT168" i="4"/>
  <c r="FE21" i="2"/>
  <c r="IQ220" i="4"/>
  <c r="IT61" i="4"/>
  <c r="FA50" i="2"/>
  <c r="IW43" i="4"/>
  <c r="FC109" i="2"/>
  <c r="FB70" i="2"/>
  <c r="IW110" i="4"/>
  <c r="FA98" i="2"/>
  <c r="IV54" i="4"/>
  <c r="IT185" i="4"/>
  <c r="IP131" i="4"/>
  <c r="FD229" i="2"/>
  <c r="IP209" i="4"/>
  <c r="FD88" i="2"/>
  <c r="IQ199" i="4"/>
  <c r="FA60" i="2"/>
  <c r="FE12" i="2"/>
  <c r="FA31" i="2"/>
  <c r="IT201" i="4"/>
  <c r="IP196" i="4"/>
  <c r="FB17" i="2"/>
  <c r="IS87" i="4"/>
  <c r="FC190" i="2"/>
  <c r="IW25" i="4"/>
  <c r="FA144" i="2"/>
  <c r="IR120" i="4"/>
  <c r="IR46" i="4"/>
  <c r="IT70" i="4"/>
  <c r="FD158" i="2"/>
  <c r="IV155" i="4"/>
  <c r="FC71" i="2"/>
  <c r="FC161" i="2"/>
  <c r="IR185" i="4"/>
  <c r="FD21" i="2"/>
  <c r="FD176" i="2"/>
  <c r="IR32" i="4"/>
  <c r="IT52" i="4"/>
  <c r="FE113" i="2"/>
  <c r="IR202" i="4"/>
  <c r="IU95" i="4"/>
  <c r="IU146" i="4"/>
  <c r="FA189" i="2"/>
  <c r="FC173" i="2"/>
  <c r="IR201" i="4"/>
  <c r="FC186" i="2"/>
  <c r="IR163" i="4"/>
  <c r="FE167" i="2"/>
  <c r="IW134" i="4"/>
  <c r="AA230" i="4"/>
  <c r="IU102" i="4"/>
  <c r="IS109" i="4"/>
  <c r="IS134" i="4"/>
  <c r="FC98" i="2"/>
  <c r="FA155" i="2"/>
  <c r="FB48" i="2"/>
  <c r="IQ118" i="4"/>
  <c r="AF230" i="4"/>
  <c r="FB35" i="2"/>
  <c r="FC126" i="2"/>
  <c r="IU226" i="4"/>
  <c r="IU217" i="4"/>
  <c r="IR209" i="4"/>
  <c r="IV121" i="4"/>
  <c r="FB86" i="2"/>
  <c r="D233" i="2"/>
  <c r="IT120" i="4"/>
  <c r="IU30" i="4"/>
  <c r="IR193" i="4"/>
  <c r="IP119" i="4"/>
  <c r="IS77" i="4"/>
  <c r="FB61" i="2"/>
  <c r="FA30" i="2"/>
  <c r="FA128" i="2"/>
  <c r="IT40" i="4"/>
  <c r="FD217" i="2"/>
  <c r="IS199" i="4"/>
  <c r="FE46" i="2"/>
  <c r="FA205" i="2"/>
  <c r="FE149" i="2"/>
  <c r="FD115" i="2"/>
  <c r="FD84" i="2"/>
  <c r="FA26" i="2"/>
  <c r="IQ20" i="4"/>
  <c r="IP166" i="4"/>
  <c r="FE67" i="2"/>
  <c r="IU209" i="4"/>
  <c r="IW154" i="4"/>
  <c r="FD205" i="2"/>
  <c r="IW217" i="4"/>
  <c r="FB69" i="2"/>
  <c r="IR7" i="4"/>
  <c r="FB156" i="2"/>
  <c r="IW188" i="4"/>
  <c r="IU124" i="4"/>
  <c r="FA117" i="2"/>
  <c r="FB167" i="2"/>
  <c r="FC163" i="2"/>
  <c r="IR80" i="4"/>
  <c r="IV53" i="4"/>
  <c r="IR216" i="4"/>
  <c r="IV185" i="4"/>
  <c r="FB186" i="2"/>
  <c r="FE134" i="2"/>
  <c r="IW100" i="4"/>
  <c r="FE95" i="2"/>
  <c r="FC113" i="2"/>
  <c r="IV159" i="4"/>
  <c r="FB155" i="2"/>
  <c r="FB45" i="2"/>
  <c r="FD92" i="2"/>
  <c r="IU204" i="4"/>
  <c r="IU188" i="4"/>
  <c r="IS94" i="4"/>
  <c r="IU68" i="4"/>
  <c r="IR174" i="4"/>
  <c r="IR85" i="4"/>
  <c r="IU61" i="4"/>
  <c r="IV82" i="4"/>
  <c r="FA199" i="2"/>
  <c r="IR109" i="4"/>
  <c r="IP126" i="4"/>
  <c r="FE168" i="2"/>
  <c r="IW101" i="4"/>
  <c r="FD152" i="2"/>
  <c r="IR101" i="4"/>
  <c r="IU163" i="4"/>
  <c r="IU96" i="4"/>
  <c r="IP21" i="4"/>
  <c r="IS97" i="4"/>
  <c r="FE158" i="2"/>
  <c r="IW199" i="4"/>
  <c r="IP229" i="4"/>
  <c r="IQ94" i="4"/>
  <c r="IS13" i="4"/>
  <c r="IP153" i="4"/>
  <c r="FC130" i="2"/>
  <c r="IR54" i="4"/>
  <c r="FC67" i="2"/>
  <c r="IS114" i="4"/>
  <c r="IW76" i="4"/>
  <c r="T234" i="2"/>
  <c r="IR154" i="4"/>
  <c r="IW64" i="4"/>
  <c r="IP35" i="4"/>
  <c r="FB77" i="2"/>
  <c r="FC43" i="2"/>
  <c r="FB168" i="2"/>
  <c r="FD44" i="2"/>
  <c r="FA61" i="2"/>
  <c r="IS12" i="4"/>
  <c r="IQ129" i="4"/>
  <c r="IU85" i="4"/>
  <c r="FC137" i="2"/>
  <c r="IW163" i="4"/>
  <c r="IR95" i="4"/>
  <c r="IU137" i="4"/>
  <c r="IW36" i="4"/>
  <c r="IW131" i="4"/>
  <c r="IV172" i="4"/>
  <c r="IT219" i="4"/>
  <c r="FE88" i="2"/>
  <c r="IR121" i="4"/>
  <c r="FB58" i="2"/>
  <c r="IP158" i="4"/>
  <c r="IR137" i="4"/>
  <c r="FB30" i="2"/>
  <c r="IQ134" i="4"/>
  <c r="IV43" i="4"/>
  <c r="FE150" i="2"/>
  <c r="IU49" i="4"/>
  <c r="IQ116" i="4"/>
  <c r="FC141" i="2"/>
  <c r="IW13" i="4"/>
  <c r="IU182" i="4"/>
  <c r="FD41" i="2"/>
  <c r="FC78" i="2"/>
  <c r="FC133" i="2"/>
  <c r="FB206" i="2"/>
  <c r="FE183" i="2"/>
  <c r="IT161" i="4"/>
  <c r="IU36" i="4"/>
  <c r="IR207" i="4"/>
  <c r="IW159" i="4"/>
  <c r="FC21" i="2"/>
  <c r="IV77" i="4"/>
  <c r="IS189" i="4"/>
  <c r="IP63" i="4"/>
  <c r="FC100" i="2"/>
  <c r="IV71" i="4"/>
  <c r="FC69" i="2"/>
  <c r="FE126" i="2"/>
  <c r="IV62" i="4"/>
  <c r="FE161" i="2"/>
  <c r="IP92" i="4"/>
  <c r="IV226" i="4"/>
  <c r="IS26" i="4"/>
  <c r="FB24" i="2"/>
  <c r="FB157" i="2"/>
  <c r="FB184" i="2"/>
  <c r="IQ215" i="4"/>
  <c r="IU73" i="4"/>
  <c r="IW143" i="4"/>
  <c r="FD57" i="2"/>
  <c r="FD219" i="2"/>
  <c r="IU179" i="4"/>
  <c r="IR110" i="4"/>
  <c r="IQ219" i="4"/>
  <c r="IP42" i="4"/>
  <c r="IV49" i="4"/>
  <c r="FD113" i="2"/>
  <c r="FA202" i="2"/>
  <c r="FB41" i="2"/>
  <c r="IT202" i="4"/>
  <c r="IS21" i="4"/>
  <c r="IS145" i="4"/>
  <c r="FD24" i="2"/>
  <c r="IW84" i="4"/>
  <c r="IR215" i="4"/>
  <c r="FE173" i="2"/>
  <c r="FA10" i="2"/>
  <c r="IU128" i="4"/>
  <c r="IV157" i="4"/>
  <c r="IS93" i="4"/>
  <c r="IQ100" i="4"/>
  <c r="FB174" i="2"/>
  <c r="IU75" i="4"/>
  <c r="IP114" i="4"/>
  <c r="IV80" i="4"/>
  <c r="IW102" i="4"/>
  <c r="IP25" i="4"/>
  <c r="FE16" i="2"/>
  <c r="FD22" i="2"/>
  <c r="IT73" i="4"/>
  <c r="IP132" i="4"/>
  <c r="FB99" i="2"/>
  <c r="FB78" i="2"/>
  <c r="IQ150" i="4"/>
  <c r="C231" i="2"/>
  <c r="IP163" i="4"/>
  <c r="IS53" i="4"/>
  <c r="IV41" i="4"/>
  <c r="FA76" i="2"/>
  <c r="IT100" i="4"/>
  <c r="IS35" i="4"/>
  <c r="IP226" i="4"/>
  <c r="IU34" i="4"/>
  <c r="FC129" i="2"/>
  <c r="IP146" i="4"/>
  <c r="FC166" i="2"/>
  <c r="IP173" i="4"/>
  <c r="IV198" i="4"/>
  <c r="IU196" i="4"/>
  <c r="IV134" i="4"/>
  <c r="FB52" i="2"/>
  <c r="FB97" i="2"/>
  <c r="IV59" i="4"/>
  <c r="IS25" i="4"/>
  <c r="IP104" i="4"/>
  <c r="IR147" i="4"/>
  <c r="IW109" i="4"/>
  <c r="FD89" i="2"/>
  <c r="IU99" i="4"/>
  <c r="IU104" i="4"/>
  <c r="IW115" i="4"/>
  <c r="IS163" i="4"/>
  <c r="IR76" i="4"/>
  <c r="FA183" i="2"/>
  <c r="FB200" i="2"/>
  <c r="IW14" i="4"/>
  <c r="IS193" i="4"/>
  <c r="FD20" i="2"/>
  <c r="IU121" i="4"/>
  <c r="IT169" i="4"/>
  <c r="FB222" i="2"/>
  <c r="IS33" i="4"/>
  <c r="IS184" i="4"/>
  <c r="IT7" i="4"/>
  <c r="IV223" i="4"/>
  <c r="FB8" i="2"/>
  <c r="IS142" i="4"/>
  <c r="FE50" i="2"/>
  <c r="IT215" i="4"/>
  <c r="FE105" i="2"/>
  <c r="FA74" i="2"/>
  <c r="IP187" i="4"/>
  <c r="FE170" i="2"/>
  <c r="FC65" i="2"/>
  <c r="FC85" i="2"/>
  <c r="FB145" i="2"/>
  <c r="IR42" i="4"/>
  <c r="IW61" i="4"/>
  <c r="FB29" i="2"/>
  <c r="IV126" i="4"/>
  <c r="FA134" i="2"/>
  <c r="IS75" i="4"/>
  <c r="IR45" i="4"/>
  <c r="IR127" i="4"/>
  <c r="IQ52" i="4"/>
  <c r="IP37" i="4"/>
  <c r="IQ21" i="4"/>
  <c r="P232" i="4"/>
  <c r="IQ71" i="4"/>
  <c r="IS17" i="4"/>
  <c r="FB71" i="2"/>
  <c r="IP34" i="4"/>
  <c r="IV153" i="4"/>
  <c r="IV86" i="4"/>
  <c r="IU26" i="4"/>
  <c r="IQ93" i="4"/>
  <c r="IS201" i="4"/>
  <c r="IT36" i="4"/>
  <c r="IT157" i="4"/>
  <c r="FD15" i="2"/>
  <c r="IS166" i="4"/>
  <c r="IS215" i="4"/>
  <c r="IQ82" i="4"/>
  <c r="FE154" i="2"/>
  <c r="FB208" i="2"/>
  <c r="IQ217" i="4"/>
  <c r="FD42" i="2"/>
  <c r="IP137" i="4"/>
  <c r="FA167" i="2"/>
  <c r="IR12" i="4"/>
  <c r="IQ30" i="4"/>
  <c r="FA140" i="2"/>
  <c r="FC20" i="2"/>
  <c r="IQ57" i="4"/>
  <c r="IP100" i="4"/>
  <c r="FB216" i="2"/>
  <c r="FE28" i="2"/>
  <c r="FA115" i="2"/>
  <c r="IV66" i="4"/>
  <c r="IU11" i="4"/>
  <c r="FB37" i="2"/>
  <c r="IT81" i="4"/>
  <c r="IW171" i="4"/>
  <c r="Q234" i="2"/>
  <c r="IV183" i="4"/>
  <c r="IQ7" i="4"/>
  <c r="FE137" i="2"/>
  <c r="FC148" i="2"/>
  <c r="FB112" i="2"/>
  <c r="FD82" i="2"/>
  <c r="FC81" i="2"/>
  <c r="IQ55" i="4"/>
  <c r="IS85" i="4"/>
  <c r="IS183" i="4"/>
  <c r="FA203" i="2"/>
  <c r="IT162" i="4"/>
  <c r="IW8" i="4"/>
  <c r="IV101" i="4"/>
  <c r="FC170" i="2"/>
  <c r="IW108" i="4"/>
  <c r="IV179" i="4"/>
  <c r="IU16" i="4"/>
  <c r="FE133" i="2"/>
  <c r="FD37" i="2"/>
  <c r="FA220" i="2"/>
  <c r="IU218" i="4"/>
  <c r="FC62" i="2"/>
  <c r="IT136" i="4"/>
  <c r="FA136" i="2"/>
  <c r="IQ133" i="4"/>
  <c r="IU176" i="4"/>
  <c r="FA111" i="2"/>
  <c r="FA15" i="2"/>
  <c r="IR146" i="4"/>
  <c r="IP98" i="4"/>
  <c r="FB72" i="2"/>
  <c r="FB198" i="2"/>
  <c r="IW96" i="4"/>
  <c r="IV25" i="4"/>
  <c r="FC136" i="2"/>
  <c r="IP27" i="4"/>
  <c r="IU60" i="4"/>
  <c r="IV31" i="4"/>
  <c r="FC22" i="2"/>
  <c r="FD125" i="2"/>
  <c r="IV196" i="4"/>
  <c r="IS209" i="4"/>
  <c r="FC24" i="2"/>
  <c r="IP66" i="4"/>
  <c r="IP200" i="4"/>
  <c r="FC74" i="2"/>
  <c r="FD190" i="2"/>
  <c r="IW222" i="4"/>
  <c r="FB229" i="2"/>
  <c r="FB117" i="2"/>
  <c r="IW58" i="4"/>
  <c r="FA40" i="2"/>
  <c r="IT42" i="4"/>
  <c r="IP29" i="4"/>
  <c r="FD29" i="2"/>
  <c r="FE93" i="2"/>
  <c r="FB148" i="2"/>
  <c r="IT48" i="4"/>
  <c r="FD68" i="2"/>
  <c r="FE115" i="2"/>
  <c r="FE118" i="2"/>
  <c r="FD108" i="2"/>
  <c r="IR176" i="4"/>
  <c r="IV162" i="4"/>
  <c r="BU234" i="4"/>
  <c r="IQ75" i="4"/>
  <c r="FB140" i="2"/>
  <c r="IS117" i="4"/>
  <c r="IQ132" i="4"/>
  <c r="FC55" i="2"/>
  <c r="IR212" i="4"/>
  <c r="FB64" i="2"/>
  <c r="IS162" i="4"/>
  <c r="FC13" i="2"/>
  <c r="FD132" i="2"/>
  <c r="FD109" i="2"/>
  <c r="IS123" i="4"/>
  <c r="IU142" i="4"/>
  <c r="FE64" i="2"/>
  <c r="IQ36" i="4"/>
  <c r="FC94" i="2"/>
  <c r="FD145" i="2"/>
  <c r="IP77" i="4"/>
  <c r="FC57" i="2"/>
  <c r="IT167" i="4"/>
  <c r="FD100" i="2"/>
  <c r="FB226" i="2"/>
  <c r="IP10" i="4"/>
  <c r="IW130" i="4"/>
  <c r="IU81" i="4"/>
  <c r="FE155" i="2"/>
  <c r="IT111" i="4"/>
  <c r="IU56" i="4"/>
  <c r="IU7" i="4"/>
  <c r="FA78" i="2"/>
  <c r="IP40" i="4"/>
  <c r="FD216" i="2"/>
  <c r="IT67" i="4"/>
  <c r="FD223" i="2"/>
  <c r="IQ18" i="4"/>
  <c r="IU71" i="4"/>
  <c r="IR167" i="4"/>
  <c r="IT89" i="4"/>
  <c r="S230" i="4"/>
  <c r="FC63" i="2"/>
  <c r="IT145" i="4"/>
  <c r="FD200" i="2"/>
  <c r="IS63" i="4"/>
  <c r="IW68" i="4"/>
  <c r="FC54" i="2"/>
  <c r="IQ106" i="4"/>
  <c r="IV30" i="4"/>
  <c r="IT216" i="4"/>
  <c r="IV156" i="4"/>
  <c r="IS82" i="4"/>
  <c r="AK234" i="4"/>
  <c r="IW155" i="4"/>
  <c r="IU100" i="4"/>
  <c r="FA137" i="2"/>
  <c r="FD140" i="2"/>
  <c r="FB202" i="2"/>
  <c r="IU87" i="4"/>
  <c r="FA161" i="2"/>
  <c r="FC36" i="2"/>
  <c r="FA20" i="2"/>
  <c r="FD47" i="2"/>
  <c r="IQ50" i="4"/>
  <c r="IQ110" i="4"/>
  <c r="IS133" i="4"/>
  <c r="IU29" i="4"/>
  <c r="IT113" i="4"/>
  <c r="FB46" i="2"/>
  <c r="FE65" i="2"/>
  <c r="IW124" i="4"/>
  <c r="IT173" i="4"/>
  <c r="IV206" i="4"/>
  <c r="FC50" i="2"/>
  <c r="IT163" i="4"/>
  <c r="FB220" i="2"/>
  <c r="FC216" i="2"/>
  <c r="IS67" i="4"/>
  <c r="IQ69" i="4"/>
  <c r="IT166" i="4"/>
  <c r="FE7" i="2"/>
  <c r="FA89" i="2"/>
  <c r="IR156" i="4"/>
  <c r="IU59" i="4"/>
  <c r="IU13" i="4"/>
  <c r="IR131" i="4"/>
  <c r="IQ113" i="4"/>
  <c r="FD199" i="2"/>
  <c r="FB134" i="2"/>
  <c r="IR51" i="4"/>
  <c r="IQ46" i="4"/>
  <c r="IU198" i="4"/>
  <c r="IQ207" i="4"/>
  <c r="FC147" i="2"/>
  <c r="IW21" i="4"/>
  <c r="M233" i="2"/>
  <c r="IT12" i="4"/>
  <c r="IU66" i="4"/>
  <c r="FE129" i="2"/>
  <c r="FC47" i="2"/>
  <c r="IR66" i="4"/>
  <c r="IR169" i="4"/>
  <c r="IU158" i="4"/>
  <c r="FA8" i="2"/>
  <c r="IP154" i="4"/>
  <c r="IU199" i="4"/>
  <c r="IS121" i="4"/>
  <c r="IT18" i="4"/>
  <c r="IT193" i="4"/>
  <c r="IR77" i="4"/>
  <c r="IR72" i="4"/>
  <c r="IW226" i="4"/>
  <c r="FA70" i="2"/>
  <c r="FA79" i="2"/>
  <c r="IU203" i="4"/>
  <c r="IR13" i="4"/>
  <c r="IS223" i="4"/>
  <c r="IW50" i="4"/>
  <c r="IT148" i="4"/>
  <c r="AO233" i="4"/>
  <c r="FD135" i="2"/>
  <c r="FE208" i="2"/>
  <c r="IW83" i="4"/>
  <c r="FD157" i="2"/>
  <c r="IU15" i="4"/>
  <c r="IW7" i="4"/>
  <c r="IS182" i="4"/>
  <c r="FB190" i="2"/>
  <c r="IS159" i="4"/>
  <c r="FD163" i="2"/>
  <c r="IS216" i="4"/>
  <c r="FE39" i="2"/>
  <c r="IQ197" i="4"/>
  <c r="FB110" i="2"/>
  <c r="IR221" i="4"/>
  <c r="FD164" i="2"/>
  <c r="IQ165" i="4"/>
  <c r="FB127" i="2"/>
  <c r="IR116" i="4"/>
  <c r="FC220" i="2"/>
  <c r="FC168" i="2"/>
  <c r="IR83" i="4"/>
  <c r="FD85" i="2"/>
  <c r="IQ136" i="4"/>
  <c r="IW33" i="4"/>
  <c r="IP96" i="4"/>
  <c r="IP129" i="4"/>
  <c r="FB44" i="2"/>
  <c r="FC206" i="2"/>
  <c r="IS23" i="4"/>
  <c r="FA113" i="2"/>
  <c r="IS24" i="4"/>
  <c r="IV75" i="4"/>
  <c r="IP84" i="4"/>
  <c r="IU110" i="4"/>
  <c r="IR165" i="4"/>
  <c r="IR65" i="4"/>
  <c r="FE26" i="2"/>
  <c r="IV45" i="4"/>
  <c r="IU39" i="4"/>
  <c r="IV152" i="4"/>
  <c r="FE96" i="2"/>
  <c r="IQ17" i="4"/>
  <c r="IS137" i="4"/>
  <c r="IS7" i="4"/>
  <c r="FC88" i="2"/>
  <c r="IV20" i="4"/>
  <c r="FB129" i="2"/>
  <c r="IW87" i="4"/>
  <c r="IT80" i="4"/>
  <c r="FE142" i="2"/>
  <c r="FC189" i="2"/>
  <c r="FD63" i="2"/>
  <c r="IT13" i="4"/>
  <c r="IV87" i="4"/>
  <c r="IR100" i="4"/>
  <c r="FD202" i="2"/>
  <c r="IW10" i="4"/>
  <c r="FE171" i="2"/>
  <c r="FC152" i="2"/>
  <c r="IR132" i="4"/>
  <c r="IT203" i="4"/>
  <c r="IV70" i="4"/>
  <c r="FA47" i="2"/>
  <c r="FA29" i="2"/>
  <c r="IW71" i="4"/>
  <c r="IT11" i="4"/>
  <c r="IR134" i="4"/>
  <c r="FC167" i="2"/>
  <c r="IS161" i="4"/>
  <c r="IV18" i="4"/>
  <c r="IV32" i="4"/>
  <c r="IS101" i="4"/>
  <c r="IP135" i="4"/>
  <c r="FD123" i="2"/>
  <c r="IW23" i="4"/>
  <c r="IR217" i="4"/>
  <c r="FD105" i="2"/>
  <c r="IR197" i="4"/>
  <c r="IU105" i="4"/>
  <c r="FC105" i="2"/>
  <c r="FA208" i="2"/>
  <c r="FC183" i="2"/>
  <c r="IT110" i="4"/>
  <c r="FE36" i="2"/>
  <c r="FA41" i="2"/>
  <c r="IU120" i="4"/>
  <c r="IQ122" i="4"/>
  <c r="FD162" i="2"/>
  <c r="IP198" i="4"/>
  <c r="FB16" i="2"/>
  <c r="IT149" i="4"/>
  <c r="FC87" i="2"/>
  <c r="FD175" i="2"/>
  <c r="IW62" i="4"/>
  <c r="IS131" i="4"/>
  <c r="FC80" i="2"/>
  <c r="IU133" i="4"/>
  <c r="IW74" i="4"/>
  <c r="IR123" i="4"/>
  <c r="FB217" i="2"/>
  <c r="IR21" i="4"/>
  <c r="IW57" i="4"/>
  <c r="FB215" i="2"/>
  <c r="IW65" i="4"/>
  <c r="IV65" i="4"/>
  <c r="IR89" i="4"/>
  <c r="FD174" i="2"/>
  <c r="IV147" i="4"/>
  <c r="IS157" i="4"/>
  <c r="FC171" i="2"/>
  <c r="FB173" i="2"/>
  <c r="FA143" i="2"/>
  <c r="FE229" i="2"/>
  <c r="IP9" i="4"/>
  <c r="FD32" i="2"/>
  <c r="FB122" i="2"/>
  <c r="FB31" i="2"/>
  <c r="IP147" i="4"/>
  <c r="FE205" i="2"/>
  <c r="R232" i="2"/>
  <c r="IP48" i="4"/>
  <c r="AH231" i="4"/>
  <c r="IW117" i="4"/>
  <c r="FD53" i="2"/>
  <c r="FD172" i="2"/>
  <c r="FA182" i="2"/>
  <c r="IS129" i="4"/>
  <c r="IS98" i="4"/>
  <c r="IT171" i="4"/>
  <c r="IP59" i="4"/>
  <c r="IQ38" i="4"/>
  <c r="FE48" i="2"/>
  <c r="FA99" i="2"/>
  <c r="FB23" i="2"/>
  <c r="IV120" i="4"/>
  <c r="IU129" i="4"/>
  <c r="IS62" i="4"/>
  <c r="IR29" i="4"/>
  <c r="IS61" i="4"/>
  <c r="IT25" i="4"/>
  <c r="IP148" i="4"/>
  <c r="FE37" i="2"/>
  <c r="IU183" i="4"/>
  <c r="IU53" i="4"/>
  <c r="IW172" i="4"/>
  <c r="FD56" i="2"/>
  <c r="IS147" i="4"/>
  <c r="FE114" i="2"/>
  <c r="IV93" i="4"/>
  <c r="FD226" i="2"/>
  <c r="IS143" i="4"/>
  <c r="FD33" i="2"/>
  <c r="IR115" i="4"/>
  <c r="IU9" i="4"/>
  <c r="IP80" i="4"/>
  <c r="FE209" i="2"/>
  <c r="IS171" i="4"/>
  <c r="IW56" i="4"/>
  <c r="FC10" i="2"/>
  <c r="IT64" i="4"/>
  <c r="FA135" i="2"/>
  <c r="IW35" i="4"/>
  <c r="IW150" i="4"/>
  <c r="FE59" i="2"/>
  <c r="IV78" i="4"/>
  <c r="FE212" i="2"/>
  <c r="IW146" i="4"/>
  <c r="IS100" i="4"/>
  <c r="IU42" i="4"/>
  <c r="FC16" i="2"/>
  <c r="FB66" i="2"/>
  <c r="IP116" i="4"/>
  <c r="FC102" i="2"/>
  <c r="IS31" i="4"/>
  <c r="IU78" i="4"/>
  <c r="FC184" i="2"/>
  <c r="IT131" i="4"/>
  <c r="FB22" i="2"/>
  <c r="FB135" i="2"/>
  <c r="FB85" i="2"/>
  <c r="IQ56" i="4"/>
  <c r="IW183" i="4"/>
  <c r="IU51" i="4"/>
  <c r="IU20" i="4"/>
  <c r="FE119" i="2"/>
  <c r="FD86" i="2"/>
  <c r="FA120" i="2"/>
  <c r="IS49" i="4"/>
  <c r="IV107" i="4"/>
  <c r="FD114" i="2"/>
  <c r="IW32" i="4"/>
  <c r="IR28" i="4"/>
  <c r="IV212" i="4"/>
  <c r="FB125" i="2"/>
  <c r="IR170" i="4"/>
  <c r="IV219" i="4"/>
  <c r="IR135" i="4"/>
  <c r="IV81" i="4"/>
  <c r="FA23" i="2"/>
  <c r="IP161" i="4"/>
  <c r="IU38" i="4"/>
  <c r="FD48" i="2"/>
  <c r="IT30" i="4"/>
  <c r="IW202" i="4"/>
  <c r="FA109" i="2"/>
  <c r="IR79" i="4"/>
  <c r="IS150" i="4"/>
  <c r="IV175" i="4"/>
  <c r="FD156" i="2"/>
  <c r="IU187" i="4"/>
  <c r="IV50" i="4"/>
  <c r="IP43" i="4"/>
  <c r="FD137" i="2"/>
  <c r="IQ67" i="4"/>
  <c r="IV135" i="4"/>
  <c r="IS146" i="4"/>
  <c r="FB57" i="2"/>
  <c r="FD58" i="2"/>
  <c r="IU193" i="4"/>
  <c r="IP87" i="4"/>
  <c r="IQ115" i="4"/>
  <c r="IV113" i="4"/>
  <c r="IU169" i="4"/>
  <c r="IQ156" i="4"/>
  <c r="IQ45" i="4"/>
  <c r="FB68" i="2"/>
  <c r="IT155" i="4"/>
  <c r="FD64" i="2"/>
  <c r="IR97" i="4"/>
  <c r="FD50" i="2"/>
  <c r="IT226" i="4"/>
  <c r="IR142" i="4"/>
  <c r="FA17" i="2"/>
  <c r="IW158" i="4"/>
  <c r="IW16" i="4"/>
  <c r="IT19" i="4"/>
  <c r="IU32" i="4"/>
  <c r="FB136" i="2"/>
  <c r="IQ32" i="4"/>
  <c r="IR84" i="4"/>
  <c r="IV140" i="4"/>
  <c r="IW86" i="4"/>
  <c r="IV145" i="4"/>
  <c r="IQ31" i="4"/>
  <c r="IS205" i="4"/>
  <c r="FA64" i="2"/>
  <c r="FB93" i="2"/>
  <c r="FC49" i="2"/>
  <c r="FD18" i="2"/>
  <c r="FA116" i="2"/>
  <c r="FC169" i="2"/>
  <c r="FA77" i="2"/>
  <c r="FA163" i="2"/>
  <c r="IW129" i="4"/>
  <c r="IW52" i="4"/>
  <c r="IV186" i="4"/>
  <c r="IP145" i="4"/>
  <c r="FB153" i="2"/>
  <c r="FE222" i="2"/>
  <c r="IP108" i="4"/>
  <c r="FC185" i="2"/>
  <c r="IU134" i="4"/>
  <c r="IW219" i="4"/>
  <c r="IW216" i="4"/>
  <c r="IQ15" i="4"/>
  <c r="FA123" i="2"/>
  <c r="FA119" i="2"/>
  <c r="IP15" i="4"/>
  <c r="IP51" i="4"/>
  <c r="IW63" i="4"/>
  <c r="IQ117" i="4"/>
  <c r="IT24" i="4"/>
  <c r="FD76" i="2"/>
  <c r="IV187" i="4"/>
  <c r="IW111" i="4"/>
  <c r="FA204" i="2"/>
  <c r="IW153" i="4"/>
  <c r="IV150" i="4"/>
  <c r="IS106" i="4"/>
  <c r="FC223" i="2"/>
  <c r="IW72" i="4"/>
  <c r="FB109" i="2"/>
  <c r="FB123" i="2"/>
  <c r="FB189" i="2"/>
  <c r="IS130" i="4"/>
  <c r="FC27" i="2"/>
  <c r="IR99" i="4"/>
  <c r="FD133" i="2"/>
  <c r="FD221" i="2"/>
  <c r="IU117" i="4"/>
  <c r="FE89" i="2"/>
  <c r="IW122" i="4"/>
  <c r="IS204" i="4"/>
  <c r="FB131" i="2"/>
  <c r="FC93" i="2"/>
  <c r="FB128" i="2"/>
  <c r="IP89" i="4"/>
  <c r="FD155" i="2"/>
  <c r="IV141" i="4"/>
  <c r="IT118" i="4"/>
  <c r="FE75" i="2"/>
  <c r="IU55" i="4"/>
  <c r="IT88" i="4"/>
  <c r="IQ203" i="4"/>
  <c r="IP71" i="4"/>
  <c r="IU140" i="4"/>
  <c r="IT44" i="4"/>
  <c r="IW28" i="4"/>
  <c r="FE172" i="2"/>
  <c r="FA170" i="2"/>
  <c r="FD93" i="2"/>
  <c r="IS102" i="4"/>
  <c r="FC221" i="2"/>
  <c r="FD186" i="2"/>
  <c r="IP203" i="4"/>
  <c r="IQ161" i="4"/>
  <c r="F234" i="2"/>
  <c r="IP82" i="4"/>
  <c r="IQ202" i="4"/>
  <c r="AS234" i="2"/>
  <c r="FD169" i="2"/>
  <c r="FE125" i="2"/>
  <c r="IT217" i="4"/>
  <c r="IU152" i="4"/>
  <c r="FC175" i="2"/>
  <c r="FD204" i="2"/>
  <c r="IR219" i="4"/>
  <c r="FD165" i="2"/>
  <c r="FB7" i="2"/>
  <c r="FC106" i="2"/>
  <c r="IR145" i="4"/>
  <c r="IU136" i="4"/>
  <c r="FE107" i="2"/>
  <c r="FA53" i="2"/>
  <c r="IP49" i="4"/>
  <c r="FE34" i="2"/>
  <c r="IU19" i="4"/>
  <c r="IS40" i="4"/>
  <c r="IT172" i="4"/>
  <c r="IS66" i="4"/>
  <c r="IT9" i="4"/>
  <c r="IW70" i="4"/>
  <c r="IU184" i="4"/>
  <c r="IQ37" i="4"/>
  <c r="FA106" i="2"/>
  <c r="FA56" i="2"/>
  <c r="IT60" i="4"/>
  <c r="IT45" i="4"/>
  <c r="IW120" i="4"/>
  <c r="IS37" i="4"/>
  <c r="IV76" i="4"/>
  <c r="IQ142" i="4"/>
  <c r="IP31" i="4"/>
  <c r="IP110" i="4"/>
  <c r="FE56" i="2"/>
  <c r="FE175" i="2"/>
  <c r="FB175" i="2"/>
  <c r="IV125" i="4"/>
  <c r="FC11" i="2"/>
  <c r="IQ119" i="4"/>
  <c r="FB40" i="2"/>
  <c r="IP176" i="4"/>
  <c r="IQ112" i="4"/>
  <c r="IT29" i="4"/>
  <c r="FD121" i="2"/>
  <c r="FB21" i="2"/>
  <c r="FA42" i="2"/>
  <c r="FC172" i="2"/>
  <c r="IP26" i="4"/>
  <c r="IV44" i="4"/>
  <c r="FA13" i="2"/>
  <c r="FD166" i="2"/>
  <c r="IU130" i="4"/>
  <c r="IU173" i="4"/>
  <c r="FE200" i="2"/>
  <c r="FD39" i="2"/>
  <c r="B231" i="2"/>
  <c r="FB218" i="2"/>
  <c r="FC52" i="2"/>
  <c r="IQ47" i="4"/>
  <c r="IP168" i="4"/>
  <c r="BQ234" i="4"/>
  <c r="P233" i="2"/>
  <c r="DB232" i="4"/>
  <c r="FE162" i="2"/>
  <c r="IW198" i="4"/>
  <c r="IR136" i="4"/>
  <c r="IW82" i="4"/>
  <c r="FA147" i="2"/>
  <c r="IV163" i="4"/>
  <c r="AK230" i="4"/>
  <c r="IP218" i="4"/>
  <c r="IU45" i="4"/>
  <c r="IQ212" i="4"/>
  <c r="IU150" i="4"/>
  <c r="IW175" i="4"/>
  <c r="IU83" i="4"/>
  <c r="FD182" i="2"/>
  <c r="IW167" i="4"/>
  <c r="FD78" i="2"/>
  <c r="IV171" i="4"/>
  <c r="IS153" i="4"/>
  <c r="FE120" i="2"/>
  <c r="FA159" i="2"/>
  <c r="IW148" i="4"/>
  <c r="FA84" i="2"/>
  <c r="IS76" i="4"/>
  <c r="IU161" i="4"/>
  <c r="IQ12" i="4"/>
  <c r="FA184" i="2"/>
  <c r="IQ29" i="4"/>
  <c r="FA34" i="2"/>
  <c r="IW49" i="4"/>
  <c r="IQ78" i="4"/>
  <c r="IQ80" i="4"/>
  <c r="IS72" i="4"/>
  <c r="IR126" i="4"/>
  <c r="IT35" i="4"/>
  <c r="IS16" i="4"/>
  <c r="S233" i="4"/>
  <c r="AA233" i="4"/>
  <c r="FE43" i="2"/>
  <c r="IU185" i="4"/>
  <c r="FE99" i="2"/>
  <c r="FC17" i="2"/>
  <c r="FC229" i="2"/>
  <c r="FD17" i="2"/>
  <c r="IT112" i="4"/>
  <c r="IT159" i="4"/>
  <c r="IU114" i="4"/>
  <c r="IR112" i="4"/>
  <c r="FE86" i="2"/>
  <c r="IR50" i="4"/>
  <c r="FC203" i="2"/>
  <c r="FD220" i="2"/>
  <c r="IP188" i="4"/>
  <c r="IT137" i="4"/>
  <c r="IP38" i="4"/>
  <c r="IR36" i="4"/>
  <c r="G230" i="2"/>
  <c r="AB231" i="4"/>
  <c r="IQ141" i="4"/>
  <c r="IV197" i="4"/>
  <c r="IS152" i="4"/>
  <c r="FD77" i="2"/>
  <c r="FB137" i="2"/>
  <c r="IP101" i="4"/>
  <c r="IT104" i="4"/>
  <c r="AP233" i="2"/>
  <c r="IP99" i="4"/>
  <c r="FD111" i="2"/>
  <c r="IU126" i="4"/>
  <c r="FE31" i="2"/>
  <c r="IS179" i="4"/>
  <c r="IU35" i="4"/>
  <c r="IQ81" i="4"/>
  <c r="FB43" i="2"/>
  <c r="IV34" i="4"/>
  <c r="IV57" i="4"/>
  <c r="FC114" i="2"/>
  <c r="FE14" i="2"/>
  <c r="IS173" i="4"/>
  <c r="AL230" i="4"/>
  <c r="AJ232" i="2"/>
  <c r="FC199" i="2"/>
  <c r="IQ221" i="4"/>
  <c r="IR25" i="4"/>
  <c r="IS126" i="4"/>
  <c r="IW95" i="4"/>
  <c r="FC176" i="2"/>
  <c r="IS125" i="4"/>
  <c r="IQ169" i="4"/>
  <c r="IT218" i="4"/>
  <c r="IV83" i="4"/>
  <c r="IQ187" i="4"/>
  <c r="FA87" i="2"/>
  <c r="IU223" i="4"/>
  <c r="IQ23" i="4"/>
  <c r="IT164" i="4"/>
  <c r="FA133" i="2"/>
  <c r="FC56" i="2"/>
  <c r="FC53" i="2"/>
  <c r="IP7" i="4"/>
  <c r="IP201" i="4"/>
  <c r="FD51" i="2"/>
  <c r="FB150" i="2"/>
  <c r="IW173" i="4"/>
  <c r="FB176" i="2"/>
  <c r="FA193" i="2"/>
  <c r="FB10" i="2"/>
  <c r="IR162" i="4"/>
  <c r="IQ170" i="4"/>
  <c r="IR61" i="4"/>
  <c r="FC97" i="2"/>
  <c r="FE223" i="2"/>
  <c r="IP169" i="4"/>
  <c r="FA165" i="2"/>
  <c r="IR161" i="4"/>
  <c r="IW197" i="4"/>
  <c r="FE58" i="2"/>
  <c r="IU47" i="4"/>
  <c r="IT198" i="4"/>
  <c r="FB104" i="2"/>
  <c r="IQ153" i="4"/>
  <c r="CQ232" i="4"/>
  <c r="IP121" i="4"/>
  <c r="FC8" i="2"/>
  <c r="V232" i="4"/>
  <c r="IR166" i="4"/>
  <c r="IS170" i="4"/>
  <c r="IT59" i="4"/>
  <c r="BI231" i="2"/>
  <c r="IQ86" i="4"/>
  <c r="IV218" i="4"/>
  <c r="FA131" i="2"/>
  <c r="IV115" i="4"/>
  <c r="IS15" i="4"/>
  <c r="FD80" i="2"/>
  <c r="IV182" i="4"/>
  <c r="IU63" i="4"/>
  <c r="FB63" i="2"/>
  <c r="IW104" i="4"/>
  <c r="N230" i="4"/>
  <c r="CI232" i="4"/>
  <c r="IU23" i="4"/>
  <c r="IQ49" i="4"/>
  <c r="IW20" i="4"/>
  <c r="FE199" i="2"/>
  <c r="IR17" i="4"/>
  <c r="BD232" i="2"/>
  <c r="IW218" i="4"/>
  <c r="FE8" i="2"/>
  <c r="EI230" i="4"/>
  <c r="AU230" i="4"/>
  <c r="BK231" i="2"/>
  <c r="FB158" i="2"/>
  <c r="IS43" i="4"/>
  <c r="IP61" i="4"/>
  <c r="Q233" i="4"/>
  <c r="FB130" i="2"/>
  <c r="IR104" i="4"/>
  <c r="IS226" i="4"/>
  <c r="FC72" i="2"/>
  <c r="FD134" i="2"/>
  <c r="IW106" i="4"/>
  <c r="IW137" i="4"/>
  <c r="FC14" i="2"/>
  <c r="S230" i="2"/>
  <c r="IS70" i="4"/>
  <c r="IP58" i="4"/>
  <c r="IW94" i="4"/>
  <c r="FE66" i="2"/>
  <c r="IR24" i="4"/>
  <c r="FD212" i="2"/>
  <c r="IT156" i="4"/>
  <c r="IU101" i="4"/>
  <c r="FB149" i="2"/>
  <c r="FC174" i="2"/>
  <c r="IQ205" i="4"/>
  <c r="FE13" i="2"/>
  <c r="FB205" i="2"/>
  <c r="IW18" i="4"/>
  <c r="FE152" i="2"/>
  <c r="IR31" i="4"/>
  <c r="FE32" i="2"/>
  <c r="IR182" i="4"/>
  <c r="IT87" i="4"/>
  <c r="IT23" i="4"/>
  <c r="IT205" i="4"/>
  <c r="IQ14" i="4"/>
  <c r="IT174" i="4"/>
  <c r="FC79" i="2"/>
  <c r="IQ121" i="4"/>
  <c r="IR15" i="4"/>
  <c r="IW31" i="4"/>
  <c r="IT220" i="4"/>
  <c r="FA187" i="2"/>
  <c r="FB147" i="2"/>
  <c r="IP12" i="4"/>
  <c r="FA148" i="2"/>
  <c r="IW128" i="4"/>
  <c r="IP134" i="4"/>
  <c r="AK232" i="4"/>
  <c r="IS110" i="4"/>
  <c r="IT206" i="4"/>
  <c r="FA158" i="2"/>
  <c r="FC84" i="2"/>
  <c r="FB65" i="2"/>
  <c r="FD49" i="2"/>
  <c r="IQ84" i="4"/>
  <c r="Y232" i="4"/>
  <c r="FE153" i="2"/>
  <c r="IU108" i="4"/>
  <c r="FA114" i="2"/>
  <c r="IU109" i="4"/>
  <c r="O230" i="4"/>
  <c r="IV85" i="4"/>
  <c r="IQ22" i="4"/>
  <c r="IT76" i="4"/>
  <c r="FE164" i="2"/>
  <c r="IP85" i="4"/>
  <c r="IR73" i="4"/>
  <c r="FB188" i="2"/>
  <c r="IT21" i="4"/>
  <c r="X231" i="2"/>
  <c r="IV97" i="4"/>
  <c r="FD75" i="2"/>
  <c r="IW92" i="4"/>
  <c r="IQ120" i="4"/>
  <c r="FB87" i="2"/>
  <c r="IU171" i="4"/>
  <c r="AT233" i="2"/>
  <c r="L230" i="2"/>
  <c r="IT15" i="4"/>
  <c r="BR234" i="2"/>
  <c r="IQ160" i="4"/>
  <c r="FB92" i="2"/>
  <c r="FD71" i="2"/>
  <c r="IQ208" i="4"/>
  <c r="IV102" i="4"/>
  <c r="FE130" i="2"/>
  <c r="FD124" i="2"/>
  <c r="IQ41" i="4"/>
  <c r="Z233" i="2"/>
  <c r="IQ145" i="4"/>
  <c r="IW229" i="4"/>
  <c r="IS128" i="4"/>
  <c r="FE62" i="2"/>
  <c r="FC35" i="2"/>
  <c r="IV131" i="4"/>
  <c r="IP140" i="4"/>
  <c r="IS104" i="4"/>
  <c r="IT98" i="4"/>
  <c r="IP112" i="4"/>
  <c r="FE159" i="2"/>
  <c r="BL231" i="4"/>
  <c r="IS32" i="4"/>
  <c r="FA63" i="2"/>
  <c r="IV160" i="4"/>
  <c r="IP39" i="4"/>
  <c r="IQ188" i="4"/>
  <c r="IQ172" i="4"/>
  <c r="FD99" i="2"/>
  <c r="IR37" i="4"/>
  <c r="FE201" i="2"/>
  <c r="IW165" i="4"/>
  <c r="FB162" i="2"/>
  <c r="IS127" i="4"/>
  <c r="IQ62" i="4"/>
  <c r="FE54" i="2"/>
  <c r="FA173" i="2"/>
  <c r="IV161" i="4"/>
  <c r="FB120" i="2"/>
  <c r="V231" i="4"/>
  <c r="IV15" i="4"/>
  <c r="FB76" i="2"/>
  <c r="IW223" i="4"/>
  <c r="FD28" i="2"/>
  <c r="W233" i="4"/>
  <c r="IR59" i="4"/>
  <c r="FC33" i="2"/>
  <c r="FC92" i="2"/>
  <c r="IT85" i="4"/>
  <c r="IQ53" i="4"/>
  <c r="IP17" i="4"/>
  <c r="FB55" i="2"/>
  <c r="IU202" i="4"/>
  <c r="IW149" i="4"/>
  <c r="FB49" i="2"/>
  <c r="FB126" i="2"/>
  <c r="IV184" i="4"/>
  <c r="IU186" i="4"/>
  <c r="IQ216" i="4"/>
  <c r="FC66" i="2"/>
  <c r="I231" i="4"/>
  <c r="IT95" i="4"/>
  <c r="CB233" i="4"/>
  <c r="BR233" i="4"/>
  <c r="FA104" i="2"/>
  <c r="FB62" i="2"/>
  <c r="FE220" i="2"/>
  <c r="IP207" i="4"/>
  <c r="FD161" i="2"/>
  <c r="IS27" i="4"/>
  <c r="FE53" i="2"/>
  <c r="CR234" i="4"/>
  <c r="IT189" i="4"/>
  <c r="IT49" i="4"/>
  <c r="Y234" i="4"/>
  <c r="FC209" i="2"/>
  <c r="P231" i="2"/>
  <c r="IP125" i="4"/>
  <c r="IW206" i="4"/>
  <c r="IS18" i="4"/>
  <c r="FB96" i="2"/>
  <c r="FD106" i="2"/>
  <c r="IV73" i="4"/>
  <c r="FD116" i="2"/>
  <c r="IU64" i="4"/>
  <c r="IT208" i="4"/>
  <c r="X231" i="4"/>
  <c r="IV13" i="4"/>
  <c r="IV108" i="4"/>
  <c r="FA219" i="2"/>
  <c r="IV109" i="4"/>
  <c r="FB185" i="2"/>
  <c r="IS197" i="4"/>
  <c r="FE111" i="2"/>
  <c r="IU125" i="4"/>
  <c r="IP79" i="4"/>
  <c r="IT222" i="4"/>
  <c r="IV204" i="4"/>
  <c r="IP190" i="4"/>
  <c r="IW136" i="4"/>
  <c r="Y233" i="4"/>
  <c r="FD7" i="2"/>
  <c r="IT152" i="4"/>
  <c r="FB38" i="2"/>
  <c r="IS105" i="4"/>
  <c r="IW127" i="4"/>
  <c r="FD102" i="2"/>
  <c r="FA59" i="2"/>
  <c r="IV203" i="4"/>
  <c r="IP30" i="4"/>
  <c r="FD11" i="2"/>
  <c r="FA200" i="2"/>
  <c r="IP65" i="4"/>
  <c r="IS59" i="4"/>
  <c r="IS19" i="4"/>
  <c r="IV36" i="4"/>
  <c r="FC101" i="2"/>
  <c r="IS158" i="4"/>
  <c r="IP149" i="4"/>
  <c r="IQ89" i="4"/>
  <c r="AM231" i="2"/>
  <c r="FD55" i="2"/>
  <c r="IR98" i="4"/>
  <c r="FB27" i="2"/>
  <c r="IQ179" i="4"/>
  <c r="IT142" i="4"/>
  <c r="U232" i="4"/>
  <c r="FC34" i="2"/>
  <c r="IP136" i="4"/>
  <c r="FE219" i="2"/>
  <c r="IW34" i="4"/>
  <c r="IP183" i="4"/>
  <c r="BB234" i="4"/>
  <c r="IR222" i="4"/>
  <c r="T230" i="4"/>
  <c r="FD95" i="2"/>
  <c r="IW19" i="4"/>
  <c r="IP44" i="4"/>
  <c r="FA160" i="2"/>
  <c r="IU172" i="4"/>
  <c r="FA153" i="2"/>
  <c r="IT121" i="4"/>
  <c r="IW200" i="4"/>
  <c r="IP41" i="4"/>
  <c r="F230" i="2"/>
  <c r="V230" i="4"/>
  <c r="IQ209" i="4"/>
  <c r="IP115" i="4"/>
  <c r="IR189" i="4"/>
  <c r="IP52" i="4"/>
  <c r="FE87" i="2"/>
  <c r="IV61" i="4"/>
  <c r="IT97" i="4"/>
  <c r="IR39" i="4"/>
  <c r="IS69" i="4"/>
  <c r="FC119" i="2"/>
  <c r="FC202" i="2"/>
  <c r="IR96" i="4"/>
  <c r="FA12" i="2"/>
  <c r="IV207" i="4"/>
  <c r="IS73" i="4"/>
  <c r="FC146" i="2"/>
  <c r="IV23" i="4"/>
  <c r="IT115" i="4"/>
  <c r="FD54" i="2"/>
  <c r="FE51" i="2"/>
  <c r="IQ175" i="4"/>
  <c r="IQ144" i="4"/>
  <c r="FA49" i="2"/>
  <c r="FD128" i="2"/>
  <c r="IP32" i="4"/>
  <c r="IW182" i="4"/>
  <c r="IP206" i="4"/>
  <c r="IQ39" i="4"/>
  <c r="IS74" i="4"/>
  <c r="IU162" i="4"/>
  <c r="IU131" i="4"/>
  <c r="IR187" i="4"/>
  <c r="IP122" i="4"/>
  <c r="IP72" i="4"/>
  <c r="IP36" i="4"/>
  <c r="IV128" i="4"/>
  <c r="IU25" i="4"/>
  <c r="FB98" i="2"/>
  <c r="FE98" i="2"/>
  <c r="IW174" i="4"/>
  <c r="IQ33" i="4"/>
  <c r="IW60" i="4"/>
  <c r="IS212" i="4"/>
  <c r="FC44" i="2"/>
  <c r="IQ167" i="4"/>
  <c r="IR78" i="4"/>
  <c r="IT186" i="4"/>
  <c r="IW69" i="4"/>
  <c r="IQ131" i="4"/>
  <c r="IU48" i="4"/>
  <c r="M230" i="4"/>
  <c r="IT182" i="4"/>
  <c r="FA150" i="2"/>
  <c r="E231" i="4"/>
  <c r="IV17" i="4"/>
  <c r="FC149" i="2"/>
  <c r="IU93" i="4"/>
  <c r="IV35" i="4"/>
  <c r="IU12" i="4"/>
  <c r="IP133" i="4"/>
  <c r="FB212" i="2"/>
  <c r="IR70" i="4"/>
  <c r="FB33" i="2"/>
  <c r="IQ204" i="4"/>
  <c r="IS45" i="4"/>
  <c r="IS115" i="4"/>
  <c r="FE40" i="2"/>
  <c r="FE145" i="2"/>
  <c r="IW162" i="4"/>
  <c r="IR205" i="4"/>
  <c r="FB108" i="2"/>
  <c r="IV68" i="4"/>
  <c r="B234" i="2"/>
  <c r="IU88" i="4"/>
  <c r="IT33" i="4"/>
  <c r="IV164" i="4"/>
  <c r="IW157" i="4"/>
  <c r="IT160" i="4"/>
  <c r="IT184" i="4"/>
  <c r="IT62" i="4"/>
  <c r="IV99" i="4"/>
  <c r="FA129" i="2"/>
  <c r="IQ109" i="4"/>
  <c r="IP22" i="4"/>
  <c r="FD215" i="2"/>
  <c r="FC77" i="2"/>
  <c r="FB165" i="2"/>
  <c r="IU159" i="4"/>
  <c r="FE207" i="2"/>
  <c r="FB219" i="2"/>
  <c r="IS83" i="4"/>
  <c r="FB32" i="2"/>
  <c r="IS187" i="4"/>
  <c r="FC222" i="2"/>
  <c r="IR173" i="4"/>
  <c r="FC30" i="2"/>
  <c r="IV42" i="4"/>
  <c r="FB95" i="2"/>
  <c r="FE160" i="2"/>
  <c r="IT204" i="4"/>
  <c r="FA11" i="2"/>
  <c r="IQ125" i="4"/>
  <c r="IP182" i="4"/>
  <c r="E232" i="4"/>
  <c r="FC131" i="2"/>
  <c r="IS36" i="4"/>
  <c r="IV96" i="4"/>
  <c r="IV158" i="4"/>
  <c r="FC38" i="2"/>
  <c r="IW17" i="4"/>
  <c r="FB160" i="2"/>
  <c r="FB152" i="2"/>
  <c r="IW30" i="4"/>
  <c r="IW126" i="4"/>
  <c r="IU67" i="4"/>
  <c r="FA71" i="2"/>
  <c r="BH232" i="2"/>
  <c r="FE190" i="2"/>
  <c r="CO233" i="4"/>
  <c r="IP18" i="4"/>
  <c r="IP76" i="4"/>
  <c r="IU168" i="4"/>
  <c r="M232" i="4"/>
  <c r="IQ58" i="4"/>
  <c r="IP46" i="4"/>
  <c r="IW59" i="4"/>
  <c r="IP53" i="4"/>
  <c r="FB196" i="2"/>
  <c r="IT122" i="4"/>
  <c r="IQ66" i="4"/>
  <c r="FD197" i="2"/>
  <c r="IQ126" i="4"/>
  <c r="FB11" i="2"/>
  <c r="IP14" i="4"/>
  <c r="IT212" i="4"/>
  <c r="FD73" i="2"/>
  <c r="FC108" i="2"/>
  <c r="IT158" i="4"/>
  <c r="IQ34" i="4"/>
  <c r="FE110" i="2"/>
  <c r="IT223" i="4"/>
  <c r="IP143" i="4"/>
  <c r="FD120" i="2"/>
  <c r="IW81" i="4"/>
  <c r="IP142" i="4"/>
  <c r="IU74" i="4"/>
  <c r="IR82" i="4"/>
  <c r="FE70" i="2"/>
  <c r="IP167" i="4"/>
  <c r="FC155" i="2"/>
  <c r="IQ40" i="4"/>
  <c r="FD40" i="2"/>
  <c r="IW170" i="4"/>
  <c r="FB19" i="2"/>
  <c r="IV167" i="4"/>
  <c r="IW113" i="4"/>
  <c r="IQ105" i="4"/>
  <c r="IR113" i="4"/>
  <c r="IT71" i="4"/>
  <c r="AG233" i="4"/>
  <c r="IQ158" i="4"/>
  <c r="FC111" i="2"/>
  <c r="IR47" i="4"/>
  <c r="IQ79" i="4"/>
  <c r="IS92" i="4"/>
  <c r="IP111" i="4"/>
  <c r="FE92" i="2"/>
  <c r="IT96" i="4"/>
  <c r="IS11" i="4"/>
  <c r="AT232" i="4"/>
  <c r="IW212" i="4"/>
  <c r="BL234" i="4"/>
  <c r="AQ234" i="2"/>
  <c r="IU33" i="4"/>
  <c r="FC76" i="2"/>
  <c r="FE11" i="2"/>
  <c r="IP156" i="4"/>
  <c r="FB142" i="2"/>
  <c r="FD147" i="2"/>
  <c r="IR27" i="4"/>
  <c r="IU229" i="4"/>
  <c r="G231" i="4"/>
  <c r="IQ70" i="4"/>
  <c r="IW53" i="4"/>
  <c r="FC115" i="2"/>
  <c r="IQ107" i="4"/>
  <c r="IU106" i="4"/>
  <c r="FB73" i="2"/>
  <c r="FE97" i="2"/>
  <c r="FE117" i="2"/>
  <c r="IV69" i="4"/>
  <c r="FE80" i="2"/>
  <c r="FA125" i="2"/>
  <c r="FD189" i="2"/>
  <c r="IQ140" i="4"/>
  <c r="IS54" i="4"/>
  <c r="IQ43" i="4"/>
  <c r="AL234" i="4"/>
  <c r="IS202" i="4"/>
  <c r="FA14" i="2"/>
  <c r="FA32" i="2"/>
  <c r="X233" i="4"/>
  <c r="IU122" i="4"/>
  <c r="FA223" i="2"/>
  <c r="IQ99" i="4"/>
  <c r="IT127" i="4"/>
  <c r="IT146" i="4"/>
  <c r="IV209" i="4"/>
  <c r="FC120" i="2"/>
  <c r="IP113" i="4"/>
  <c r="FD34" i="2"/>
  <c r="FA65" i="2"/>
  <c r="IT84" i="4"/>
  <c r="IQ10" i="4"/>
  <c r="IT38" i="4"/>
  <c r="IU54" i="4"/>
  <c r="FD167" i="2"/>
  <c r="IR118" i="4"/>
  <c r="IR168" i="4"/>
  <c r="IS68" i="4"/>
  <c r="IP205" i="4"/>
  <c r="FE127" i="2"/>
  <c r="IQ11" i="4"/>
  <c r="FA198" i="2"/>
  <c r="IU157" i="4"/>
  <c r="IU170" i="4"/>
  <c r="IW85" i="4"/>
  <c r="IR35" i="4"/>
  <c r="FB161" i="2"/>
  <c r="IV132" i="4"/>
  <c r="FA107" i="2"/>
  <c r="E234" i="2"/>
  <c r="IS124" i="4"/>
  <c r="FA156" i="2"/>
  <c r="FC32" i="2"/>
  <c r="FD201" i="2"/>
  <c r="IP13" i="4"/>
  <c r="IQ152" i="4"/>
  <c r="AS232" i="4"/>
  <c r="BI233" i="4"/>
  <c r="IT134" i="4"/>
  <c r="IQ27" i="4"/>
  <c r="IS144" i="4"/>
  <c r="IQ26" i="4"/>
  <c r="IV56" i="4"/>
  <c r="IS160" i="4"/>
  <c r="IW73" i="4"/>
  <c r="FD12" i="2"/>
  <c r="IU208" i="4"/>
  <c r="FB201" i="2"/>
  <c r="FC204" i="2"/>
  <c r="IS52" i="4"/>
  <c r="IR175" i="4"/>
  <c r="IS203" i="4"/>
  <c r="R230" i="4"/>
  <c r="IS50" i="4"/>
  <c r="IQ218" i="4"/>
  <c r="Q232" i="4"/>
  <c r="IU148" i="4"/>
  <c r="FB221" i="2"/>
  <c r="V230" i="2"/>
  <c r="AO232" i="4"/>
  <c r="IV189" i="4"/>
  <c r="IR218" i="4"/>
  <c r="FE146" i="2"/>
  <c r="FD52" i="2"/>
  <c r="FD119" i="2"/>
  <c r="IQ108" i="4"/>
  <c r="FC217" i="2"/>
  <c r="FB199" i="2"/>
  <c r="IS20" i="4"/>
  <c r="IR63" i="4"/>
  <c r="IS113" i="4"/>
  <c r="D234" i="4"/>
  <c r="IQ130" i="4"/>
  <c r="FB204" i="2"/>
  <c r="FB9" i="2"/>
  <c r="IW47" i="4"/>
  <c r="IR119" i="4"/>
  <c r="FA82" i="2"/>
  <c r="IR184" i="4"/>
  <c r="N231" i="4"/>
  <c r="IW119" i="4"/>
  <c r="FD143" i="2"/>
  <c r="FA37" i="2"/>
  <c r="FE18" i="2"/>
  <c r="IQ196" i="4"/>
  <c r="IW42" i="4"/>
  <c r="IW135" i="4"/>
  <c r="IS140" i="4"/>
  <c r="IP105" i="4"/>
  <c r="FC218" i="2"/>
  <c r="FC142" i="2"/>
  <c r="IS165" i="4"/>
  <c r="IW77" i="4"/>
  <c r="IR171" i="4"/>
  <c r="IR48" i="4"/>
  <c r="X234" i="4"/>
  <c r="AM231" i="4"/>
  <c r="FD98" i="2"/>
  <c r="IR94" i="4"/>
  <c r="FE45" i="2"/>
  <c r="FE23" i="2"/>
  <c r="IW141" i="4"/>
  <c r="IQ155" i="4"/>
  <c r="IR67" i="4"/>
  <c r="IV105" i="4"/>
  <c r="IU89" i="4"/>
  <c r="IV28" i="4"/>
  <c r="FA73" i="2"/>
  <c r="FC61" i="2"/>
  <c r="IQ154" i="4"/>
  <c r="IV170" i="4"/>
  <c r="FB50" i="2"/>
  <c r="IU70" i="4"/>
  <c r="FD203" i="2"/>
  <c r="IW193" i="4"/>
  <c r="FC86" i="2"/>
  <c r="IS86" i="4"/>
  <c r="IV190" i="4"/>
  <c r="IV74" i="4"/>
  <c r="IT92" i="4"/>
  <c r="FA175" i="2"/>
  <c r="IS88" i="4"/>
  <c r="IV142" i="4"/>
  <c r="IR106" i="4"/>
  <c r="IV165" i="4"/>
  <c r="IW190" i="4"/>
  <c r="FE147" i="2"/>
  <c r="IP219" i="4"/>
  <c r="FA39" i="2"/>
  <c r="IT54" i="4"/>
  <c r="FC41" i="2"/>
  <c r="IT58" i="4"/>
  <c r="IS217" i="4"/>
  <c r="FA168" i="2"/>
  <c r="FE10" i="2"/>
  <c r="IS60" i="4"/>
  <c r="FA222" i="2"/>
  <c r="IR75" i="4"/>
  <c r="FB34" i="2"/>
  <c r="IQ51" i="4"/>
  <c r="FA25" i="2"/>
  <c r="FA81" i="2"/>
  <c r="IR57" i="4"/>
  <c r="IT144" i="4"/>
  <c r="IV16" i="4"/>
  <c r="F232" i="4"/>
  <c r="AI231" i="4"/>
  <c r="DA234" i="2"/>
  <c r="FA22" i="2"/>
  <c r="AK231" i="2"/>
  <c r="IS174" i="4"/>
  <c r="IW203" i="4"/>
  <c r="FD87" i="2"/>
  <c r="H231" i="4"/>
  <c r="FC123" i="2"/>
  <c r="IQ174" i="4"/>
  <c r="FE144" i="2"/>
  <c r="IP86" i="4"/>
  <c r="IP157" i="4"/>
  <c r="IR41" i="4"/>
  <c r="FE203" i="2"/>
  <c r="IU141" i="4"/>
  <c r="FB105" i="2"/>
  <c r="IS8" i="4"/>
  <c r="Z230" i="4"/>
  <c r="FA218" i="2"/>
  <c r="FB20" i="2"/>
  <c r="IV58" i="4"/>
  <c r="IQ48" i="4"/>
  <c r="IT200" i="4"/>
  <c r="IQ76" i="4"/>
  <c r="IP69" i="4"/>
  <c r="IT153" i="4"/>
  <c r="FE206" i="2"/>
  <c r="AJ234" i="4"/>
  <c r="IW114" i="4"/>
  <c r="FA162" i="2"/>
  <c r="FB80" i="2"/>
  <c r="IR93" i="4"/>
  <c r="FC46" i="2"/>
  <c r="FE38" i="2"/>
  <c r="FE108" i="2"/>
  <c r="FD126" i="2"/>
  <c r="AH233" i="4"/>
  <c r="IQ168" i="4"/>
  <c r="FB107" i="2"/>
  <c r="IT140" i="4"/>
  <c r="IP81" i="4"/>
  <c r="IU82" i="4"/>
  <c r="FE196" i="2"/>
  <c r="FD9" i="2"/>
  <c r="FB28" i="2"/>
  <c r="FA197" i="2"/>
  <c r="FC75" i="2"/>
  <c r="IS38" i="4"/>
  <c r="FC89" i="2"/>
  <c r="AG230" i="4"/>
  <c r="FE140" i="2"/>
  <c r="H234" i="4"/>
  <c r="BJ232" i="4"/>
  <c r="BO230" i="2"/>
  <c r="FA229" i="2"/>
  <c r="FE141" i="2"/>
  <c r="IS79" i="4"/>
  <c r="IV114" i="4"/>
  <c r="AO231" i="4"/>
  <c r="J233" i="2"/>
  <c r="IT229" i="4"/>
  <c r="IP202" i="4"/>
  <c r="IW55" i="4"/>
  <c r="EZ232" i="4"/>
  <c r="FE24" i="2"/>
  <c r="FD129" i="2"/>
  <c r="FA58" i="2"/>
  <c r="IS118" i="4"/>
  <c r="IS141" i="4"/>
  <c r="FB209" i="2"/>
  <c r="AD231" i="4"/>
  <c r="I231" i="2"/>
  <c r="FA212" i="2"/>
  <c r="IV11" i="4"/>
  <c r="FB223" i="2"/>
  <c r="IV133" i="4"/>
  <c r="IQ111" i="4"/>
  <c r="FE27" i="2"/>
  <c r="IP109" i="4"/>
  <c r="FC188" i="2"/>
  <c r="FB60" i="2"/>
  <c r="IT77" i="4"/>
  <c r="IT109" i="4"/>
  <c r="FD196" i="2"/>
  <c r="FA48" i="2"/>
  <c r="FA126" i="2"/>
  <c r="IT26" i="4"/>
  <c r="FE83" i="2"/>
  <c r="IP164" i="4"/>
  <c r="FA221" i="2"/>
  <c r="AM233" i="4"/>
  <c r="IV33" i="4"/>
  <c r="FD31" i="2"/>
  <c r="IV169" i="4"/>
  <c r="IT47" i="4"/>
  <c r="FE19" i="2"/>
  <c r="IT129" i="4"/>
  <c r="IT150" i="4"/>
  <c r="FD94" i="2"/>
  <c r="FE71" i="2"/>
  <c r="FD188" i="2"/>
  <c r="IQ123" i="4"/>
  <c r="IV89" i="4"/>
  <c r="IT55" i="4"/>
  <c r="FB154" i="2"/>
  <c r="IS55" i="4"/>
  <c r="FE29" i="2"/>
  <c r="FD127" i="2"/>
  <c r="IW38" i="4"/>
  <c r="IS155" i="4"/>
  <c r="FD159" i="2"/>
  <c r="IS30" i="4"/>
  <c r="FD187" i="2"/>
  <c r="BW233" i="2"/>
  <c r="IU77" i="4"/>
  <c r="IT133" i="4"/>
  <c r="FA33" i="2"/>
  <c r="IQ61" i="4"/>
  <c r="FB197" i="2"/>
  <c r="IS229" i="4"/>
  <c r="IU69" i="4"/>
  <c r="IU112" i="4"/>
  <c r="FE74" i="2"/>
  <c r="AW231" i="2"/>
  <c r="FD107" i="2"/>
  <c r="IW93" i="4"/>
  <c r="O231" i="4"/>
  <c r="IV100" i="4"/>
  <c r="IU160" i="4"/>
  <c r="FB164" i="2"/>
  <c r="IR122" i="4"/>
  <c r="IR71" i="4"/>
  <c r="IR133" i="4"/>
  <c r="IT57" i="4"/>
  <c r="M232" i="2"/>
  <c r="IU154" i="4"/>
  <c r="IR53" i="4"/>
  <c r="FD8" i="2"/>
  <c r="IR140" i="4"/>
  <c r="EH232" i="4"/>
  <c r="IP67" i="4"/>
  <c r="FA190" i="2"/>
  <c r="IP55" i="4"/>
  <c r="IT22" i="4"/>
  <c r="IT114" i="4"/>
  <c r="FD173" i="2"/>
  <c r="IS200" i="4"/>
  <c r="FE84" i="2"/>
  <c r="FB81" i="2"/>
  <c r="IQ163" i="4"/>
  <c r="IR223" i="4"/>
  <c r="IQ182" i="4"/>
  <c r="FC153" i="2"/>
  <c r="IP88" i="4"/>
  <c r="IP57" i="4"/>
  <c r="IS41" i="4"/>
  <c r="FB59" i="2"/>
  <c r="IW215" i="4"/>
  <c r="FE106" i="2"/>
  <c r="AF232" i="4"/>
  <c r="FC212" i="2"/>
  <c r="IQ63" i="4"/>
  <c r="FE41" i="2"/>
  <c r="EL230" i="4"/>
  <c r="IU98" i="4"/>
  <c r="IR38" i="4"/>
  <c r="IU84" i="4"/>
  <c r="IW140" i="4"/>
  <c r="IS64" i="4"/>
  <c r="IT105" i="4"/>
  <c r="FD146" i="2"/>
  <c r="FA83" i="2"/>
  <c r="IT143" i="4"/>
  <c r="FA92" i="2"/>
  <c r="IW156" i="4"/>
  <c r="IU18" i="4"/>
  <c r="IV26" i="4"/>
  <c r="FA93" i="2"/>
  <c r="IV14" i="4"/>
  <c r="FD144" i="2"/>
  <c r="FD26" i="2"/>
  <c r="IR64" i="4"/>
  <c r="IV9" i="4"/>
  <c r="IP106" i="4"/>
  <c r="IU79" i="4"/>
  <c r="IT65" i="4"/>
  <c r="AA233" i="2"/>
  <c r="IP223" i="4"/>
  <c r="Z234" i="2"/>
  <c r="IV38" i="4"/>
  <c r="BL230" i="4"/>
  <c r="IV215" i="4"/>
  <c r="FE218" i="2"/>
  <c r="IU57" i="4"/>
  <c r="AC234" i="4"/>
  <c r="FC201" i="2"/>
  <c r="FE30" i="2"/>
  <c r="IR164" i="4"/>
  <c r="IU97" i="4"/>
  <c r="L232" i="4"/>
  <c r="FC197" i="2"/>
  <c r="C234" i="2"/>
  <c r="IR44" i="4"/>
  <c r="B232" i="2"/>
  <c r="FC18" i="2"/>
  <c r="J234" i="2"/>
  <c r="IU111" i="4"/>
  <c r="FB101" i="2"/>
  <c r="FA43" i="2"/>
  <c r="AY230" i="4"/>
  <c r="BC232" i="2"/>
  <c r="IS10" i="4"/>
  <c r="IR206" i="4"/>
  <c r="BO231" i="4"/>
  <c r="AR230" i="2"/>
  <c r="FA96" i="2"/>
  <c r="AT234" i="2"/>
  <c r="FE186" i="2"/>
  <c r="IP97" i="4"/>
  <c r="IV174" i="4"/>
  <c r="IR11" i="4"/>
  <c r="FD61" i="2"/>
  <c r="FD150" i="2"/>
  <c r="BK230" i="4"/>
  <c r="T232" i="4"/>
  <c r="IW196" i="4"/>
  <c r="BO230" i="4"/>
  <c r="D233" i="4"/>
  <c r="IW27" i="4"/>
  <c r="BW231" i="4"/>
  <c r="IT147" i="4"/>
  <c r="IS9" i="4"/>
  <c r="Q230" i="2"/>
  <c r="IU44" i="4"/>
  <c r="IT93" i="4"/>
  <c r="FA68" i="2"/>
  <c r="AW230" i="4"/>
  <c r="AW234" i="4"/>
  <c r="IU119" i="4"/>
  <c r="IV88" i="4"/>
  <c r="FE143" i="2"/>
  <c r="IT16" i="4"/>
  <c r="IU167" i="4"/>
  <c r="FA54" i="2"/>
  <c r="FD209" i="2"/>
  <c r="CA232" i="4"/>
  <c r="FE132" i="2"/>
  <c r="AI231" i="2"/>
  <c r="FD170" i="2"/>
  <c r="FE20" i="2"/>
  <c r="IW176" i="4"/>
  <c r="IR153" i="4"/>
  <c r="K230" i="4"/>
  <c r="IQ25" i="4"/>
  <c r="IQ173" i="4"/>
  <c r="IQ8" i="4"/>
  <c r="IP64" i="4"/>
  <c r="FE135" i="2"/>
  <c r="FB163" i="2"/>
  <c r="IV64" i="4"/>
  <c r="FC96" i="2"/>
  <c r="FB56" i="2"/>
  <c r="BT230" i="4"/>
  <c r="BJ231" i="2"/>
  <c r="IS57" i="4"/>
  <c r="FD16" i="2"/>
  <c r="IS81" i="4"/>
  <c r="FD70" i="2"/>
  <c r="IU201" i="4"/>
  <c r="FE35" i="2"/>
  <c r="C230" i="4"/>
  <c r="IT130" i="4"/>
  <c r="AI232" i="2"/>
  <c r="BM230" i="4"/>
  <c r="IV72" i="4"/>
  <c r="IP28" i="4"/>
  <c r="CJ233" i="2"/>
  <c r="FE60" i="2"/>
  <c r="IT117" i="4"/>
  <c r="CH232" i="4"/>
  <c r="FA154" i="2"/>
  <c r="FD118" i="2"/>
  <c r="FC9" i="2"/>
  <c r="AA231" i="4"/>
  <c r="IT86" i="4"/>
  <c r="IU166" i="4"/>
  <c r="IU144" i="4"/>
  <c r="BT232" i="4"/>
  <c r="AX233" i="2"/>
  <c r="IV124" i="4"/>
  <c r="FB12" i="2"/>
  <c r="DF232" i="4"/>
  <c r="FD65" i="2"/>
  <c r="Y233" i="2"/>
  <c r="IU200" i="4"/>
  <c r="IW107" i="4"/>
  <c r="FC40" i="2"/>
  <c r="IS164" i="4"/>
  <c r="IS135" i="4"/>
  <c r="FB25" i="2"/>
  <c r="CE234" i="2"/>
  <c r="IR108" i="4"/>
  <c r="IQ198" i="4"/>
  <c r="IT31" i="4"/>
  <c r="FE166" i="2"/>
  <c r="FA127" i="2"/>
  <c r="I233" i="4"/>
  <c r="IQ159" i="4"/>
  <c r="IT34" i="4"/>
  <c r="BR230" i="2"/>
  <c r="IV222" i="4"/>
  <c r="FD30" i="2"/>
  <c r="IT28" i="4"/>
  <c r="IT39" i="4"/>
  <c r="FA57" i="2"/>
  <c r="FA19" i="2"/>
  <c r="AD232" i="2"/>
  <c r="IR144" i="4"/>
  <c r="FD171" i="2"/>
  <c r="IS39" i="4"/>
  <c r="DN232" i="4"/>
  <c r="FB18" i="2"/>
  <c r="BK234" i="4"/>
  <c r="IU165" i="4"/>
  <c r="BW234" i="2"/>
  <c r="FA110" i="2"/>
  <c r="IU37" i="4"/>
  <c r="IW41" i="4"/>
  <c r="FC68" i="2"/>
  <c r="FD185" i="2"/>
  <c r="IU92" i="4"/>
  <c r="IQ74" i="4"/>
  <c r="FA86" i="2"/>
  <c r="IQ162" i="4"/>
  <c r="IR159" i="4"/>
  <c r="BJ230" i="4"/>
  <c r="FD193" i="2"/>
  <c r="S232" i="4"/>
  <c r="AH230" i="4"/>
  <c r="FA100" i="2"/>
  <c r="DO231" i="2"/>
  <c r="FD153" i="2"/>
  <c r="IR16" i="4"/>
  <c r="IW99" i="4"/>
  <c r="X230" i="4"/>
  <c r="IP199" i="4"/>
  <c r="IW184" i="4"/>
  <c r="IP73" i="4"/>
  <c r="FB113" i="2"/>
  <c r="IR117" i="4"/>
  <c r="AL233" i="4"/>
  <c r="IR81" i="4"/>
  <c r="M233" i="4"/>
  <c r="D232" i="2"/>
  <c r="IQ201" i="4"/>
  <c r="IP123" i="4"/>
  <c r="IT124" i="4"/>
  <c r="FD27" i="2"/>
  <c r="CN233" i="2"/>
  <c r="CJ233" i="4"/>
  <c r="FC154" i="2"/>
  <c r="BC233" i="2"/>
  <c r="FE57" i="2"/>
  <c r="J232" i="4"/>
  <c r="CN232" i="4"/>
  <c r="IV216" i="4"/>
  <c r="IT37" i="4"/>
  <c r="IR130" i="4"/>
  <c r="IQ28" i="4"/>
  <c r="FC160" i="2"/>
  <c r="R233" i="4"/>
  <c r="BF234" i="4"/>
  <c r="X232" i="4"/>
  <c r="FE79" i="2"/>
  <c r="FC165" i="2"/>
  <c r="AD230" i="2"/>
  <c r="IS219" i="4"/>
  <c r="IQ171" i="4"/>
  <c r="IU107" i="4"/>
  <c r="AE234" i="4"/>
  <c r="CR234" i="2"/>
  <c r="CZ234" i="2"/>
  <c r="IR69" i="4"/>
  <c r="IS190" i="4"/>
  <c r="IR198" i="4"/>
  <c r="FC64" i="2"/>
  <c r="CU234" i="2"/>
  <c r="AP232" i="2"/>
  <c r="BU231" i="4"/>
  <c r="BE232" i="2"/>
  <c r="EB233" i="4"/>
  <c r="BS232" i="4"/>
  <c r="FE73" i="2"/>
  <c r="AJ231" i="4"/>
  <c r="DG234" i="4"/>
  <c r="P230" i="4"/>
  <c r="EF233" i="4"/>
  <c r="BI230" i="4"/>
  <c r="J231" i="2"/>
  <c r="FA174" i="2"/>
  <c r="IV199" i="4"/>
  <c r="HS230" i="4"/>
  <c r="CC232" i="4"/>
  <c r="IU76" i="4"/>
  <c r="AB232" i="4"/>
  <c r="IV200" i="4"/>
  <c r="IW201" i="4"/>
  <c r="E234" i="4"/>
  <c r="E230" i="2"/>
  <c r="IW220" i="4"/>
  <c r="IW125" i="4"/>
  <c r="IR40" i="4"/>
  <c r="FC207" i="2"/>
  <c r="IP170" i="4"/>
  <c r="FC226" i="2"/>
  <c r="AN232" i="4"/>
  <c r="FE165" i="2"/>
  <c r="IS198" i="4"/>
  <c r="FC128" i="2"/>
  <c r="IU132" i="4"/>
  <c r="IU153" i="4"/>
  <c r="IQ101" i="4"/>
  <c r="IR43" i="4"/>
  <c r="IR30" i="4"/>
  <c r="AC230" i="4"/>
  <c r="FA201" i="2"/>
  <c r="IR152" i="4"/>
  <c r="IR190" i="4"/>
  <c r="FB74" i="2"/>
  <c r="IT187" i="4"/>
  <c r="IQ98" i="4"/>
  <c r="IW209" i="4"/>
  <c r="F233" i="4"/>
  <c r="L234" i="2"/>
  <c r="IT135" i="4"/>
  <c r="FA185" i="2"/>
  <c r="IU65" i="4"/>
  <c r="IP197" i="4"/>
  <c r="IW98" i="4"/>
  <c r="BE233" i="2"/>
  <c r="AR233" i="4"/>
  <c r="E231" i="2"/>
  <c r="G230" i="4"/>
  <c r="IT170" i="4"/>
  <c r="K234" i="2"/>
  <c r="IU205" i="4"/>
  <c r="FE55" i="2"/>
  <c r="IR10" i="4"/>
  <c r="BC234" i="2"/>
  <c r="IV127" i="4"/>
  <c r="P233" i="4"/>
  <c r="O234" i="2"/>
  <c r="IW160" i="4"/>
  <c r="DU230" i="4"/>
  <c r="GG230" i="4"/>
  <c r="IP204" i="4"/>
  <c r="IU189" i="4"/>
  <c r="IT165" i="4"/>
  <c r="Z232" i="4"/>
  <c r="M230" i="2"/>
  <c r="FE104" i="2"/>
  <c r="FD19" i="2"/>
  <c r="IQ92" i="4"/>
  <c r="IR18" i="4"/>
  <c r="AZ231" i="4"/>
  <c r="BQ233" i="4"/>
  <c r="IW221" i="4"/>
  <c r="L232" i="2"/>
  <c r="AZ232" i="2"/>
  <c r="IR14" i="4"/>
  <c r="IS122" i="4"/>
  <c r="IP62" i="4"/>
  <c r="IU212" i="4"/>
  <c r="CC230" i="4"/>
  <c r="IR58" i="4"/>
  <c r="AY232" i="4"/>
  <c r="V234" i="4"/>
  <c r="GU234" i="4"/>
  <c r="CM233" i="4"/>
  <c r="IS51" i="4"/>
  <c r="IV166" i="4"/>
  <c r="FE82" i="2"/>
  <c r="FD97" i="2"/>
  <c r="FB83" i="2"/>
  <c r="IQ42" i="4"/>
  <c r="FE136" i="2"/>
  <c r="BK231" i="4"/>
  <c r="IP75" i="4"/>
  <c r="FE163" i="2"/>
  <c r="FC73" i="2"/>
  <c r="N233" i="2"/>
  <c r="FC82" i="2"/>
  <c r="FC156" i="2"/>
  <c r="IW169" i="4"/>
  <c r="IU72" i="4"/>
  <c r="IU147" i="4"/>
  <c r="FE81" i="2"/>
  <c r="IP16" i="4"/>
  <c r="IV111" i="4"/>
  <c r="IT123" i="4"/>
  <c r="Q232" i="2"/>
  <c r="P230" i="2"/>
  <c r="AG231" i="2"/>
  <c r="O233" i="4"/>
  <c r="IW97" i="4"/>
  <c r="IP171" i="4"/>
  <c r="IP222" i="4"/>
  <c r="IQ229" i="4"/>
  <c r="AB234" i="4"/>
  <c r="CB232" i="4"/>
  <c r="IQ147" i="4"/>
  <c r="FA102" i="2"/>
  <c r="W234" i="4"/>
  <c r="CM230" i="4"/>
  <c r="BG231" i="4"/>
  <c r="FB82" i="2"/>
  <c r="IU28" i="4"/>
  <c r="CS233" i="4"/>
  <c r="FE25" i="2"/>
  <c r="AM230" i="4"/>
  <c r="CM231" i="4"/>
  <c r="F234" i="4"/>
  <c r="AR231" i="2"/>
  <c r="IS120" i="4"/>
  <c r="AT231" i="2"/>
  <c r="E230" i="4"/>
  <c r="IV60" i="4"/>
  <c r="FA166" i="2"/>
  <c r="AP231" i="4"/>
  <c r="FD104" i="2"/>
  <c r="FA130" i="2"/>
  <c r="BK232" i="2"/>
  <c r="J233" i="4"/>
  <c r="FD101" i="2"/>
  <c r="IW123" i="4"/>
  <c r="FA21" i="2"/>
  <c r="IQ96" i="4"/>
  <c r="FC219" i="2"/>
  <c r="FB79" i="2"/>
  <c r="IT43" i="4"/>
  <c r="ED231" i="4"/>
  <c r="F231" i="4"/>
  <c r="IQ186" i="4"/>
  <c r="IT179" i="4"/>
  <c r="IV123" i="4"/>
  <c r="IS47" i="4"/>
  <c r="IW66" i="4"/>
  <c r="IT128" i="4"/>
  <c r="FC145" i="2"/>
  <c r="BB230" i="4"/>
  <c r="IW166" i="4"/>
  <c r="IP24" i="4"/>
  <c r="Y231" i="2"/>
  <c r="IR160" i="4"/>
  <c r="IV7" i="4"/>
  <c r="IU21" i="4"/>
  <c r="IW22" i="4"/>
  <c r="BW232" i="2"/>
  <c r="FC124" i="2"/>
  <c r="IT10" i="4"/>
  <c r="AD234" i="2"/>
  <c r="FA226" i="2"/>
  <c r="IR74" i="4"/>
  <c r="IT199" i="4"/>
  <c r="G234" i="2"/>
  <c r="DC234" i="2"/>
  <c r="BP234" i="4"/>
  <c r="IS34" i="4"/>
  <c r="FD25" i="2"/>
  <c r="IW152" i="4"/>
  <c r="IS149" i="4"/>
  <c r="FA18" i="2"/>
  <c r="FA164" i="2"/>
  <c r="W232" i="4"/>
  <c r="IP208" i="4"/>
  <c r="FD110" i="2"/>
  <c r="IR8" i="4"/>
  <c r="AT230" i="4"/>
  <c r="IT72" i="4"/>
  <c r="IW26" i="4"/>
  <c r="FC135" i="2"/>
  <c r="DS231" i="4"/>
  <c r="IP175" i="4"/>
  <c r="P234" i="4"/>
  <c r="FA105" i="2"/>
  <c r="FD79" i="2"/>
  <c r="FD154" i="2"/>
  <c r="IS46" i="4"/>
  <c r="IR105" i="4"/>
  <c r="H234" i="2"/>
  <c r="BH232" i="4"/>
  <c r="FD218" i="2"/>
  <c r="FC233" i="4"/>
  <c r="IS169" i="4"/>
  <c r="IP185" i="4"/>
  <c r="IP144" i="4"/>
  <c r="IV130" i="4"/>
  <c r="IP20" i="4"/>
  <c r="IP118" i="4"/>
  <c r="IP184" i="4"/>
  <c r="DA233" i="4"/>
  <c r="FA35" i="2"/>
  <c r="FD43" i="2"/>
  <c r="AU231" i="2"/>
  <c r="AM232" i="4"/>
  <c r="IW75" i="4"/>
  <c r="IU216" i="4"/>
  <c r="FD45" i="2"/>
  <c r="FD83" i="2"/>
  <c r="IU123" i="4"/>
  <c r="O234" i="4"/>
  <c r="IV52" i="4"/>
  <c r="CY234" i="2"/>
  <c r="BD230" i="2"/>
  <c r="BK234" i="2"/>
  <c r="FA45" i="2"/>
  <c r="FC29" i="2"/>
  <c r="IV168" i="4"/>
  <c r="AE231" i="4"/>
  <c r="FA75" i="2"/>
  <c r="IS56" i="4"/>
  <c r="IR92" i="4"/>
  <c r="IB233" i="4"/>
  <c r="IV116" i="4"/>
  <c r="IV173" i="4"/>
  <c r="FC158" i="2"/>
  <c r="AA231" i="2"/>
  <c r="Z231" i="2"/>
  <c r="AY233" i="2"/>
  <c r="IU222" i="4"/>
  <c r="CX233" i="4"/>
  <c r="X232" i="2"/>
  <c r="BA232" i="4"/>
  <c r="FE85" i="2"/>
  <c r="IT106" i="4"/>
  <c r="AM234" i="4"/>
  <c r="DX233" i="4"/>
  <c r="CH231" i="4"/>
  <c r="IS44" i="4"/>
  <c r="IP212" i="4"/>
  <c r="CD234" i="4"/>
  <c r="IU43" i="4"/>
  <c r="IR86" i="4"/>
  <c r="BF231" i="2"/>
  <c r="EZ230" i="4"/>
  <c r="BN234" i="2"/>
  <c r="DM233" i="4"/>
  <c r="IV46" i="4"/>
  <c r="DI233" i="4"/>
  <c r="IQ183" i="4"/>
  <c r="IU206" i="4"/>
  <c r="D231" i="4"/>
  <c r="AU231" i="4"/>
  <c r="IU219" i="4"/>
  <c r="FA157" i="2"/>
  <c r="BK230" i="2"/>
  <c r="IQ164" i="4"/>
  <c r="IV112" i="4"/>
  <c r="IR183" i="4"/>
  <c r="C233" i="4"/>
  <c r="IW37" i="4"/>
  <c r="IS196" i="4"/>
  <c r="FC95" i="2"/>
  <c r="AP234" i="2"/>
  <c r="FC59" i="2"/>
  <c r="IT56" i="4"/>
  <c r="AI232" i="4"/>
  <c r="FC196" i="2"/>
  <c r="IS107" i="4"/>
  <c r="IS119" i="4"/>
  <c r="IQ104" i="4"/>
  <c r="IU52" i="4"/>
  <c r="FE44" i="2"/>
  <c r="IP152" i="4"/>
  <c r="BO233" i="4"/>
  <c r="IU155" i="4"/>
  <c r="IV118" i="4"/>
  <c r="FD141" i="2"/>
  <c r="IQ166" i="4"/>
  <c r="IS22" i="4"/>
  <c r="IP83" i="4"/>
  <c r="M231" i="4"/>
  <c r="CZ230" i="4"/>
  <c r="FE101" i="2"/>
  <c r="AE232" i="4"/>
  <c r="IP179" i="4"/>
  <c r="AW233" i="4"/>
  <c r="FE204" i="2"/>
  <c r="FC117" i="2"/>
  <c r="IT101" i="4"/>
  <c r="IR9" i="4"/>
  <c r="IT102" i="4"/>
  <c r="IS111" i="4"/>
  <c r="FE33" i="2"/>
  <c r="R233" i="2"/>
  <c r="AJ231" i="2"/>
  <c r="IU62" i="4"/>
  <c r="H230" i="2"/>
  <c r="DQ231" i="4"/>
  <c r="AP233" i="4"/>
  <c r="IP130" i="4"/>
  <c r="IS29" i="4"/>
  <c r="FB141" i="2"/>
  <c r="IW51" i="4"/>
  <c r="IS58" i="4"/>
  <c r="FA188" i="2"/>
  <c r="IW15" i="4"/>
  <c r="P234" i="2"/>
  <c r="AJ233" i="2"/>
  <c r="IS80" i="4"/>
  <c r="IR102" i="4"/>
  <c r="FC200" i="2"/>
  <c r="AB231" i="2"/>
  <c r="IU40" i="4"/>
  <c r="IS65" i="4"/>
  <c r="K231" i="4"/>
  <c r="FD13" i="2"/>
  <c r="FC26" i="2"/>
  <c r="IR62" i="4"/>
  <c r="IQ206" i="4"/>
  <c r="FD168" i="2"/>
  <c r="FE148" i="2"/>
  <c r="W234" i="2"/>
  <c r="IV144" i="4"/>
  <c r="IS108" i="4"/>
  <c r="IV149" i="4"/>
  <c r="FA46" i="2"/>
  <c r="IQ127" i="4"/>
  <c r="FD81" i="2"/>
  <c r="FE17" i="2"/>
  <c r="AF232" i="2"/>
  <c r="FA88" i="2"/>
  <c r="FD136" i="2"/>
  <c r="IQ146" i="4"/>
  <c r="BI231" i="4"/>
  <c r="AP230" i="2"/>
  <c r="IP47" i="4"/>
  <c r="AQ231" i="4"/>
  <c r="C233" i="2"/>
  <c r="IT190" i="4"/>
  <c r="IP124" i="4"/>
  <c r="IS71" i="4"/>
  <c r="AL230" i="2"/>
  <c r="V233" i="4"/>
  <c r="G232" i="2"/>
  <c r="AU234" i="2"/>
  <c r="IW9" i="4"/>
  <c r="IQ44" i="4"/>
  <c r="IT209" i="4"/>
  <c r="H233" i="4"/>
  <c r="BG230" i="4"/>
  <c r="AW232" i="2"/>
  <c r="IV119" i="4"/>
  <c r="IU27" i="4"/>
  <c r="FE124" i="2"/>
  <c r="IQ157" i="4"/>
  <c r="IT154" i="4"/>
  <c r="AT230" i="2"/>
  <c r="AT233" i="4"/>
  <c r="DD230" i="4"/>
  <c r="Z230" i="2"/>
  <c r="BZ230" i="2"/>
  <c r="IU17" i="4"/>
  <c r="IR157" i="4"/>
  <c r="IV10" i="4"/>
  <c r="IU135" i="4"/>
  <c r="AZ230" i="4"/>
  <c r="IW24" i="4"/>
  <c r="IU145" i="4"/>
  <c r="IV29" i="4"/>
  <c r="IP93" i="4"/>
  <c r="AO230" i="2"/>
  <c r="E233" i="4"/>
  <c r="EF230" i="4"/>
  <c r="IP120" i="4"/>
  <c r="IR158" i="4"/>
  <c r="O230" i="2"/>
  <c r="S232" i="2"/>
  <c r="FA66" i="2"/>
  <c r="IW12" i="4"/>
  <c r="BN233" i="2"/>
  <c r="AG232" i="4"/>
  <c r="IW29" i="4"/>
  <c r="IS112" i="4"/>
  <c r="IP221" i="4"/>
  <c r="IT132" i="4"/>
  <c r="IU116" i="4"/>
  <c r="AV234" i="2"/>
  <c r="AJ230" i="4"/>
  <c r="BM232" i="2"/>
  <c r="IV12" i="4"/>
  <c r="AA234" i="4"/>
  <c r="IQ143" i="4"/>
  <c r="IV154" i="4"/>
  <c r="T234" i="4"/>
  <c r="IQ73" i="4"/>
  <c r="S231" i="2"/>
  <c r="BB234" i="2"/>
  <c r="FE128" i="2"/>
  <c r="IW121" i="4"/>
  <c r="IT8" i="4"/>
  <c r="BA234" i="4"/>
  <c r="AX232" i="2"/>
  <c r="F231" i="2"/>
  <c r="AH234" i="4"/>
  <c r="FC39" i="2"/>
  <c r="IV51" i="4"/>
  <c r="IQ176" i="4"/>
  <c r="AN234" i="2"/>
  <c r="FA149" i="2"/>
  <c r="AX230" i="4"/>
  <c r="FZ231" i="4"/>
  <c r="DC234" i="4"/>
  <c r="K230" i="2"/>
  <c r="BC230" i="2"/>
  <c r="IR20" i="4"/>
  <c r="T231" i="2"/>
  <c r="AC232" i="4"/>
  <c r="CG232" i="4"/>
  <c r="BM231" i="4"/>
  <c r="BA233" i="2"/>
  <c r="FD149" i="2"/>
  <c r="AL234" i="2"/>
  <c r="AQ230" i="2"/>
  <c r="I233" i="2"/>
  <c r="IP217" i="4"/>
  <c r="T230" i="2"/>
  <c r="IS186" i="4"/>
  <c r="IR19" i="4"/>
  <c r="IP220" i="4"/>
  <c r="IQ85" i="4"/>
  <c r="IV137" i="4"/>
  <c r="IR200" i="4"/>
  <c r="FA7" i="2"/>
  <c r="IP107" i="4"/>
  <c r="IV21" i="4"/>
  <c r="FE47" i="2"/>
  <c r="FA94" i="2"/>
  <c r="X233" i="2"/>
  <c r="FB132" i="2"/>
  <c r="HH233" i="4"/>
  <c r="FE49" i="2"/>
  <c r="IT41" i="4"/>
  <c r="EM233" i="4"/>
  <c r="FB67" i="2"/>
  <c r="FD96" i="2"/>
  <c r="I234" i="4"/>
  <c r="BB230" i="2"/>
  <c r="IU94" i="4"/>
  <c r="AO231" i="2"/>
  <c r="U234" i="4"/>
  <c r="G233" i="2"/>
  <c r="AM234" i="2"/>
  <c r="BO234" i="4"/>
  <c r="DG230" i="4"/>
  <c r="CM234" i="4"/>
  <c r="FD206" i="2"/>
  <c r="Y234" i="2"/>
  <c r="IR149" i="4"/>
  <c r="Q231" i="4"/>
  <c r="AD231" i="2"/>
  <c r="AC233" i="4"/>
  <c r="FE116" i="2"/>
  <c r="K231" i="2"/>
  <c r="BX232" i="4"/>
  <c r="FA28" i="2"/>
  <c r="FA217" i="2"/>
  <c r="IV205" i="4"/>
  <c r="IT83" i="4"/>
  <c r="IP141" i="4"/>
  <c r="IW79" i="4"/>
  <c r="FB75" i="2"/>
  <c r="F230" i="4"/>
  <c r="FA142" i="2"/>
  <c r="FE121" i="2"/>
  <c r="IR114" i="4"/>
  <c r="AN233" i="2"/>
  <c r="FE63" i="2"/>
  <c r="FB171" i="2"/>
  <c r="AN231" i="4"/>
  <c r="DG234" i="2"/>
  <c r="FD208" i="2"/>
  <c r="IP162" i="4"/>
  <c r="IW48" i="4"/>
  <c r="BA234" i="2"/>
  <c r="IT108" i="4"/>
  <c r="IS132" i="4"/>
  <c r="AK233" i="4"/>
  <c r="CI231" i="4"/>
  <c r="IU86" i="4"/>
  <c r="IT176" i="4"/>
  <c r="IQ185" i="4"/>
  <c r="AL233" i="2"/>
  <c r="Q234" i="4"/>
  <c r="IT126" i="4"/>
  <c r="FD38" i="2"/>
  <c r="FB146" i="2"/>
  <c r="AH234" i="2"/>
  <c r="FB159" i="2"/>
  <c r="FE221" i="2"/>
  <c r="BT233" i="2"/>
  <c r="BT231" i="4"/>
  <c r="J234" i="4"/>
  <c r="AO233" i="2"/>
  <c r="D230" i="2"/>
  <c r="IS222" i="4"/>
  <c r="IW89" i="4"/>
  <c r="IQ223" i="4"/>
  <c r="FB53" i="2"/>
  <c r="FB133" i="2"/>
  <c r="FA121" i="2"/>
  <c r="IS167" i="4"/>
  <c r="FC162" i="2"/>
  <c r="L234" i="4"/>
  <c r="T231" i="4"/>
  <c r="U233" i="4"/>
  <c r="IR143" i="4"/>
  <c r="IS84" i="4"/>
  <c r="CA234" i="4"/>
  <c r="C234" i="4"/>
  <c r="IU22" i="4"/>
  <c r="IP68" i="4"/>
  <c r="K234" i="4"/>
  <c r="FA69" i="2"/>
  <c r="IV47" i="4"/>
  <c r="FC187" i="2"/>
  <c r="IS154" i="4"/>
  <c r="FY230" i="4"/>
  <c r="CR230" i="4"/>
  <c r="FC122" i="2"/>
  <c r="FE217" i="2"/>
  <c r="IQ88" i="4"/>
  <c r="S231" i="4"/>
  <c r="IQ72" i="4"/>
  <c r="FC99" i="2"/>
  <c r="IU31" i="4"/>
  <c r="FB116" i="2"/>
  <c r="FC143" i="2"/>
  <c r="FE198" i="2"/>
  <c r="FE157" i="2"/>
  <c r="FA16" i="2"/>
  <c r="IW46" i="4"/>
  <c r="W230" i="4"/>
  <c r="CV230" i="2"/>
  <c r="FB166" i="2"/>
  <c r="U230" i="2"/>
  <c r="IV176" i="4"/>
  <c r="IQ64" i="4"/>
  <c r="CM230" i="2"/>
  <c r="V234" i="2"/>
  <c r="BS230" i="2"/>
  <c r="IS206" i="4"/>
  <c r="FD35" i="2"/>
  <c r="CE233" i="4"/>
  <c r="FC25" i="2"/>
  <c r="IQ148" i="4"/>
  <c r="IT50" i="4"/>
  <c r="IV106" i="4"/>
  <c r="FB114" i="2"/>
  <c r="FD160" i="2"/>
  <c r="FE100" i="2"/>
  <c r="IP102" i="4"/>
  <c r="IP159" i="4"/>
  <c r="AK233" i="2"/>
  <c r="IP172" i="4"/>
  <c r="IW205" i="4"/>
  <c r="AG234" i="4"/>
  <c r="CT233" i="4"/>
  <c r="IW144" i="4"/>
  <c r="FD184" i="2"/>
  <c r="B233" i="4"/>
  <c r="BY233" i="4"/>
  <c r="P232" i="2"/>
  <c r="AR234" i="2"/>
  <c r="BJ233" i="2"/>
  <c r="FB121" i="2"/>
  <c r="CM233" i="2"/>
  <c r="BN232" i="4"/>
  <c r="IQ135" i="4"/>
  <c r="CG231" i="2"/>
  <c r="IW208" i="4"/>
  <c r="IR125" i="4"/>
  <c r="IR150" i="4"/>
  <c r="D230" i="4"/>
  <c r="IV220" i="4"/>
  <c r="BF232" i="4"/>
  <c r="IR33" i="4"/>
  <c r="FB207" i="2"/>
  <c r="FA209" i="2"/>
  <c r="FB182" i="2"/>
  <c r="FA67" i="2"/>
  <c r="FB13" i="2"/>
  <c r="Y230" i="2"/>
  <c r="IS96" i="4"/>
  <c r="FC193" i="2"/>
  <c r="IS99" i="4"/>
  <c r="O232" i="2"/>
  <c r="FA9" i="2"/>
  <c r="AI230" i="4"/>
  <c r="IQ24" i="4"/>
  <c r="BP232" i="2"/>
  <c r="Q231" i="2"/>
  <c r="IP127" i="4"/>
  <c r="IU215" i="4"/>
  <c r="IR199" i="4"/>
  <c r="FB47" i="2"/>
  <c r="AW230" i="2"/>
  <c r="U230" i="4"/>
  <c r="BX234" i="4"/>
  <c r="BK233" i="4"/>
  <c r="S234" i="2"/>
  <c r="FD198" i="2"/>
  <c r="IU164" i="4"/>
  <c r="IR128" i="4"/>
  <c r="IV8" i="4"/>
  <c r="AY231" i="4"/>
  <c r="BT233" i="4"/>
  <c r="CN233" i="4"/>
  <c r="DQ230" i="4"/>
  <c r="DU232" i="4"/>
  <c r="IS207" i="4"/>
  <c r="IU14" i="4"/>
  <c r="IU50" i="4"/>
  <c r="AX234" i="4"/>
  <c r="AR233" i="2"/>
  <c r="IQ95" i="4"/>
  <c r="FC7" i="2"/>
  <c r="IV92" i="4"/>
  <c r="CU232" i="2"/>
  <c r="F232" i="2"/>
  <c r="CB234" i="2"/>
  <c r="FR230" i="4"/>
  <c r="AD232" i="4"/>
  <c r="IQ77" i="4"/>
  <c r="I230" i="4"/>
  <c r="N231" i="2"/>
  <c r="IW40" i="4"/>
  <c r="FB88" i="2"/>
  <c r="IR148" i="4"/>
  <c r="R234" i="4"/>
  <c r="DG230" i="2"/>
  <c r="BN231" i="4"/>
  <c r="GH232" i="4"/>
  <c r="CK232" i="2"/>
  <c r="IV24" i="4"/>
  <c r="AT231" i="4"/>
  <c r="FA97" i="2"/>
  <c r="FD131" i="2"/>
  <c r="AD233" i="4"/>
  <c r="W233" i="2"/>
  <c r="CX230" i="4"/>
  <c r="AP232" i="4"/>
  <c r="FC83" i="2"/>
  <c r="IV143" i="4"/>
  <c r="IQ35" i="4"/>
  <c r="FC157" i="2"/>
  <c r="FC60" i="2"/>
  <c r="FD72" i="2"/>
  <c r="FA36" i="2"/>
  <c r="AW234" i="2"/>
  <c r="H231" i="2"/>
  <c r="IV84" i="4"/>
  <c r="EM231" i="4"/>
  <c r="AZ234" i="4"/>
  <c r="IV202" i="4"/>
  <c r="IU115" i="4"/>
  <c r="IV148" i="4"/>
  <c r="EF231" i="4"/>
  <c r="IW78" i="4"/>
  <c r="IP215" i="4"/>
  <c r="CN234" i="2"/>
  <c r="FA132" i="2"/>
  <c r="DB231" i="2"/>
  <c r="BU232" i="2"/>
  <c r="AG234" i="2"/>
  <c r="CX231" i="4"/>
  <c r="CB230" i="4"/>
  <c r="BV234" i="4"/>
  <c r="FA230" i="4"/>
  <c r="CC234" i="4"/>
  <c r="BA231" i="2"/>
  <c r="CG233" i="4"/>
  <c r="AO234" i="2"/>
  <c r="CD232" i="2"/>
  <c r="CZ233" i="4"/>
  <c r="BS234" i="2"/>
  <c r="DR232" i="2"/>
  <c r="IQ102" i="4"/>
  <c r="AS231" i="4"/>
  <c r="FA172" i="2"/>
  <c r="IV146" i="4"/>
  <c r="DE233" i="4"/>
  <c r="FC140" i="2"/>
  <c r="BM234" i="2"/>
  <c r="W231" i="4"/>
  <c r="IU220" i="4"/>
  <c r="FE61" i="2"/>
  <c r="FC116" i="2"/>
  <c r="O231" i="2"/>
  <c r="FB84" i="2"/>
  <c r="FE72" i="2"/>
  <c r="BG231" i="2"/>
  <c r="IV193" i="4"/>
  <c r="N234" i="4"/>
  <c r="IP70" i="4"/>
  <c r="H232" i="2"/>
  <c r="AD230" i="4"/>
  <c r="AZ232" i="4"/>
  <c r="AU233" i="4"/>
  <c r="BM232" i="4"/>
  <c r="IR155" i="4"/>
  <c r="BS233" i="4"/>
  <c r="BE233" i="4"/>
  <c r="FA215" i="2"/>
  <c r="BC233" i="4"/>
  <c r="AK230" i="2"/>
  <c r="FU233" i="4"/>
  <c r="DC230" i="2"/>
  <c r="AC231" i="2"/>
  <c r="AL232" i="2"/>
  <c r="AY230" i="2"/>
  <c r="DH234" i="4"/>
  <c r="IQ16" i="4"/>
  <c r="DY231" i="4"/>
  <c r="AS233" i="4"/>
  <c r="IR107" i="4"/>
  <c r="BC231" i="2"/>
  <c r="BH230" i="4"/>
  <c r="CV230" i="4"/>
  <c r="AI233" i="2"/>
  <c r="DK231" i="4"/>
  <c r="DC231" i="2"/>
  <c r="IW189" i="4"/>
  <c r="AY234" i="2"/>
  <c r="BU231" i="2"/>
  <c r="BX233" i="4"/>
  <c r="FA52" i="2"/>
  <c r="FE156" i="2"/>
  <c r="IW39" i="4"/>
  <c r="DO231" i="4"/>
  <c r="IR52" i="4"/>
  <c r="GE233" i="4"/>
  <c r="FB183" i="2"/>
  <c r="DK234" i="4"/>
  <c r="BG233" i="2"/>
  <c r="BZ232" i="4"/>
  <c r="AX232" i="4"/>
  <c r="IP11" i="4"/>
  <c r="FB100" i="2"/>
  <c r="IT20" i="4"/>
  <c r="FB187" i="2"/>
  <c r="AI234" i="4"/>
  <c r="IU207" i="4"/>
  <c r="BN233" i="4"/>
  <c r="BR232" i="2"/>
  <c r="IQ124" i="4"/>
  <c r="AR232" i="4"/>
  <c r="N232" i="4"/>
  <c r="BA231" i="4"/>
  <c r="FR231" i="4"/>
  <c r="FC230" i="4"/>
  <c r="DJ232" i="2"/>
  <c r="EB231" i="4"/>
  <c r="AQ234" i="4"/>
  <c r="BT232" i="2"/>
  <c r="DC230" i="4"/>
  <c r="CO232" i="2"/>
  <c r="AW233" i="2"/>
  <c r="DA232" i="2"/>
  <c r="IP78" i="4"/>
  <c r="CJ230" i="4"/>
  <c r="FC144" i="2"/>
  <c r="H233" i="2"/>
  <c r="DP234" i="4"/>
  <c r="AX234" i="2"/>
  <c r="BS233" i="2"/>
  <c r="CA233" i="2"/>
  <c r="BM234" i="4"/>
  <c r="AP234" i="4"/>
  <c r="V231" i="2"/>
  <c r="CD232" i="4"/>
  <c r="FA152" i="2"/>
  <c r="FE174" i="2"/>
  <c r="S233" i="2"/>
  <c r="BD231" i="4"/>
  <c r="FA85" i="2"/>
  <c r="S234" i="4"/>
  <c r="IT66" i="4"/>
  <c r="BN231" i="2"/>
  <c r="FC164" i="2"/>
  <c r="BC232" i="4"/>
  <c r="AV234" i="4"/>
  <c r="CW230" i="4"/>
  <c r="IQ222" i="4"/>
  <c r="IW168" i="4"/>
  <c r="FA207" i="2"/>
  <c r="AD234" i="4"/>
  <c r="IT74" i="4"/>
  <c r="T232" i="2"/>
  <c r="IW116" i="4"/>
  <c r="BU234" i="2"/>
  <c r="IQ189" i="4"/>
  <c r="AO234" i="4"/>
  <c r="AR232" i="2"/>
  <c r="CY230" i="2"/>
  <c r="BH234" i="4"/>
  <c r="BX230" i="4"/>
  <c r="DD230" i="2"/>
  <c r="AE231" i="2"/>
  <c r="BX232" i="2"/>
  <c r="AZ230" i="2"/>
  <c r="BJ232" i="2"/>
  <c r="BS232" i="2"/>
  <c r="IP95" i="4"/>
  <c r="IP216" i="4"/>
  <c r="X234" i="2"/>
  <c r="AN230" i="4"/>
  <c r="IT107" i="4"/>
  <c r="Y230" i="4"/>
  <c r="IV22" i="4"/>
  <c r="CY230" i="4"/>
  <c r="HD234" i="4"/>
  <c r="CG234" i="4"/>
  <c r="GA230" i="4"/>
  <c r="IP19" i="4"/>
  <c r="BG233" i="4"/>
  <c r="FB15" i="2"/>
  <c r="IQ19" i="4"/>
  <c r="CD233" i="4"/>
  <c r="BV232" i="4"/>
  <c r="EH231" i="4"/>
  <c r="CE233" i="2"/>
  <c r="BQ230" i="4"/>
  <c r="FC15" i="2"/>
  <c r="Q233" i="2"/>
  <c r="FC112" i="2"/>
  <c r="FA122" i="2"/>
  <c r="IT32" i="4"/>
  <c r="R231" i="4"/>
  <c r="AU232" i="4"/>
  <c r="DC231" i="4"/>
  <c r="BZ234" i="2"/>
  <c r="BZ234" i="4"/>
  <c r="U233" i="2"/>
  <c r="C230" i="2"/>
  <c r="IV217" i="4"/>
  <c r="IW142" i="4"/>
  <c r="AH233" i="2"/>
  <c r="FD148" i="2"/>
  <c r="FE215" i="2"/>
  <c r="BV230" i="4"/>
  <c r="AV233" i="2"/>
  <c r="G233" i="4"/>
  <c r="BQ230" i="2"/>
  <c r="IT116" i="4"/>
  <c r="B230" i="4"/>
  <c r="IW80" i="4"/>
  <c r="BJ234" i="2"/>
  <c r="DM230" i="4"/>
  <c r="FE176" i="2"/>
  <c r="N230" i="2"/>
  <c r="FE182" i="2"/>
  <c r="BF232" i="2"/>
  <c r="DT234" i="4"/>
  <c r="IU143" i="4"/>
  <c r="FC121" i="2"/>
  <c r="FD23" i="2"/>
  <c r="IR23" i="4"/>
  <c r="FA196" i="2"/>
  <c r="IV55" i="4"/>
  <c r="IP50" i="4"/>
  <c r="L231" i="2"/>
  <c r="IV48" i="4"/>
  <c r="I232" i="2"/>
  <c r="Z233" i="4"/>
  <c r="BQ231" i="4"/>
  <c r="B230" i="2"/>
  <c r="IS42" i="4"/>
  <c r="FD10" i="2"/>
  <c r="IR34" i="4"/>
  <c r="AF233" i="4"/>
  <c r="AL232" i="4"/>
  <c r="BY231" i="2"/>
  <c r="ET234" i="4"/>
  <c r="DW231" i="4"/>
  <c r="DX232" i="4"/>
  <c r="ED230" i="4"/>
  <c r="BU233" i="2"/>
  <c r="FC215" i="2"/>
  <c r="FC31" i="2"/>
  <c r="FE112" i="2"/>
  <c r="BG234" i="2"/>
  <c r="IT188" i="4"/>
  <c r="AK231" i="4"/>
  <c r="DJ231" i="4"/>
  <c r="AX231" i="2"/>
  <c r="CJ232" i="2"/>
  <c r="AP230" i="4"/>
  <c r="BG230" i="2"/>
  <c r="FA44" i="2"/>
  <c r="IS208" i="4"/>
  <c r="FD142" i="2"/>
  <c r="BI234" i="2"/>
  <c r="BU233" i="4"/>
  <c r="Q230" i="4"/>
  <c r="HA231" i="4"/>
  <c r="CV233" i="2"/>
  <c r="IS89" i="4"/>
  <c r="R231" i="2"/>
  <c r="FA80" i="2"/>
  <c r="IS14" i="4"/>
  <c r="BG234" i="4"/>
  <c r="IS221" i="4"/>
  <c r="BY234" i="4"/>
  <c r="IQ193" i="4"/>
  <c r="FB193" i="2"/>
  <c r="IW204" i="4"/>
  <c r="AW231" i="4"/>
  <c r="IQ87" i="4"/>
  <c r="BQ231" i="2"/>
  <c r="CL231" i="4"/>
  <c r="K232" i="2"/>
  <c r="IU80" i="4"/>
  <c r="H232" i="4"/>
  <c r="CY234" i="4"/>
  <c r="L233" i="2"/>
  <c r="B231" i="4"/>
  <c r="BD231" i="2"/>
  <c r="IT82" i="4"/>
  <c r="BB232" i="2"/>
  <c r="AJ232" i="4"/>
  <c r="DB230" i="4"/>
  <c r="BT230" i="2"/>
  <c r="IU174" i="4"/>
  <c r="IV221" i="4"/>
  <c r="CW231" i="2"/>
  <c r="J232" i="2"/>
  <c r="FC205" i="2"/>
  <c r="EE230" i="4"/>
  <c r="V232" i="2"/>
  <c r="GJ233" i="4"/>
  <c r="FO230" i="4"/>
  <c r="DU231" i="2"/>
  <c r="CT230" i="4"/>
  <c r="IW112" i="4"/>
  <c r="AO230" i="4"/>
  <c r="IR179" i="4"/>
  <c r="IR49" i="4"/>
  <c r="K233" i="4"/>
  <c r="FC12" i="2"/>
  <c r="AQ232" i="4"/>
  <c r="CJ231" i="4"/>
  <c r="BD233" i="2"/>
  <c r="IW186" i="4"/>
  <c r="FB124" i="2"/>
  <c r="FD46" i="2"/>
  <c r="BS234" i="4"/>
  <c r="CK232" i="4"/>
  <c r="AL231" i="4"/>
  <c r="IQ114" i="4"/>
  <c r="IV67" i="4"/>
  <c r="G234" i="4"/>
  <c r="FE184" i="2"/>
  <c r="IP54" i="4"/>
  <c r="O233" i="2"/>
  <c r="CL233" i="2"/>
  <c r="DF231" i="2"/>
  <c r="EQ231" i="4"/>
  <c r="BW233" i="4"/>
  <c r="EX234" i="4"/>
  <c r="FM234" i="4"/>
  <c r="GB231" i="4"/>
  <c r="IE234" i="4"/>
  <c r="FC132" i="2"/>
  <c r="DG233" i="4"/>
  <c r="BF233" i="2"/>
  <c r="DI234" i="2"/>
  <c r="AM232" i="2"/>
  <c r="EG234" i="4"/>
  <c r="AH232" i="4"/>
  <c r="IW185" i="4"/>
  <c r="BE230" i="4"/>
  <c r="BL233" i="2"/>
  <c r="IV136" i="4"/>
  <c r="DU231" i="4"/>
  <c r="DI231" i="4"/>
  <c r="CE230" i="4"/>
  <c r="IL234" i="4"/>
  <c r="EQ232" i="4"/>
  <c r="DP231" i="4"/>
  <c r="BG232" i="4"/>
  <c r="EU234" i="4"/>
  <c r="CV234" i="4"/>
  <c r="CV231" i="4"/>
  <c r="IQ13" i="4"/>
  <c r="IP8" i="4"/>
  <c r="IU10" i="4"/>
  <c r="FE78" i="2"/>
  <c r="C231" i="4"/>
  <c r="IP150" i="4"/>
  <c r="BI232" i="2"/>
  <c r="FT233" i="4"/>
  <c r="CA232" i="2"/>
  <c r="CZ234" i="4"/>
  <c r="AY232" i="2"/>
  <c r="BC230" i="4"/>
  <c r="FA216" i="2"/>
  <c r="AF231" i="4"/>
  <c r="T233" i="4"/>
  <c r="B232" i="4"/>
  <c r="M234" i="4"/>
  <c r="IU190" i="4"/>
  <c r="CI231" i="2"/>
  <c r="J231" i="4"/>
  <c r="FG232" i="4"/>
  <c r="DH230" i="4"/>
  <c r="BK233" i="2"/>
  <c r="FE102" i="2"/>
  <c r="FD222" i="2"/>
  <c r="BH234" i="2"/>
  <c r="J230" i="2"/>
  <c r="BO232" i="2"/>
  <c r="IU127" i="4"/>
  <c r="J230" i="4"/>
  <c r="CU230" i="4"/>
  <c r="FB144" i="2"/>
  <c r="I232" i="4"/>
  <c r="IP160" i="4"/>
  <c r="BV233" i="2"/>
  <c r="IQ83" i="4"/>
  <c r="IV39" i="4"/>
  <c r="IQ68" i="4"/>
  <c r="AN230" i="2"/>
  <c r="BB231" i="2"/>
  <c r="IR188" i="4"/>
  <c r="BH230" i="2"/>
  <c r="AS231" i="2"/>
  <c r="R234" i="2"/>
  <c r="IV40" i="4"/>
  <c r="IU156" i="4"/>
  <c r="IS116" i="4"/>
  <c r="FA118" i="2"/>
  <c r="FC127" i="2"/>
  <c r="BV232" i="2"/>
  <c r="AT234" i="4"/>
  <c r="IB230" i="4"/>
  <c r="DY232" i="4"/>
  <c r="CA230" i="4"/>
  <c r="BR231" i="2"/>
  <c r="IR22" i="4"/>
  <c r="AC231" i="4"/>
  <c r="IP128" i="4"/>
  <c r="FE131" i="2"/>
  <c r="FB119" i="2"/>
  <c r="K233" i="2"/>
  <c r="DK231" i="2"/>
  <c r="EE234" i="4"/>
  <c r="CL232" i="2"/>
  <c r="CA230" i="2"/>
  <c r="FD66" i="2"/>
  <c r="IS156" i="4"/>
  <c r="BH231" i="4"/>
  <c r="EX231" i="4"/>
  <c r="EL232" i="4"/>
  <c r="IR88" i="4"/>
  <c r="AY231" i="2"/>
  <c r="BV231" i="4"/>
  <c r="AB230" i="4"/>
  <c r="FD112" i="2"/>
  <c r="IW147" i="4"/>
  <c r="FA169" i="2"/>
  <c r="IR68" i="4"/>
  <c r="FA72" i="2"/>
  <c r="FE193" i="2"/>
  <c r="FA55" i="2"/>
  <c r="FD130" i="2"/>
  <c r="FB42" i="2"/>
  <c r="IV27" i="4"/>
  <c r="O232" i="4"/>
  <c r="IT27" i="4"/>
  <c r="IU197" i="4"/>
  <c r="CQ234" i="4"/>
  <c r="FA141" i="2"/>
  <c r="FB172" i="2"/>
  <c r="AE233" i="4"/>
  <c r="FA27" i="2"/>
  <c r="U231" i="4"/>
  <c r="G231" i="2"/>
  <c r="EA230" i="4"/>
  <c r="AQ231" i="2"/>
  <c r="CC233" i="2"/>
  <c r="AZ233" i="2"/>
  <c r="FA176" i="2"/>
  <c r="FE109" i="2"/>
  <c r="BV234" i="2"/>
  <c r="AX231" i="4"/>
  <c r="FE226" i="2"/>
  <c r="AQ230" i="4"/>
  <c r="AE230" i="2"/>
  <c r="IV94" i="4"/>
  <c r="AC233" i="2"/>
  <c r="DS233" i="2"/>
  <c r="BA230" i="2"/>
  <c r="AR230" i="4"/>
  <c r="BD233" i="4"/>
  <c r="Z234" i="4"/>
  <c r="N234" i="2"/>
  <c r="IR229" i="4"/>
  <c r="IR111" i="4"/>
  <c r="IT183" i="4"/>
  <c r="IS185" i="4"/>
  <c r="DA232" i="4"/>
  <c r="BP232" i="4"/>
  <c r="EH230" i="4"/>
  <c r="BE234" i="2"/>
  <c r="IS148" i="4"/>
  <c r="IS176" i="4"/>
  <c r="IU118" i="4"/>
  <c r="IS168" i="4"/>
  <c r="IU221" i="4"/>
  <c r="FD74" i="2"/>
  <c r="AC230" i="2"/>
  <c r="L230" i="4"/>
  <c r="M234" i="2"/>
  <c r="AJ234" i="2"/>
  <c r="AG231" i="4"/>
  <c r="FD62" i="2"/>
  <c r="BC234" i="4"/>
  <c r="CU230" i="2"/>
  <c r="DN232" i="2"/>
  <c r="DZ231" i="4"/>
  <c r="GR232" i="4"/>
  <c r="EQ233" i="4"/>
  <c r="HV231" i="4"/>
  <c r="CU234" i="4"/>
  <c r="AH230" i="2"/>
  <c r="BV231" i="2"/>
  <c r="CR233" i="4"/>
  <c r="IW179" i="4"/>
  <c r="ER232" i="4"/>
  <c r="DD231" i="2"/>
  <c r="AE233" i="2"/>
  <c r="BD232" i="4"/>
  <c r="CR232" i="4"/>
  <c r="AJ230" i="2"/>
  <c r="BW230" i="4"/>
  <c r="AS230" i="2"/>
  <c r="GO234" i="4"/>
  <c r="FE189" i="2"/>
  <c r="CF231" i="2"/>
  <c r="BW234" i="4"/>
  <c r="GJ231" i="4"/>
  <c r="ES234" i="4"/>
  <c r="FE185" i="2"/>
  <c r="FB111" i="2"/>
  <c r="IQ54" i="4"/>
  <c r="BR234" i="4"/>
  <c r="FB203" i="2"/>
  <c r="IR87" i="4"/>
  <c r="FE22" i="2"/>
  <c r="R230" i="2"/>
  <c r="AB230" i="2"/>
  <c r="F233" i="2"/>
  <c r="AS232" i="2"/>
  <c r="FH232" i="4"/>
  <c r="I234" i="2"/>
  <c r="FE122" i="2"/>
  <c r="IT78" i="4"/>
  <c r="V233" i="2"/>
  <c r="FE187" i="2"/>
  <c r="CF233" i="4"/>
  <c r="IR26" i="4"/>
  <c r="E233" i="2"/>
  <c r="CB234" i="4"/>
  <c r="FC150" i="2"/>
  <c r="FB14" i="2"/>
  <c r="U231" i="2"/>
  <c r="CS230" i="4"/>
  <c r="CF233" i="2"/>
  <c r="N232" i="2"/>
  <c r="G232" i="4"/>
  <c r="BM233" i="4"/>
  <c r="IW44" i="4"/>
  <c r="FC182" i="2"/>
  <c r="AN231" i="2"/>
  <c r="AM233" i="2"/>
  <c r="D232" i="4"/>
  <c r="P231" i="4"/>
  <c r="IS28" i="4"/>
  <c r="FC110" i="2"/>
  <c r="AF230" i="2"/>
  <c r="AB233" i="2"/>
  <c r="AB233" i="4"/>
  <c r="DB232" i="2"/>
  <c r="FB89" i="2"/>
  <c r="IS95" i="4"/>
  <c r="FB51" i="2"/>
  <c r="IR124" i="4"/>
  <c r="IT75" i="4"/>
  <c r="IQ128" i="4"/>
  <c r="FE202" i="2"/>
  <c r="IV37" i="4"/>
  <c r="FE68" i="2"/>
  <c r="DQ233" i="4"/>
  <c r="AN233" i="4"/>
  <c r="FC134" i="2"/>
  <c r="IS136" i="4"/>
  <c r="BP234" i="2"/>
  <c r="FD207" i="2"/>
  <c r="IV129" i="4"/>
  <c r="U232" i="2"/>
  <c r="DV232" i="4"/>
  <c r="IR208" i="4"/>
  <c r="IS78" i="4"/>
  <c r="IW187" i="4"/>
  <c r="FB26" i="2"/>
  <c r="IV201" i="4"/>
  <c r="EP231" i="4"/>
  <c r="AS230" i="4"/>
  <c r="IS172" i="4"/>
  <c r="IS48" i="4"/>
  <c r="BE234" i="4"/>
  <c r="IW145" i="4"/>
  <c r="DV233" i="2"/>
  <c r="DS230" i="4"/>
  <c r="DK230" i="4"/>
  <c r="EK232" i="4"/>
  <c r="H230" i="4"/>
  <c r="BF233" i="4"/>
  <c r="FA62" i="2"/>
  <c r="BR233" i="2"/>
  <c r="C232" i="4"/>
  <c r="DD232" i="4"/>
  <c r="DJ234" i="4"/>
  <c r="FA171" i="2"/>
  <c r="AC232" i="2"/>
  <c r="FE94" i="2"/>
  <c r="EO231" i="4"/>
  <c r="CR231" i="2"/>
  <c r="IT68" i="4"/>
  <c r="IR55" i="4"/>
  <c r="IW164" i="4"/>
  <c r="DW234" i="4"/>
  <c r="BR232" i="4"/>
  <c r="BP230" i="2"/>
  <c r="DM232" i="4"/>
  <c r="CP234" i="2"/>
  <c r="FE188" i="2"/>
  <c r="BX233" i="2"/>
  <c r="BF234" i="2"/>
  <c r="IS175" i="4"/>
  <c r="FE15" i="2"/>
  <c r="BV230" i="2"/>
  <c r="IT63" i="4"/>
  <c r="FC70" i="2"/>
  <c r="R232" i="4"/>
  <c r="BA232" i="2"/>
  <c r="ER234" i="4"/>
  <c r="BS230" i="4"/>
  <c r="ED233" i="4"/>
  <c r="AJ233" i="4"/>
  <c r="IU149" i="4"/>
  <c r="IP74" i="4"/>
  <c r="IQ137" i="4"/>
  <c r="IW132" i="4"/>
  <c r="FA51" i="2"/>
  <c r="FB118" i="2"/>
  <c r="FG230" i="4"/>
  <c r="AG233" i="2"/>
  <c r="AY234" i="4"/>
  <c r="FD233" i="4"/>
  <c r="FC159" i="2"/>
  <c r="BQ233" i="2"/>
  <c r="IP186" i="4"/>
  <c r="FB54" i="2"/>
  <c r="AE230" i="4"/>
  <c r="FC23" i="2"/>
  <c r="E232" i="2"/>
  <c r="FD231" i="4"/>
  <c r="IT69" i="4"/>
  <c r="AI233" i="4"/>
  <c r="FE123" i="2"/>
  <c r="AN232" i="2"/>
  <c r="AU234" i="4"/>
  <c r="IR196" i="4"/>
  <c r="BY233" i="2"/>
  <c r="IR141" i="4"/>
  <c r="IW207" i="4"/>
  <c r="IW105" i="4"/>
  <c r="BN234" i="4"/>
  <c r="EB232" i="4"/>
  <c r="EC232" i="4"/>
  <c r="FD67" i="2"/>
  <c r="AF233" i="2"/>
  <c r="AF234" i="4"/>
  <c r="K232" i="4"/>
  <c r="BB233" i="4"/>
  <c r="B234" i="4"/>
  <c r="Y232" i="2"/>
  <c r="CD231" i="2"/>
  <c r="IP33" i="4"/>
  <c r="DN231" i="4"/>
  <c r="EX233" i="4"/>
  <c r="FA186" i="2"/>
  <c r="FB170" i="2"/>
  <c r="AY233" i="4"/>
  <c r="AG230" i="2"/>
  <c r="FB169" i="2"/>
  <c r="BP230" i="4"/>
  <c r="AE234" i="2"/>
  <c r="CD231" i="4"/>
  <c r="AL231" i="2"/>
  <c r="GY232" i="4"/>
  <c r="AF231" i="2"/>
  <c r="IQ65" i="4"/>
  <c r="FD69" i="2"/>
  <c r="Y231" i="4"/>
  <c r="BQ232" i="4"/>
  <c r="AA232" i="4"/>
  <c r="BK232" i="4"/>
  <c r="CQ233" i="4"/>
  <c r="DH234" i="2"/>
  <c r="FE69" i="2"/>
  <c r="FD36" i="2"/>
  <c r="IT14" i="4"/>
  <c r="FA95" i="2"/>
  <c r="IT125" i="4"/>
  <c r="IQ9" i="4"/>
  <c r="AG232" i="2"/>
  <c r="IV117" i="4"/>
  <c r="FB36" i="2"/>
  <c r="FC118" i="2"/>
  <c r="IT221" i="4"/>
  <c r="IW67" i="4"/>
  <c r="FA38" i="2"/>
  <c r="AV231" i="4"/>
  <c r="AQ233" i="2"/>
  <c r="FC19" i="2"/>
  <c r="M231" i="2"/>
  <c r="BJ230" i="2"/>
  <c r="IT53" i="4"/>
  <c r="T233" i="2"/>
  <c r="BU230" i="4"/>
  <c r="BF230" i="2"/>
  <c r="CF231" i="4"/>
  <c r="CJ234" i="2"/>
  <c r="FB231" i="4"/>
  <c r="FC104" i="2"/>
  <c r="AV232" i="4"/>
  <c r="IR220" i="4"/>
  <c r="BC231" i="4"/>
  <c r="AA232" i="2"/>
  <c r="AI230" i="2"/>
  <c r="AR234" i="4"/>
  <c r="AP231" i="2"/>
  <c r="ET230" i="4"/>
  <c r="CL234" i="4"/>
  <c r="CF232" i="4"/>
  <c r="D234" i="2"/>
  <c r="B233" i="2"/>
  <c r="IR186" i="4"/>
  <c r="IP174" i="4"/>
  <c r="IP94" i="4"/>
  <c r="IV95" i="4"/>
  <c r="BP231" i="4"/>
  <c r="AU230" i="2"/>
  <c r="FD60" i="2"/>
  <c r="L231" i="4"/>
  <c r="CC232" i="2"/>
  <c r="FA145" i="2"/>
  <c r="IR129" i="4"/>
  <c r="L233" i="4"/>
  <c r="BO232" i="4"/>
  <c r="BY231" i="4"/>
  <c r="IP193" i="4"/>
  <c r="IT175" i="4"/>
  <c r="BT234" i="4"/>
  <c r="EA234" i="4"/>
  <c r="FD59" i="2"/>
  <c r="BZ233" i="4"/>
  <c r="BT234" i="2"/>
  <c r="BH231" i="2"/>
  <c r="CQ231" i="2"/>
  <c r="BO231" i="2"/>
  <c r="W230" i="2"/>
  <c r="CP233" i="4"/>
  <c r="EI231" i="4"/>
  <c r="DP233" i="4"/>
  <c r="AA230" i="2"/>
  <c r="EF232" i="4"/>
  <c r="BF230" i="4"/>
  <c r="BZ231" i="4"/>
  <c r="CP233" i="2"/>
  <c r="ES231" i="4"/>
  <c r="DI232" i="4"/>
  <c r="CE234" i="4"/>
  <c r="IP117" i="4"/>
  <c r="AK232" i="2"/>
  <c r="DV231" i="4"/>
  <c r="AB232" i="2"/>
  <c r="DL234" i="2"/>
  <c r="FU232" i="4"/>
  <c r="FW234" i="4"/>
  <c r="GC232" i="4"/>
  <c r="AE232" i="2"/>
  <c r="CN231" i="2"/>
  <c r="FE234" i="4"/>
  <c r="FA232" i="4"/>
  <c r="EW231" i="2"/>
  <c r="DU233" i="4"/>
  <c r="CL233" i="4"/>
  <c r="BT231" i="2"/>
  <c r="FW230" i="4"/>
  <c r="DI233" i="2"/>
  <c r="AS234" i="4"/>
  <c r="CO231" i="4"/>
  <c r="IP45" i="4"/>
  <c r="DJ230" i="2"/>
  <c r="CK233" i="2"/>
  <c r="FI232" i="4"/>
  <c r="DE234" i="4"/>
  <c r="GA234" i="4"/>
  <c r="CX234" i="4"/>
  <c r="CS232" i="2"/>
  <c r="IT99" i="4"/>
  <c r="AC234" i="2"/>
  <c r="BB231" i="4"/>
  <c r="EJ233" i="4"/>
  <c r="CH234" i="4"/>
  <c r="HZ233" i="4"/>
  <c r="BZ231" i="2"/>
  <c r="ET232" i="4"/>
  <c r="DK233" i="4"/>
  <c r="CA234" i="2"/>
  <c r="DM231" i="2"/>
  <c r="CE232" i="2"/>
  <c r="BM233" i="2"/>
  <c r="FX232" i="4"/>
  <c r="HA233" i="4"/>
  <c r="AV231" i="2"/>
  <c r="DG231" i="2"/>
  <c r="HF234" i="4"/>
  <c r="GZ234" i="4"/>
  <c r="HI231" i="4"/>
  <c r="HT231" i="4"/>
  <c r="GI230" i="4"/>
  <c r="FA233" i="4"/>
  <c r="DQ233" i="2"/>
  <c r="ET233" i="4"/>
  <c r="GM234" i="4"/>
  <c r="DV231" i="2"/>
  <c r="CB231" i="2"/>
  <c r="IE232" i="4"/>
  <c r="CZ231" i="4"/>
  <c r="HO234" i="4"/>
  <c r="IC231" i="4"/>
  <c r="CM231" i="2"/>
  <c r="DA230" i="2"/>
  <c r="DP232" i="2"/>
  <c r="DB233" i="2"/>
  <c r="IF231" i="4"/>
  <c r="FE233" i="4"/>
  <c r="DV232" i="2"/>
  <c r="FZ232" i="4"/>
  <c r="IA234" i="4"/>
  <c r="HP232" i="4"/>
  <c r="HW234" i="4"/>
  <c r="HN231" i="4"/>
  <c r="HE232" i="4"/>
  <c r="CI233" i="4"/>
  <c r="AQ233" i="4"/>
  <c r="HD230" i="4"/>
  <c r="FG231" i="4"/>
  <c r="BP231" i="2"/>
  <c r="IJ233" i="4"/>
  <c r="IE231" i="4"/>
  <c r="HA230" i="4"/>
  <c r="IN230" i="4"/>
  <c r="EG233" i="4"/>
  <c r="ES233" i="4"/>
  <c r="BJ234" i="4"/>
  <c r="IN234" i="4"/>
  <c r="DQ232" i="4"/>
  <c r="DH232" i="4"/>
  <c r="DA230" i="4"/>
  <c r="EP234" i="4"/>
  <c r="DM234" i="2"/>
  <c r="EK231" i="4"/>
  <c r="CG233" i="2"/>
  <c r="HE231" i="4"/>
  <c r="BY232" i="4"/>
  <c r="CI230" i="2"/>
  <c r="IH230" i="4"/>
  <c r="DB233" i="4"/>
  <c r="DT232" i="2"/>
  <c r="EU232" i="4"/>
  <c r="GB232" i="4"/>
  <c r="DV234" i="4"/>
  <c r="HT233" i="4"/>
  <c r="AO232" i="2"/>
  <c r="ER233" i="4"/>
  <c r="EC230" i="4"/>
  <c r="DE234" i="2"/>
  <c r="FL232" i="4"/>
  <c r="EP230" i="4"/>
  <c r="HB231" i="4"/>
  <c r="FB233" i="4"/>
  <c r="IO232" i="4"/>
  <c r="EN233" i="4"/>
  <c r="BU232" i="4"/>
  <c r="CJ230" i="2"/>
  <c r="CB231" i="4"/>
  <c r="HT234" i="4"/>
  <c r="FY233" i="4"/>
  <c r="FR234" i="4"/>
  <c r="FK231" i="4"/>
  <c r="AZ233" i="4"/>
  <c r="DL233" i="4"/>
  <c r="HP233" i="4"/>
  <c r="IF230" i="4"/>
  <c r="HH231" i="4"/>
  <c r="IM234" i="4"/>
  <c r="DK233" i="2"/>
  <c r="DI232" i="2"/>
  <c r="IB231" i="4"/>
  <c r="IK233" i="4"/>
  <c r="EV234" i="2"/>
  <c r="DO233" i="2"/>
  <c r="HT230" i="4"/>
  <c r="FI234" i="4"/>
  <c r="HU230" i="4"/>
  <c r="IG233" i="4"/>
  <c r="DH231" i="2"/>
  <c r="GN234" i="4"/>
  <c r="GY231" i="4"/>
  <c r="DF233" i="2"/>
  <c r="CW232" i="2"/>
  <c r="AR231" i="4"/>
  <c r="CJ234" i="4"/>
  <c r="CC231" i="4"/>
  <c r="AT232" i="2"/>
  <c r="BX234" i="2"/>
  <c r="ES230" i="4"/>
  <c r="IE230" i="4"/>
  <c r="DV230" i="4"/>
  <c r="DT232" i="4"/>
  <c r="EK234" i="4"/>
  <c r="FJ233" i="4"/>
  <c r="AU232" i="2"/>
  <c r="EB234" i="4"/>
  <c r="BR231" i="4"/>
  <c r="CE231" i="4"/>
  <c r="CK234" i="4"/>
  <c r="CN232" i="2"/>
  <c r="BP233" i="2"/>
  <c r="CW232" i="4"/>
  <c r="DG233" i="2"/>
  <c r="DA231" i="2"/>
  <c r="ET231" i="4"/>
  <c r="HI230" i="4"/>
  <c r="Z232" i="2"/>
  <c r="BU230" i="2"/>
  <c r="W231" i="2"/>
  <c r="BV233" i="4"/>
  <c r="CS231" i="2"/>
  <c r="HG233" i="4"/>
  <c r="CP231" i="2"/>
  <c r="EG231" i="4"/>
  <c r="CT234" i="4"/>
  <c r="U234" i="2"/>
  <c r="DR231" i="4"/>
  <c r="CS231" i="4"/>
  <c r="EU230" i="4"/>
  <c r="BO234" i="2"/>
  <c r="BL232" i="2"/>
  <c r="BY230" i="2"/>
  <c r="FA231" i="4"/>
  <c r="CM232" i="2"/>
  <c r="CT230" i="2"/>
  <c r="BS231" i="4"/>
  <c r="BN232" i="2"/>
  <c r="FA234" i="4"/>
  <c r="DT230" i="2"/>
  <c r="DN230" i="4"/>
  <c r="FO234" i="4"/>
  <c r="AZ234" i="2"/>
  <c r="CR230" i="2"/>
  <c r="CX232" i="4"/>
  <c r="DZ234" i="4"/>
  <c r="BN230" i="2"/>
  <c r="DF234" i="4"/>
  <c r="EW233" i="4"/>
  <c r="CK231" i="4"/>
  <c r="ID231" i="4"/>
  <c r="CS234" i="4"/>
  <c r="BY232" i="2"/>
  <c r="DH231" i="4"/>
  <c r="HC231" i="4"/>
  <c r="HL232" i="4"/>
  <c r="HY231" i="4"/>
  <c r="II230" i="4"/>
  <c r="HJ234" i="4"/>
  <c r="FY232" i="4"/>
  <c r="FG234" i="4"/>
  <c r="BP233" i="4"/>
  <c r="HJ232" i="4"/>
  <c r="DQ234" i="2"/>
  <c r="EV234" i="4"/>
  <c r="GS230" i="4"/>
  <c r="GX233" i="4"/>
  <c r="GT233" i="4"/>
  <c r="IJ232" i="4"/>
  <c r="CB232" i="2"/>
  <c r="FS230" i="4"/>
  <c r="CC233" i="4"/>
  <c r="IJ234" i="4"/>
  <c r="CU231" i="2"/>
  <c r="BL233" i="4"/>
  <c r="EA231" i="4"/>
  <c r="HA232" i="4"/>
  <c r="HS233" i="4"/>
  <c r="IF232" i="4"/>
  <c r="CD233" i="2"/>
  <c r="ER230" i="4"/>
  <c r="FL234" i="4"/>
  <c r="HO232" i="4"/>
  <c r="HL231" i="4"/>
  <c r="ED232" i="4"/>
  <c r="IE233" i="4"/>
  <c r="CW233" i="4"/>
  <c r="DN231" i="2"/>
  <c r="IF234" i="4"/>
  <c r="HW232" i="4"/>
  <c r="EX232" i="2"/>
  <c r="DP230" i="4"/>
  <c r="GE230" i="4"/>
  <c r="FR232" i="4"/>
  <c r="DW233" i="4"/>
  <c r="DI230" i="4"/>
  <c r="DH233" i="2"/>
  <c r="EW230" i="4"/>
  <c r="DN230" i="2"/>
  <c r="BS231" i="2"/>
  <c r="BQ234" i="2"/>
  <c r="BH233" i="4"/>
  <c r="CH230" i="2"/>
  <c r="IM231" i="4"/>
  <c r="CO230" i="2"/>
  <c r="CH231" i="2"/>
  <c r="CY232" i="2"/>
  <c r="GP234" i="4"/>
  <c r="GE234" i="4"/>
  <c r="HB234" i="4"/>
  <c r="DK232" i="2"/>
  <c r="EZ231" i="2"/>
  <c r="CS230" i="2"/>
  <c r="DX230" i="4"/>
  <c r="HN232" i="4"/>
  <c r="CH230" i="4"/>
  <c r="FY231" i="4"/>
  <c r="FV233" i="4"/>
  <c r="II232" i="4"/>
  <c r="DO232" i="4"/>
  <c r="DL232" i="2"/>
  <c r="FW232" i="4"/>
  <c r="EE232" i="4"/>
  <c r="EQ234" i="4"/>
  <c r="CY232" i="4"/>
  <c r="DZ230" i="4"/>
  <c r="EM234" i="4"/>
  <c r="GJ232" i="4"/>
  <c r="EJ230" i="4"/>
  <c r="GT231" i="4"/>
  <c r="GP233" i="4"/>
  <c r="IO233" i="4"/>
  <c r="GW234" i="4"/>
  <c r="ID233" i="4"/>
  <c r="DP232" i="4"/>
  <c r="IC234" i="4"/>
  <c r="GG233" i="4"/>
  <c r="CF234" i="2"/>
  <c r="HX234" i="4"/>
  <c r="CZ232" i="4"/>
  <c r="IA231" i="4"/>
  <c r="HP230" i="4"/>
  <c r="IM230" i="4"/>
  <c r="DR231" i="2"/>
  <c r="CG231" i="4"/>
  <c r="DI231" i="2"/>
  <c r="BE232" i="4"/>
  <c r="ES232" i="4"/>
  <c r="DE231" i="4"/>
  <c r="X230" i="2"/>
  <c r="CT232" i="4"/>
  <c r="CF230" i="4"/>
  <c r="FB39" i="2"/>
  <c r="DP230" i="2"/>
  <c r="AK234" i="2"/>
  <c r="DV234" i="2"/>
  <c r="BX231" i="4"/>
  <c r="FO231" i="4"/>
  <c r="CI234" i="2"/>
  <c r="IP165" i="4"/>
  <c r="BE230" i="2"/>
  <c r="CA231" i="4"/>
  <c r="BF231" i="4"/>
  <c r="DO234" i="4"/>
  <c r="CW234" i="2"/>
  <c r="FC231" i="4"/>
  <c r="DP231" i="2"/>
  <c r="IQ59" i="4"/>
  <c r="DL231" i="4"/>
  <c r="IT94" i="4"/>
  <c r="FA206" i="2"/>
  <c r="BO233" i="2"/>
  <c r="CD230" i="4"/>
  <c r="C232" i="2"/>
  <c r="AH232" i="2"/>
  <c r="CE232" i="4"/>
  <c r="AA234" i="2"/>
  <c r="CE230" i="2"/>
  <c r="AV230" i="4"/>
  <c r="BA230" i="4"/>
  <c r="BQ232" i="2"/>
  <c r="CO233" i="2"/>
  <c r="CS232" i="4"/>
  <c r="AF234" i="2"/>
  <c r="HX230" i="4"/>
  <c r="BL231" i="2"/>
  <c r="BW230" i="2"/>
  <c r="BD230" i="4"/>
  <c r="EY230" i="4"/>
  <c r="CM232" i="4"/>
  <c r="EJ232" i="4"/>
  <c r="EB230" i="4"/>
  <c r="BR230" i="4"/>
  <c r="EY231" i="4"/>
  <c r="HQ233" i="4"/>
  <c r="BE231" i="4"/>
  <c r="CD230" i="2"/>
  <c r="DL232" i="4"/>
  <c r="HW233" i="4"/>
  <c r="CN234" i="4"/>
  <c r="AX230" i="2"/>
  <c r="AH231" i="2"/>
  <c r="DN234" i="2"/>
  <c r="N233" i="4"/>
  <c r="FD230" i="4"/>
  <c r="EA232" i="4"/>
  <c r="HK231" i="4"/>
  <c r="DF231" i="4"/>
  <c r="EE233" i="4"/>
  <c r="DL230" i="2"/>
  <c r="I230" i="2"/>
  <c r="CX230" i="2"/>
  <c r="BZ232" i="2"/>
  <c r="CB230" i="2"/>
  <c r="CQ230" i="4"/>
  <c r="BA233" i="4"/>
  <c r="GR230" i="4"/>
  <c r="CP232" i="2"/>
  <c r="BD234" i="4"/>
  <c r="DD234" i="4"/>
  <c r="DU233" i="2"/>
  <c r="AQ232" i="2"/>
  <c r="GQ233" i="4"/>
  <c r="CC230" i="2"/>
  <c r="CQ230" i="2"/>
  <c r="FU234" i="4"/>
  <c r="CX234" i="2"/>
  <c r="FX233" i="4"/>
  <c r="CL231" i="2"/>
  <c r="BZ230" i="4"/>
  <c r="CG234" i="2"/>
  <c r="EO230" i="4"/>
  <c r="DM234" i="4"/>
  <c r="DD232" i="2"/>
  <c r="DT234" i="2"/>
  <c r="GT234" i="4"/>
  <c r="EI232" i="4"/>
  <c r="GF234" i="4"/>
  <c r="GL233" i="4"/>
  <c r="HR234" i="4"/>
  <c r="IM233" i="4"/>
  <c r="IJ230" i="4"/>
  <c r="GK233" i="4"/>
  <c r="EL233" i="4"/>
  <c r="FH231" i="4"/>
  <c r="CH232" i="2"/>
  <c r="GU233" i="4"/>
  <c r="CV232" i="4"/>
  <c r="EI233" i="4"/>
  <c r="CH234" i="2"/>
  <c r="GP231" i="4"/>
  <c r="HQ232" i="4"/>
  <c r="AZ231" i="2"/>
  <c r="FT231" i="4"/>
  <c r="HF233" i="4"/>
  <c r="CC231" i="2"/>
  <c r="GB233" i="4"/>
  <c r="FX234" i="4"/>
  <c r="HK234" i="4"/>
  <c r="FS232" i="4"/>
  <c r="CO234" i="2"/>
  <c r="HZ230" i="4"/>
  <c r="CC234" i="2"/>
  <c r="DM232" i="2"/>
  <c r="HL233" i="4"/>
  <c r="HR230" i="4"/>
  <c r="EZ234" i="4"/>
  <c r="GH230" i="4"/>
  <c r="GQ234" i="4"/>
  <c r="EL234" i="4"/>
  <c r="DE230" i="4"/>
  <c r="FI231" i="4"/>
  <c r="GN231" i="4"/>
  <c r="HY232" i="4"/>
  <c r="CM234" i="2"/>
  <c r="BM230" i="2"/>
  <c r="EH233" i="4"/>
  <c r="EX230" i="4"/>
  <c r="DY233" i="4"/>
  <c r="GK232" i="4"/>
  <c r="CL230" i="4"/>
  <c r="ID230" i="4"/>
  <c r="CP232" i="4"/>
  <c r="DS232" i="4"/>
  <c r="DO230" i="4"/>
  <c r="EN231" i="4"/>
  <c r="DF232" i="2"/>
  <c r="CT231" i="2"/>
  <c r="ED234" i="4"/>
  <c r="GG232" i="4"/>
  <c r="DQ234" i="4"/>
  <c r="GV234" i="4"/>
  <c r="GP230" i="4"/>
  <c r="HS231" i="4"/>
  <c r="HG234" i="4"/>
  <c r="CL230" i="2"/>
  <c r="DR234" i="2"/>
  <c r="GN230" i="4"/>
  <c r="HR232" i="4"/>
  <c r="FE232" i="4"/>
  <c r="HR233" i="4"/>
  <c r="FK234" i="4"/>
  <c r="CS233" i="2"/>
  <c r="BL230" i="2"/>
  <c r="FR233" i="4"/>
  <c r="GO231" i="4"/>
  <c r="DT231" i="2"/>
  <c r="DG232" i="4"/>
  <c r="EC233" i="4"/>
  <c r="FS234" i="4"/>
  <c r="EV231" i="4"/>
  <c r="HK233" i="4"/>
  <c r="CY233" i="4"/>
  <c r="FW231" i="4"/>
  <c r="HQ230" i="4"/>
  <c r="FQ231" i="4"/>
  <c r="GU232" i="4"/>
  <c r="HZ231" i="4"/>
  <c r="EW232" i="2"/>
  <c r="ER231" i="4"/>
  <c r="FI233" i="4"/>
  <c r="EO234" i="4"/>
  <c r="EV233" i="4"/>
  <c r="CY233" i="2"/>
  <c r="GF232" i="4"/>
  <c r="HF232" i="4"/>
  <c r="EX232" i="4"/>
  <c r="IK232" i="4"/>
  <c r="FP231" i="4"/>
  <c r="HC233" i="4"/>
  <c r="FF230" i="4"/>
  <c r="DX234" i="4"/>
  <c r="BD234" i="2"/>
  <c r="AI234" i="2"/>
  <c r="DS234" i="4"/>
  <c r="AW232" i="4"/>
  <c r="CR233" i="2"/>
  <c r="BI232" i="4"/>
  <c r="FC28" i="2"/>
  <c r="W232" i="2"/>
  <c r="CY231" i="2"/>
  <c r="GA233" i="4"/>
  <c r="CX231" i="2"/>
  <c r="EW231" i="4"/>
  <c r="DN233" i="4"/>
  <c r="D231" i="2"/>
  <c r="CI230" i="4"/>
  <c r="DJ232" i="4"/>
  <c r="CY231" i="4"/>
  <c r="GF233" i="4"/>
  <c r="FP233" i="4"/>
  <c r="BL234" i="2"/>
  <c r="EU233" i="4"/>
  <c r="CP230" i="4"/>
  <c r="GD231" i="4"/>
  <c r="CF230" i="2"/>
  <c r="HB233" i="4"/>
  <c r="HN234" i="4"/>
  <c r="DU234" i="4"/>
  <c r="CH233" i="4"/>
  <c r="DW230" i="4"/>
  <c r="CR232" i="2"/>
  <c r="BW231" i="2"/>
  <c r="BN230" i="4"/>
  <c r="DX231" i="4"/>
  <c r="HU232" i="4"/>
  <c r="FJ231" i="4"/>
  <c r="BJ231" i="4"/>
  <c r="CA233" i="4"/>
  <c r="DH233" i="4"/>
  <c r="AX233" i="4"/>
  <c r="FD14" i="2"/>
  <c r="DT233" i="4"/>
  <c r="GE231" i="4"/>
  <c r="CN230" i="2"/>
  <c r="AM230" i="2"/>
  <c r="CI233" i="2"/>
  <c r="BM231" i="2"/>
  <c r="CQ234" i="2"/>
  <c r="IW133" i="4"/>
  <c r="CF234" i="4"/>
  <c r="HD232" i="4"/>
  <c r="AD233" i="2"/>
  <c r="DE233" i="2"/>
  <c r="DD233" i="4"/>
  <c r="CP234" i="4"/>
  <c r="CP230" i="2"/>
  <c r="DD234" i="2"/>
  <c r="BB233" i="2"/>
  <c r="CN230" i="4"/>
  <c r="CK230" i="2"/>
  <c r="EZ233" i="4"/>
  <c r="IN231" i="4"/>
  <c r="IM232" i="4"/>
  <c r="CP231" i="4"/>
  <c r="IO231" i="4"/>
  <c r="GM230" i="4"/>
  <c r="DS234" i="2"/>
  <c r="CX233" i="2"/>
  <c r="GD233" i="4"/>
  <c r="GN232" i="4"/>
  <c r="GX231" i="4"/>
  <c r="CZ233" i="2"/>
  <c r="DP234" i="2"/>
  <c r="HS232" i="4"/>
  <c r="IC232" i="4"/>
  <c r="GL232" i="4"/>
  <c r="GU231" i="4"/>
  <c r="EV233" i="2"/>
  <c r="GG234" i="4"/>
  <c r="DO232" i="2"/>
  <c r="EA233" i="4"/>
  <c r="CG230" i="4"/>
  <c r="HF231" i="4"/>
  <c r="DI234" i="4"/>
  <c r="ID234" i="4"/>
  <c r="BG232" i="2"/>
  <c r="CK230" i="4"/>
  <c r="GX234" i="4"/>
  <c r="GR234" i="4"/>
  <c r="BZ233" i="2"/>
  <c r="DQ232" i="2"/>
  <c r="GY234" i="4"/>
  <c r="CE231" i="2"/>
  <c r="DF230" i="4"/>
  <c r="FB230" i="4"/>
  <c r="DV230" i="2"/>
  <c r="FP234" i="4"/>
  <c r="FE231" i="4"/>
  <c r="EU231" i="4"/>
  <c r="CV231" i="2"/>
  <c r="HJ233" i="4"/>
  <c r="IA230" i="4"/>
  <c r="CV234" i="2"/>
  <c r="BX230" i="2"/>
  <c r="CU231" i="4"/>
  <c r="DS233" i="4"/>
  <c r="CQ231" i="4"/>
  <c r="DE230" i="2"/>
  <c r="CU233" i="2"/>
  <c r="EL231" i="4"/>
  <c r="HX233" i="4"/>
  <c r="BL232" i="4"/>
  <c r="CU232" i="4"/>
  <c r="DR230" i="2"/>
  <c r="BW232" i="4"/>
  <c r="DT230" i="4"/>
  <c r="EK230" i="4"/>
  <c r="CK233" i="4"/>
  <c r="GO232" i="4"/>
  <c r="HM231" i="4"/>
  <c r="DJ231" i="2"/>
  <c r="DU234" i="2"/>
  <c r="GV233" i="4"/>
  <c r="DG232" i="2"/>
  <c r="AU233" i="2"/>
  <c r="FK233" i="4"/>
  <c r="HV233" i="4"/>
  <c r="CO231" i="2"/>
  <c r="HE230" i="4"/>
  <c r="IG232" i="4"/>
  <c r="HO230" i="4"/>
  <c r="CT233" i="2"/>
  <c r="DY230" i="4"/>
  <c r="FL230" i="4"/>
  <c r="DD233" i="2"/>
  <c r="BB232" i="4"/>
  <c r="CV233" i="4"/>
  <c r="DB231" i="4"/>
  <c r="AV233" i="4"/>
  <c r="HX232" i="4"/>
  <c r="EM230" i="4"/>
  <c r="CQ232" i="2"/>
  <c r="HV234" i="4"/>
  <c r="EV232" i="4"/>
  <c r="HQ234" i="4"/>
  <c r="DM233" i="2"/>
  <c r="EZ232" i="2"/>
  <c r="BI234" i="4"/>
  <c r="FV232" i="4"/>
  <c r="DN233" i="2"/>
  <c r="EV232" i="2"/>
  <c r="DZ233" i="4"/>
  <c r="GI231" i="4"/>
  <c r="IB234" i="4"/>
  <c r="IO234" i="4"/>
  <c r="GW232" i="4"/>
  <c r="CO232" i="4"/>
  <c r="FN232" i="4"/>
  <c r="IK234" i="4"/>
  <c r="EP232" i="4"/>
  <c r="AV232" i="2"/>
  <c r="FA124" i="2"/>
  <c r="FU231" i="4"/>
  <c r="HO231" i="4"/>
  <c r="CU233" i="4"/>
  <c r="DS231" i="2"/>
  <c r="CH233" i="2"/>
  <c r="FQ230" i="4"/>
  <c r="CW233" i="2"/>
  <c r="GH234" i="4"/>
  <c r="FH233" i="4"/>
  <c r="GW231" i="4"/>
  <c r="HJ230" i="4"/>
  <c r="EY232" i="4"/>
  <c r="HD233" i="4"/>
  <c r="DO234" i="2"/>
  <c r="EC231" i="4"/>
  <c r="HB232" i="4"/>
  <c r="IJ231" i="4"/>
  <c r="GC234" i="4"/>
  <c r="CZ230" i="2"/>
  <c r="DO230" i="2"/>
  <c r="CK234" i="2"/>
  <c r="HI232" i="4"/>
  <c r="IO230" i="4"/>
  <c r="II234" i="4"/>
  <c r="FT232" i="4"/>
  <c r="GG231" i="4"/>
  <c r="EY234" i="2"/>
  <c r="GH231" i="4"/>
  <c r="DZ232" i="4"/>
  <c r="HC232" i="4"/>
  <c r="DN234" i="4"/>
  <c r="HP231" i="4"/>
  <c r="GR233" i="4"/>
  <c r="HC234" i="4"/>
  <c r="HB230" i="4"/>
  <c r="HO233" i="4"/>
  <c r="IH231" i="4"/>
  <c r="CL234" i="2"/>
  <c r="EW234" i="2"/>
  <c r="DQ230" i="2"/>
  <c r="HG232" i="4"/>
  <c r="HI234" i="4"/>
  <c r="CQ233" i="2"/>
  <c r="GF230" i="4"/>
  <c r="FM232" i="4"/>
  <c r="DL231" i="2"/>
  <c r="FH230" i="4"/>
  <c r="HY230" i="4"/>
  <c r="CJ232" i="4"/>
  <c r="FK230" i="4"/>
  <c r="IB232" i="4"/>
  <c r="HR231" i="4"/>
  <c r="GB230" i="4"/>
  <c r="DA233" i="2"/>
  <c r="EN234" i="4"/>
  <c r="EP233" i="4"/>
  <c r="EY233" i="4"/>
  <c r="DO233" i="4"/>
  <c r="DA234" i="4"/>
  <c r="CA231" i="2"/>
  <c r="GL234" i="4"/>
  <c r="EF234" i="4"/>
  <c r="GQ231" i="4"/>
  <c r="GR231" i="4"/>
  <c r="IK230" i="4"/>
  <c r="DC232" i="2"/>
  <c r="HH230" i="4"/>
  <c r="FY234" i="4"/>
  <c r="EY233" i="2"/>
  <c r="IH234" i="4"/>
  <c r="EZ230" i="2"/>
  <c r="IC230" i="4"/>
  <c r="IN232" i="4"/>
  <c r="GZ233" i="4"/>
  <c r="HM232" i="4"/>
  <c r="ID232" i="4"/>
  <c r="GI234" i="4"/>
  <c r="CW234" i="4"/>
  <c r="BH233" i="2"/>
  <c r="EG230" i="4"/>
  <c r="HF230" i="4"/>
  <c r="FQ233" i="4"/>
  <c r="GD232" i="4"/>
  <c r="FB234" i="4"/>
  <c r="BE231" i="2"/>
  <c r="DE232" i="2"/>
  <c r="FG233" i="4"/>
  <c r="DR233" i="2"/>
  <c r="FJ230" i="4"/>
  <c r="GS232" i="4"/>
  <c r="EV230" i="2"/>
  <c r="CS234" i="2"/>
  <c r="CJ231" i="2"/>
  <c r="DF234" i="2"/>
  <c r="FC232" i="4"/>
  <c r="FM230" i="4"/>
  <c r="GL230" i="4"/>
  <c r="GM233" i="4"/>
  <c r="GJ230" i="4"/>
  <c r="GK230" i="4"/>
  <c r="HW231" i="4"/>
  <c r="HM233" i="4"/>
  <c r="GE232" i="4"/>
  <c r="FK232" i="4"/>
  <c r="FF233" i="4"/>
  <c r="GD234" i="4"/>
  <c r="HT232" i="4"/>
  <c r="FF234" i="4"/>
  <c r="EQ230" i="4"/>
  <c r="GW230" i="4"/>
  <c r="DL230" i="4"/>
  <c r="AB234" i="2"/>
  <c r="GC231" i="4"/>
  <c r="CN231" i="4"/>
  <c r="DG231" i="4"/>
  <c r="IA232" i="4"/>
  <c r="GH233" i="4"/>
  <c r="CR231" i="4"/>
  <c r="IL230" i="4"/>
  <c r="HZ234" i="4"/>
  <c r="EN230" i="4"/>
  <c r="CB233" i="2"/>
  <c r="BY230" i="4"/>
  <c r="CV232" i="2"/>
  <c r="FB232" i="4"/>
  <c r="IL233" i="4"/>
  <c r="CO234" i="4"/>
  <c r="DE232" i="4"/>
  <c r="BI230" i="2"/>
  <c r="GL231" i="4"/>
  <c r="DS230" i="2"/>
  <c r="GX232" i="4"/>
  <c r="DA231" i="4"/>
  <c r="GV231" i="4"/>
  <c r="DB234" i="4"/>
  <c r="FC234" i="4"/>
  <c r="BY234" i="2"/>
  <c r="FF231" i="4"/>
  <c r="DU232" i="2"/>
  <c r="GQ230" i="4"/>
  <c r="CK231" i="2"/>
  <c r="DM230" i="2"/>
  <c r="BX231" i="2"/>
  <c r="FJ232" i="4"/>
  <c r="DY234" i="4"/>
  <c r="HL230" i="4"/>
  <c r="FJ234" i="4"/>
  <c r="HD231" i="4"/>
  <c r="HK230" i="4"/>
  <c r="IN233" i="4"/>
  <c r="DR234" i="4"/>
  <c r="FZ234" i="4"/>
  <c r="EY234" i="4"/>
  <c r="HN230" i="4"/>
  <c r="GQ232" i="4"/>
  <c r="EI234" i="4"/>
  <c r="HK232" i="4"/>
  <c r="DJ233" i="4"/>
  <c r="HX231" i="4"/>
  <c r="HJ231" i="4"/>
  <c r="IF233" i="4"/>
  <c r="HV230" i="4"/>
  <c r="IL231" i="4"/>
  <c r="EY232" i="2"/>
  <c r="FN234" i="4"/>
  <c r="EX230" i="2"/>
  <c r="HM234" i="4"/>
  <c r="DK230" i="2"/>
  <c r="EV230" i="4"/>
  <c r="HE234" i="4"/>
  <c r="FN233" i="4"/>
  <c r="CO230" i="4"/>
  <c r="EO233" i="4"/>
  <c r="HZ232" i="4"/>
  <c r="DS232" i="2"/>
  <c r="DL234" i="4"/>
  <c r="IA233" i="4"/>
  <c r="FN230" i="4"/>
  <c r="IG230" i="4"/>
  <c r="DT233" i="2"/>
  <c r="DC232" i="4"/>
  <c r="DJ230" i="4"/>
  <c r="FD234" i="4"/>
  <c r="EM232" i="4"/>
  <c r="GA232" i="4"/>
  <c r="DF230" i="2"/>
  <c r="GS234" i="4"/>
  <c r="FP232" i="4"/>
  <c r="FS231" i="4"/>
  <c r="FT234" i="4"/>
  <c r="HI233" i="4"/>
  <c r="EO232" i="4"/>
  <c r="HV232" i="4"/>
  <c r="DB230" i="2"/>
  <c r="DC233" i="2"/>
  <c r="IL232" i="4"/>
  <c r="EY231" i="2"/>
  <c r="EJ234" i="4"/>
  <c r="DK234" i="2"/>
  <c r="FL231" i="4"/>
  <c r="HG230" i="4"/>
  <c r="GC233" i="4"/>
  <c r="FU230" i="4"/>
  <c r="FZ233" i="4"/>
  <c r="FV231" i="4"/>
  <c r="DV233" i="4"/>
  <c r="GI233" i="4"/>
  <c r="CT234" i="2"/>
  <c r="FX230" i="4"/>
  <c r="FO232" i="4"/>
  <c r="GX230" i="4"/>
  <c r="CI234" i="4"/>
  <c r="DD231" i="4"/>
  <c r="DU230" i="2"/>
  <c r="FM231" i="4"/>
  <c r="FZ230" i="4"/>
  <c r="IH232" i="4"/>
  <c r="CF232" i="2"/>
  <c r="CG232" i="2"/>
  <c r="EJ231" i="4"/>
  <c r="CT231" i="4"/>
  <c r="DE231" i="2"/>
  <c r="FQ232" i="4"/>
  <c r="GT230" i="4"/>
  <c r="HQ231" i="4"/>
  <c r="FM233" i="4"/>
  <c r="HH234" i="4"/>
  <c r="CD234" i="2"/>
  <c r="HU233" i="4"/>
  <c r="FL233" i="4"/>
  <c r="EZ231" i="4"/>
  <c r="DR233" i="4"/>
  <c r="FO233" i="4"/>
  <c r="GU230" i="4"/>
  <c r="GV232" i="4"/>
  <c r="HH232" i="4"/>
  <c r="II233" i="4"/>
  <c r="FQ234" i="4"/>
  <c r="EX233" i="2"/>
  <c r="CL232" i="4"/>
  <c r="AS233" i="2"/>
  <c r="HU234" i="4"/>
  <c r="EW234" i="4"/>
  <c r="EV231" i="2"/>
  <c r="HY234" i="4"/>
  <c r="DK232" i="4"/>
  <c r="FE230" i="4"/>
  <c r="HU231" i="4"/>
  <c r="DP233" i="2"/>
  <c r="DJ233" i="2"/>
  <c r="DI230" i="2"/>
  <c r="EZ234" i="2"/>
  <c r="DH232" i="2"/>
  <c r="HY233" i="4"/>
  <c r="GM232" i="4"/>
  <c r="GO230" i="4"/>
  <c r="GZ231" i="4"/>
  <c r="HA234" i="4"/>
  <c r="GF231" i="4"/>
  <c r="HS234" i="4"/>
  <c r="IG231" i="4"/>
  <c r="EZ233" i="2"/>
  <c r="IK231" i="4"/>
  <c r="II231" i="4"/>
  <c r="IH233" i="4"/>
  <c r="DR232" i="4"/>
  <c r="EH234" i="4"/>
  <c r="DT231" i="4"/>
  <c r="HC230" i="4"/>
  <c r="GY233" i="4"/>
  <c r="GS233" i="4"/>
  <c r="FF232" i="4"/>
  <c r="DR230" i="4"/>
  <c r="AV230" i="2"/>
  <c r="CX232" i="2"/>
  <c r="IG234" i="4"/>
  <c r="FD232" i="4"/>
  <c r="GO233" i="4"/>
  <c r="EX234" i="2"/>
  <c r="FP230" i="4"/>
  <c r="CW230" i="2"/>
  <c r="CI232" i="2"/>
  <c r="EK233" i="4"/>
  <c r="CZ231" i="2"/>
  <c r="CG230" i="2"/>
  <c r="FV234" i="4"/>
  <c r="GS231" i="4"/>
  <c r="GA231" i="4"/>
  <c r="GW233" i="4"/>
  <c r="GM231" i="4"/>
  <c r="EX231" i="2"/>
  <c r="GZ230" i="4"/>
  <c r="DJ234" i="2"/>
  <c r="GN233" i="4"/>
  <c r="EW232" i="4"/>
  <c r="EW233" i="2"/>
  <c r="HM230" i="4"/>
  <c r="HN233" i="4"/>
  <c r="GI232" i="4"/>
  <c r="DL233" i="2"/>
  <c r="EW230" i="2"/>
  <c r="BI233" i="2"/>
  <c r="GB234" i="4"/>
  <c r="BJ233" i="4"/>
  <c r="GK231" i="4"/>
  <c r="GV230" i="4"/>
  <c r="GC230" i="4"/>
  <c r="DF233" i="4"/>
  <c r="GK234" i="4"/>
  <c r="EG232" i="4"/>
  <c r="EN232" i="4"/>
  <c r="HW230" i="4"/>
  <c r="FN231" i="4"/>
  <c r="FS233" i="4"/>
  <c r="GJ234" i="4"/>
  <c r="FI230" i="4"/>
  <c r="DM231" i="4"/>
  <c r="GY230" i="4"/>
  <c r="CZ232" i="2"/>
  <c r="FH234" i="4"/>
  <c r="DQ231" i="2"/>
  <c r="FV230" i="4"/>
  <c r="FW233" i="4"/>
  <c r="FT230" i="4"/>
  <c r="GP232" i="4"/>
  <c r="HP234" i="4"/>
  <c r="DH230" i="2"/>
  <c r="IC233" i="4"/>
  <c r="DB234" i="2"/>
  <c r="FX231" i="4"/>
  <c r="EY230" i="2"/>
  <c r="CW231" i="4"/>
  <c r="DC233" i="4"/>
  <c r="DW232" i="4"/>
  <c r="EC234" i="4"/>
  <c r="GD230" i="4"/>
  <c r="GZ232" i="4"/>
  <c r="CT232" i="2"/>
  <c r="HL234" i="4"/>
  <c r="GT232" i="4"/>
  <c r="HE233" i="4"/>
  <c r="HG231" i="4"/>
  <c r="EE231" i="4"/>
  <c r="IU232" i="4" l="1" a="1"/>
  <c r="IU232" i="4" s="1"/>
  <c r="IU233" i="4" a="1"/>
  <c r="IU233" i="4" s="1"/>
  <c r="IU234" i="4" a="1"/>
  <c r="IU234" i="4" s="1"/>
  <c r="IU230" i="4" a="1"/>
  <c r="IU230" i="4" s="1"/>
  <c r="IU231" i="4" a="1"/>
  <c r="IU231" i="4" s="1"/>
  <c r="FB231" i="2" a="1"/>
  <c r="FB231" i="2" s="1"/>
  <c r="FB234" i="2" a="1"/>
  <c r="FB234" i="2" s="1"/>
  <c r="FB233" i="2" a="1"/>
  <c r="FB233" i="2" s="1"/>
  <c r="FB232" i="2" a="1"/>
  <c r="FB232" i="2" s="1"/>
  <c r="FB230" i="2" a="1"/>
  <c r="FB230" i="2" s="1"/>
  <c r="IW234" i="4" a="1"/>
  <c r="IW234" i="4" s="1"/>
  <c r="IW231" i="4" a="1"/>
  <c r="IW231" i="4" s="1"/>
  <c r="IW232" i="4" a="1"/>
  <c r="IW232" i="4" s="1"/>
  <c r="IW233" i="4" a="1"/>
  <c r="IW233" i="4" s="1"/>
  <c r="IW230" i="4" a="1"/>
  <c r="IW230" i="4" s="1"/>
  <c r="IQ232" i="4" a="1"/>
  <c r="IQ232" i="4" s="1"/>
  <c r="IQ233" i="4" a="1"/>
  <c r="IQ233" i="4" s="1"/>
  <c r="IQ230" i="4" a="1"/>
  <c r="IQ230" i="4" s="1"/>
  <c r="IQ231" i="4" a="1"/>
  <c r="IQ231" i="4" s="1"/>
  <c r="IQ234" i="4" a="1"/>
  <c r="IQ234" i="4" s="1"/>
  <c r="IR230" i="4" a="1"/>
  <c r="IR230" i="4" s="1"/>
  <c r="IR232" i="4" a="1"/>
  <c r="IR232" i="4" s="1"/>
  <c r="IR233" i="4" a="1"/>
  <c r="IR233" i="4" s="1"/>
  <c r="IR234" i="4" a="1"/>
  <c r="IR234" i="4" s="1"/>
  <c r="IR231" i="4" a="1"/>
  <c r="IR231" i="4" s="1"/>
  <c r="FC232" i="2" a="1"/>
  <c r="FC232" i="2" s="1"/>
  <c r="FC230" i="2" a="1"/>
  <c r="FC230" i="2" s="1"/>
  <c r="FC234" i="2" a="1"/>
  <c r="FC234" i="2" s="1"/>
  <c r="FC231" i="2" a="1"/>
  <c r="FC231" i="2" s="1"/>
  <c r="FC233" i="2" a="1"/>
  <c r="FC233" i="2" s="1"/>
  <c r="IV233" i="4" a="1"/>
  <c r="IV233" i="4" s="1"/>
  <c r="IV232" i="4" a="1"/>
  <c r="IV232" i="4" s="1"/>
  <c r="IV230" i="4" a="1"/>
  <c r="IV230" i="4" s="1"/>
  <c r="IV231" i="4" a="1"/>
  <c r="IV231" i="4" s="1"/>
  <c r="IV234" i="4" a="1"/>
  <c r="IV234" i="4" s="1"/>
  <c r="FD234" i="2" a="1"/>
  <c r="FD234" i="2" s="1"/>
  <c r="FD231" i="2" a="1"/>
  <c r="FD231" i="2" s="1"/>
  <c r="FD233" i="2" a="1"/>
  <c r="FD233" i="2" s="1"/>
  <c r="FD230" i="2" a="1"/>
  <c r="FD230" i="2" s="1"/>
  <c r="FD232" i="2" a="1"/>
  <c r="FD232" i="2" s="1"/>
  <c r="IS234" i="4" a="1"/>
  <c r="IS234" i="4" s="1"/>
  <c r="IS230" i="4" a="1"/>
  <c r="IS230" i="4" s="1"/>
  <c r="IS231" i="4" a="1"/>
  <c r="IS231" i="4" s="1"/>
  <c r="IS233" i="4" a="1"/>
  <c r="IS233" i="4" s="1"/>
  <c r="IS232" i="4" a="1"/>
  <c r="IS232" i="4" s="1"/>
  <c r="FE232" i="2" a="1"/>
  <c r="FE232" i="2" s="1"/>
  <c r="FE231" i="2" a="1"/>
  <c r="FE231" i="2" s="1"/>
  <c r="FE233" i="2" a="1"/>
  <c r="FE233" i="2" s="1"/>
  <c r="FE234" i="2" a="1"/>
  <c r="FE234" i="2" s="1"/>
  <c r="FE230" i="2" a="1"/>
  <c r="FE230" i="2" s="1"/>
  <c r="FA233" i="2" a="1"/>
  <c r="FA233" i="2" s="1"/>
  <c r="FA234" i="2" a="1"/>
  <c r="FA234" i="2" s="1"/>
  <c r="FA230" i="2" a="1"/>
  <c r="FA230" i="2" s="1"/>
  <c r="FA231" i="2" a="1"/>
  <c r="FA231" i="2" s="1"/>
  <c r="FA232" i="2" a="1"/>
  <c r="FA232" i="2" s="1"/>
  <c r="IP233" i="4" a="1"/>
  <c r="IP233" i="4" s="1"/>
  <c r="IP232" i="4" a="1"/>
  <c r="IP232" i="4" s="1"/>
  <c r="IP231" i="4" a="1"/>
  <c r="IP231" i="4" s="1"/>
  <c r="IP230" i="4" a="1"/>
  <c r="IP230" i="4" s="1"/>
  <c r="IP234" i="4" a="1"/>
  <c r="IP234" i="4" s="1"/>
  <c r="IT233" i="4" a="1"/>
  <c r="IT233" i="4" s="1"/>
  <c r="IT232" i="4" a="1"/>
  <c r="IT232" i="4" s="1"/>
  <c r="IT234" i="4" a="1"/>
  <c r="IT234" i="4" s="1"/>
  <c r="IT231" i="4" a="1"/>
  <c r="IT231" i="4" s="1"/>
  <c r="IT230" i="4" a="1"/>
  <c r="IT2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<sst xmlns="http://schemas.openxmlformats.org/spreadsheetml/2006/main" count="2118" uniqueCount="260">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</sst>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48" t="s">
        <v>229</v>
      </c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52" t="s">
        <v>232</v>
      </c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4"/>
      <c r="BY4" s="33" t="s">
        <v>197</v>
      </c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5"/>
      <c r="CX4" s="39" t="s">
        <v>198</v>
      </c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1"/>
      <c r="DW4" s="36" t="s">
        <v>199</v>
      </c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8"/>
      <c r="EV4" s="42" t="s">
        <v>214</v>
      </c>
      <c r="EW4" s="43"/>
      <c r="EX4" s="43"/>
      <c r="EY4" s="43"/>
      <c r="EZ4" s="44"/>
      <c r="FA4" s="16" t="s">
        <v>215</v>
      </c>
      <c r="FB4" s="17"/>
      <c r="FC4" s="17"/>
      <c r="FD4" s="17"/>
      <c r="FE4" s="18"/>
    </row>
    <row r="5" spans="1:161" ht="13.5" x14ac:dyDescent="0.25">
      <c r="B5" s="30" t="s">
        <v>200</v>
      </c>
      <c r="C5" s="31"/>
      <c r="D5" s="31"/>
      <c r="E5" s="31"/>
      <c r="F5" s="31"/>
      <c r="G5" s="32" t="s">
        <v>201</v>
      </c>
      <c r="H5" s="32"/>
      <c r="I5" s="32"/>
      <c r="J5" s="32"/>
      <c r="K5" s="32"/>
      <c r="L5" s="30" t="s">
        <v>202</v>
      </c>
      <c r="M5" s="30"/>
      <c r="N5" s="30"/>
      <c r="O5" s="30"/>
      <c r="P5" s="30"/>
      <c r="Q5" s="32" t="s">
        <v>203</v>
      </c>
      <c r="R5" s="32"/>
      <c r="S5" s="32"/>
      <c r="T5" s="32"/>
      <c r="U5" s="32"/>
      <c r="V5" s="30" t="s">
        <v>205</v>
      </c>
      <c r="W5" s="30"/>
      <c r="X5" s="30"/>
      <c r="Y5" s="30"/>
      <c r="Z5" s="30"/>
      <c r="AA5" s="50" t="s">
        <v>200</v>
      </c>
      <c r="AB5" s="51"/>
      <c r="AC5" s="51"/>
      <c r="AD5" s="51"/>
      <c r="AE5" s="51"/>
      <c r="AF5" s="30" t="s">
        <v>201</v>
      </c>
      <c r="AG5" s="30"/>
      <c r="AH5" s="30"/>
      <c r="AI5" s="30"/>
      <c r="AJ5" s="30"/>
      <c r="AK5" s="50" t="s">
        <v>202</v>
      </c>
      <c r="AL5" s="50"/>
      <c r="AM5" s="50"/>
      <c r="AN5" s="50"/>
      <c r="AO5" s="50"/>
      <c r="AP5" s="30" t="s">
        <v>203</v>
      </c>
      <c r="AQ5" s="30"/>
      <c r="AR5" s="30"/>
      <c r="AS5" s="30"/>
      <c r="AT5" s="30"/>
      <c r="AU5" s="50" t="s">
        <v>205</v>
      </c>
      <c r="AV5" s="50"/>
      <c r="AW5" s="50"/>
      <c r="AX5" s="50"/>
      <c r="AY5" s="50"/>
      <c r="AZ5" s="22" t="s">
        <v>200</v>
      </c>
      <c r="BA5" s="23"/>
      <c r="BB5" s="23"/>
      <c r="BC5" s="23"/>
      <c r="BD5" s="24"/>
      <c r="BE5" s="25" t="s">
        <v>201</v>
      </c>
      <c r="BF5" s="26"/>
      <c r="BG5" s="26"/>
      <c r="BH5" s="26"/>
      <c r="BI5" s="27"/>
      <c r="BJ5" s="22" t="s">
        <v>202</v>
      </c>
      <c r="BK5" s="23"/>
      <c r="BL5" s="23"/>
      <c r="BM5" s="23"/>
      <c r="BN5" s="24"/>
      <c r="BO5" s="25" t="s">
        <v>203</v>
      </c>
      <c r="BP5" s="26"/>
      <c r="BQ5" s="26"/>
      <c r="BR5" s="26"/>
      <c r="BS5" s="27"/>
      <c r="BT5" s="22" t="s">
        <v>205</v>
      </c>
      <c r="BU5" s="23"/>
      <c r="BV5" s="23"/>
      <c r="BW5" s="23"/>
      <c r="BX5" s="24"/>
      <c r="BY5" s="25" t="s">
        <v>200</v>
      </c>
      <c r="BZ5" s="26"/>
      <c r="CA5" s="26"/>
      <c r="CB5" s="26"/>
      <c r="CC5" s="27"/>
      <c r="CD5" s="22" t="s">
        <v>201</v>
      </c>
      <c r="CE5" s="23"/>
      <c r="CF5" s="23"/>
      <c r="CG5" s="23"/>
      <c r="CH5" s="24"/>
      <c r="CI5" s="25" t="s">
        <v>202</v>
      </c>
      <c r="CJ5" s="26"/>
      <c r="CK5" s="26"/>
      <c r="CL5" s="26"/>
      <c r="CM5" s="27"/>
      <c r="CN5" s="22" t="s">
        <v>203</v>
      </c>
      <c r="CO5" s="23"/>
      <c r="CP5" s="23"/>
      <c r="CQ5" s="23"/>
      <c r="CR5" s="24"/>
      <c r="CS5" s="25" t="s">
        <v>205</v>
      </c>
      <c r="CT5" s="26"/>
      <c r="CU5" s="26"/>
      <c r="CV5" s="26"/>
      <c r="CW5" s="27"/>
      <c r="CX5" s="22" t="s">
        <v>200</v>
      </c>
      <c r="CY5" s="23"/>
      <c r="CZ5" s="23"/>
      <c r="DA5" s="23"/>
      <c r="DB5" s="24"/>
      <c r="DC5" s="25" t="s">
        <v>201</v>
      </c>
      <c r="DD5" s="26"/>
      <c r="DE5" s="26"/>
      <c r="DF5" s="26"/>
      <c r="DG5" s="27"/>
      <c r="DH5" s="22" t="s">
        <v>202</v>
      </c>
      <c r="DI5" s="23"/>
      <c r="DJ5" s="23"/>
      <c r="DK5" s="23"/>
      <c r="DL5" s="24"/>
      <c r="DM5" s="25" t="s">
        <v>203</v>
      </c>
      <c r="DN5" s="26"/>
      <c r="DO5" s="26"/>
      <c r="DP5" s="26"/>
      <c r="DQ5" s="27"/>
      <c r="DR5" s="22" t="s">
        <v>205</v>
      </c>
      <c r="DS5" s="23"/>
      <c r="DT5" s="23"/>
      <c r="DU5" s="23"/>
      <c r="DV5" s="24"/>
      <c r="DW5" s="25" t="s">
        <v>200</v>
      </c>
      <c r="DX5" s="26"/>
      <c r="DY5" s="26"/>
      <c r="DZ5" s="26"/>
      <c r="EA5" s="27"/>
      <c r="EB5" s="22" t="s">
        <v>201</v>
      </c>
      <c r="EC5" s="23"/>
      <c r="ED5" s="23"/>
      <c r="EE5" s="23"/>
      <c r="EF5" s="24"/>
      <c r="EG5" s="25" t="s">
        <v>202</v>
      </c>
      <c r="EH5" s="26"/>
      <c r="EI5" s="26"/>
      <c r="EJ5" s="26"/>
      <c r="EK5" s="27"/>
      <c r="EL5" s="22" t="s">
        <v>203</v>
      </c>
      <c r="EM5" s="23"/>
      <c r="EN5" s="23"/>
      <c r="EO5" s="23"/>
      <c r="EP5" s="24"/>
      <c r="EQ5" s="25" t="s">
        <v>205</v>
      </c>
      <c r="ER5" s="26"/>
      <c r="ES5" s="26"/>
      <c r="ET5" s="26"/>
      <c r="EU5" s="27"/>
      <c r="EV5" s="45"/>
      <c r="EW5" s="46"/>
      <c r="EX5" s="46"/>
      <c r="EY5" s="46"/>
      <c r="EZ5" s="47"/>
      <c r="FA5" s="19"/>
      <c r="FB5" s="20"/>
      <c r="FC5" s="20"/>
      <c r="FD5" s="20"/>
      <c r="FE5" s="21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/>
      <c r="M7" s="4"/>
      <c r="N7" s="4"/>
      <c r="O7" s="4"/>
      <c r="P7" s="4"/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/>
      <c r="AL7" s="14"/>
      <c r="AM7" s="14"/>
      <c r="AN7" s="14"/>
      <c r="AO7" s="14"/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/>
      <c r="BK7" s="4"/>
      <c r="BL7" s="4"/>
      <c r="BM7" s="4"/>
      <c r="BN7" s="4"/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 t="e">
        <f t="shared" ref="EV7:EV38" si="0">AVERAGEIFS(B7:EU7,metrics.est,"MAE")</f>
        <v>#DIV/0!</v>
      </c>
      <c r="EW7" s="4" t="e">
        <f t="shared" ref="EW7:EW70" si="1">AVERAGEIFS(B7:EU7,metrics.est,"MSE")</f>
        <v>#DIV/0!</v>
      </c>
      <c r="EX7" s="4" t="e">
        <f t="shared" ref="EX7:EX70" si="2">AVERAGEIFS(B7:EU7,metrics.est,"R")</f>
        <v>#DIV/0!</v>
      </c>
      <c r="EY7" s="4" t="e">
        <f t="shared" ref="EY7:EY70" si="3">AVERAGEIFS(B7:EU7,metrics.est,"Coverage")</f>
        <v>#DIV/0!</v>
      </c>
      <c r="EZ7" s="4" t="e">
        <f t="shared" ref="EZ7:EZ70" si="4">AVERAGEIFS(B7:EU7,metrics.est,"Time")</f>
        <v>#DIV/0!</v>
      </c>
      <c r="FA7" s="11" t="e" cm="1">
        <f t="array" aca="1" ref="FA7" ca="1">CONCATENATE(INDIRECT(ADDRESS(1,MATCH(_xlfn.MINIFS(B7:EU7,metrics.est,"MAE"),B7:EU7,0)+1)), ", ", INDIRECT(ADDRESS(2,MATCH(_xlfn.MINIFS(B7:EU7,metrics.est,"MAE"),B7:EU7,0)+1)))</f>
        <v>#N/A</v>
      </c>
      <c r="FB7" s="11" t="e" cm="1">
        <f t="array" aca="1" ref="FB7" ca="1">CONCATENATE(INDIRECT(ADDRESS(1,MATCH(_xlfn.MINIFS(B7:EU7,metrics.est,"MSE"),B7:EU7,0)+1)), ", ", INDIRECT(ADDRESS(2,MATCH(_xlfn.MINIFS(B7:EU7,metrics.est,"MSE"),B7:EU7,0)+1)))</f>
        <v>#N/A</v>
      </c>
      <c r="FC7" s="11" t="e" cm="1">
        <f t="array" aca="1" ref="FC7" ca="1">CONCATENATE(INDIRECT(ADDRESS(1,MATCH(_xlfn.MAXIFS(B7:EU7,metrics.est,"R"),B7:EU7,0)+1)), ", ", INDIRECT(ADDRESS(2,MATCH(_xlfn.MAXIFS(B7:EU7,metrics.est,"R"),B7:EU7,0)+1)))</f>
        <v>#N/A</v>
      </c>
      <c r="FD7" s="11" t="e" cm="1">
        <f t="array" aca="1" ref="FD7" ca="1">CONCATENATE(INDIRECT(ADDRESS(1,MATCH(_xlfn.MAXIFS(B7:EU7,metrics.est,"Coverage"),B7:EU7,0)+1)), ", ", INDIRECT(ADDRESS(2,MATCH(_xlfn.MAXIFS(B7:EU7,metrics.est,"Coverage"),B7:EU7,0)+1)))</f>
        <v>#N/A</v>
      </c>
      <c r="FE7" s="11" t="e" cm="1">
        <f t="array" aca="1" ref="FE7" ca="1">CONCATENATE(INDIRECT(ADDRESS(1,MATCH(_xlfn.MINIFS(B7:EU7,metrics.est,"Time"),B7:EU7,0)+1)), ", ", INDIRECT(ADDRESS(2,MATCH(_xlfn.MINIFS(B7:EU7,metrics.est,"Time"),B7:EU7,0)+1)))</f>
        <v>#N/A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/>
      <c r="M8" s="4"/>
      <c r="N8" s="4"/>
      <c r="O8" s="4"/>
      <c r="P8" s="4"/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/>
      <c r="AL8" s="14"/>
      <c r="AM8" s="14"/>
      <c r="AN8" s="14"/>
      <c r="AO8" s="14"/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/>
      <c r="BK8" s="4"/>
      <c r="BL8" s="4"/>
      <c r="BM8" s="4"/>
      <c r="BN8" s="4"/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 t="e">
        <f t="shared" si="0"/>
        <v>#DIV/0!</v>
      </c>
      <c r="EW8" s="4" t="e">
        <f t="shared" si="1"/>
        <v>#DIV/0!</v>
      </c>
      <c r="EX8" s="4" t="e">
        <f t="shared" si="2"/>
        <v>#DIV/0!</v>
      </c>
      <c r="EY8" s="4" t="e">
        <f t="shared" si="3"/>
        <v>#DIV/0!</v>
      </c>
      <c r="EZ8" s="4" t="e">
        <f t="shared" si="4"/>
        <v>#DIV/0!</v>
      </c>
      <c r="FA8" s="11" t="e" cm="1">
        <f t="array" aca="1" ref="FA8" ca="1">CONCATENATE(INDIRECT(ADDRESS(1,MATCH(_xlfn.MINIFS(B8:EU8,metrics.est,"MAE"),B8:EU8,0)+1)), ", ", INDIRECT(ADDRESS(2,MATCH(_xlfn.MINIFS(B8:EU8,metrics.est,"MAE"),B8:EU8,0)+1)))</f>
        <v>#N/A</v>
      </c>
      <c r="FB8" s="11" t="e" cm="1">
        <f t="array" aca="1" ref="FB8" ca="1">CONCATENATE(INDIRECT(ADDRESS(1,MATCH(_xlfn.MINIFS(B8:EU8,metrics.est,"MSE"),B8:EU8,0)+1)), ", ", INDIRECT(ADDRESS(2,MATCH(_xlfn.MINIFS(B8:EU8,metrics.est,"MSE"),B8:EU8,0)+1)))</f>
        <v>#N/A</v>
      </c>
      <c r="FC8" s="11" t="e" cm="1">
        <f t="array" aca="1" ref="FC8" ca="1">CONCATENATE(INDIRECT(ADDRESS(1,MATCH(_xlfn.MAXIFS(B8:EU8,metrics.est,"R"),B8:EU8,0)+1)), ", ", INDIRECT(ADDRESS(2,MATCH(_xlfn.MAXIFS(B8:EU8,metrics.est,"R"),B8:EU8,0)+1)))</f>
        <v>#N/A</v>
      </c>
      <c r="FD8" s="11" t="e" cm="1">
        <f t="array" aca="1" ref="FD8" ca="1">CONCATENATE(INDIRECT(ADDRESS(1,MATCH(_xlfn.MAXIFS(B8:EU8,metrics.est,"Coverage"),B8:EU8,0)+1)), ", ", INDIRECT(ADDRESS(2,MATCH(_xlfn.MAXIFS(B8:EU8,metrics.est,"Coverage"),B8:EU8,0)+1)))</f>
        <v>#N/A</v>
      </c>
      <c r="FE8" s="11" t="e" cm="1">
        <f t="array" aca="1" ref="FE8" ca="1">CONCATENATE(INDIRECT(ADDRESS(1,MATCH(_xlfn.MINIFS(B8:EU8,metrics.est,"Time"),B8:EU8,0)+1)), ", ", INDIRECT(ADDRESS(2,MATCH(_xlfn.MINIFS(B8:EU8,metrics.est,"Time"),B8:EU8,0)+1)))</f>
        <v>#N/A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/>
      <c r="M9" s="4"/>
      <c r="N9" s="4"/>
      <c r="O9" s="4"/>
      <c r="P9" s="4"/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/>
      <c r="AL9" s="14"/>
      <c r="AM9" s="14"/>
      <c r="AN9" s="14"/>
      <c r="AO9" s="14"/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/>
      <c r="BK9" s="4"/>
      <c r="BL9" s="4"/>
      <c r="BM9" s="4"/>
      <c r="BN9" s="4"/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 t="e">
        <f t="shared" si="0"/>
        <v>#DIV/0!</v>
      </c>
      <c r="EW9" s="4" t="e">
        <f t="shared" si="1"/>
        <v>#DIV/0!</v>
      </c>
      <c r="EX9" s="4" t="e">
        <f t="shared" si="2"/>
        <v>#DIV/0!</v>
      </c>
      <c r="EY9" s="4" t="e">
        <f t="shared" si="3"/>
        <v>#DIV/0!</v>
      </c>
      <c r="EZ9" s="4" t="e">
        <f t="shared" si="4"/>
        <v>#DIV/0!</v>
      </c>
      <c r="FA9" s="11" t="e" cm="1">
        <f t="array" aca="1" ref="FA9" ca="1">CONCATENATE(INDIRECT(ADDRESS(1,MATCH(_xlfn.MINIFS(B9:EU9,metrics.est,"MAE"),B9:EU9,0)+1)), ", ", INDIRECT(ADDRESS(2,MATCH(_xlfn.MINIFS(B9:EU9,metrics.est,"MAE"),B9:EU9,0)+1)))</f>
        <v>#N/A</v>
      </c>
      <c r="FB9" s="11" t="e" cm="1">
        <f t="array" aca="1" ref="FB9" ca="1">CONCATENATE(INDIRECT(ADDRESS(1,MATCH(_xlfn.MINIFS(B9:EU9,metrics.est,"MSE"),B9:EU9,0)+1)), ", ", INDIRECT(ADDRESS(2,MATCH(_xlfn.MINIFS(B9:EU9,metrics.est,"MSE"),B9:EU9,0)+1)))</f>
        <v>#N/A</v>
      </c>
      <c r="FC9" s="11" t="e" cm="1">
        <f t="array" aca="1" ref="FC9" ca="1">CONCATENATE(INDIRECT(ADDRESS(1,MATCH(_xlfn.MAXIFS(B9:EU9,metrics.est,"R"),B9:EU9,0)+1)), ", ", INDIRECT(ADDRESS(2,MATCH(_xlfn.MAXIFS(B9:EU9,metrics.est,"R"),B9:EU9,0)+1)))</f>
        <v>#N/A</v>
      </c>
      <c r="FD9" s="11" t="e" cm="1">
        <f t="array" aca="1" ref="FD9" ca="1">CONCATENATE(INDIRECT(ADDRESS(1,MATCH(_xlfn.MAXIFS(B9:EU9,metrics.est,"Coverage"),B9:EU9,0)+1)), ", ", INDIRECT(ADDRESS(2,MATCH(_xlfn.MAXIFS(B9:EU9,metrics.est,"Coverage"),B9:EU9,0)+1)))</f>
        <v>#N/A</v>
      </c>
      <c r="FE9" s="11" t="e" cm="1">
        <f t="array" aca="1" ref="FE9" ca="1">CONCATENATE(INDIRECT(ADDRESS(1,MATCH(_xlfn.MINIFS(B9:EU9,metrics.est,"Time"),B9:EU9,0)+1)), ", ", INDIRECT(ADDRESS(2,MATCH(_xlfn.MINIFS(B9:EU9,metrics.est,"Time"),B9:EU9,0)+1)))</f>
        <v>#N/A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/>
      <c r="M10" s="4"/>
      <c r="N10" s="4"/>
      <c r="O10" s="4"/>
      <c r="P10" s="4"/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/>
      <c r="AL10" s="14"/>
      <c r="AM10" s="14"/>
      <c r="AN10" s="14"/>
      <c r="AO10" s="14"/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/>
      <c r="BK10" s="4"/>
      <c r="BL10" s="4"/>
      <c r="BM10" s="4"/>
      <c r="BN10" s="4"/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 t="e">
        <f t="shared" si="0"/>
        <v>#DIV/0!</v>
      </c>
      <c r="EW10" s="4" t="e">
        <f t="shared" si="1"/>
        <v>#DIV/0!</v>
      </c>
      <c r="EX10" s="4" t="e">
        <f t="shared" si="2"/>
        <v>#DIV/0!</v>
      </c>
      <c r="EY10" s="4" t="e">
        <f t="shared" si="3"/>
        <v>#DIV/0!</v>
      </c>
      <c r="EZ10" s="4" t="e">
        <f t="shared" si="4"/>
        <v>#DIV/0!</v>
      </c>
      <c r="FA10" s="11" t="e" cm="1">
        <f t="array" aca="1" ref="FA10" ca="1">CONCATENATE(INDIRECT(ADDRESS(1,MATCH(_xlfn.MINIFS(B10:EU10,metrics.est,"MAE"),B10:EU10,0)+1)), ", ", INDIRECT(ADDRESS(2,MATCH(_xlfn.MINIFS(B10:EU10,metrics.est,"MAE"),B10:EU10,0)+1)))</f>
        <v>#N/A</v>
      </c>
      <c r="FB10" s="11" t="e" cm="1">
        <f t="array" aca="1" ref="FB10" ca="1">CONCATENATE(INDIRECT(ADDRESS(1,MATCH(_xlfn.MINIFS(B10:EU10,metrics.est,"MSE"),B10:EU10,0)+1)), ", ", INDIRECT(ADDRESS(2,MATCH(_xlfn.MINIFS(B10:EU10,metrics.est,"MSE"),B10:EU10,0)+1)))</f>
        <v>#N/A</v>
      </c>
      <c r="FC10" s="11" t="e" cm="1">
        <f t="array" aca="1" ref="FC10" ca="1">CONCATENATE(INDIRECT(ADDRESS(1,MATCH(_xlfn.MAXIFS(B10:EU10,metrics.est,"R"),B10:EU10,0)+1)), ", ", INDIRECT(ADDRESS(2,MATCH(_xlfn.MAXIFS(B10:EU10,metrics.est,"R"),B10:EU10,0)+1)))</f>
        <v>#N/A</v>
      </c>
      <c r="FD10" s="11" t="e" cm="1">
        <f t="array" aca="1" ref="FD10" ca="1">CONCATENATE(INDIRECT(ADDRESS(1,MATCH(_xlfn.MAXIFS(B10:EU10,metrics.est,"Coverage"),B10:EU10,0)+1)), ", ", INDIRECT(ADDRESS(2,MATCH(_xlfn.MAXIFS(B10:EU10,metrics.est,"Coverage"),B10:EU10,0)+1)))</f>
        <v>#N/A</v>
      </c>
      <c r="FE10" s="11" t="e" cm="1">
        <f t="array" aca="1" ref="FE10" ca="1">CONCATENATE(INDIRECT(ADDRESS(1,MATCH(_xlfn.MINIFS(B10:EU10,metrics.est,"Time"),B10:EU10,0)+1)), ", ", INDIRECT(ADDRESS(2,MATCH(_xlfn.MINIFS(B10:EU10,metrics.est,"Time"),B10:EU10,0)+1)))</f>
        <v>#N/A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/>
      <c r="M11" s="4"/>
      <c r="N11" s="4"/>
      <c r="O11" s="4"/>
      <c r="P11" s="4"/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/>
      <c r="AL11" s="14"/>
      <c r="AM11" s="14"/>
      <c r="AN11" s="14"/>
      <c r="AO11" s="14"/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 t="e">
        <f t="shared" si="0"/>
        <v>#DIV/0!</v>
      </c>
      <c r="EW11" s="4" t="e">
        <f t="shared" si="1"/>
        <v>#DIV/0!</v>
      </c>
      <c r="EX11" s="4" t="e">
        <f t="shared" si="2"/>
        <v>#DIV/0!</v>
      </c>
      <c r="EY11" s="4" t="e">
        <f t="shared" si="3"/>
        <v>#DIV/0!</v>
      </c>
      <c r="EZ11" s="4" t="e">
        <f t="shared" si="4"/>
        <v>#DIV/0!</v>
      </c>
      <c r="FA11" s="11" t="e" cm="1">
        <f t="array" aca="1" ref="FA11" ca="1">CONCATENATE(INDIRECT(ADDRESS(1,MATCH(_xlfn.MINIFS(B11:EU11,metrics.est,"MAE"),B11:EU11,0)+1)), ", ", INDIRECT(ADDRESS(2,MATCH(_xlfn.MINIFS(B11:EU11,metrics.est,"MAE"),B11:EU11,0)+1)))</f>
        <v>#N/A</v>
      </c>
      <c r="FB11" s="11" t="e" cm="1">
        <f t="array" aca="1" ref="FB11" ca="1">CONCATENATE(INDIRECT(ADDRESS(1,MATCH(_xlfn.MINIFS(B11:EU11,metrics.est,"MSE"),B11:EU11,0)+1)), ", ", INDIRECT(ADDRESS(2,MATCH(_xlfn.MINIFS(B11:EU11,metrics.est,"MSE"),B11:EU11,0)+1)))</f>
        <v>#N/A</v>
      </c>
      <c r="FC11" s="11" t="e" cm="1">
        <f t="array" aca="1" ref="FC11" ca="1">CONCATENATE(INDIRECT(ADDRESS(1,MATCH(_xlfn.MAXIFS(B11:EU11,metrics.est,"R"),B11:EU11,0)+1)), ", ", INDIRECT(ADDRESS(2,MATCH(_xlfn.MAXIFS(B11:EU11,metrics.est,"R"),B11:EU11,0)+1)))</f>
        <v>#N/A</v>
      </c>
      <c r="FD11" s="11" t="e" cm="1">
        <f t="array" aca="1" ref="FD11" ca="1">CONCATENATE(INDIRECT(ADDRESS(1,MATCH(_xlfn.MAXIFS(B11:EU11,metrics.est,"Coverage"),B11:EU11,0)+1)), ", ", INDIRECT(ADDRESS(2,MATCH(_xlfn.MAXIFS(B11:EU11,metrics.est,"Coverage"),B11:EU11,0)+1)))</f>
        <v>#N/A</v>
      </c>
      <c r="FE11" s="11" t="e" cm="1">
        <f t="array" aca="1" ref="FE11" ca="1">CONCATENATE(INDIRECT(ADDRESS(1,MATCH(_xlfn.MINIFS(B11:EU11,metrics.est,"Time"),B11:EU11,0)+1)), ", ", INDIRECT(ADDRESS(2,MATCH(_xlfn.MINIFS(B11:EU11,metrics.est,"Time"),B11:EU11,0)+1)))</f>
        <v>#N/A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/>
      <c r="M12" s="4"/>
      <c r="N12" s="4"/>
      <c r="O12" s="4"/>
      <c r="P12" s="4"/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/>
      <c r="AL12" s="14"/>
      <c r="AM12" s="14"/>
      <c r="AN12" s="14"/>
      <c r="AO12" s="14"/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 t="e">
        <f t="shared" si="0"/>
        <v>#DIV/0!</v>
      </c>
      <c r="EW12" s="4" t="e">
        <f t="shared" si="1"/>
        <v>#DIV/0!</v>
      </c>
      <c r="EX12" s="4" t="e">
        <f t="shared" si="2"/>
        <v>#DIV/0!</v>
      </c>
      <c r="EY12" s="4" t="e">
        <f t="shared" si="3"/>
        <v>#DIV/0!</v>
      </c>
      <c r="EZ12" s="4" t="e">
        <f t="shared" si="4"/>
        <v>#DIV/0!</v>
      </c>
      <c r="FA12" s="11" t="e" cm="1">
        <f t="array" aca="1" ref="FA12" ca="1">CONCATENATE(INDIRECT(ADDRESS(1,MATCH(_xlfn.MINIFS(B12:EU12,metrics.est,"MAE"),B12:EU12,0)+1)), ", ", INDIRECT(ADDRESS(2,MATCH(_xlfn.MINIFS(B12:EU12,metrics.est,"MAE"),B12:EU12,0)+1)))</f>
        <v>#N/A</v>
      </c>
      <c r="FB12" s="11" t="e" cm="1">
        <f t="array" aca="1" ref="FB12" ca="1">CONCATENATE(INDIRECT(ADDRESS(1,MATCH(_xlfn.MINIFS(B12:EU12,metrics.est,"MSE"),B12:EU12,0)+1)), ", ", INDIRECT(ADDRESS(2,MATCH(_xlfn.MINIFS(B12:EU12,metrics.est,"MSE"),B12:EU12,0)+1)))</f>
        <v>#N/A</v>
      </c>
      <c r="FC12" s="11" t="e" cm="1">
        <f t="array" aca="1" ref="FC12" ca="1">CONCATENATE(INDIRECT(ADDRESS(1,MATCH(_xlfn.MAXIFS(B12:EU12,metrics.est,"R"),B12:EU12,0)+1)), ", ", INDIRECT(ADDRESS(2,MATCH(_xlfn.MAXIFS(B12:EU12,metrics.est,"R"),B12:EU12,0)+1)))</f>
        <v>#N/A</v>
      </c>
      <c r="FD12" s="11" t="e" cm="1">
        <f t="array" aca="1" ref="FD12" ca="1">CONCATENATE(INDIRECT(ADDRESS(1,MATCH(_xlfn.MAXIFS(B12:EU12,metrics.est,"Coverage"),B12:EU12,0)+1)), ", ", INDIRECT(ADDRESS(2,MATCH(_xlfn.MAXIFS(B12:EU12,metrics.est,"Coverage"),B12:EU12,0)+1)))</f>
        <v>#N/A</v>
      </c>
      <c r="FE12" s="11" t="e" cm="1">
        <f t="array" aca="1" ref="FE12" ca="1">CONCATENATE(INDIRECT(ADDRESS(1,MATCH(_xlfn.MINIFS(B12:EU12,metrics.est,"Time"),B12:EU12,0)+1)), ", ", INDIRECT(ADDRESS(2,MATCH(_xlfn.MINIFS(B12:EU12,metrics.est,"Time"),B12:EU12,0)+1)))</f>
        <v>#N/A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/>
      <c r="M13" s="4"/>
      <c r="N13" s="4"/>
      <c r="O13" s="4"/>
      <c r="P13" s="4"/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/>
      <c r="AL13" s="14"/>
      <c r="AM13" s="14"/>
      <c r="AN13" s="14"/>
      <c r="AO13" s="14"/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/>
      <c r="BK13" s="4"/>
      <c r="BL13" s="4"/>
      <c r="BM13" s="4"/>
      <c r="BN13" s="4"/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 t="e">
        <f t="shared" si="0"/>
        <v>#DIV/0!</v>
      </c>
      <c r="EW13" s="4" t="e">
        <f t="shared" si="1"/>
        <v>#DIV/0!</v>
      </c>
      <c r="EX13" s="4" t="e">
        <f t="shared" si="2"/>
        <v>#DIV/0!</v>
      </c>
      <c r="EY13" s="4" t="e">
        <f t="shared" si="3"/>
        <v>#DIV/0!</v>
      </c>
      <c r="EZ13" s="4" t="e">
        <f t="shared" si="4"/>
        <v>#DIV/0!</v>
      </c>
      <c r="FA13" s="11" t="e" cm="1">
        <f t="array" aca="1" ref="FA13" ca="1">CONCATENATE(INDIRECT(ADDRESS(1,MATCH(_xlfn.MINIFS(B13:EU13,metrics.est,"MAE"),B13:EU13,0)+1)), ", ", INDIRECT(ADDRESS(2,MATCH(_xlfn.MINIFS(B13:EU13,metrics.est,"MAE"),B13:EU13,0)+1)))</f>
        <v>#N/A</v>
      </c>
      <c r="FB13" s="11" t="e" cm="1">
        <f t="array" aca="1" ref="FB13" ca="1">CONCATENATE(INDIRECT(ADDRESS(1,MATCH(_xlfn.MINIFS(B13:EU13,metrics.est,"MSE"),B13:EU13,0)+1)), ", ", INDIRECT(ADDRESS(2,MATCH(_xlfn.MINIFS(B13:EU13,metrics.est,"MSE"),B13:EU13,0)+1)))</f>
        <v>#N/A</v>
      </c>
      <c r="FC13" s="11" t="e" cm="1">
        <f t="array" aca="1" ref="FC13" ca="1">CONCATENATE(INDIRECT(ADDRESS(1,MATCH(_xlfn.MAXIFS(B13:EU13,metrics.est,"R"),B13:EU13,0)+1)), ", ", INDIRECT(ADDRESS(2,MATCH(_xlfn.MAXIFS(B13:EU13,metrics.est,"R"),B13:EU13,0)+1)))</f>
        <v>#N/A</v>
      </c>
      <c r="FD13" s="11" t="e" cm="1">
        <f t="array" aca="1" ref="FD13" ca="1">CONCATENATE(INDIRECT(ADDRESS(1,MATCH(_xlfn.MAXIFS(B13:EU13,metrics.est,"Coverage"),B13:EU13,0)+1)), ", ", INDIRECT(ADDRESS(2,MATCH(_xlfn.MAXIFS(B13:EU13,metrics.est,"Coverage"),B13:EU13,0)+1)))</f>
        <v>#N/A</v>
      </c>
      <c r="FE13" s="11" t="e" cm="1">
        <f t="array" aca="1" ref="FE13" ca="1">CONCATENATE(INDIRECT(ADDRESS(1,MATCH(_xlfn.MINIFS(B13:EU13,metrics.est,"Time"),B13:EU13,0)+1)), ", ", INDIRECT(ADDRESS(2,MATCH(_xlfn.MINIFS(B13:EU13,metrics.est,"Time"),B13:EU13,0)+1)))</f>
        <v>#N/A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/>
      <c r="M14" s="4"/>
      <c r="N14" s="4"/>
      <c r="O14" s="4"/>
      <c r="P14" s="4"/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/>
      <c r="AL14" s="14"/>
      <c r="AM14" s="14"/>
      <c r="AN14" s="14"/>
      <c r="AO14" s="14"/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 t="e">
        <f t="shared" si="0"/>
        <v>#DIV/0!</v>
      </c>
      <c r="EW14" s="4" t="e">
        <f t="shared" si="1"/>
        <v>#DIV/0!</v>
      </c>
      <c r="EX14" s="4" t="e">
        <f t="shared" si="2"/>
        <v>#DIV/0!</v>
      </c>
      <c r="EY14" s="4" t="e">
        <f t="shared" si="3"/>
        <v>#DIV/0!</v>
      </c>
      <c r="EZ14" s="4" t="e">
        <f t="shared" si="4"/>
        <v>#DIV/0!</v>
      </c>
      <c r="FA14" s="11" t="e" cm="1">
        <f t="array" aca="1" ref="FA14" ca="1">CONCATENATE(INDIRECT(ADDRESS(1,MATCH(_xlfn.MINIFS(B14:EU14,metrics.est,"MAE"),B14:EU14,0)+1)), ", ", INDIRECT(ADDRESS(2,MATCH(_xlfn.MINIFS(B14:EU14,metrics.est,"MAE"),B14:EU14,0)+1)))</f>
        <v>#N/A</v>
      </c>
      <c r="FB14" s="11" t="e" cm="1">
        <f t="array" aca="1" ref="FB14" ca="1">CONCATENATE(INDIRECT(ADDRESS(1,MATCH(_xlfn.MINIFS(B14:EU14,metrics.est,"MSE"),B14:EU14,0)+1)), ", ", INDIRECT(ADDRESS(2,MATCH(_xlfn.MINIFS(B14:EU14,metrics.est,"MSE"),B14:EU14,0)+1)))</f>
        <v>#N/A</v>
      </c>
      <c r="FC14" s="11" t="e" cm="1">
        <f t="array" aca="1" ref="FC14" ca="1">CONCATENATE(INDIRECT(ADDRESS(1,MATCH(_xlfn.MAXIFS(B14:EU14,metrics.est,"R"),B14:EU14,0)+1)), ", ", INDIRECT(ADDRESS(2,MATCH(_xlfn.MAXIFS(B14:EU14,metrics.est,"R"),B14:EU14,0)+1)))</f>
        <v>#N/A</v>
      </c>
      <c r="FD14" s="11" t="e" cm="1">
        <f t="array" aca="1" ref="FD14" ca="1">CONCATENATE(INDIRECT(ADDRESS(1,MATCH(_xlfn.MAXIFS(B14:EU14,metrics.est,"Coverage"),B14:EU14,0)+1)), ", ", INDIRECT(ADDRESS(2,MATCH(_xlfn.MAXIFS(B14:EU14,metrics.est,"Coverage"),B14:EU14,0)+1)))</f>
        <v>#N/A</v>
      </c>
      <c r="FE14" s="11" t="e" cm="1">
        <f t="array" aca="1" ref="FE14" ca="1">CONCATENATE(INDIRECT(ADDRESS(1,MATCH(_xlfn.MINIFS(B14:EU14,metrics.est,"Time"),B14:EU14,0)+1)), ", ", INDIRECT(ADDRESS(2,MATCH(_xlfn.MINIFS(B14:EU14,metrics.est,"Time"),B14:EU14,0)+1)))</f>
        <v>#N/A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/>
      <c r="M15" s="4"/>
      <c r="N15" s="4"/>
      <c r="O15" s="4"/>
      <c r="P15" s="4"/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/>
      <c r="AL15" s="14"/>
      <c r="AM15" s="14"/>
      <c r="AN15" s="14"/>
      <c r="AO15" s="14"/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 t="e">
        <f t="shared" si="0"/>
        <v>#DIV/0!</v>
      </c>
      <c r="EW15" s="4" t="e">
        <f t="shared" si="1"/>
        <v>#DIV/0!</v>
      </c>
      <c r="EX15" s="4" t="e">
        <f t="shared" si="2"/>
        <v>#DIV/0!</v>
      </c>
      <c r="EY15" s="4" t="e">
        <f t="shared" si="3"/>
        <v>#DIV/0!</v>
      </c>
      <c r="EZ15" s="4" t="e">
        <f t="shared" si="4"/>
        <v>#DIV/0!</v>
      </c>
      <c r="FA15" s="11" t="e" cm="1">
        <f t="array" aca="1" ref="FA15" ca="1">CONCATENATE(INDIRECT(ADDRESS(1,MATCH(_xlfn.MINIFS(B15:EU15,metrics.est,"MAE"),B15:EU15,0)+1)), ", ", INDIRECT(ADDRESS(2,MATCH(_xlfn.MINIFS(B15:EU15,metrics.est,"MAE"),B15:EU15,0)+1)))</f>
        <v>#N/A</v>
      </c>
      <c r="FB15" s="11" t="e" cm="1">
        <f t="array" aca="1" ref="FB15" ca="1">CONCATENATE(INDIRECT(ADDRESS(1,MATCH(_xlfn.MINIFS(B15:EU15,metrics.est,"MSE"),B15:EU15,0)+1)), ", ", INDIRECT(ADDRESS(2,MATCH(_xlfn.MINIFS(B15:EU15,metrics.est,"MSE"),B15:EU15,0)+1)))</f>
        <v>#N/A</v>
      </c>
      <c r="FC15" s="11" t="e" cm="1">
        <f t="array" aca="1" ref="FC15" ca="1">CONCATENATE(INDIRECT(ADDRESS(1,MATCH(_xlfn.MAXIFS(B15:EU15,metrics.est,"R"),B15:EU15,0)+1)), ", ", INDIRECT(ADDRESS(2,MATCH(_xlfn.MAXIFS(B15:EU15,metrics.est,"R"),B15:EU15,0)+1)))</f>
        <v>#N/A</v>
      </c>
      <c r="FD15" s="11" t="e" cm="1">
        <f t="array" aca="1" ref="FD15" ca="1">CONCATENATE(INDIRECT(ADDRESS(1,MATCH(_xlfn.MAXIFS(B15:EU15,metrics.est,"Coverage"),B15:EU15,0)+1)), ", ", INDIRECT(ADDRESS(2,MATCH(_xlfn.MAXIFS(B15:EU15,metrics.est,"Coverage"),B15:EU15,0)+1)))</f>
        <v>#N/A</v>
      </c>
      <c r="FE15" s="11" t="e" cm="1">
        <f t="array" aca="1" ref="FE15" ca="1">CONCATENATE(INDIRECT(ADDRESS(1,MATCH(_xlfn.MINIFS(B15:EU15,metrics.est,"Time"),B15:EU15,0)+1)), ", ", INDIRECT(ADDRESS(2,MATCH(_xlfn.MINIFS(B15:EU15,metrics.est,"Time"),B15:EU15,0)+1)))</f>
        <v>#N/A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/>
      <c r="M16" s="4"/>
      <c r="N16" s="4"/>
      <c r="O16" s="4"/>
      <c r="P16" s="4"/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/>
      <c r="AL16" s="14"/>
      <c r="AM16" s="14"/>
      <c r="AN16" s="14"/>
      <c r="AO16" s="14"/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 t="e">
        <f t="shared" si="0"/>
        <v>#DIV/0!</v>
      </c>
      <c r="EW16" s="4" t="e">
        <f t="shared" si="1"/>
        <v>#DIV/0!</v>
      </c>
      <c r="EX16" s="4" t="e">
        <f t="shared" si="2"/>
        <v>#DIV/0!</v>
      </c>
      <c r="EY16" s="4" t="e">
        <f t="shared" si="3"/>
        <v>#DIV/0!</v>
      </c>
      <c r="EZ16" s="4" t="e">
        <f t="shared" si="4"/>
        <v>#DIV/0!</v>
      </c>
      <c r="FA16" s="11" t="e" cm="1">
        <f t="array" aca="1" ref="FA16" ca="1">CONCATENATE(INDIRECT(ADDRESS(1,MATCH(_xlfn.MINIFS(B16:EU16,metrics.est,"MAE"),B16:EU16,0)+1)), ", ", INDIRECT(ADDRESS(2,MATCH(_xlfn.MINIFS(B16:EU16,metrics.est,"MAE"),B16:EU16,0)+1)))</f>
        <v>#N/A</v>
      </c>
      <c r="FB16" s="11" t="e" cm="1">
        <f t="array" aca="1" ref="FB16" ca="1">CONCATENATE(INDIRECT(ADDRESS(1,MATCH(_xlfn.MINIFS(B16:EU16,metrics.est,"MSE"),B16:EU16,0)+1)), ", ", INDIRECT(ADDRESS(2,MATCH(_xlfn.MINIFS(B16:EU16,metrics.est,"MSE"),B16:EU16,0)+1)))</f>
        <v>#N/A</v>
      </c>
      <c r="FC16" s="11" t="e" cm="1">
        <f t="array" aca="1" ref="FC16" ca="1">CONCATENATE(INDIRECT(ADDRESS(1,MATCH(_xlfn.MAXIFS(B16:EU16,metrics.est,"R"),B16:EU16,0)+1)), ", ", INDIRECT(ADDRESS(2,MATCH(_xlfn.MAXIFS(B16:EU16,metrics.est,"R"),B16:EU16,0)+1)))</f>
        <v>#N/A</v>
      </c>
      <c r="FD16" s="11" t="e" cm="1">
        <f t="array" aca="1" ref="FD16" ca="1">CONCATENATE(INDIRECT(ADDRESS(1,MATCH(_xlfn.MAXIFS(B16:EU16,metrics.est,"Coverage"),B16:EU16,0)+1)), ", ", INDIRECT(ADDRESS(2,MATCH(_xlfn.MAXIFS(B16:EU16,metrics.est,"Coverage"),B16:EU16,0)+1)))</f>
        <v>#N/A</v>
      </c>
      <c r="FE16" s="11" t="e" cm="1">
        <f t="array" aca="1" ref="FE16" ca="1">CONCATENATE(INDIRECT(ADDRESS(1,MATCH(_xlfn.MINIFS(B16:EU16,metrics.est,"Time"),B16:EU16,0)+1)), ", ", INDIRECT(ADDRESS(2,MATCH(_xlfn.MINIFS(B16:EU16,metrics.est,"Time"),B16:EU16,0)+1)))</f>
        <v>#N/A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/>
      <c r="M17" s="4"/>
      <c r="N17" s="4"/>
      <c r="O17" s="4"/>
      <c r="P17" s="4"/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/>
      <c r="AL17" s="14"/>
      <c r="AM17" s="14"/>
      <c r="AN17" s="14"/>
      <c r="AO17" s="14"/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 t="e">
        <f t="shared" si="0"/>
        <v>#DIV/0!</v>
      </c>
      <c r="EW17" s="4" t="e">
        <f t="shared" si="1"/>
        <v>#DIV/0!</v>
      </c>
      <c r="EX17" s="4" t="e">
        <f t="shared" si="2"/>
        <v>#DIV/0!</v>
      </c>
      <c r="EY17" s="4" t="e">
        <f t="shared" si="3"/>
        <v>#DIV/0!</v>
      </c>
      <c r="EZ17" s="4" t="e">
        <f t="shared" si="4"/>
        <v>#DIV/0!</v>
      </c>
      <c r="FA17" s="11" t="e" cm="1">
        <f t="array" aca="1" ref="FA17" ca="1">CONCATENATE(INDIRECT(ADDRESS(1,MATCH(_xlfn.MINIFS(B17:EU17,metrics.est,"MAE"),B17:EU17,0)+1)), ", ", INDIRECT(ADDRESS(2,MATCH(_xlfn.MINIFS(B17:EU17,metrics.est,"MAE"),B17:EU17,0)+1)))</f>
        <v>#N/A</v>
      </c>
      <c r="FB17" s="11" t="e" cm="1">
        <f t="array" aca="1" ref="FB17" ca="1">CONCATENATE(INDIRECT(ADDRESS(1,MATCH(_xlfn.MINIFS(B17:EU17,metrics.est,"MSE"),B17:EU17,0)+1)), ", ", INDIRECT(ADDRESS(2,MATCH(_xlfn.MINIFS(B17:EU17,metrics.est,"MSE"),B17:EU17,0)+1)))</f>
        <v>#N/A</v>
      </c>
      <c r="FC17" s="11" t="e" cm="1">
        <f t="array" aca="1" ref="FC17" ca="1">CONCATENATE(INDIRECT(ADDRESS(1,MATCH(_xlfn.MAXIFS(B17:EU17,metrics.est,"R"),B17:EU17,0)+1)), ", ", INDIRECT(ADDRESS(2,MATCH(_xlfn.MAXIFS(B17:EU17,metrics.est,"R"),B17:EU17,0)+1)))</f>
        <v>#N/A</v>
      </c>
      <c r="FD17" s="11" t="e" cm="1">
        <f t="array" aca="1" ref="FD17" ca="1">CONCATENATE(INDIRECT(ADDRESS(1,MATCH(_xlfn.MAXIFS(B17:EU17,metrics.est,"Coverage"),B17:EU17,0)+1)), ", ", INDIRECT(ADDRESS(2,MATCH(_xlfn.MAXIFS(B17:EU17,metrics.est,"Coverage"),B17:EU17,0)+1)))</f>
        <v>#N/A</v>
      </c>
      <c r="FE17" s="11" t="e" cm="1">
        <f t="array" aca="1" ref="FE17" ca="1">CONCATENATE(INDIRECT(ADDRESS(1,MATCH(_xlfn.MINIFS(B17:EU17,metrics.est,"Time"),B17:EU17,0)+1)), ", ", INDIRECT(ADDRESS(2,MATCH(_xlfn.MINIFS(B17:EU17,metrics.est,"Time"),B17:EU17,0)+1)))</f>
        <v>#N/A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/>
      <c r="M18" s="4"/>
      <c r="N18" s="4"/>
      <c r="O18" s="4"/>
      <c r="P18" s="4"/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/>
      <c r="AL18" s="14"/>
      <c r="AM18" s="14"/>
      <c r="AN18" s="14"/>
      <c r="AO18" s="14"/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 t="e">
        <f t="shared" si="0"/>
        <v>#DIV/0!</v>
      </c>
      <c r="EW18" s="4" t="e">
        <f t="shared" si="1"/>
        <v>#DIV/0!</v>
      </c>
      <c r="EX18" s="4" t="e">
        <f t="shared" si="2"/>
        <v>#DIV/0!</v>
      </c>
      <c r="EY18" s="4" t="e">
        <f t="shared" si="3"/>
        <v>#DIV/0!</v>
      </c>
      <c r="EZ18" s="4" t="e">
        <f t="shared" si="4"/>
        <v>#DIV/0!</v>
      </c>
      <c r="FA18" s="11" t="e" cm="1">
        <f t="array" aca="1" ref="FA18" ca="1">CONCATENATE(INDIRECT(ADDRESS(1,MATCH(_xlfn.MINIFS(B18:EU18,metrics.est,"MAE"),B18:EU18,0)+1)), ", ", INDIRECT(ADDRESS(2,MATCH(_xlfn.MINIFS(B18:EU18,metrics.est,"MAE"),B18:EU18,0)+1)))</f>
        <v>#N/A</v>
      </c>
      <c r="FB18" s="11" t="e" cm="1">
        <f t="array" aca="1" ref="FB18" ca="1">CONCATENATE(INDIRECT(ADDRESS(1,MATCH(_xlfn.MINIFS(B18:EU18,metrics.est,"MSE"),B18:EU18,0)+1)), ", ", INDIRECT(ADDRESS(2,MATCH(_xlfn.MINIFS(B18:EU18,metrics.est,"MSE"),B18:EU18,0)+1)))</f>
        <v>#N/A</v>
      </c>
      <c r="FC18" s="11" t="e" cm="1">
        <f t="array" aca="1" ref="FC18" ca="1">CONCATENATE(INDIRECT(ADDRESS(1,MATCH(_xlfn.MAXIFS(B18:EU18,metrics.est,"R"),B18:EU18,0)+1)), ", ", INDIRECT(ADDRESS(2,MATCH(_xlfn.MAXIFS(B18:EU18,metrics.est,"R"),B18:EU18,0)+1)))</f>
        <v>#N/A</v>
      </c>
      <c r="FD18" s="11" t="e" cm="1">
        <f t="array" aca="1" ref="FD18" ca="1">CONCATENATE(INDIRECT(ADDRESS(1,MATCH(_xlfn.MAXIFS(B18:EU18,metrics.est,"Coverage"),B18:EU18,0)+1)), ", ", INDIRECT(ADDRESS(2,MATCH(_xlfn.MAXIFS(B18:EU18,metrics.est,"Coverage"),B18:EU18,0)+1)))</f>
        <v>#N/A</v>
      </c>
      <c r="FE18" s="11" t="e" cm="1">
        <f t="array" aca="1" ref="FE18" ca="1">CONCATENATE(INDIRECT(ADDRESS(1,MATCH(_xlfn.MINIFS(B18:EU18,metrics.est,"Time"),B18:EU18,0)+1)), ", ", INDIRECT(ADDRESS(2,MATCH(_xlfn.MINIFS(B18:EU18,metrics.est,"Time"),B18:EU18,0)+1)))</f>
        <v>#N/A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/>
      <c r="M19" s="4"/>
      <c r="N19" s="4"/>
      <c r="O19" s="4"/>
      <c r="P19" s="4"/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/>
      <c r="AL19" s="14"/>
      <c r="AM19" s="14"/>
      <c r="AN19" s="14"/>
      <c r="AO19" s="14"/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 t="e">
        <f t="shared" si="0"/>
        <v>#DIV/0!</v>
      </c>
      <c r="EW19" s="4" t="e">
        <f t="shared" si="1"/>
        <v>#DIV/0!</v>
      </c>
      <c r="EX19" s="4" t="e">
        <f t="shared" si="2"/>
        <v>#DIV/0!</v>
      </c>
      <c r="EY19" s="4" t="e">
        <f t="shared" si="3"/>
        <v>#DIV/0!</v>
      </c>
      <c r="EZ19" s="4" t="e">
        <f t="shared" si="4"/>
        <v>#DIV/0!</v>
      </c>
      <c r="FA19" s="11" t="e" cm="1">
        <f t="array" aca="1" ref="FA19" ca="1">CONCATENATE(INDIRECT(ADDRESS(1,MATCH(_xlfn.MINIFS(B19:EU19,metrics.est,"MAE"),B19:EU19,0)+1)), ", ", INDIRECT(ADDRESS(2,MATCH(_xlfn.MINIFS(B19:EU19,metrics.est,"MAE"),B19:EU19,0)+1)))</f>
        <v>#N/A</v>
      </c>
      <c r="FB19" s="11" t="e" cm="1">
        <f t="array" aca="1" ref="FB19" ca="1">CONCATENATE(INDIRECT(ADDRESS(1,MATCH(_xlfn.MINIFS(B19:EU19,metrics.est,"MSE"),B19:EU19,0)+1)), ", ", INDIRECT(ADDRESS(2,MATCH(_xlfn.MINIFS(B19:EU19,metrics.est,"MSE"),B19:EU19,0)+1)))</f>
        <v>#N/A</v>
      </c>
      <c r="FC19" s="11" t="e" cm="1">
        <f t="array" aca="1" ref="FC19" ca="1">CONCATENATE(INDIRECT(ADDRESS(1,MATCH(_xlfn.MAXIFS(B19:EU19,metrics.est,"R"),B19:EU19,0)+1)), ", ", INDIRECT(ADDRESS(2,MATCH(_xlfn.MAXIFS(B19:EU19,metrics.est,"R"),B19:EU19,0)+1)))</f>
        <v>#N/A</v>
      </c>
      <c r="FD19" s="11" t="e" cm="1">
        <f t="array" aca="1" ref="FD19" ca="1">CONCATENATE(INDIRECT(ADDRESS(1,MATCH(_xlfn.MAXIFS(B19:EU19,metrics.est,"Coverage"),B19:EU19,0)+1)), ", ", INDIRECT(ADDRESS(2,MATCH(_xlfn.MAXIFS(B19:EU19,metrics.est,"Coverage"),B19:EU19,0)+1)))</f>
        <v>#N/A</v>
      </c>
      <c r="FE19" s="11" t="e" cm="1">
        <f t="array" aca="1" ref="FE19" ca="1">CONCATENATE(INDIRECT(ADDRESS(1,MATCH(_xlfn.MINIFS(B19:EU19,metrics.est,"Time"),B19:EU19,0)+1)), ", ", INDIRECT(ADDRESS(2,MATCH(_xlfn.MINIFS(B19:EU19,metrics.est,"Time"),B19:EU19,0)+1)))</f>
        <v>#N/A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/>
      <c r="M20" s="4"/>
      <c r="N20" s="4"/>
      <c r="O20" s="4"/>
      <c r="P20" s="4"/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/>
      <c r="AL20" s="14"/>
      <c r="AM20" s="14"/>
      <c r="AN20" s="14"/>
      <c r="AO20" s="14"/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 t="e">
        <f t="shared" si="0"/>
        <v>#DIV/0!</v>
      </c>
      <c r="EW20" s="4" t="e">
        <f t="shared" si="1"/>
        <v>#DIV/0!</v>
      </c>
      <c r="EX20" s="4" t="e">
        <f t="shared" si="2"/>
        <v>#DIV/0!</v>
      </c>
      <c r="EY20" s="4" t="e">
        <f t="shared" si="3"/>
        <v>#DIV/0!</v>
      </c>
      <c r="EZ20" s="4" t="e">
        <f t="shared" si="4"/>
        <v>#DIV/0!</v>
      </c>
      <c r="FA20" s="11" t="e" cm="1">
        <f t="array" aca="1" ref="FA20" ca="1">CONCATENATE(INDIRECT(ADDRESS(1,MATCH(_xlfn.MINIFS(B20:EU20,metrics.est,"MAE"),B20:EU20,0)+1)), ", ", INDIRECT(ADDRESS(2,MATCH(_xlfn.MINIFS(B20:EU20,metrics.est,"MAE"),B20:EU20,0)+1)))</f>
        <v>#N/A</v>
      </c>
      <c r="FB20" s="11" t="e" cm="1">
        <f t="array" aca="1" ref="FB20" ca="1">CONCATENATE(INDIRECT(ADDRESS(1,MATCH(_xlfn.MINIFS(B20:EU20,metrics.est,"MSE"),B20:EU20,0)+1)), ", ", INDIRECT(ADDRESS(2,MATCH(_xlfn.MINIFS(B20:EU20,metrics.est,"MSE"),B20:EU20,0)+1)))</f>
        <v>#N/A</v>
      </c>
      <c r="FC20" s="11" t="e" cm="1">
        <f t="array" aca="1" ref="FC20" ca="1">CONCATENATE(INDIRECT(ADDRESS(1,MATCH(_xlfn.MAXIFS(B20:EU20,metrics.est,"R"),B20:EU20,0)+1)), ", ", INDIRECT(ADDRESS(2,MATCH(_xlfn.MAXIFS(B20:EU20,metrics.est,"R"),B20:EU20,0)+1)))</f>
        <v>#N/A</v>
      </c>
      <c r="FD20" s="11" t="e" cm="1">
        <f t="array" aca="1" ref="FD20" ca="1">CONCATENATE(INDIRECT(ADDRESS(1,MATCH(_xlfn.MAXIFS(B20:EU20,metrics.est,"Coverage"),B20:EU20,0)+1)), ", ", INDIRECT(ADDRESS(2,MATCH(_xlfn.MAXIFS(B20:EU20,metrics.est,"Coverage"),B20:EU20,0)+1)))</f>
        <v>#N/A</v>
      </c>
      <c r="FE20" s="11" t="e" cm="1">
        <f t="array" aca="1" ref="FE20" ca="1">CONCATENATE(INDIRECT(ADDRESS(1,MATCH(_xlfn.MINIFS(B20:EU20,metrics.est,"Time"),B20:EU20,0)+1)), ", ", INDIRECT(ADDRESS(2,MATCH(_xlfn.MINIFS(B20:EU20,metrics.est,"Time"),B20:EU20,0)+1)))</f>
        <v>#N/A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/>
      <c r="M21" s="4"/>
      <c r="N21" s="4"/>
      <c r="O21" s="4"/>
      <c r="P21" s="4"/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/>
      <c r="AL21" s="14"/>
      <c r="AM21" s="14"/>
      <c r="AN21" s="14"/>
      <c r="AO21" s="14"/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 t="e">
        <f t="shared" si="0"/>
        <v>#DIV/0!</v>
      </c>
      <c r="EW21" s="4" t="e">
        <f t="shared" si="1"/>
        <v>#DIV/0!</v>
      </c>
      <c r="EX21" s="4" t="e">
        <f t="shared" si="2"/>
        <v>#DIV/0!</v>
      </c>
      <c r="EY21" s="4" t="e">
        <f t="shared" si="3"/>
        <v>#DIV/0!</v>
      </c>
      <c r="EZ21" s="4" t="e">
        <f t="shared" si="4"/>
        <v>#DIV/0!</v>
      </c>
      <c r="FA21" s="11" t="e" cm="1">
        <f t="array" aca="1" ref="FA21" ca="1">CONCATENATE(INDIRECT(ADDRESS(1,MATCH(_xlfn.MINIFS(B21:EU21,metrics.est,"MAE"),B21:EU21,0)+1)), ", ", INDIRECT(ADDRESS(2,MATCH(_xlfn.MINIFS(B21:EU21,metrics.est,"MAE"),B21:EU21,0)+1)))</f>
        <v>#N/A</v>
      </c>
      <c r="FB21" s="11" t="e" cm="1">
        <f t="array" aca="1" ref="FB21" ca="1">CONCATENATE(INDIRECT(ADDRESS(1,MATCH(_xlfn.MINIFS(B21:EU21,metrics.est,"MSE"),B21:EU21,0)+1)), ", ", INDIRECT(ADDRESS(2,MATCH(_xlfn.MINIFS(B21:EU21,metrics.est,"MSE"),B21:EU21,0)+1)))</f>
        <v>#N/A</v>
      </c>
      <c r="FC21" s="11" t="e" cm="1">
        <f t="array" aca="1" ref="FC21" ca="1">CONCATENATE(INDIRECT(ADDRESS(1,MATCH(_xlfn.MAXIFS(B21:EU21,metrics.est,"R"),B21:EU21,0)+1)), ", ", INDIRECT(ADDRESS(2,MATCH(_xlfn.MAXIFS(B21:EU21,metrics.est,"R"),B21:EU21,0)+1)))</f>
        <v>#N/A</v>
      </c>
      <c r="FD21" s="11" t="e" cm="1">
        <f t="array" aca="1" ref="FD21" ca="1">CONCATENATE(INDIRECT(ADDRESS(1,MATCH(_xlfn.MAXIFS(B21:EU21,metrics.est,"Coverage"),B21:EU21,0)+1)), ", ", INDIRECT(ADDRESS(2,MATCH(_xlfn.MAXIFS(B21:EU21,metrics.est,"Coverage"),B21:EU21,0)+1)))</f>
        <v>#N/A</v>
      </c>
      <c r="FE21" s="11" t="e" cm="1">
        <f t="array" aca="1" ref="FE21" ca="1">CONCATENATE(INDIRECT(ADDRESS(1,MATCH(_xlfn.MINIFS(B21:EU21,metrics.est,"Time"),B21:EU21,0)+1)), ", ", INDIRECT(ADDRESS(2,MATCH(_xlfn.MINIFS(B21:EU21,metrics.est,"Time"),B21:EU21,0)+1)))</f>
        <v>#N/A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/>
      <c r="M22" s="4"/>
      <c r="N22" s="4"/>
      <c r="O22" s="4"/>
      <c r="P22" s="4"/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/>
      <c r="AL22" s="14"/>
      <c r="AM22" s="14"/>
      <c r="AN22" s="14"/>
      <c r="AO22" s="14"/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/>
      <c r="BK22" s="4"/>
      <c r="BL22" s="4"/>
      <c r="BM22" s="4"/>
      <c r="BN22" s="4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 t="e">
        <f t="shared" si="0"/>
        <v>#DIV/0!</v>
      </c>
      <c r="EW22" s="4" t="e">
        <f t="shared" si="1"/>
        <v>#DIV/0!</v>
      </c>
      <c r="EX22" s="4" t="e">
        <f t="shared" si="2"/>
        <v>#DIV/0!</v>
      </c>
      <c r="EY22" s="4" t="e">
        <f t="shared" si="3"/>
        <v>#DIV/0!</v>
      </c>
      <c r="EZ22" s="4" t="e">
        <f t="shared" si="4"/>
        <v>#DIV/0!</v>
      </c>
      <c r="FA22" s="11" t="e" cm="1">
        <f t="array" aca="1" ref="FA22" ca="1">CONCATENATE(INDIRECT(ADDRESS(1,MATCH(_xlfn.MINIFS(B22:EU22,metrics.est,"MAE"),B22:EU22,0)+1)), ", ", INDIRECT(ADDRESS(2,MATCH(_xlfn.MINIFS(B22:EU22,metrics.est,"MAE"),B22:EU22,0)+1)))</f>
        <v>#N/A</v>
      </c>
      <c r="FB22" s="11" t="e" cm="1">
        <f t="array" aca="1" ref="FB22" ca="1">CONCATENATE(INDIRECT(ADDRESS(1,MATCH(_xlfn.MINIFS(B22:EU22,metrics.est,"MSE"),B22:EU22,0)+1)), ", ", INDIRECT(ADDRESS(2,MATCH(_xlfn.MINIFS(B22:EU22,metrics.est,"MSE"),B22:EU22,0)+1)))</f>
        <v>#N/A</v>
      </c>
      <c r="FC22" s="11" t="e" cm="1">
        <f t="array" aca="1" ref="FC22" ca="1">CONCATENATE(INDIRECT(ADDRESS(1,MATCH(_xlfn.MAXIFS(B22:EU22,metrics.est,"R"),B22:EU22,0)+1)), ", ", INDIRECT(ADDRESS(2,MATCH(_xlfn.MAXIFS(B22:EU22,metrics.est,"R"),B22:EU22,0)+1)))</f>
        <v>#N/A</v>
      </c>
      <c r="FD22" s="11" t="e" cm="1">
        <f t="array" aca="1" ref="FD22" ca="1">CONCATENATE(INDIRECT(ADDRESS(1,MATCH(_xlfn.MAXIFS(B22:EU22,metrics.est,"Coverage"),B22:EU22,0)+1)), ", ", INDIRECT(ADDRESS(2,MATCH(_xlfn.MAXIFS(B22:EU22,metrics.est,"Coverage"),B22:EU22,0)+1)))</f>
        <v>#N/A</v>
      </c>
      <c r="FE22" s="11" t="e" cm="1">
        <f t="array" aca="1" ref="FE22" ca="1">CONCATENATE(INDIRECT(ADDRESS(1,MATCH(_xlfn.MINIFS(B22:EU22,metrics.est,"Time"),B22:EU22,0)+1)), ", ", INDIRECT(ADDRESS(2,MATCH(_xlfn.MINIFS(B22:EU22,metrics.est,"Time"),B22:EU22,0)+1)))</f>
        <v>#N/A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/>
      <c r="M23" s="4"/>
      <c r="N23" s="4"/>
      <c r="O23" s="4"/>
      <c r="P23" s="4"/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/>
      <c r="AL23" s="14"/>
      <c r="AM23" s="14"/>
      <c r="AN23" s="14"/>
      <c r="AO23" s="14"/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 t="e">
        <f t="shared" si="0"/>
        <v>#DIV/0!</v>
      </c>
      <c r="EW23" s="4" t="e">
        <f t="shared" si="1"/>
        <v>#DIV/0!</v>
      </c>
      <c r="EX23" s="4" t="e">
        <f t="shared" si="2"/>
        <v>#DIV/0!</v>
      </c>
      <c r="EY23" s="4" t="e">
        <f t="shared" si="3"/>
        <v>#DIV/0!</v>
      </c>
      <c r="EZ23" s="4" t="e">
        <f t="shared" si="4"/>
        <v>#DIV/0!</v>
      </c>
      <c r="FA23" s="11" t="e" cm="1">
        <f t="array" aca="1" ref="FA23" ca="1">CONCATENATE(INDIRECT(ADDRESS(1,MATCH(_xlfn.MINIFS(B23:EU23,metrics.est,"MAE"),B23:EU23,0)+1)), ", ", INDIRECT(ADDRESS(2,MATCH(_xlfn.MINIFS(B23:EU23,metrics.est,"MAE"),B23:EU23,0)+1)))</f>
        <v>#N/A</v>
      </c>
      <c r="FB23" s="11" t="e" cm="1">
        <f t="array" aca="1" ref="FB23" ca="1">CONCATENATE(INDIRECT(ADDRESS(1,MATCH(_xlfn.MINIFS(B23:EU23,metrics.est,"MSE"),B23:EU23,0)+1)), ", ", INDIRECT(ADDRESS(2,MATCH(_xlfn.MINIFS(B23:EU23,metrics.est,"MSE"),B23:EU23,0)+1)))</f>
        <v>#N/A</v>
      </c>
      <c r="FC23" s="11" t="e" cm="1">
        <f t="array" aca="1" ref="FC23" ca="1">CONCATENATE(INDIRECT(ADDRESS(1,MATCH(_xlfn.MAXIFS(B23:EU23,metrics.est,"R"),B23:EU23,0)+1)), ", ", INDIRECT(ADDRESS(2,MATCH(_xlfn.MAXIFS(B23:EU23,metrics.est,"R"),B23:EU23,0)+1)))</f>
        <v>#N/A</v>
      </c>
      <c r="FD23" s="11" t="e" cm="1">
        <f t="array" aca="1" ref="FD23" ca="1">CONCATENATE(INDIRECT(ADDRESS(1,MATCH(_xlfn.MAXIFS(B23:EU23,metrics.est,"Coverage"),B23:EU23,0)+1)), ", ", INDIRECT(ADDRESS(2,MATCH(_xlfn.MAXIFS(B23:EU23,metrics.est,"Coverage"),B23:EU23,0)+1)))</f>
        <v>#N/A</v>
      </c>
      <c r="FE23" s="11" t="e" cm="1">
        <f t="array" aca="1" ref="FE23" ca="1">CONCATENATE(INDIRECT(ADDRESS(1,MATCH(_xlfn.MINIFS(B23:EU23,metrics.est,"Time"),B23:EU23,0)+1)), ", ", INDIRECT(ADDRESS(2,MATCH(_xlfn.MINIFS(B23:EU23,metrics.est,"Time"),B23:EU23,0)+1)))</f>
        <v>#N/A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/>
      <c r="M24" s="4"/>
      <c r="N24" s="4"/>
      <c r="O24" s="4"/>
      <c r="P24" s="4"/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/>
      <c r="AL24" s="14"/>
      <c r="AM24" s="14"/>
      <c r="AN24" s="14"/>
      <c r="AO24" s="14"/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 t="e">
        <f t="shared" si="0"/>
        <v>#DIV/0!</v>
      </c>
      <c r="EW24" s="4" t="e">
        <f t="shared" si="1"/>
        <v>#DIV/0!</v>
      </c>
      <c r="EX24" s="4" t="e">
        <f t="shared" si="2"/>
        <v>#DIV/0!</v>
      </c>
      <c r="EY24" s="4" t="e">
        <f t="shared" si="3"/>
        <v>#DIV/0!</v>
      </c>
      <c r="EZ24" s="4" t="e">
        <f t="shared" si="4"/>
        <v>#DIV/0!</v>
      </c>
      <c r="FA24" s="11" t="e" cm="1">
        <f t="array" aca="1" ref="FA24" ca="1">CONCATENATE(INDIRECT(ADDRESS(1,MATCH(_xlfn.MINIFS(B24:EU24,metrics.est,"MAE"),B24:EU24,0)+1)), ", ", INDIRECT(ADDRESS(2,MATCH(_xlfn.MINIFS(B24:EU24,metrics.est,"MAE"),B24:EU24,0)+1)))</f>
        <v>#N/A</v>
      </c>
      <c r="FB24" s="11" t="e" cm="1">
        <f t="array" aca="1" ref="FB24" ca="1">CONCATENATE(INDIRECT(ADDRESS(1,MATCH(_xlfn.MINIFS(B24:EU24,metrics.est,"MSE"),B24:EU24,0)+1)), ", ", INDIRECT(ADDRESS(2,MATCH(_xlfn.MINIFS(B24:EU24,metrics.est,"MSE"),B24:EU24,0)+1)))</f>
        <v>#N/A</v>
      </c>
      <c r="FC24" s="11" t="e" cm="1">
        <f t="array" aca="1" ref="FC24" ca="1">CONCATENATE(INDIRECT(ADDRESS(1,MATCH(_xlfn.MAXIFS(B24:EU24,metrics.est,"R"),B24:EU24,0)+1)), ", ", INDIRECT(ADDRESS(2,MATCH(_xlfn.MAXIFS(B24:EU24,metrics.est,"R"),B24:EU24,0)+1)))</f>
        <v>#N/A</v>
      </c>
      <c r="FD24" s="11" t="e" cm="1">
        <f t="array" aca="1" ref="FD24" ca="1">CONCATENATE(INDIRECT(ADDRESS(1,MATCH(_xlfn.MAXIFS(B24:EU24,metrics.est,"Coverage"),B24:EU24,0)+1)), ", ", INDIRECT(ADDRESS(2,MATCH(_xlfn.MAXIFS(B24:EU24,metrics.est,"Coverage"),B24:EU24,0)+1)))</f>
        <v>#N/A</v>
      </c>
      <c r="FE24" s="11" t="e" cm="1">
        <f t="array" aca="1" ref="FE24" ca="1">CONCATENATE(INDIRECT(ADDRESS(1,MATCH(_xlfn.MINIFS(B24:EU24,metrics.est,"Time"),B24:EU24,0)+1)), ", ", INDIRECT(ADDRESS(2,MATCH(_xlfn.MINIFS(B24:EU24,metrics.est,"Time"),B24:EU24,0)+1)))</f>
        <v>#N/A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/>
      <c r="M25" s="4"/>
      <c r="N25" s="4"/>
      <c r="O25" s="4"/>
      <c r="P25" s="4"/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/>
      <c r="AL25" s="14"/>
      <c r="AM25" s="14"/>
      <c r="AN25" s="14"/>
      <c r="AO25" s="14"/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 t="e">
        <f t="shared" si="0"/>
        <v>#DIV/0!</v>
      </c>
      <c r="EW25" s="4" t="e">
        <f t="shared" si="1"/>
        <v>#DIV/0!</v>
      </c>
      <c r="EX25" s="4" t="e">
        <f t="shared" si="2"/>
        <v>#DIV/0!</v>
      </c>
      <c r="EY25" s="4" t="e">
        <f t="shared" si="3"/>
        <v>#DIV/0!</v>
      </c>
      <c r="EZ25" s="4" t="e">
        <f t="shared" si="4"/>
        <v>#DIV/0!</v>
      </c>
      <c r="FA25" s="11" t="e" cm="1">
        <f t="array" aca="1" ref="FA25" ca="1">CONCATENATE(INDIRECT(ADDRESS(1,MATCH(_xlfn.MINIFS(B25:EU25,metrics.est,"MAE"),B25:EU25,0)+1)), ", ", INDIRECT(ADDRESS(2,MATCH(_xlfn.MINIFS(B25:EU25,metrics.est,"MAE"),B25:EU25,0)+1)))</f>
        <v>#N/A</v>
      </c>
      <c r="FB25" s="11" t="e" cm="1">
        <f t="array" aca="1" ref="FB25" ca="1">CONCATENATE(INDIRECT(ADDRESS(1,MATCH(_xlfn.MINIFS(B25:EU25,metrics.est,"MSE"),B25:EU25,0)+1)), ", ", INDIRECT(ADDRESS(2,MATCH(_xlfn.MINIFS(B25:EU25,metrics.est,"MSE"),B25:EU25,0)+1)))</f>
        <v>#N/A</v>
      </c>
      <c r="FC25" s="11" t="e" cm="1">
        <f t="array" aca="1" ref="FC25" ca="1">CONCATENATE(INDIRECT(ADDRESS(1,MATCH(_xlfn.MAXIFS(B25:EU25,metrics.est,"R"),B25:EU25,0)+1)), ", ", INDIRECT(ADDRESS(2,MATCH(_xlfn.MAXIFS(B25:EU25,metrics.est,"R"),B25:EU25,0)+1)))</f>
        <v>#N/A</v>
      </c>
      <c r="FD25" s="11" t="e" cm="1">
        <f t="array" aca="1" ref="FD25" ca="1">CONCATENATE(INDIRECT(ADDRESS(1,MATCH(_xlfn.MAXIFS(B25:EU25,metrics.est,"Coverage"),B25:EU25,0)+1)), ", ", INDIRECT(ADDRESS(2,MATCH(_xlfn.MAXIFS(B25:EU25,metrics.est,"Coverage"),B25:EU25,0)+1)))</f>
        <v>#N/A</v>
      </c>
      <c r="FE25" s="11" t="e" cm="1">
        <f t="array" aca="1" ref="FE25" ca="1">CONCATENATE(INDIRECT(ADDRESS(1,MATCH(_xlfn.MINIFS(B25:EU25,metrics.est,"Time"),B25:EU25,0)+1)), ", ", INDIRECT(ADDRESS(2,MATCH(_xlfn.MINIFS(B25:EU25,metrics.est,"Time"),B25:EU25,0)+1)))</f>
        <v>#N/A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/>
      <c r="M26" s="4"/>
      <c r="N26" s="4"/>
      <c r="O26" s="4"/>
      <c r="P26" s="4"/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/>
      <c r="AL26" s="14"/>
      <c r="AM26" s="14"/>
      <c r="AN26" s="14"/>
      <c r="AO26" s="14"/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 t="e">
        <f t="shared" si="0"/>
        <v>#DIV/0!</v>
      </c>
      <c r="EW26" s="4" t="e">
        <f t="shared" si="1"/>
        <v>#DIV/0!</v>
      </c>
      <c r="EX26" s="4" t="e">
        <f t="shared" si="2"/>
        <v>#DIV/0!</v>
      </c>
      <c r="EY26" s="4" t="e">
        <f t="shared" si="3"/>
        <v>#DIV/0!</v>
      </c>
      <c r="EZ26" s="4" t="e">
        <f t="shared" si="4"/>
        <v>#DIV/0!</v>
      </c>
      <c r="FA26" s="11" t="e" cm="1">
        <f t="array" aca="1" ref="FA26" ca="1">CONCATENATE(INDIRECT(ADDRESS(1,MATCH(_xlfn.MINIFS(B26:EU26,metrics.est,"MAE"),B26:EU26,0)+1)), ", ", INDIRECT(ADDRESS(2,MATCH(_xlfn.MINIFS(B26:EU26,metrics.est,"MAE"),B26:EU26,0)+1)))</f>
        <v>#N/A</v>
      </c>
      <c r="FB26" s="11" t="e" cm="1">
        <f t="array" aca="1" ref="FB26" ca="1">CONCATENATE(INDIRECT(ADDRESS(1,MATCH(_xlfn.MINIFS(B26:EU26,metrics.est,"MSE"),B26:EU26,0)+1)), ", ", INDIRECT(ADDRESS(2,MATCH(_xlfn.MINIFS(B26:EU26,metrics.est,"MSE"),B26:EU26,0)+1)))</f>
        <v>#N/A</v>
      </c>
      <c r="FC26" s="11" t="e" cm="1">
        <f t="array" aca="1" ref="FC26" ca="1">CONCATENATE(INDIRECT(ADDRESS(1,MATCH(_xlfn.MAXIFS(B26:EU26,metrics.est,"R"),B26:EU26,0)+1)), ", ", INDIRECT(ADDRESS(2,MATCH(_xlfn.MAXIFS(B26:EU26,metrics.est,"R"),B26:EU26,0)+1)))</f>
        <v>#N/A</v>
      </c>
      <c r="FD26" s="11" t="e" cm="1">
        <f t="array" aca="1" ref="FD26" ca="1">CONCATENATE(INDIRECT(ADDRESS(1,MATCH(_xlfn.MAXIFS(B26:EU26,metrics.est,"Coverage"),B26:EU26,0)+1)), ", ", INDIRECT(ADDRESS(2,MATCH(_xlfn.MAXIFS(B26:EU26,metrics.est,"Coverage"),B26:EU26,0)+1)))</f>
        <v>#N/A</v>
      </c>
      <c r="FE26" s="11" t="e" cm="1">
        <f t="array" aca="1" ref="FE26" ca="1">CONCATENATE(INDIRECT(ADDRESS(1,MATCH(_xlfn.MINIFS(B26:EU26,metrics.est,"Time"),B26:EU26,0)+1)), ", ", INDIRECT(ADDRESS(2,MATCH(_xlfn.MINIFS(B26:EU26,metrics.est,"Time"),B26:EU26,0)+1)))</f>
        <v>#N/A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/>
      <c r="M27" s="4"/>
      <c r="N27" s="4"/>
      <c r="O27" s="4"/>
      <c r="P27" s="4"/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/>
      <c r="AL27" s="14"/>
      <c r="AM27" s="14"/>
      <c r="AN27" s="14"/>
      <c r="AO27" s="14"/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 t="e">
        <f t="shared" si="0"/>
        <v>#DIV/0!</v>
      </c>
      <c r="EW27" s="4" t="e">
        <f t="shared" si="1"/>
        <v>#DIV/0!</v>
      </c>
      <c r="EX27" s="4" t="e">
        <f t="shared" si="2"/>
        <v>#DIV/0!</v>
      </c>
      <c r="EY27" s="4" t="e">
        <f t="shared" si="3"/>
        <v>#DIV/0!</v>
      </c>
      <c r="EZ27" s="4" t="e">
        <f t="shared" si="4"/>
        <v>#DIV/0!</v>
      </c>
      <c r="FA27" s="11" t="e" cm="1">
        <f t="array" aca="1" ref="FA27" ca="1">CONCATENATE(INDIRECT(ADDRESS(1,MATCH(_xlfn.MINIFS(B27:EU27,metrics.est,"MAE"),B27:EU27,0)+1)), ", ", INDIRECT(ADDRESS(2,MATCH(_xlfn.MINIFS(B27:EU27,metrics.est,"MAE"),B27:EU27,0)+1)))</f>
        <v>#N/A</v>
      </c>
      <c r="FB27" s="11" t="e" cm="1">
        <f t="array" aca="1" ref="FB27" ca="1">CONCATENATE(INDIRECT(ADDRESS(1,MATCH(_xlfn.MINIFS(B27:EU27,metrics.est,"MSE"),B27:EU27,0)+1)), ", ", INDIRECT(ADDRESS(2,MATCH(_xlfn.MINIFS(B27:EU27,metrics.est,"MSE"),B27:EU27,0)+1)))</f>
        <v>#N/A</v>
      </c>
      <c r="FC27" s="11" t="e" cm="1">
        <f t="array" aca="1" ref="FC27" ca="1">CONCATENATE(INDIRECT(ADDRESS(1,MATCH(_xlfn.MAXIFS(B27:EU27,metrics.est,"R"),B27:EU27,0)+1)), ", ", INDIRECT(ADDRESS(2,MATCH(_xlfn.MAXIFS(B27:EU27,metrics.est,"R"),B27:EU27,0)+1)))</f>
        <v>#N/A</v>
      </c>
      <c r="FD27" s="11" t="e" cm="1">
        <f t="array" aca="1" ref="FD27" ca="1">CONCATENATE(INDIRECT(ADDRESS(1,MATCH(_xlfn.MAXIFS(B27:EU27,metrics.est,"Coverage"),B27:EU27,0)+1)), ", ", INDIRECT(ADDRESS(2,MATCH(_xlfn.MAXIFS(B27:EU27,metrics.est,"Coverage"),B27:EU27,0)+1)))</f>
        <v>#N/A</v>
      </c>
      <c r="FE27" s="11" t="e" cm="1">
        <f t="array" aca="1" ref="FE27" ca="1">CONCATENATE(INDIRECT(ADDRESS(1,MATCH(_xlfn.MINIFS(B27:EU27,metrics.est,"Time"),B27:EU27,0)+1)), ", ", INDIRECT(ADDRESS(2,MATCH(_xlfn.MINIFS(B27:EU27,metrics.est,"Time"),B27:EU27,0)+1)))</f>
        <v>#N/A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/>
      <c r="M28" s="4"/>
      <c r="N28" s="4"/>
      <c r="O28" s="4"/>
      <c r="P28" s="4"/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/>
      <c r="AL28" s="14"/>
      <c r="AM28" s="14"/>
      <c r="AN28" s="14"/>
      <c r="AO28" s="14"/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 t="e">
        <f t="shared" si="0"/>
        <v>#DIV/0!</v>
      </c>
      <c r="EW28" s="4" t="e">
        <f t="shared" si="1"/>
        <v>#DIV/0!</v>
      </c>
      <c r="EX28" s="4" t="e">
        <f t="shared" si="2"/>
        <v>#DIV/0!</v>
      </c>
      <c r="EY28" s="4" t="e">
        <f t="shared" si="3"/>
        <v>#DIV/0!</v>
      </c>
      <c r="EZ28" s="4" t="e">
        <f t="shared" si="4"/>
        <v>#DIV/0!</v>
      </c>
      <c r="FA28" s="11" t="e" cm="1">
        <f t="array" aca="1" ref="FA28" ca="1">CONCATENATE(INDIRECT(ADDRESS(1,MATCH(_xlfn.MINIFS(B28:EU28,metrics.est,"MAE"),B28:EU28,0)+1)), ", ", INDIRECT(ADDRESS(2,MATCH(_xlfn.MINIFS(B28:EU28,metrics.est,"MAE"),B28:EU28,0)+1)))</f>
        <v>#N/A</v>
      </c>
      <c r="FB28" s="11" t="e" cm="1">
        <f t="array" aca="1" ref="FB28" ca="1">CONCATENATE(INDIRECT(ADDRESS(1,MATCH(_xlfn.MINIFS(B28:EU28,metrics.est,"MSE"),B28:EU28,0)+1)), ", ", INDIRECT(ADDRESS(2,MATCH(_xlfn.MINIFS(B28:EU28,metrics.est,"MSE"),B28:EU28,0)+1)))</f>
        <v>#N/A</v>
      </c>
      <c r="FC28" s="11" t="e" cm="1">
        <f t="array" aca="1" ref="FC28" ca="1">CONCATENATE(INDIRECT(ADDRESS(1,MATCH(_xlfn.MAXIFS(B28:EU28,metrics.est,"R"),B28:EU28,0)+1)), ", ", INDIRECT(ADDRESS(2,MATCH(_xlfn.MAXIFS(B28:EU28,metrics.est,"R"),B28:EU28,0)+1)))</f>
        <v>#N/A</v>
      </c>
      <c r="FD28" s="11" t="e" cm="1">
        <f t="array" aca="1" ref="FD28" ca="1">CONCATENATE(INDIRECT(ADDRESS(1,MATCH(_xlfn.MAXIFS(B28:EU28,metrics.est,"Coverage"),B28:EU28,0)+1)), ", ", INDIRECT(ADDRESS(2,MATCH(_xlfn.MAXIFS(B28:EU28,metrics.est,"Coverage"),B28:EU28,0)+1)))</f>
        <v>#N/A</v>
      </c>
      <c r="FE28" s="11" t="e" cm="1">
        <f t="array" aca="1" ref="FE28" ca="1">CONCATENATE(INDIRECT(ADDRESS(1,MATCH(_xlfn.MINIFS(B28:EU28,metrics.est,"Time"),B28:EU28,0)+1)), ", ", INDIRECT(ADDRESS(2,MATCH(_xlfn.MINIFS(B28:EU28,metrics.est,"Time"),B28:EU28,0)+1)))</f>
        <v>#N/A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/>
      <c r="M29" s="4"/>
      <c r="N29" s="4"/>
      <c r="O29" s="4"/>
      <c r="P29" s="4"/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/>
      <c r="AL29" s="14"/>
      <c r="AM29" s="14"/>
      <c r="AN29" s="14"/>
      <c r="AO29" s="14"/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 t="e">
        <f t="shared" si="0"/>
        <v>#DIV/0!</v>
      </c>
      <c r="EW29" s="4" t="e">
        <f t="shared" si="1"/>
        <v>#DIV/0!</v>
      </c>
      <c r="EX29" s="4" t="e">
        <f t="shared" si="2"/>
        <v>#DIV/0!</v>
      </c>
      <c r="EY29" s="4" t="e">
        <f t="shared" si="3"/>
        <v>#DIV/0!</v>
      </c>
      <c r="EZ29" s="4" t="e">
        <f t="shared" si="4"/>
        <v>#DIV/0!</v>
      </c>
      <c r="FA29" s="11" t="e" cm="1">
        <f t="array" aca="1" ref="FA29" ca="1">CONCATENATE(INDIRECT(ADDRESS(1,MATCH(_xlfn.MINIFS(B29:EU29,metrics.est,"MAE"),B29:EU29,0)+1)), ", ", INDIRECT(ADDRESS(2,MATCH(_xlfn.MINIFS(B29:EU29,metrics.est,"MAE"),B29:EU29,0)+1)))</f>
        <v>#N/A</v>
      </c>
      <c r="FB29" s="11" t="e" cm="1">
        <f t="array" aca="1" ref="FB29" ca="1">CONCATENATE(INDIRECT(ADDRESS(1,MATCH(_xlfn.MINIFS(B29:EU29,metrics.est,"MSE"),B29:EU29,0)+1)), ", ", INDIRECT(ADDRESS(2,MATCH(_xlfn.MINIFS(B29:EU29,metrics.est,"MSE"),B29:EU29,0)+1)))</f>
        <v>#N/A</v>
      </c>
      <c r="FC29" s="11" t="e" cm="1">
        <f t="array" aca="1" ref="FC29" ca="1">CONCATENATE(INDIRECT(ADDRESS(1,MATCH(_xlfn.MAXIFS(B29:EU29,metrics.est,"R"),B29:EU29,0)+1)), ", ", INDIRECT(ADDRESS(2,MATCH(_xlfn.MAXIFS(B29:EU29,metrics.est,"R"),B29:EU29,0)+1)))</f>
        <v>#N/A</v>
      </c>
      <c r="FD29" s="11" t="e" cm="1">
        <f t="array" aca="1" ref="FD29" ca="1">CONCATENATE(INDIRECT(ADDRESS(1,MATCH(_xlfn.MAXIFS(B29:EU29,metrics.est,"Coverage"),B29:EU29,0)+1)), ", ", INDIRECT(ADDRESS(2,MATCH(_xlfn.MAXIFS(B29:EU29,metrics.est,"Coverage"),B29:EU29,0)+1)))</f>
        <v>#N/A</v>
      </c>
      <c r="FE29" s="11" t="e" cm="1">
        <f t="array" aca="1" ref="FE29" ca="1">CONCATENATE(INDIRECT(ADDRESS(1,MATCH(_xlfn.MINIFS(B29:EU29,metrics.est,"Time"),B29:EU29,0)+1)), ", ", INDIRECT(ADDRESS(2,MATCH(_xlfn.MINIFS(B29:EU29,metrics.est,"Time"),B29:EU29,0)+1)))</f>
        <v>#N/A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/>
      <c r="M30" s="4"/>
      <c r="N30" s="4"/>
      <c r="O30" s="4"/>
      <c r="P30" s="4"/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/>
      <c r="AL30" s="14"/>
      <c r="AM30" s="14"/>
      <c r="AN30" s="14"/>
      <c r="AO30" s="14"/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/>
      <c r="CJ30" s="14"/>
      <c r="CK30" s="14"/>
      <c r="CL30" s="14"/>
      <c r="CM30" s="14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 t="e">
        <f t="shared" si="0"/>
        <v>#DIV/0!</v>
      </c>
      <c r="EW30" s="4" t="e">
        <f t="shared" si="1"/>
        <v>#DIV/0!</v>
      </c>
      <c r="EX30" s="4" t="e">
        <f t="shared" si="2"/>
        <v>#DIV/0!</v>
      </c>
      <c r="EY30" s="4" t="e">
        <f t="shared" si="3"/>
        <v>#DIV/0!</v>
      </c>
      <c r="EZ30" s="4" t="e">
        <f t="shared" si="4"/>
        <v>#DIV/0!</v>
      </c>
      <c r="FA30" s="11" t="e" cm="1">
        <f t="array" aca="1" ref="FA30" ca="1">CONCATENATE(INDIRECT(ADDRESS(1,MATCH(_xlfn.MINIFS(B30:EU30,metrics.est,"MAE"),B30:EU30,0)+1)), ", ", INDIRECT(ADDRESS(2,MATCH(_xlfn.MINIFS(B30:EU30,metrics.est,"MAE"),B30:EU30,0)+1)))</f>
        <v>#N/A</v>
      </c>
      <c r="FB30" s="11" t="e" cm="1">
        <f t="array" aca="1" ref="FB30" ca="1">CONCATENATE(INDIRECT(ADDRESS(1,MATCH(_xlfn.MINIFS(B30:EU30,metrics.est,"MSE"),B30:EU30,0)+1)), ", ", INDIRECT(ADDRESS(2,MATCH(_xlfn.MINIFS(B30:EU30,metrics.est,"MSE"),B30:EU30,0)+1)))</f>
        <v>#N/A</v>
      </c>
      <c r="FC30" s="11" t="e" cm="1">
        <f t="array" aca="1" ref="FC30" ca="1">CONCATENATE(INDIRECT(ADDRESS(1,MATCH(_xlfn.MAXIFS(B30:EU30,metrics.est,"R"),B30:EU30,0)+1)), ", ", INDIRECT(ADDRESS(2,MATCH(_xlfn.MAXIFS(B30:EU30,metrics.est,"R"),B30:EU30,0)+1)))</f>
        <v>#N/A</v>
      </c>
      <c r="FD30" s="11" t="e" cm="1">
        <f t="array" aca="1" ref="FD30" ca="1">CONCATENATE(INDIRECT(ADDRESS(1,MATCH(_xlfn.MAXIFS(B30:EU30,metrics.est,"Coverage"),B30:EU30,0)+1)), ", ", INDIRECT(ADDRESS(2,MATCH(_xlfn.MAXIFS(B30:EU30,metrics.est,"Coverage"),B30:EU30,0)+1)))</f>
        <v>#N/A</v>
      </c>
      <c r="FE30" s="11" t="e" cm="1">
        <f t="array" aca="1" ref="FE30" ca="1">CONCATENATE(INDIRECT(ADDRESS(1,MATCH(_xlfn.MINIFS(B30:EU30,metrics.est,"Time"),B30:EU30,0)+1)), ", ", INDIRECT(ADDRESS(2,MATCH(_xlfn.MINIFS(B30:EU30,metrics.est,"Time"),B30:EU30,0)+1)))</f>
        <v>#N/A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/>
      <c r="M31" s="4"/>
      <c r="N31" s="4"/>
      <c r="O31" s="4"/>
      <c r="P31" s="4"/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/>
      <c r="AL31" s="14"/>
      <c r="AM31" s="14"/>
      <c r="AN31" s="14"/>
      <c r="AO31" s="14"/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 t="e">
        <f t="shared" si="0"/>
        <v>#DIV/0!</v>
      </c>
      <c r="EW31" s="4" t="e">
        <f t="shared" si="1"/>
        <v>#DIV/0!</v>
      </c>
      <c r="EX31" s="4" t="e">
        <f t="shared" si="2"/>
        <v>#DIV/0!</v>
      </c>
      <c r="EY31" s="4" t="e">
        <f t="shared" si="3"/>
        <v>#DIV/0!</v>
      </c>
      <c r="EZ31" s="4" t="e">
        <f t="shared" si="4"/>
        <v>#DIV/0!</v>
      </c>
      <c r="FA31" s="11" t="e" cm="1">
        <f t="array" aca="1" ref="FA31" ca="1">CONCATENATE(INDIRECT(ADDRESS(1,MATCH(_xlfn.MINIFS(B31:EU31,metrics.est,"MAE"),B31:EU31,0)+1)), ", ", INDIRECT(ADDRESS(2,MATCH(_xlfn.MINIFS(B31:EU31,metrics.est,"MAE"),B31:EU31,0)+1)))</f>
        <v>#N/A</v>
      </c>
      <c r="FB31" s="11" t="e" cm="1">
        <f t="array" aca="1" ref="FB31" ca="1">CONCATENATE(INDIRECT(ADDRESS(1,MATCH(_xlfn.MINIFS(B31:EU31,metrics.est,"MSE"),B31:EU31,0)+1)), ", ", INDIRECT(ADDRESS(2,MATCH(_xlfn.MINIFS(B31:EU31,metrics.est,"MSE"),B31:EU31,0)+1)))</f>
        <v>#N/A</v>
      </c>
      <c r="FC31" s="11" t="e" cm="1">
        <f t="array" aca="1" ref="FC31" ca="1">CONCATENATE(INDIRECT(ADDRESS(1,MATCH(_xlfn.MAXIFS(B31:EU31,metrics.est,"R"),B31:EU31,0)+1)), ", ", INDIRECT(ADDRESS(2,MATCH(_xlfn.MAXIFS(B31:EU31,metrics.est,"R"),B31:EU31,0)+1)))</f>
        <v>#N/A</v>
      </c>
      <c r="FD31" s="11" t="e" cm="1">
        <f t="array" aca="1" ref="FD31" ca="1">CONCATENATE(INDIRECT(ADDRESS(1,MATCH(_xlfn.MAXIFS(B31:EU31,metrics.est,"Coverage"),B31:EU31,0)+1)), ", ", INDIRECT(ADDRESS(2,MATCH(_xlfn.MAXIFS(B31:EU31,metrics.est,"Coverage"),B31:EU31,0)+1)))</f>
        <v>#N/A</v>
      </c>
      <c r="FE31" s="11" t="e" cm="1">
        <f t="array" aca="1" ref="FE31" ca="1">CONCATENATE(INDIRECT(ADDRESS(1,MATCH(_xlfn.MINIFS(B31:EU31,metrics.est,"Time"),B31:EU31,0)+1)), ", ", INDIRECT(ADDRESS(2,MATCH(_xlfn.MINIFS(B31:EU31,metrics.est,"Time"),B31:EU31,0)+1)))</f>
        <v>#N/A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/>
      <c r="M32" s="4"/>
      <c r="N32" s="4"/>
      <c r="O32" s="4"/>
      <c r="P32" s="4"/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/>
      <c r="AL32" s="14"/>
      <c r="AM32" s="14"/>
      <c r="AN32" s="14"/>
      <c r="AO32" s="14"/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 t="e">
        <f t="shared" si="0"/>
        <v>#DIV/0!</v>
      </c>
      <c r="EW32" s="4" t="e">
        <f t="shared" si="1"/>
        <v>#DIV/0!</v>
      </c>
      <c r="EX32" s="4" t="e">
        <f t="shared" si="2"/>
        <v>#DIV/0!</v>
      </c>
      <c r="EY32" s="4" t="e">
        <f t="shared" si="3"/>
        <v>#DIV/0!</v>
      </c>
      <c r="EZ32" s="4" t="e">
        <f t="shared" si="4"/>
        <v>#DIV/0!</v>
      </c>
      <c r="FA32" s="11" t="e" cm="1">
        <f t="array" aca="1" ref="FA32" ca="1">CONCATENATE(INDIRECT(ADDRESS(1,MATCH(_xlfn.MINIFS(B32:EU32,metrics.est,"MAE"),B32:EU32,0)+1)), ", ", INDIRECT(ADDRESS(2,MATCH(_xlfn.MINIFS(B32:EU32,metrics.est,"MAE"),B32:EU32,0)+1)))</f>
        <v>#N/A</v>
      </c>
      <c r="FB32" s="11" t="e" cm="1">
        <f t="array" aca="1" ref="FB32" ca="1">CONCATENATE(INDIRECT(ADDRESS(1,MATCH(_xlfn.MINIFS(B32:EU32,metrics.est,"MSE"),B32:EU32,0)+1)), ", ", INDIRECT(ADDRESS(2,MATCH(_xlfn.MINIFS(B32:EU32,metrics.est,"MSE"),B32:EU32,0)+1)))</f>
        <v>#N/A</v>
      </c>
      <c r="FC32" s="11" t="e" cm="1">
        <f t="array" aca="1" ref="FC32" ca="1">CONCATENATE(INDIRECT(ADDRESS(1,MATCH(_xlfn.MAXIFS(B32:EU32,metrics.est,"R"),B32:EU32,0)+1)), ", ", INDIRECT(ADDRESS(2,MATCH(_xlfn.MAXIFS(B32:EU32,metrics.est,"R"),B32:EU32,0)+1)))</f>
        <v>#N/A</v>
      </c>
      <c r="FD32" s="11" t="e" cm="1">
        <f t="array" aca="1" ref="FD32" ca="1">CONCATENATE(INDIRECT(ADDRESS(1,MATCH(_xlfn.MAXIFS(B32:EU32,metrics.est,"Coverage"),B32:EU32,0)+1)), ", ", INDIRECT(ADDRESS(2,MATCH(_xlfn.MAXIFS(B32:EU32,metrics.est,"Coverage"),B32:EU32,0)+1)))</f>
        <v>#N/A</v>
      </c>
      <c r="FE32" s="11" t="e" cm="1">
        <f t="array" aca="1" ref="FE32" ca="1">CONCATENATE(INDIRECT(ADDRESS(1,MATCH(_xlfn.MINIFS(B32:EU32,metrics.est,"Time"),B32:EU32,0)+1)), ", ", INDIRECT(ADDRESS(2,MATCH(_xlfn.MINIFS(B32:EU32,metrics.est,"Time"),B32:EU32,0)+1)))</f>
        <v>#N/A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/>
      <c r="M33" s="4"/>
      <c r="N33" s="4"/>
      <c r="O33" s="4"/>
      <c r="P33" s="4"/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/>
      <c r="AL33" s="14"/>
      <c r="AM33" s="14"/>
      <c r="AN33" s="14"/>
      <c r="AO33" s="14"/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 t="e">
        <f t="shared" si="0"/>
        <v>#DIV/0!</v>
      </c>
      <c r="EW33" s="4" t="e">
        <f t="shared" si="1"/>
        <v>#DIV/0!</v>
      </c>
      <c r="EX33" s="4" t="e">
        <f t="shared" si="2"/>
        <v>#DIV/0!</v>
      </c>
      <c r="EY33" s="4" t="e">
        <f t="shared" si="3"/>
        <v>#DIV/0!</v>
      </c>
      <c r="EZ33" s="4" t="e">
        <f t="shared" si="4"/>
        <v>#DIV/0!</v>
      </c>
      <c r="FA33" s="11" t="e" cm="1">
        <f t="array" aca="1" ref="FA33" ca="1">CONCATENATE(INDIRECT(ADDRESS(1,MATCH(_xlfn.MINIFS(B33:EU33,metrics.est,"MAE"),B33:EU33,0)+1)), ", ", INDIRECT(ADDRESS(2,MATCH(_xlfn.MINIFS(B33:EU33,metrics.est,"MAE"),B33:EU33,0)+1)))</f>
        <v>#N/A</v>
      </c>
      <c r="FB33" s="11" t="e" cm="1">
        <f t="array" aca="1" ref="FB33" ca="1">CONCATENATE(INDIRECT(ADDRESS(1,MATCH(_xlfn.MINIFS(B33:EU33,metrics.est,"MSE"),B33:EU33,0)+1)), ", ", INDIRECT(ADDRESS(2,MATCH(_xlfn.MINIFS(B33:EU33,metrics.est,"MSE"),B33:EU33,0)+1)))</f>
        <v>#N/A</v>
      </c>
      <c r="FC33" s="11" t="e" cm="1">
        <f t="array" aca="1" ref="FC33" ca="1">CONCATENATE(INDIRECT(ADDRESS(1,MATCH(_xlfn.MAXIFS(B33:EU33,metrics.est,"R"),B33:EU33,0)+1)), ", ", INDIRECT(ADDRESS(2,MATCH(_xlfn.MAXIFS(B33:EU33,metrics.est,"R"),B33:EU33,0)+1)))</f>
        <v>#N/A</v>
      </c>
      <c r="FD33" s="11" t="e" cm="1">
        <f t="array" aca="1" ref="FD33" ca="1">CONCATENATE(INDIRECT(ADDRESS(1,MATCH(_xlfn.MAXIFS(B33:EU33,metrics.est,"Coverage"),B33:EU33,0)+1)), ", ", INDIRECT(ADDRESS(2,MATCH(_xlfn.MAXIFS(B33:EU33,metrics.est,"Coverage"),B33:EU33,0)+1)))</f>
        <v>#N/A</v>
      </c>
      <c r="FE33" s="11" t="e" cm="1">
        <f t="array" aca="1" ref="FE33" ca="1">CONCATENATE(INDIRECT(ADDRESS(1,MATCH(_xlfn.MINIFS(B33:EU33,metrics.est,"Time"),B33:EU33,0)+1)), ", ", INDIRECT(ADDRESS(2,MATCH(_xlfn.MINIFS(B33:EU33,metrics.est,"Time"),B33:EU33,0)+1)))</f>
        <v>#N/A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/>
      <c r="M34" s="4"/>
      <c r="N34" s="4"/>
      <c r="O34" s="4"/>
      <c r="P34" s="4"/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/>
      <c r="AL34" s="14"/>
      <c r="AM34" s="14"/>
      <c r="AN34" s="14"/>
      <c r="AO34" s="14"/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 t="e">
        <f t="shared" si="0"/>
        <v>#DIV/0!</v>
      </c>
      <c r="EW34" s="4" t="e">
        <f t="shared" si="1"/>
        <v>#DIV/0!</v>
      </c>
      <c r="EX34" s="4" t="e">
        <f t="shared" si="2"/>
        <v>#DIV/0!</v>
      </c>
      <c r="EY34" s="4" t="e">
        <f t="shared" si="3"/>
        <v>#DIV/0!</v>
      </c>
      <c r="EZ34" s="4" t="e">
        <f t="shared" si="4"/>
        <v>#DIV/0!</v>
      </c>
      <c r="FA34" s="11" t="e" cm="1">
        <f t="array" aca="1" ref="FA34" ca="1">CONCATENATE(INDIRECT(ADDRESS(1,MATCH(_xlfn.MINIFS(B34:EU34,metrics.est,"MAE"),B34:EU34,0)+1)), ", ", INDIRECT(ADDRESS(2,MATCH(_xlfn.MINIFS(B34:EU34,metrics.est,"MAE"),B34:EU34,0)+1)))</f>
        <v>#N/A</v>
      </c>
      <c r="FB34" s="11" t="e" cm="1">
        <f t="array" aca="1" ref="FB34" ca="1">CONCATENATE(INDIRECT(ADDRESS(1,MATCH(_xlfn.MINIFS(B34:EU34,metrics.est,"MSE"),B34:EU34,0)+1)), ", ", INDIRECT(ADDRESS(2,MATCH(_xlfn.MINIFS(B34:EU34,metrics.est,"MSE"),B34:EU34,0)+1)))</f>
        <v>#N/A</v>
      </c>
      <c r="FC34" s="11" t="e" cm="1">
        <f t="array" aca="1" ref="FC34" ca="1">CONCATENATE(INDIRECT(ADDRESS(1,MATCH(_xlfn.MAXIFS(B34:EU34,metrics.est,"R"),B34:EU34,0)+1)), ", ", INDIRECT(ADDRESS(2,MATCH(_xlfn.MAXIFS(B34:EU34,metrics.est,"R"),B34:EU34,0)+1)))</f>
        <v>#N/A</v>
      </c>
      <c r="FD34" s="11" t="e" cm="1">
        <f t="array" aca="1" ref="FD34" ca="1">CONCATENATE(INDIRECT(ADDRESS(1,MATCH(_xlfn.MAXIFS(B34:EU34,metrics.est,"Coverage"),B34:EU34,0)+1)), ", ", INDIRECT(ADDRESS(2,MATCH(_xlfn.MAXIFS(B34:EU34,metrics.est,"Coverage"),B34:EU34,0)+1)))</f>
        <v>#N/A</v>
      </c>
      <c r="FE34" s="11" t="e" cm="1">
        <f t="array" aca="1" ref="FE34" ca="1">CONCATENATE(INDIRECT(ADDRESS(1,MATCH(_xlfn.MINIFS(B34:EU34,metrics.est,"Time"),B34:EU34,0)+1)), ", ", INDIRECT(ADDRESS(2,MATCH(_xlfn.MINIFS(B34:EU34,metrics.est,"Time"),B34:EU34,0)+1)))</f>
        <v>#N/A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/>
      <c r="M35" s="4"/>
      <c r="N35" s="4"/>
      <c r="O35" s="4"/>
      <c r="P35" s="4"/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/>
      <c r="AL35" s="14"/>
      <c r="AM35" s="14"/>
      <c r="AN35" s="14"/>
      <c r="AO35" s="14"/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 t="e">
        <f t="shared" si="0"/>
        <v>#DIV/0!</v>
      </c>
      <c r="EW35" s="4" t="e">
        <f t="shared" si="1"/>
        <v>#DIV/0!</v>
      </c>
      <c r="EX35" s="4" t="e">
        <f t="shared" si="2"/>
        <v>#DIV/0!</v>
      </c>
      <c r="EY35" s="4" t="e">
        <f t="shared" si="3"/>
        <v>#DIV/0!</v>
      </c>
      <c r="EZ35" s="4" t="e">
        <f t="shared" si="4"/>
        <v>#DIV/0!</v>
      </c>
      <c r="FA35" s="11" t="e" cm="1">
        <f t="array" aca="1" ref="FA35" ca="1">CONCATENATE(INDIRECT(ADDRESS(1,MATCH(_xlfn.MINIFS(B35:EU35,metrics.est,"MAE"),B35:EU35,0)+1)), ", ", INDIRECT(ADDRESS(2,MATCH(_xlfn.MINIFS(B35:EU35,metrics.est,"MAE"),B35:EU35,0)+1)))</f>
        <v>#N/A</v>
      </c>
      <c r="FB35" s="11" t="e" cm="1">
        <f t="array" aca="1" ref="FB35" ca="1">CONCATENATE(INDIRECT(ADDRESS(1,MATCH(_xlfn.MINIFS(B35:EU35,metrics.est,"MSE"),B35:EU35,0)+1)), ", ", INDIRECT(ADDRESS(2,MATCH(_xlfn.MINIFS(B35:EU35,metrics.est,"MSE"),B35:EU35,0)+1)))</f>
        <v>#N/A</v>
      </c>
      <c r="FC35" s="11" t="e" cm="1">
        <f t="array" aca="1" ref="FC35" ca="1">CONCATENATE(INDIRECT(ADDRESS(1,MATCH(_xlfn.MAXIFS(B35:EU35,metrics.est,"R"),B35:EU35,0)+1)), ", ", INDIRECT(ADDRESS(2,MATCH(_xlfn.MAXIFS(B35:EU35,metrics.est,"R"),B35:EU35,0)+1)))</f>
        <v>#N/A</v>
      </c>
      <c r="FD35" s="11" t="e" cm="1">
        <f t="array" aca="1" ref="FD35" ca="1">CONCATENATE(INDIRECT(ADDRESS(1,MATCH(_xlfn.MAXIFS(B35:EU35,metrics.est,"Coverage"),B35:EU35,0)+1)), ", ", INDIRECT(ADDRESS(2,MATCH(_xlfn.MAXIFS(B35:EU35,metrics.est,"Coverage"),B35:EU35,0)+1)))</f>
        <v>#N/A</v>
      </c>
      <c r="FE35" s="11" t="e" cm="1">
        <f t="array" aca="1" ref="FE35" ca="1">CONCATENATE(INDIRECT(ADDRESS(1,MATCH(_xlfn.MINIFS(B35:EU35,metrics.est,"Time"),B35:EU35,0)+1)), ", ", INDIRECT(ADDRESS(2,MATCH(_xlfn.MINIFS(B35:EU35,metrics.est,"Time"),B35:EU35,0)+1)))</f>
        <v>#N/A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/>
      <c r="M36" s="4"/>
      <c r="N36" s="4"/>
      <c r="O36" s="4"/>
      <c r="P36" s="4"/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/>
      <c r="AL36" s="14"/>
      <c r="AM36" s="14"/>
      <c r="AN36" s="14"/>
      <c r="AO36" s="14"/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/>
      <c r="BK36" s="4"/>
      <c r="BL36" s="4"/>
      <c r="BM36" s="4"/>
      <c r="BN36" s="4"/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/>
      <c r="CJ36" s="14"/>
      <c r="CK36" s="14"/>
      <c r="CL36" s="14"/>
      <c r="CM36" s="14"/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/>
      <c r="DI36" s="4"/>
      <c r="DJ36" s="4"/>
      <c r="DK36" s="4"/>
      <c r="DL36" s="4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 t="e">
        <f t="shared" si="0"/>
        <v>#DIV/0!</v>
      </c>
      <c r="EW36" s="4" t="e">
        <f t="shared" si="1"/>
        <v>#DIV/0!</v>
      </c>
      <c r="EX36" s="4" t="e">
        <f t="shared" si="2"/>
        <v>#DIV/0!</v>
      </c>
      <c r="EY36" s="4" t="e">
        <f t="shared" si="3"/>
        <v>#DIV/0!</v>
      </c>
      <c r="EZ36" s="4" t="e">
        <f t="shared" si="4"/>
        <v>#DIV/0!</v>
      </c>
      <c r="FA36" s="11" t="e" cm="1">
        <f t="array" aca="1" ref="FA36" ca="1">CONCATENATE(INDIRECT(ADDRESS(1,MATCH(_xlfn.MINIFS(B36:EU36,metrics.est,"MAE"),B36:EU36,0)+1)), ", ", INDIRECT(ADDRESS(2,MATCH(_xlfn.MINIFS(B36:EU36,metrics.est,"MAE"),B36:EU36,0)+1)))</f>
        <v>#N/A</v>
      </c>
      <c r="FB36" s="11" t="e" cm="1">
        <f t="array" aca="1" ref="FB36" ca="1">CONCATENATE(INDIRECT(ADDRESS(1,MATCH(_xlfn.MINIFS(B36:EU36,metrics.est,"MSE"),B36:EU36,0)+1)), ", ", INDIRECT(ADDRESS(2,MATCH(_xlfn.MINIFS(B36:EU36,metrics.est,"MSE"),B36:EU36,0)+1)))</f>
        <v>#N/A</v>
      </c>
      <c r="FC36" s="11" t="e" cm="1">
        <f t="array" aca="1" ref="FC36" ca="1">CONCATENATE(INDIRECT(ADDRESS(1,MATCH(_xlfn.MAXIFS(B36:EU36,metrics.est,"R"),B36:EU36,0)+1)), ", ", INDIRECT(ADDRESS(2,MATCH(_xlfn.MAXIFS(B36:EU36,metrics.est,"R"),B36:EU36,0)+1)))</f>
        <v>#N/A</v>
      </c>
      <c r="FD36" s="11" t="e" cm="1">
        <f t="array" aca="1" ref="FD36" ca="1">CONCATENATE(INDIRECT(ADDRESS(1,MATCH(_xlfn.MAXIFS(B36:EU36,metrics.est,"Coverage"),B36:EU36,0)+1)), ", ", INDIRECT(ADDRESS(2,MATCH(_xlfn.MAXIFS(B36:EU36,metrics.est,"Coverage"),B36:EU36,0)+1)))</f>
        <v>#N/A</v>
      </c>
      <c r="FE36" s="11" t="e" cm="1">
        <f t="array" aca="1" ref="FE36" ca="1">CONCATENATE(INDIRECT(ADDRESS(1,MATCH(_xlfn.MINIFS(B36:EU36,metrics.est,"Time"),B36:EU36,0)+1)), ", ", INDIRECT(ADDRESS(2,MATCH(_xlfn.MINIFS(B36:EU36,metrics.est,"Time"),B36:EU36,0)+1)))</f>
        <v>#N/A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/>
      <c r="M37" s="4"/>
      <c r="N37" s="4"/>
      <c r="O37" s="4"/>
      <c r="P37" s="4"/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/>
      <c r="AL37" s="14"/>
      <c r="AM37" s="14"/>
      <c r="AN37" s="14"/>
      <c r="AO37" s="14"/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/>
      <c r="BK37" s="4"/>
      <c r="BL37" s="4"/>
      <c r="BM37" s="4"/>
      <c r="BN37" s="4"/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 t="e">
        <f t="shared" si="0"/>
        <v>#DIV/0!</v>
      </c>
      <c r="EW37" s="4" t="e">
        <f t="shared" si="1"/>
        <v>#DIV/0!</v>
      </c>
      <c r="EX37" s="4" t="e">
        <f t="shared" si="2"/>
        <v>#DIV/0!</v>
      </c>
      <c r="EY37" s="4" t="e">
        <f t="shared" si="3"/>
        <v>#DIV/0!</v>
      </c>
      <c r="EZ37" s="4" t="e">
        <f t="shared" si="4"/>
        <v>#DIV/0!</v>
      </c>
      <c r="FA37" s="11" t="e" cm="1">
        <f t="array" aca="1" ref="FA37" ca="1">CONCATENATE(INDIRECT(ADDRESS(1,MATCH(_xlfn.MINIFS(B37:EU37,metrics.est,"MAE"),B37:EU37,0)+1)), ", ", INDIRECT(ADDRESS(2,MATCH(_xlfn.MINIFS(B37:EU37,metrics.est,"MAE"),B37:EU37,0)+1)))</f>
        <v>#N/A</v>
      </c>
      <c r="FB37" s="11" t="e" cm="1">
        <f t="array" aca="1" ref="FB37" ca="1">CONCATENATE(INDIRECT(ADDRESS(1,MATCH(_xlfn.MINIFS(B37:EU37,metrics.est,"MSE"),B37:EU37,0)+1)), ", ", INDIRECT(ADDRESS(2,MATCH(_xlfn.MINIFS(B37:EU37,metrics.est,"MSE"),B37:EU37,0)+1)))</f>
        <v>#N/A</v>
      </c>
      <c r="FC37" s="11" t="e" cm="1">
        <f t="array" aca="1" ref="FC37" ca="1">CONCATENATE(INDIRECT(ADDRESS(1,MATCH(_xlfn.MAXIFS(B37:EU37,metrics.est,"R"),B37:EU37,0)+1)), ", ", INDIRECT(ADDRESS(2,MATCH(_xlfn.MAXIFS(B37:EU37,metrics.est,"R"),B37:EU37,0)+1)))</f>
        <v>#N/A</v>
      </c>
      <c r="FD37" s="11" t="e" cm="1">
        <f t="array" aca="1" ref="FD37" ca="1">CONCATENATE(INDIRECT(ADDRESS(1,MATCH(_xlfn.MAXIFS(B37:EU37,metrics.est,"Coverage"),B37:EU37,0)+1)), ", ", INDIRECT(ADDRESS(2,MATCH(_xlfn.MAXIFS(B37:EU37,metrics.est,"Coverage"),B37:EU37,0)+1)))</f>
        <v>#N/A</v>
      </c>
      <c r="FE37" s="11" t="e" cm="1">
        <f t="array" aca="1" ref="FE37" ca="1">CONCATENATE(INDIRECT(ADDRESS(1,MATCH(_xlfn.MINIFS(B37:EU37,metrics.est,"Time"),B37:EU37,0)+1)), ", ", INDIRECT(ADDRESS(2,MATCH(_xlfn.MINIFS(B37:EU37,metrics.est,"Time"),B37:EU37,0)+1)))</f>
        <v>#N/A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/>
      <c r="M38" s="4"/>
      <c r="N38" s="4"/>
      <c r="O38" s="4"/>
      <c r="P38" s="4"/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/>
      <c r="AL38" s="14"/>
      <c r="AM38" s="14"/>
      <c r="AN38" s="14"/>
      <c r="AO38" s="14"/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/>
      <c r="BK38" s="4"/>
      <c r="BL38" s="4"/>
      <c r="BM38" s="4"/>
      <c r="BN38" s="4"/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 t="e">
        <f t="shared" si="0"/>
        <v>#DIV/0!</v>
      </c>
      <c r="EW38" s="4" t="e">
        <f t="shared" si="1"/>
        <v>#DIV/0!</v>
      </c>
      <c r="EX38" s="4" t="e">
        <f t="shared" si="2"/>
        <v>#DIV/0!</v>
      </c>
      <c r="EY38" s="4" t="e">
        <f t="shared" si="3"/>
        <v>#DIV/0!</v>
      </c>
      <c r="EZ38" s="4" t="e">
        <f t="shared" si="4"/>
        <v>#DIV/0!</v>
      </c>
      <c r="FA38" s="11" t="e" cm="1">
        <f t="array" aca="1" ref="FA38" ca="1">CONCATENATE(INDIRECT(ADDRESS(1,MATCH(_xlfn.MINIFS(B38:EU38,metrics.est,"MAE"),B38:EU38,0)+1)), ", ", INDIRECT(ADDRESS(2,MATCH(_xlfn.MINIFS(B38:EU38,metrics.est,"MAE"),B38:EU38,0)+1)))</f>
        <v>#N/A</v>
      </c>
      <c r="FB38" s="11" t="e" cm="1">
        <f t="array" aca="1" ref="FB38" ca="1">CONCATENATE(INDIRECT(ADDRESS(1,MATCH(_xlfn.MINIFS(B38:EU38,metrics.est,"MSE"),B38:EU38,0)+1)), ", ", INDIRECT(ADDRESS(2,MATCH(_xlfn.MINIFS(B38:EU38,metrics.est,"MSE"),B38:EU38,0)+1)))</f>
        <v>#N/A</v>
      </c>
      <c r="FC38" s="11" t="e" cm="1">
        <f t="array" aca="1" ref="FC38" ca="1">CONCATENATE(INDIRECT(ADDRESS(1,MATCH(_xlfn.MAXIFS(B38:EU38,metrics.est,"R"),B38:EU38,0)+1)), ", ", INDIRECT(ADDRESS(2,MATCH(_xlfn.MAXIFS(B38:EU38,metrics.est,"R"),B38:EU38,0)+1)))</f>
        <v>#N/A</v>
      </c>
      <c r="FD38" s="11" t="e" cm="1">
        <f t="array" aca="1" ref="FD38" ca="1">CONCATENATE(INDIRECT(ADDRESS(1,MATCH(_xlfn.MAXIFS(B38:EU38,metrics.est,"Coverage"),B38:EU38,0)+1)), ", ", INDIRECT(ADDRESS(2,MATCH(_xlfn.MAXIFS(B38:EU38,metrics.est,"Coverage"),B38:EU38,0)+1)))</f>
        <v>#N/A</v>
      </c>
      <c r="FE38" s="11" t="e" cm="1">
        <f t="array" aca="1" ref="FE38" ca="1">CONCATENATE(INDIRECT(ADDRESS(1,MATCH(_xlfn.MINIFS(B38:EU38,metrics.est,"Time"),B38:EU38,0)+1)), ", ", INDIRECT(ADDRESS(2,MATCH(_xlfn.MINIFS(B38:EU38,metrics.est,"Time"),B38:EU38,0)+1)))</f>
        <v>#N/A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/>
      <c r="M39" s="4"/>
      <c r="N39" s="4"/>
      <c r="O39" s="4"/>
      <c r="P39" s="4"/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/>
      <c r="AL39" s="14"/>
      <c r="AM39" s="14"/>
      <c r="AN39" s="14"/>
      <c r="AO39" s="14"/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/>
      <c r="BK39" s="4"/>
      <c r="BL39" s="4"/>
      <c r="BM39" s="4"/>
      <c r="BN39" s="4"/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 t="e">
        <f t="shared" ref="EV39:EV70" si="5">AVERAGEIFS(B39:EU39,metrics.est,"MAE")</f>
        <v>#DIV/0!</v>
      </c>
      <c r="EW39" s="4" t="e">
        <f t="shared" si="1"/>
        <v>#DIV/0!</v>
      </c>
      <c r="EX39" s="4" t="e">
        <f t="shared" si="2"/>
        <v>#DIV/0!</v>
      </c>
      <c r="EY39" s="4" t="e">
        <f t="shared" si="3"/>
        <v>#DIV/0!</v>
      </c>
      <c r="EZ39" s="4" t="e">
        <f t="shared" si="4"/>
        <v>#DIV/0!</v>
      </c>
      <c r="FA39" s="11" t="e" cm="1">
        <f t="array" aca="1" ref="FA39" ca="1">CONCATENATE(INDIRECT(ADDRESS(1,MATCH(_xlfn.MINIFS(B39:EU39,metrics.est,"MAE"),B39:EU39,0)+1)), ", ", INDIRECT(ADDRESS(2,MATCH(_xlfn.MINIFS(B39:EU39,metrics.est,"MAE"),B39:EU39,0)+1)))</f>
        <v>#N/A</v>
      </c>
      <c r="FB39" s="11" t="e" cm="1">
        <f t="array" aca="1" ref="FB39" ca="1">CONCATENATE(INDIRECT(ADDRESS(1,MATCH(_xlfn.MINIFS(B39:EU39,metrics.est,"MSE"),B39:EU39,0)+1)), ", ", INDIRECT(ADDRESS(2,MATCH(_xlfn.MINIFS(B39:EU39,metrics.est,"MSE"),B39:EU39,0)+1)))</f>
        <v>#N/A</v>
      </c>
      <c r="FC39" s="11" t="e" cm="1">
        <f t="array" aca="1" ref="FC39" ca="1">CONCATENATE(INDIRECT(ADDRESS(1,MATCH(_xlfn.MAXIFS(B39:EU39,metrics.est,"R"),B39:EU39,0)+1)), ", ", INDIRECT(ADDRESS(2,MATCH(_xlfn.MAXIFS(B39:EU39,metrics.est,"R"),B39:EU39,0)+1)))</f>
        <v>#N/A</v>
      </c>
      <c r="FD39" s="11" t="e" cm="1">
        <f t="array" aca="1" ref="FD39" ca="1">CONCATENATE(INDIRECT(ADDRESS(1,MATCH(_xlfn.MAXIFS(B39:EU39,metrics.est,"Coverage"),B39:EU39,0)+1)), ", ", INDIRECT(ADDRESS(2,MATCH(_xlfn.MAXIFS(B39:EU39,metrics.est,"Coverage"),B39:EU39,0)+1)))</f>
        <v>#N/A</v>
      </c>
      <c r="FE39" s="11" t="e" cm="1">
        <f t="array" aca="1" ref="FE39" ca="1">CONCATENATE(INDIRECT(ADDRESS(1,MATCH(_xlfn.MINIFS(B39:EU39,metrics.est,"Time"),B39:EU39,0)+1)), ", ", INDIRECT(ADDRESS(2,MATCH(_xlfn.MINIFS(B39:EU39,metrics.est,"Time"),B39:EU39,0)+1)))</f>
        <v>#N/A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/>
      <c r="M40" s="4"/>
      <c r="N40" s="4"/>
      <c r="O40" s="4"/>
      <c r="P40" s="4"/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/>
      <c r="AL40" s="14"/>
      <c r="AM40" s="14"/>
      <c r="AN40" s="14"/>
      <c r="AO40" s="14"/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 t="e">
        <f t="shared" si="5"/>
        <v>#DIV/0!</v>
      </c>
      <c r="EW40" s="4" t="e">
        <f t="shared" si="1"/>
        <v>#DIV/0!</v>
      </c>
      <c r="EX40" s="4" t="e">
        <f t="shared" si="2"/>
        <v>#DIV/0!</v>
      </c>
      <c r="EY40" s="4" t="e">
        <f t="shared" si="3"/>
        <v>#DIV/0!</v>
      </c>
      <c r="EZ40" s="4" t="e">
        <f t="shared" si="4"/>
        <v>#DIV/0!</v>
      </c>
      <c r="FA40" s="11" t="e" cm="1">
        <f t="array" aca="1" ref="FA40" ca="1">CONCATENATE(INDIRECT(ADDRESS(1,MATCH(_xlfn.MINIFS(B40:EU40,metrics.est,"MAE"),B40:EU40,0)+1)), ", ", INDIRECT(ADDRESS(2,MATCH(_xlfn.MINIFS(B40:EU40,metrics.est,"MAE"),B40:EU40,0)+1)))</f>
        <v>#N/A</v>
      </c>
      <c r="FB40" s="11" t="e" cm="1">
        <f t="array" aca="1" ref="FB40" ca="1">CONCATENATE(INDIRECT(ADDRESS(1,MATCH(_xlfn.MINIFS(B40:EU40,metrics.est,"MSE"),B40:EU40,0)+1)), ", ", INDIRECT(ADDRESS(2,MATCH(_xlfn.MINIFS(B40:EU40,metrics.est,"MSE"),B40:EU40,0)+1)))</f>
        <v>#N/A</v>
      </c>
      <c r="FC40" s="11" t="e" cm="1">
        <f t="array" aca="1" ref="FC40" ca="1">CONCATENATE(INDIRECT(ADDRESS(1,MATCH(_xlfn.MAXIFS(B40:EU40,metrics.est,"R"),B40:EU40,0)+1)), ", ", INDIRECT(ADDRESS(2,MATCH(_xlfn.MAXIFS(B40:EU40,metrics.est,"R"),B40:EU40,0)+1)))</f>
        <v>#N/A</v>
      </c>
      <c r="FD40" s="11" t="e" cm="1">
        <f t="array" aca="1" ref="FD40" ca="1">CONCATENATE(INDIRECT(ADDRESS(1,MATCH(_xlfn.MAXIFS(B40:EU40,metrics.est,"Coverage"),B40:EU40,0)+1)), ", ", INDIRECT(ADDRESS(2,MATCH(_xlfn.MAXIFS(B40:EU40,metrics.est,"Coverage"),B40:EU40,0)+1)))</f>
        <v>#N/A</v>
      </c>
      <c r="FE40" s="11" t="e" cm="1">
        <f t="array" aca="1" ref="FE40" ca="1">CONCATENATE(INDIRECT(ADDRESS(1,MATCH(_xlfn.MINIFS(B40:EU40,metrics.est,"Time"),B40:EU40,0)+1)), ", ", INDIRECT(ADDRESS(2,MATCH(_xlfn.MINIFS(B40:EU40,metrics.est,"Time"),B40:EU40,0)+1)))</f>
        <v>#N/A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/>
      <c r="M41" s="4"/>
      <c r="N41" s="4"/>
      <c r="O41" s="4"/>
      <c r="P41" s="4"/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/>
      <c r="AL41" s="14"/>
      <c r="AM41" s="14"/>
      <c r="AN41" s="14"/>
      <c r="AO41" s="14"/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 t="e">
        <f t="shared" si="5"/>
        <v>#DIV/0!</v>
      </c>
      <c r="EW41" s="4" t="e">
        <f t="shared" si="1"/>
        <v>#DIV/0!</v>
      </c>
      <c r="EX41" s="4" t="e">
        <f t="shared" si="2"/>
        <v>#DIV/0!</v>
      </c>
      <c r="EY41" s="4" t="e">
        <f t="shared" si="3"/>
        <v>#DIV/0!</v>
      </c>
      <c r="EZ41" s="4" t="e">
        <f t="shared" si="4"/>
        <v>#DIV/0!</v>
      </c>
      <c r="FA41" s="11" t="e" cm="1">
        <f t="array" aca="1" ref="FA41" ca="1">CONCATENATE(INDIRECT(ADDRESS(1,MATCH(_xlfn.MINIFS(B41:EU41,metrics.est,"MAE"),B41:EU41,0)+1)), ", ", INDIRECT(ADDRESS(2,MATCH(_xlfn.MINIFS(B41:EU41,metrics.est,"MAE"),B41:EU41,0)+1)))</f>
        <v>#N/A</v>
      </c>
      <c r="FB41" s="11" t="e" cm="1">
        <f t="array" aca="1" ref="FB41" ca="1">CONCATENATE(INDIRECT(ADDRESS(1,MATCH(_xlfn.MINIFS(B41:EU41,metrics.est,"MSE"),B41:EU41,0)+1)), ", ", INDIRECT(ADDRESS(2,MATCH(_xlfn.MINIFS(B41:EU41,metrics.est,"MSE"),B41:EU41,0)+1)))</f>
        <v>#N/A</v>
      </c>
      <c r="FC41" s="11" t="e" cm="1">
        <f t="array" aca="1" ref="FC41" ca="1">CONCATENATE(INDIRECT(ADDRESS(1,MATCH(_xlfn.MAXIFS(B41:EU41,metrics.est,"R"),B41:EU41,0)+1)), ", ", INDIRECT(ADDRESS(2,MATCH(_xlfn.MAXIFS(B41:EU41,metrics.est,"R"),B41:EU41,0)+1)))</f>
        <v>#N/A</v>
      </c>
      <c r="FD41" s="11" t="e" cm="1">
        <f t="array" aca="1" ref="FD41" ca="1">CONCATENATE(INDIRECT(ADDRESS(1,MATCH(_xlfn.MAXIFS(B41:EU41,metrics.est,"Coverage"),B41:EU41,0)+1)), ", ", INDIRECT(ADDRESS(2,MATCH(_xlfn.MAXIFS(B41:EU41,metrics.est,"Coverage"),B41:EU41,0)+1)))</f>
        <v>#N/A</v>
      </c>
      <c r="FE41" s="11" t="e" cm="1">
        <f t="array" aca="1" ref="FE41" ca="1">CONCATENATE(INDIRECT(ADDRESS(1,MATCH(_xlfn.MINIFS(B41:EU41,metrics.est,"Time"),B41:EU41,0)+1)), ", ", INDIRECT(ADDRESS(2,MATCH(_xlfn.MINIFS(B41:EU41,metrics.est,"Time"),B41:EU41,0)+1)))</f>
        <v>#N/A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/>
      <c r="M42" s="4"/>
      <c r="N42" s="4"/>
      <c r="O42" s="4"/>
      <c r="P42" s="4"/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/>
      <c r="AL42" s="14"/>
      <c r="AM42" s="14"/>
      <c r="AN42" s="14"/>
      <c r="AO42" s="14"/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/>
      <c r="BK42" s="4"/>
      <c r="BL42" s="4"/>
      <c r="BM42" s="4"/>
      <c r="BN42" s="4"/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 t="e">
        <f t="shared" si="5"/>
        <v>#DIV/0!</v>
      </c>
      <c r="EW42" s="4" t="e">
        <f t="shared" si="1"/>
        <v>#DIV/0!</v>
      </c>
      <c r="EX42" s="4" t="e">
        <f t="shared" si="2"/>
        <v>#DIV/0!</v>
      </c>
      <c r="EY42" s="4" t="e">
        <f t="shared" si="3"/>
        <v>#DIV/0!</v>
      </c>
      <c r="EZ42" s="4" t="e">
        <f t="shared" si="4"/>
        <v>#DIV/0!</v>
      </c>
      <c r="FA42" s="11" t="e" cm="1">
        <f t="array" aca="1" ref="FA42" ca="1">CONCATENATE(INDIRECT(ADDRESS(1,MATCH(_xlfn.MINIFS(B42:EU42,metrics.est,"MAE"),B42:EU42,0)+1)), ", ", INDIRECT(ADDRESS(2,MATCH(_xlfn.MINIFS(B42:EU42,metrics.est,"MAE"),B42:EU42,0)+1)))</f>
        <v>#N/A</v>
      </c>
      <c r="FB42" s="11" t="e" cm="1">
        <f t="array" aca="1" ref="FB42" ca="1">CONCATENATE(INDIRECT(ADDRESS(1,MATCH(_xlfn.MINIFS(B42:EU42,metrics.est,"MSE"),B42:EU42,0)+1)), ", ", INDIRECT(ADDRESS(2,MATCH(_xlfn.MINIFS(B42:EU42,metrics.est,"MSE"),B42:EU42,0)+1)))</f>
        <v>#N/A</v>
      </c>
      <c r="FC42" s="11" t="e" cm="1">
        <f t="array" aca="1" ref="FC42" ca="1">CONCATENATE(INDIRECT(ADDRESS(1,MATCH(_xlfn.MAXIFS(B42:EU42,metrics.est,"R"),B42:EU42,0)+1)), ", ", INDIRECT(ADDRESS(2,MATCH(_xlfn.MAXIFS(B42:EU42,metrics.est,"R"),B42:EU42,0)+1)))</f>
        <v>#N/A</v>
      </c>
      <c r="FD42" s="11" t="e" cm="1">
        <f t="array" aca="1" ref="FD42" ca="1">CONCATENATE(INDIRECT(ADDRESS(1,MATCH(_xlfn.MAXIFS(B42:EU42,metrics.est,"Coverage"),B42:EU42,0)+1)), ", ", INDIRECT(ADDRESS(2,MATCH(_xlfn.MAXIFS(B42:EU42,metrics.est,"Coverage"),B42:EU42,0)+1)))</f>
        <v>#N/A</v>
      </c>
      <c r="FE42" s="11" t="e" cm="1">
        <f t="array" aca="1" ref="FE42" ca="1">CONCATENATE(INDIRECT(ADDRESS(1,MATCH(_xlfn.MINIFS(B42:EU42,metrics.est,"Time"),B42:EU42,0)+1)), ", ", INDIRECT(ADDRESS(2,MATCH(_xlfn.MINIFS(B42:EU42,metrics.est,"Time"),B42:EU42,0)+1)))</f>
        <v>#N/A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/>
      <c r="M43" s="4"/>
      <c r="N43" s="4"/>
      <c r="O43" s="4"/>
      <c r="P43" s="4"/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/>
      <c r="AL43" s="14"/>
      <c r="AM43" s="14"/>
      <c r="AN43" s="14"/>
      <c r="AO43" s="14"/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 t="e">
        <f t="shared" si="5"/>
        <v>#DIV/0!</v>
      </c>
      <c r="EW43" s="4" t="e">
        <f t="shared" si="1"/>
        <v>#DIV/0!</v>
      </c>
      <c r="EX43" s="4" t="e">
        <f t="shared" si="2"/>
        <v>#DIV/0!</v>
      </c>
      <c r="EY43" s="4" t="e">
        <f t="shared" si="3"/>
        <v>#DIV/0!</v>
      </c>
      <c r="EZ43" s="4" t="e">
        <f t="shared" si="4"/>
        <v>#DIV/0!</v>
      </c>
      <c r="FA43" s="11" t="e" cm="1">
        <f t="array" aca="1" ref="FA43" ca="1">CONCATENATE(INDIRECT(ADDRESS(1,MATCH(_xlfn.MINIFS(B43:EU43,metrics.est,"MAE"),B43:EU43,0)+1)), ", ", INDIRECT(ADDRESS(2,MATCH(_xlfn.MINIFS(B43:EU43,metrics.est,"MAE"),B43:EU43,0)+1)))</f>
        <v>#N/A</v>
      </c>
      <c r="FB43" s="11" t="e" cm="1">
        <f t="array" aca="1" ref="FB43" ca="1">CONCATENATE(INDIRECT(ADDRESS(1,MATCH(_xlfn.MINIFS(B43:EU43,metrics.est,"MSE"),B43:EU43,0)+1)), ", ", INDIRECT(ADDRESS(2,MATCH(_xlfn.MINIFS(B43:EU43,metrics.est,"MSE"),B43:EU43,0)+1)))</f>
        <v>#N/A</v>
      </c>
      <c r="FC43" s="11" t="e" cm="1">
        <f t="array" aca="1" ref="FC43" ca="1">CONCATENATE(INDIRECT(ADDRESS(1,MATCH(_xlfn.MAXIFS(B43:EU43,metrics.est,"R"),B43:EU43,0)+1)), ", ", INDIRECT(ADDRESS(2,MATCH(_xlfn.MAXIFS(B43:EU43,metrics.est,"R"),B43:EU43,0)+1)))</f>
        <v>#N/A</v>
      </c>
      <c r="FD43" s="11" t="e" cm="1">
        <f t="array" aca="1" ref="FD43" ca="1">CONCATENATE(INDIRECT(ADDRESS(1,MATCH(_xlfn.MAXIFS(B43:EU43,metrics.est,"Coverage"),B43:EU43,0)+1)), ", ", INDIRECT(ADDRESS(2,MATCH(_xlfn.MAXIFS(B43:EU43,metrics.est,"Coverage"),B43:EU43,0)+1)))</f>
        <v>#N/A</v>
      </c>
      <c r="FE43" s="11" t="e" cm="1">
        <f t="array" aca="1" ref="FE43" ca="1">CONCATENATE(INDIRECT(ADDRESS(1,MATCH(_xlfn.MINIFS(B43:EU43,metrics.est,"Time"),B43:EU43,0)+1)), ", ", INDIRECT(ADDRESS(2,MATCH(_xlfn.MINIFS(B43:EU43,metrics.est,"Time"),B43:EU43,0)+1)))</f>
        <v>#N/A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/>
      <c r="M44" s="4"/>
      <c r="N44" s="4"/>
      <c r="O44" s="4"/>
      <c r="P44" s="4"/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/>
      <c r="AL44" s="14"/>
      <c r="AM44" s="14"/>
      <c r="AN44" s="14"/>
      <c r="AO44" s="14"/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 t="e">
        <f t="shared" si="5"/>
        <v>#DIV/0!</v>
      </c>
      <c r="EW44" s="4" t="e">
        <f t="shared" si="1"/>
        <v>#DIV/0!</v>
      </c>
      <c r="EX44" s="4" t="e">
        <f t="shared" si="2"/>
        <v>#DIV/0!</v>
      </c>
      <c r="EY44" s="4" t="e">
        <f t="shared" si="3"/>
        <v>#DIV/0!</v>
      </c>
      <c r="EZ44" s="4" t="e">
        <f t="shared" si="4"/>
        <v>#DIV/0!</v>
      </c>
      <c r="FA44" s="11" t="e" cm="1">
        <f t="array" aca="1" ref="FA44" ca="1">CONCATENATE(INDIRECT(ADDRESS(1,MATCH(_xlfn.MINIFS(B44:EU44,metrics.est,"MAE"),B44:EU44,0)+1)), ", ", INDIRECT(ADDRESS(2,MATCH(_xlfn.MINIFS(B44:EU44,metrics.est,"MAE"),B44:EU44,0)+1)))</f>
        <v>#N/A</v>
      </c>
      <c r="FB44" s="11" t="e" cm="1">
        <f t="array" aca="1" ref="FB44" ca="1">CONCATENATE(INDIRECT(ADDRESS(1,MATCH(_xlfn.MINIFS(B44:EU44,metrics.est,"MSE"),B44:EU44,0)+1)), ", ", INDIRECT(ADDRESS(2,MATCH(_xlfn.MINIFS(B44:EU44,metrics.est,"MSE"),B44:EU44,0)+1)))</f>
        <v>#N/A</v>
      </c>
      <c r="FC44" s="11" t="e" cm="1">
        <f t="array" aca="1" ref="FC44" ca="1">CONCATENATE(INDIRECT(ADDRESS(1,MATCH(_xlfn.MAXIFS(B44:EU44,metrics.est,"R"),B44:EU44,0)+1)), ", ", INDIRECT(ADDRESS(2,MATCH(_xlfn.MAXIFS(B44:EU44,metrics.est,"R"),B44:EU44,0)+1)))</f>
        <v>#N/A</v>
      </c>
      <c r="FD44" s="11" t="e" cm="1">
        <f t="array" aca="1" ref="FD44" ca="1">CONCATENATE(INDIRECT(ADDRESS(1,MATCH(_xlfn.MAXIFS(B44:EU44,metrics.est,"Coverage"),B44:EU44,0)+1)), ", ", INDIRECT(ADDRESS(2,MATCH(_xlfn.MAXIFS(B44:EU44,metrics.est,"Coverage"),B44:EU44,0)+1)))</f>
        <v>#N/A</v>
      </c>
      <c r="FE44" s="11" t="e" cm="1">
        <f t="array" aca="1" ref="FE44" ca="1">CONCATENATE(INDIRECT(ADDRESS(1,MATCH(_xlfn.MINIFS(B44:EU44,metrics.est,"Time"),B44:EU44,0)+1)), ", ", INDIRECT(ADDRESS(2,MATCH(_xlfn.MINIFS(B44:EU44,metrics.est,"Time"),B44:EU44,0)+1)))</f>
        <v>#N/A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/>
      <c r="M45" s="4"/>
      <c r="N45" s="4"/>
      <c r="O45" s="4"/>
      <c r="P45" s="4"/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/>
      <c r="AL45" s="14"/>
      <c r="AM45" s="14"/>
      <c r="AN45" s="14"/>
      <c r="AO45" s="14"/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 t="e">
        <f t="shared" si="5"/>
        <v>#DIV/0!</v>
      </c>
      <c r="EW45" s="4" t="e">
        <f t="shared" si="1"/>
        <v>#DIV/0!</v>
      </c>
      <c r="EX45" s="4" t="e">
        <f t="shared" si="2"/>
        <v>#DIV/0!</v>
      </c>
      <c r="EY45" s="4" t="e">
        <f t="shared" si="3"/>
        <v>#DIV/0!</v>
      </c>
      <c r="EZ45" s="4" t="e">
        <f t="shared" si="4"/>
        <v>#DIV/0!</v>
      </c>
      <c r="FA45" s="11" t="e" cm="1">
        <f t="array" aca="1" ref="FA45" ca="1">CONCATENATE(INDIRECT(ADDRESS(1,MATCH(_xlfn.MINIFS(B45:EU45,metrics.est,"MAE"),B45:EU45,0)+1)), ", ", INDIRECT(ADDRESS(2,MATCH(_xlfn.MINIFS(B45:EU45,metrics.est,"MAE"),B45:EU45,0)+1)))</f>
        <v>#N/A</v>
      </c>
      <c r="FB45" s="11" t="e" cm="1">
        <f t="array" aca="1" ref="FB45" ca="1">CONCATENATE(INDIRECT(ADDRESS(1,MATCH(_xlfn.MINIFS(B45:EU45,metrics.est,"MSE"),B45:EU45,0)+1)), ", ", INDIRECT(ADDRESS(2,MATCH(_xlfn.MINIFS(B45:EU45,metrics.est,"MSE"),B45:EU45,0)+1)))</f>
        <v>#N/A</v>
      </c>
      <c r="FC45" s="11" t="e" cm="1">
        <f t="array" aca="1" ref="FC45" ca="1">CONCATENATE(INDIRECT(ADDRESS(1,MATCH(_xlfn.MAXIFS(B45:EU45,metrics.est,"R"),B45:EU45,0)+1)), ", ", INDIRECT(ADDRESS(2,MATCH(_xlfn.MAXIFS(B45:EU45,metrics.est,"R"),B45:EU45,0)+1)))</f>
        <v>#N/A</v>
      </c>
      <c r="FD45" s="11" t="e" cm="1">
        <f t="array" aca="1" ref="FD45" ca="1">CONCATENATE(INDIRECT(ADDRESS(1,MATCH(_xlfn.MAXIFS(B45:EU45,metrics.est,"Coverage"),B45:EU45,0)+1)), ", ", INDIRECT(ADDRESS(2,MATCH(_xlfn.MAXIFS(B45:EU45,metrics.est,"Coverage"),B45:EU45,0)+1)))</f>
        <v>#N/A</v>
      </c>
      <c r="FE45" s="11" t="e" cm="1">
        <f t="array" aca="1" ref="FE45" ca="1">CONCATENATE(INDIRECT(ADDRESS(1,MATCH(_xlfn.MINIFS(B45:EU45,metrics.est,"Time"),B45:EU45,0)+1)), ", ", INDIRECT(ADDRESS(2,MATCH(_xlfn.MINIFS(B45:EU45,metrics.est,"Time"),B45:EU45,0)+1)))</f>
        <v>#N/A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/>
      <c r="M46" s="4"/>
      <c r="N46" s="4"/>
      <c r="O46" s="4"/>
      <c r="P46" s="4"/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/>
      <c r="AL46" s="14"/>
      <c r="AM46" s="14"/>
      <c r="AN46" s="14"/>
      <c r="AO46" s="14"/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 t="e">
        <f t="shared" si="5"/>
        <v>#DIV/0!</v>
      </c>
      <c r="EW46" s="4" t="e">
        <f t="shared" si="1"/>
        <v>#DIV/0!</v>
      </c>
      <c r="EX46" s="4" t="e">
        <f t="shared" si="2"/>
        <v>#DIV/0!</v>
      </c>
      <c r="EY46" s="4" t="e">
        <f t="shared" si="3"/>
        <v>#DIV/0!</v>
      </c>
      <c r="EZ46" s="4" t="e">
        <f t="shared" si="4"/>
        <v>#DIV/0!</v>
      </c>
      <c r="FA46" s="11" t="e" cm="1">
        <f t="array" aca="1" ref="FA46" ca="1">CONCATENATE(INDIRECT(ADDRESS(1,MATCH(_xlfn.MINIFS(B46:EU46,metrics.est,"MAE"),B46:EU46,0)+1)), ", ", INDIRECT(ADDRESS(2,MATCH(_xlfn.MINIFS(B46:EU46,metrics.est,"MAE"),B46:EU46,0)+1)))</f>
        <v>#N/A</v>
      </c>
      <c r="FB46" s="11" t="e" cm="1">
        <f t="array" aca="1" ref="FB46" ca="1">CONCATENATE(INDIRECT(ADDRESS(1,MATCH(_xlfn.MINIFS(B46:EU46,metrics.est,"MSE"),B46:EU46,0)+1)), ", ", INDIRECT(ADDRESS(2,MATCH(_xlfn.MINIFS(B46:EU46,metrics.est,"MSE"),B46:EU46,0)+1)))</f>
        <v>#N/A</v>
      </c>
      <c r="FC46" s="11" t="e" cm="1">
        <f t="array" aca="1" ref="FC46" ca="1">CONCATENATE(INDIRECT(ADDRESS(1,MATCH(_xlfn.MAXIFS(B46:EU46,metrics.est,"R"),B46:EU46,0)+1)), ", ", INDIRECT(ADDRESS(2,MATCH(_xlfn.MAXIFS(B46:EU46,metrics.est,"R"),B46:EU46,0)+1)))</f>
        <v>#N/A</v>
      </c>
      <c r="FD46" s="11" t="e" cm="1">
        <f t="array" aca="1" ref="FD46" ca="1">CONCATENATE(INDIRECT(ADDRESS(1,MATCH(_xlfn.MAXIFS(B46:EU46,metrics.est,"Coverage"),B46:EU46,0)+1)), ", ", INDIRECT(ADDRESS(2,MATCH(_xlfn.MAXIFS(B46:EU46,metrics.est,"Coverage"),B46:EU46,0)+1)))</f>
        <v>#N/A</v>
      </c>
      <c r="FE46" s="11" t="e" cm="1">
        <f t="array" aca="1" ref="FE46" ca="1">CONCATENATE(INDIRECT(ADDRESS(1,MATCH(_xlfn.MINIFS(B46:EU46,metrics.est,"Time"),B46:EU46,0)+1)), ", ", INDIRECT(ADDRESS(2,MATCH(_xlfn.MINIFS(B46:EU46,metrics.est,"Time"),B46:EU46,0)+1)))</f>
        <v>#N/A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/>
      <c r="M47" s="4"/>
      <c r="N47" s="4"/>
      <c r="O47" s="4"/>
      <c r="P47" s="4"/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/>
      <c r="AL47" s="14"/>
      <c r="AM47" s="14"/>
      <c r="AN47" s="14"/>
      <c r="AO47" s="14"/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 t="e">
        <f t="shared" si="5"/>
        <v>#DIV/0!</v>
      </c>
      <c r="EW47" s="4" t="e">
        <f t="shared" si="1"/>
        <v>#DIV/0!</v>
      </c>
      <c r="EX47" s="4" t="e">
        <f t="shared" si="2"/>
        <v>#DIV/0!</v>
      </c>
      <c r="EY47" s="4" t="e">
        <f t="shared" si="3"/>
        <v>#DIV/0!</v>
      </c>
      <c r="EZ47" s="4" t="e">
        <f t="shared" si="4"/>
        <v>#DIV/0!</v>
      </c>
      <c r="FA47" s="11" t="e" cm="1">
        <f t="array" aca="1" ref="FA47" ca="1">CONCATENATE(INDIRECT(ADDRESS(1,MATCH(_xlfn.MINIFS(B47:EU47,metrics.est,"MAE"),B47:EU47,0)+1)), ", ", INDIRECT(ADDRESS(2,MATCH(_xlfn.MINIFS(B47:EU47,metrics.est,"MAE"),B47:EU47,0)+1)))</f>
        <v>#N/A</v>
      </c>
      <c r="FB47" s="11" t="e" cm="1">
        <f t="array" aca="1" ref="FB47" ca="1">CONCATENATE(INDIRECT(ADDRESS(1,MATCH(_xlfn.MINIFS(B47:EU47,metrics.est,"MSE"),B47:EU47,0)+1)), ", ", INDIRECT(ADDRESS(2,MATCH(_xlfn.MINIFS(B47:EU47,metrics.est,"MSE"),B47:EU47,0)+1)))</f>
        <v>#N/A</v>
      </c>
      <c r="FC47" s="11" t="e" cm="1">
        <f t="array" aca="1" ref="FC47" ca="1">CONCATENATE(INDIRECT(ADDRESS(1,MATCH(_xlfn.MAXIFS(B47:EU47,metrics.est,"R"),B47:EU47,0)+1)), ", ", INDIRECT(ADDRESS(2,MATCH(_xlfn.MAXIFS(B47:EU47,metrics.est,"R"),B47:EU47,0)+1)))</f>
        <v>#N/A</v>
      </c>
      <c r="FD47" s="11" t="e" cm="1">
        <f t="array" aca="1" ref="FD47" ca="1">CONCATENATE(INDIRECT(ADDRESS(1,MATCH(_xlfn.MAXIFS(B47:EU47,metrics.est,"Coverage"),B47:EU47,0)+1)), ", ", INDIRECT(ADDRESS(2,MATCH(_xlfn.MAXIFS(B47:EU47,metrics.est,"Coverage"),B47:EU47,0)+1)))</f>
        <v>#N/A</v>
      </c>
      <c r="FE47" s="11" t="e" cm="1">
        <f t="array" aca="1" ref="FE47" ca="1">CONCATENATE(INDIRECT(ADDRESS(1,MATCH(_xlfn.MINIFS(B47:EU47,metrics.est,"Time"),B47:EU47,0)+1)), ", ", INDIRECT(ADDRESS(2,MATCH(_xlfn.MINIFS(B47:EU47,metrics.est,"Time"),B47:EU47,0)+1)))</f>
        <v>#N/A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/>
      <c r="M48" s="4"/>
      <c r="N48" s="4"/>
      <c r="O48" s="4"/>
      <c r="P48" s="4"/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/>
      <c r="AL48" s="14"/>
      <c r="AM48" s="14"/>
      <c r="AN48" s="14"/>
      <c r="AO48" s="14"/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 t="e">
        <f t="shared" si="5"/>
        <v>#DIV/0!</v>
      </c>
      <c r="EW48" s="4" t="e">
        <f t="shared" si="1"/>
        <v>#DIV/0!</v>
      </c>
      <c r="EX48" s="4" t="e">
        <f t="shared" si="2"/>
        <v>#DIV/0!</v>
      </c>
      <c r="EY48" s="4" t="e">
        <f t="shared" si="3"/>
        <v>#DIV/0!</v>
      </c>
      <c r="EZ48" s="4" t="e">
        <f t="shared" si="4"/>
        <v>#DIV/0!</v>
      </c>
      <c r="FA48" s="11" t="e" cm="1">
        <f t="array" aca="1" ref="FA48" ca="1">CONCATENATE(INDIRECT(ADDRESS(1,MATCH(_xlfn.MINIFS(B48:EU48,metrics.est,"MAE"),B48:EU48,0)+1)), ", ", INDIRECT(ADDRESS(2,MATCH(_xlfn.MINIFS(B48:EU48,metrics.est,"MAE"),B48:EU48,0)+1)))</f>
        <v>#N/A</v>
      </c>
      <c r="FB48" s="11" t="e" cm="1">
        <f t="array" aca="1" ref="FB48" ca="1">CONCATENATE(INDIRECT(ADDRESS(1,MATCH(_xlfn.MINIFS(B48:EU48,metrics.est,"MSE"),B48:EU48,0)+1)), ", ", INDIRECT(ADDRESS(2,MATCH(_xlfn.MINIFS(B48:EU48,metrics.est,"MSE"),B48:EU48,0)+1)))</f>
        <v>#N/A</v>
      </c>
      <c r="FC48" s="11" t="e" cm="1">
        <f t="array" aca="1" ref="FC48" ca="1">CONCATENATE(INDIRECT(ADDRESS(1,MATCH(_xlfn.MAXIFS(B48:EU48,metrics.est,"R"),B48:EU48,0)+1)), ", ", INDIRECT(ADDRESS(2,MATCH(_xlfn.MAXIFS(B48:EU48,metrics.est,"R"),B48:EU48,0)+1)))</f>
        <v>#N/A</v>
      </c>
      <c r="FD48" s="11" t="e" cm="1">
        <f t="array" aca="1" ref="FD48" ca="1">CONCATENATE(INDIRECT(ADDRESS(1,MATCH(_xlfn.MAXIFS(B48:EU48,metrics.est,"Coverage"),B48:EU48,0)+1)), ", ", INDIRECT(ADDRESS(2,MATCH(_xlfn.MAXIFS(B48:EU48,metrics.est,"Coverage"),B48:EU48,0)+1)))</f>
        <v>#N/A</v>
      </c>
      <c r="FE48" s="11" t="e" cm="1">
        <f t="array" aca="1" ref="FE48" ca="1">CONCATENATE(INDIRECT(ADDRESS(1,MATCH(_xlfn.MINIFS(B48:EU48,metrics.est,"Time"),B48:EU48,0)+1)), ", ", INDIRECT(ADDRESS(2,MATCH(_xlfn.MINIFS(B48:EU48,metrics.est,"Time"),B48:EU48,0)+1)))</f>
        <v>#N/A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/>
      <c r="M49" s="4"/>
      <c r="N49" s="4"/>
      <c r="O49" s="4"/>
      <c r="P49" s="4"/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/>
      <c r="AL49" s="14"/>
      <c r="AM49" s="14"/>
      <c r="AN49" s="14"/>
      <c r="AO49" s="14"/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 t="e">
        <f t="shared" si="5"/>
        <v>#DIV/0!</v>
      </c>
      <c r="EW49" s="4" t="e">
        <f t="shared" si="1"/>
        <v>#DIV/0!</v>
      </c>
      <c r="EX49" s="4" t="e">
        <f t="shared" si="2"/>
        <v>#DIV/0!</v>
      </c>
      <c r="EY49" s="4" t="e">
        <f t="shared" si="3"/>
        <v>#DIV/0!</v>
      </c>
      <c r="EZ49" s="4" t="e">
        <f t="shared" si="4"/>
        <v>#DIV/0!</v>
      </c>
      <c r="FA49" s="11" t="e" cm="1">
        <f t="array" aca="1" ref="FA49" ca="1">CONCATENATE(INDIRECT(ADDRESS(1,MATCH(_xlfn.MINIFS(B49:EU49,metrics.est,"MAE"),B49:EU49,0)+1)), ", ", INDIRECT(ADDRESS(2,MATCH(_xlfn.MINIFS(B49:EU49,metrics.est,"MAE"),B49:EU49,0)+1)))</f>
        <v>#N/A</v>
      </c>
      <c r="FB49" s="11" t="e" cm="1">
        <f t="array" aca="1" ref="FB49" ca="1">CONCATENATE(INDIRECT(ADDRESS(1,MATCH(_xlfn.MINIFS(B49:EU49,metrics.est,"MSE"),B49:EU49,0)+1)), ", ", INDIRECT(ADDRESS(2,MATCH(_xlfn.MINIFS(B49:EU49,metrics.est,"MSE"),B49:EU49,0)+1)))</f>
        <v>#N/A</v>
      </c>
      <c r="FC49" s="11" t="e" cm="1">
        <f t="array" aca="1" ref="FC49" ca="1">CONCATENATE(INDIRECT(ADDRESS(1,MATCH(_xlfn.MAXIFS(B49:EU49,metrics.est,"R"),B49:EU49,0)+1)), ", ", INDIRECT(ADDRESS(2,MATCH(_xlfn.MAXIFS(B49:EU49,metrics.est,"R"),B49:EU49,0)+1)))</f>
        <v>#N/A</v>
      </c>
      <c r="FD49" s="11" t="e" cm="1">
        <f t="array" aca="1" ref="FD49" ca="1">CONCATENATE(INDIRECT(ADDRESS(1,MATCH(_xlfn.MAXIFS(B49:EU49,metrics.est,"Coverage"),B49:EU49,0)+1)), ", ", INDIRECT(ADDRESS(2,MATCH(_xlfn.MAXIFS(B49:EU49,metrics.est,"Coverage"),B49:EU49,0)+1)))</f>
        <v>#N/A</v>
      </c>
      <c r="FE49" s="11" t="e" cm="1">
        <f t="array" aca="1" ref="FE49" ca="1">CONCATENATE(INDIRECT(ADDRESS(1,MATCH(_xlfn.MINIFS(B49:EU49,metrics.est,"Time"),B49:EU49,0)+1)), ", ", INDIRECT(ADDRESS(2,MATCH(_xlfn.MINIFS(B49:EU49,metrics.est,"Time"),B49:EU49,0)+1)))</f>
        <v>#N/A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/>
      <c r="M50" s="4"/>
      <c r="N50" s="4"/>
      <c r="O50" s="4"/>
      <c r="P50" s="4"/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/>
      <c r="AL50" s="14"/>
      <c r="AM50" s="14"/>
      <c r="AN50" s="14"/>
      <c r="AO50" s="14"/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 t="e">
        <f t="shared" si="5"/>
        <v>#DIV/0!</v>
      </c>
      <c r="EW50" s="4" t="e">
        <f t="shared" si="1"/>
        <v>#DIV/0!</v>
      </c>
      <c r="EX50" s="4" t="e">
        <f t="shared" si="2"/>
        <v>#DIV/0!</v>
      </c>
      <c r="EY50" s="4" t="e">
        <f t="shared" si="3"/>
        <v>#DIV/0!</v>
      </c>
      <c r="EZ50" s="4" t="e">
        <f t="shared" si="4"/>
        <v>#DIV/0!</v>
      </c>
      <c r="FA50" s="11" t="e" cm="1">
        <f t="array" aca="1" ref="FA50" ca="1">CONCATENATE(INDIRECT(ADDRESS(1,MATCH(_xlfn.MINIFS(B50:EU50,metrics.est,"MAE"),B50:EU50,0)+1)), ", ", INDIRECT(ADDRESS(2,MATCH(_xlfn.MINIFS(B50:EU50,metrics.est,"MAE"),B50:EU50,0)+1)))</f>
        <v>#N/A</v>
      </c>
      <c r="FB50" s="11" t="e" cm="1">
        <f t="array" aca="1" ref="FB50" ca="1">CONCATENATE(INDIRECT(ADDRESS(1,MATCH(_xlfn.MINIFS(B50:EU50,metrics.est,"MSE"),B50:EU50,0)+1)), ", ", INDIRECT(ADDRESS(2,MATCH(_xlfn.MINIFS(B50:EU50,metrics.est,"MSE"),B50:EU50,0)+1)))</f>
        <v>#N/A</v>
      </c>
      <c r="FC50" s="11" t="e" cm="1">
        <f t="array" aca="1" ref="FC50" ca="1">CONCATENATE(INDIRECT(ADDRESS(1,MATCH(_xlfn.MAXIFS(B50:EU50,metrics.est,"R"),B50:EU50,0)+1)), ", ", INDIRECT(ADDRESS(2,MATCH(_xlfn.MAXIFS(B50:EU50,metrics.est,"R"),B50:EU50,0)+1)))</f>
        <v>#N/A</v>
      </c>
      <c r="FD50" s="11" t="e" cm="1">
        <f t="array" aca="1" ref="FD50" ca="1">CONCATENATE(INDIRECT(ADDRESS(1,MATCH(_xlfn.MAXIFS(B50:EU50,metrics.est,"Coverage"),B50:EU50,0)+1)), ", ", INDIRECT(ADDRESS(2,MATCH(_xlfn.MAXIFS(B50:EU50,metrics.est,"Coverage"),B50:EU50,0)+1)))</f>
        <v>#N/A</v>
      </c>
      <c r="FE50" s="11" t="e" cm="1">
        <f t="array" aca="1" ref="FE50" ca="1">CONCATENATE(INDIRECT(ADDRESS(1,MATCH(_xlfn.MINIFS(B50:EU50,metrics.est,"Time"),B50:EU50,0)+1)), ", ", INDIRECT(ADDRESS(2,MATCH(_xlfn.MINIFS(B50:EU50,metrics.est,"Time"),B50:EU50,0)+1)))</f>
        <v>#N/A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/>
      <c r="M51" s="4"/>
      <c r="N51" s="4"/>
      <c r="O51" s="4"/>
      <c r="P51" s="4"/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/>
      <c r="AL51" s="14"/>
      <c r="AM51" s="14"/>
      <c r="AN51" s="14"/>
      <c r="AO51" s="14"/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/>
      <c r="BK51" s="4"/>
      <c r="BL51" s="4"/>
      <c r="BM51" s="4"/>
      <c r="BN51" s="4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 t="e">
        <f t="shared" si="5"/>
        <v>#DIV/0!</v>
      </c>
      <c r="EW51" s="4" t="e">
        <f t="shared" si="1"/>
        <v>#DIV/0!</v>
      </c>
      <c r="EX51" s="4" t="e">
        <f t="shared" si="2"/>
        <v>#DIV/0!</v>
      </c>
      <c r="EY51" s="4" t="e">
        <f t="shared" si="3"/>
        <v>#DIV/0!</v>
      </c>
      <c r="EZ51" s="4" t="e">
        <f t="shared" si="4"/>
        <v>#DIV/0!</v>
      </c>
      <c r="FA51" s="11" t="e" cm="1">
        <f t="array" aca="1" ref="FA51" ca="1">CONCATENATE(INDIRECT(ADDRESS(1,MATCH(_xlfn.MINIFS(B51:EU51,metrics.est,"MAE"),B51:EU51,0)+1)), ", ", INDIRECT(ADDRESS(2,MATCH(_xlfn.MINIFS(B51:EU51,metrics.est,"MAE"),B51:EU51,0)+1)))</f>
        <v>#N/A</v>
      </c>
      <c r="FB51" s="11" t="e" cm="1">
        <f t="array" aca="1" ref="FB51" ca="1">CONCATENATE(INDIRECT(ADDRESS(1,MATCH(_xlfn.MINIFS(B51:EU51,metrics.est,"MSE"),B51:EU51,0)+1)), ", ", INDIRECT(ADDRESS(2,MATCH(_xlfn.MINIFS(B51:EU51,metrics.est,"MSE"),B51:EU51,0)+1)))</f>
        <v>#N/A</v>
      </c>
      <c r="FC51" s="11" t="e" cm="1">
        <f t="array" aca="1" ref="FC51" ca="1">CONCATENATE(INDIRECT(ADDRESS(1,MATCH(_xlfn.MAXIFS(B51:EU51,metrics.est,"R"),B51:EU51,0)+1)), ", ", INDIRECT(ADDRESS(2,MATCH(_xlfn.MAXIFS(B51:EU51,metrics.est,"R"),B51:EU51,0)+1)))</f>
        <v>#N/A</v>
      </c>
      <c r="FD51" s="11" t="e" cm="1">
        <f t="array" aca="1" ref="FD51" ca="1">CONCATENATE(INDIRECT(ADDRESS(1,MATCH(_xlfn.MAXIFS(B51:EU51,metrics.est,"Coverage"),B51:EU51,0)+1)), ", ", INDIRECT(ADDRESS(2,MATCH(_xlfn.MAXIFS(B51:EU51,metrics.est,"Coverage"),B51:EU51,0)+1)))</f>
        <v>#N/A</v>
      </c>
      <c r="FE51" s="11" t="e" cm="1">
        <f t="array" aca="1" ref="FE51" ca="1">CONCATENATE(INDIRECT(ADDRESS(1,MATCH(_xlfn.MINIFS(B51:EU51,metrics.est,"Time"),B51:EU51,0)+1)), ", ", INDIRECT(ADDRESS(2,MATCH(_xlfn.MINIFS(B51:EU51,metrics.est,"Time"),B51:EU51,0)+1)))</f>
        <v>#N/A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/>
      <c r="M52" s="4"/>
      <c r="N52" s="4"/>
      <c r="O52" s="4"/>
      <c r="P52" s="4"/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/>
      <c r="AL52" s="14"/>
      <c r="AM52" s="14"/>
      <c r="AN52" s="14"/>
      <c r="AO52" s="14"/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 t="e">
        <f t="shared" si="5"/>
        <v>#DIV/0!</v>
      </c>
      <c r="EW52" s="4" t="e">
        <f t="shared" si="1"/>
        <v>#DIV/0!</v>
      </c>
      <c r="EX52" s="4" t="e">
        <f t="shared" si="2"/>
        <v>#DIV/0!</v>
      </c>
      <c r="EY52" s="4" t="e">
        <f t="shared" si="3"/>
        <v>#DIV/0!</v>
      </c>
      <c r="EZ52" s="4" t="e">
        <f t="shared" si="4"/>
        <v>#DIV/0!</v>
      </c>
      <c r="FA52" s="11" t="e" cm="1">
        <f t="array" aca="1" ref="FA52" ca="1">CONCATENATE(INDIRECT(ADDRESS(1,MATCH(_xlfn.MINIFS(B52:EU52,metrics.est,"MAE"),B52:EU52,0)+1)), ", ", INDIRECT(ADDRESS(2,MATCH(_xlfn.MINIFS(B52:EU52,metrics.est,"MAE"),B52:EU52,0)+1)))</f>
        <v>#N/A</v>
      </c>
      <c r="FB52" s="11" t="e" cm="1">
        <f t="array" aca="1" ref="FB52" ca="1">CONCATENATE(INDIRECT(ADDRESS(1,MATCH(_xlfn.MINIFS(B52:EU52,metrics.est,"MSE"),B52:EU52,0)+1)), ", ", INDIRECT(ADDRESS(2,MATCH(_xlfn.MINIFS(B52:EU52,metrics.est,"MSE"),B52:EU52,0)+1)))</f>
        <v>#N/A</v>
      </c>
      <c r="FC52" s="11" t="e" cm="1">
        <f t="array" aca="1" ref="FC52" ca="1">CONCATENATE(INDIRECT(ADDRESS(1,MATCH(_xlfn.MAXIFS(B52:EU52,metrics.est,"R"),B52:EU52,0)+1)), ", ", INDIRECT(ADDRESS(2,MATCH(_xlfn.MAXIFS(B52:EU52,metrics.est,"R"),B52:EU52,0)+1)))</f>
        <v>#N/A</v>
      </c>
      <c r="FD52" s="11" t="e" cm="1">
        <f t="array" aca="1" ref="FD52" ca="1">CONCATENATE(INDIRECT(ADDRESS(1,MATCH(_xlfn.MAXIFS(B52:EU52,metrics.est,"Coverage"),B52:EU52,0)+1)), ", ", INDIRECT(ADDRESS(2,MATCH(_xlfn.MAXIFS(B52:EU52,metrics.est,"Coverage"),B52:EU52,0)+1)))</f>
        <v>#N/A</v>
      </c>
      <c r="FE52" s="11" t="e" cm="1">
        <f t="array" aca="1" ref="FE52" ca="1">CONCATENATE(INDIRECT(ADDRESS(1,MATCH(_xlfn.MINIFS(B52:EU52,metrics.est,"Time"),B52:EU52,0)+1)), ", ", INDIRECT(ADDRESS(2,MATCH(_xlfn.MINIFS(B52:EU52,metrics.est,"Time"),B52:EU52,0)+1)))</f>
        <v>#N/A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/>
      <c r="M53" s="4"/>
      <c r="N53" s="4"/>
      <c r="O53" s="4"/>
      <c r="P53" s="4"/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 t="e">
        <f t="shared" si="5"/>
        <v>#DIV/0!</v>
      </c>
      <c r="EW53" s="4" t="e">
        <f t="shared" si="1"/>
        <v>#DIV/0!</v>
      </c>
      <c r="EX53" s="4" t="e">
        <f t="shared" si="2"/>
        <v>#DIV/0!</v>
      </c>
      <c r="EY53" s="4" t="e">
        <f t="shared" si="3"/>
        <v>#DIV/0!</v>
      </c>
      <c r="EZ53" s="4" t="e">
        <f t="shared" si="4"/>
        <v>#DIV/0!</v>
      </c>
      <c r="FA53" s="11" t="e" cm="1">
        <f t="array" aca="1" ref="FA53" ca="1">CONCATENATE(INDIRECT(ADDRESS(1,MATCH(_xlfn.MINIFS(B53:EU53,metrics.est,"MAE"),B53:EU53,0)+1)), ", ", INDIRECT(ADDRESS(2,MATCH(_xlfn.MINIFS(B53:EU53,metrics.est,"MAE"),B53:EU53,0)+1)))</f>
        <v>#N/A</v>
      </c>
      <c r="FB53" s="11" t="e" cm="1">
        <f t="array" aca="1" ref="FB53" ca="1">CONCATENATE(INDIRECT(ADDRESS(1,MATCH(_xlfn.MINIFS(B53:EU53,metrics.est,"MSE"),B53:EU53,0)+1)), ", ", INDIRECT(ADDRESS(2,MATCH(_xlfn.MINIFS(B53:EU53,metrics.est,"MSE"),B53:EU53,0)+1)))</f>
        <v>#N/A</v>
      </c>
      <c r="FC53" s="11" t="e" cm="1">
        <f t="array" aca="1" ref="FC53" ca="1">CONCATENATE(INDIRECT(ADDRESS(1,MATCH(_xlfn.MAXIFS(B53:EU53,metrics.est,"R"),B53:EU53,0)+1)), ", ", INDIRECT(ADDRESS(2,MATCH(_xlfn.MAXIFS(B53:EU53,metrics.est,"R"),B53:EU53,0)+1)))</f>
        <v>#N/A</v>
      </c>
      <c r="FD53" s="11" t="e" cm="1">
        <f t="array" aca="1" ref="FD53" ca="1">CONCATENATE(INDIRECT(ADDRESS(1,MATCH(_xlfn.MAXIFS(B53:EU53,metrics.est,"Coverage"),B53:EU53,0)+1)), ", ", INDIRECT(ADDRESS(2,MATCH(_xlfn.MAXIFS(B53:EU53,metrics.est,"Coverage"),B53:EU53,0)+1)))</f>
        <v>#N/A</v>
      </c>
      <c r="FE53" s="11" t="e" cm="1">
        <f t="array" aca="1" ref="FE53" ca="1">CONCATENATE(INDIRECT(ADDRESS(1,MATCH(_xlfn.MINIFS(B53:EU53,metrics.est,"Time"),B53:EU53,0)+1)), ", ", INDIRECT(ADDRESS(2,MATCH(_xlfn.MINIFS(B53:EU53,metrics.est,"Time"),B53:EU53,0)+1)))</f>
        <v>#N/A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/>
      <c r="M54" s="4"/>
      <c r="N54" s="4"/>
      <c r="O54" s="4"/>
      <c r="P54" s="4"/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 t="e">
        <f t="shared" si="5"/>
        <v>#DIV/0!</v>
      </c>
      <c r="EW54" s="4" t="e">
        <f t="shared" si="1"/>
        <v>#DIV/0!</v>
      </c>
      <c r="EX54" s="4" t="e">
        <f t="shared" si="2"/>
        <v>#DIV/0!</v>
      </c>
      <c r="EY54" s="4" t="e">
        <f t="shared" si="3"/>
        <v>#DIV/0!</v>
      </c>
      <c r="EZ54" s="4" t="e">
        <f t="shared" si="4"/>
        <v>#DIV/0!</v>
      </c>
      <c r="FA54" s="11" t="e" cm="1">
        <f t="array" aca="1" ref="FA54" ca="1">CONCATENATE(INDIRECT(ADDRESS(1,MATCH(_xlfn.MINIFS(B54:EU54,metrics.est,"MAE"),B54:EU54,0)+1)), ", ", INDIRECT(ADDRESS(2,MATCH(_xlfn.MINIFS(B54:EU54,metrics.est,"MAE"),B54:EU54,0)+1)))</f>
        <v>#N/A</v>
      </c>
      <c r="FB54" s="11" t="e" cm="1">
        <f t="array" aca="1" ref="FB54" ca="1">CONCATENATE(INDIRECT(ADDRESS(1,MATCH(_xlfn.MINIFS(B54:EU54,metrics.est,"MSE"),B54:EU54,0)+1)), ", ", INDIRECT(ADDRESS(2,MATCH(_xlfn.MINIFS(B54:EU54,metrics.est,"MSE"),B54:EU54,0)+1)))</f>
        <v>#N/A</v>
      </c>
      <c r="FC54" s="11" t="e" cm="1">
        <f t="array" aca="1" ref="FC54" ca="1">CONCATENATE(INDIRECT(ADDRESS(1,MATCH(_xlfn.MAXIFS(B54:EU54,metrics.est,"R"),B54:EU54,0)+1)), ", ", INDIRECT(ADDRESS(2,MATCH(_xlfn.MAXIFS(B54:EU54,metrics.est,"R"),B54:EU54,0)+1)))</f>
        <v>#N/A</v>
      </c>
      <c r="FD54" s="11" t="e" cm="1">
        <f t="array" aca="1" ref="FD54" ca="1">CONCATENATE(INDIRECT(ADDRESS(1,MATCH(_xlfn.MAXIFS(B54:EU54,metrics.est,"Coverage"),B54:EU54,0)+1)), ", ", INDIRECT(ADDRESS(2,MATCH(_xlfn.MAXIFS(B54:EU54,metrics.est,"Coverage"),B54:EU54,0)+1)))</f>
        <v>#N/A</v>
      </c>
      <c r="FE54" s="11" t="e" cm="1">
        <f t="array" aca="1" ref="FE54" ca="1">CONCATENATE(INDIRECT(ADDRESS(1,MATCH(_xlfn.MINIFS(B54:EU54,metrics.est,"Time"),B54:EU54,0)+1)), ", ", INDIRECT(ADDRESS(2,MATCH(_xlfn.MINIFS(B54:EU54,metrics.est,"Time"),B54:EU54,0)+1)))</f>
        <v>#N/A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/>
      <c r="M55" s="4"/>
      <c r="N55" s="4"/>
      <c r="O55" s="4"/>
      <c r="P55" s="4"/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 t="e">
        <f t="shared" si="5"/>
        <v>#DIV/0!</v>
      </c>
      <c r="EW55" s="4" t="e">
        <f t="shared" si="1"/>
        <v>#DIV/0!</v>
      </c>
      <c r="EX55" s="4" t="e">
        <f t="shared" si="2"/>
        <v>#DIV/0!</v>
      </c>
      <c r="EY55" s="4" t="e">
        <f t="shared" si="3"/>
        <v>#DIV/0!</v>
      </c>
      <c r="EZ55" s="4" t="e">
        <f t="shared" si="4"/>
        <v>#DIV/0!</v>
      </c>
      <c r="FA55" s="11" t="e" cm="1">
        <f t="array" aca="1" ref="FA55" ca="1">CONCATENATE(INDIRECT(ADDRESS(1,MATCH(_xlfn.MINIFS(B55:EU55,metrics.est,"MAE"),B55:EU55,0)+1)), ", ", INDIRECT(ADDRESS(2,MATCH(_xlfn.MINIFS(B55:EU55,metrics.est,"MAE"),B55:EU55,0)+1)))</f>
        <v>#N/A</v>
      </c>
      <c r="FB55" s="11" t="e" cm="1">
        <f t="array" aca="1" ref="FB55" ca="1">CONCATENATE(INDIRECT(ADDRESS(1,MATCH(_xlfn.MINIFS(B55:EU55,metrics.est,"MSE"),B55:EU55,0)+1)), ", ", INDIRECT(ADDRESS(2,MATCH(_xlfn.MINIFS(B55:EU55,metrics.est,"MSE"),B55:EU55,0)+1)))</f>
        <v>#N/A</v>
      </c>
      <c r="FC55" s="11" t="e" cm="1">
        <f t="array" aca="1" ref="FC55" ca="1">CONCATENATE(INDIRECT(ADDRESS(1,MATCH(_xlfn.MAXIFS(B55:EU55,metrics.est,"R"),B55:EU55,0)+1)), ", ", INDIRECT(ADDRESS(2,MATCH(_xlfn.MAXIFS(B55:EU55,metrics.est,"R"),B55:EU55,0)+1)))</f>
        <v>#N/A</v>
      </c>
      <c r="FD55" s="11" t="e" cm="1">
        <f t="array" aca="1" ref="FD55" ca="1">CONCATENATE(INDIRECT(ADDRESS(1,MATCH(_xlfn.MAXIFS(B55:EU55,metrics.est,"Coverage"),B55:EU55,0)+1)), ", ", INDIRECT(ADDRESS(2,MATCH(_xlfn.MAXIFS(B55:EU55,metrics.est,"Coverage"),B55:EU55,0)+1)))</f>
        <v>#N/A</v>
      </c>
      <c r="FE55" s="11" t="e" cm="1">
        <f t="array" aca="1" ref="FE55" ca="1">CONCATENATE(INDIRECT(ADDRESS(1,MATCH(_xlfn.MINIFS(B55:EU55,metrics.est,"Time"),B55:EU55,0)+1)), ", ", INDIRECT(ADDRESS(2,MATCH(_xlfn.MINIFS(B55:EU55,metrics.est,"Time"),B55:EU55,0)+1)))</f>
        <v>#N/A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/>
      <c r="M56" s="4"/>
      <c r="N56" s="4"/>
      <c r="O56" s="4"/>
      <c r="P56" s="4"/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 t="e">
        <f t="shared" si="5"/>
        <v>#DIV/0!</v>
      </c>
      <c r="EW56" s="4" t="e">
        <f t="shared" si="1"/>
        <v>#DIV/0!</v>
      </c>
      <c r="EX56" s="4" t="e">
        <f t="shared" si="2"/>
        <v>#DIV/0!</v>
      </c>
      <c r="EY56" s="4" t="e">
        <f t="shared" si="3"/>
        <v>#DIV/0!</v>
      </c>
      <c r="EZ56" s="4" t="e">
        <f t="shared" si="4"/>
        <v>#DIV/0!</v>
      </c>
      <c r="FA56" s="11" t="e" cm="1">
        <f t="array" aca="1" ref="FA56" ca="1">CONCATENATE(INDIRECT(ADDRESS(1,MATCH(_xlfn.MINIFS(B56:EU56,metrics.est,"MAE"),B56:EU56,0)+1)), ", ", INDIRECT(ADDRESS(2,MATCH(_xlfn.MINIFS(B56:EU56,metrics.est,"MAE"),B56:EU56,0)+1)))</f>
        <v>#N/A</v>
      </c>
      <c r="FB56" s="11" t="e" cm="1">
        <f t="array" aca="1" ref="FB56" ca="1">CONCATENATE(INDIRECT(ADDRESS(1,MATCH(_xlfn.MINIFS(B56:EU56,metrics.est,"MSE"),B56:EU56,0)+1)), ", ", INDIRECT(ADDRESS(2,MATCH(_xlfn.MINIFS(B56:EU56,metrics.est,"MSE"),B56:EU56,0)+1)))</f>
        <v>#N/A</v>
      </c>
      <c r="FC56" s="11" t="e" cm="1">
        <f t="array" aca="1" ref="FC56" ca="1">CONCATENATE(INDIRECT(ADDRESS(1,MATCH(_xlfn.MAXIFS(B56:EU56,metrics.est,"R"),B56:EU56,0)+1)), ", ", INDIRECT(ADDRESS(2,MATCH(_xlfn.MAXIFS(B56:EU56,metrics.est,"R"),B56:EU56,0)+1)))</f>
        <v>#N/A</v>
      </c>
      <c r="FD56" s="11" t="e" cm="1">
        <f t="array" aca="1" ref="FD56" ca="1">CONCATENATE(INDIRECT(ADDRESS(1,MATCH(_xlfn.MAXIFS(B56:EU56,metrics.est,"Coverage"),B56:EU56,0)+1)), ", ", INDIRECT(ADDRESS(2,MATCH(_xlfn.MAXIFS(B56:EU56,metrics.est,"Coverage"),B56:EU56,0)+1)))</f>
        <v>#N/A</v>
      </c>
      <c r="FE56" s="11" t="e" cm="1">
        <f t="array" aca="1" ref="FE56" ca="1">CONCATENATE(INDIRECT(ADDRESS(1,MATCH(_xlfn.MINIFS(B56:EU56,metrics.est,"Time"),B56:EU56,0)+1)), ", ", INDIRECT(ADDRESS(2,MATCH(_xlfn.MINIFS(B56:EU56,metrics.est,"Time"),B56:EU56,0)+1)))</f>
        <v>#N/A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/>
      <c r="M57" s="4"/>
      <c r="N57" s="4"/>
      <c r="O57" s="4"/>
      <c r="P57" s="4"/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 t="e">
        <f t="shared" si="5"/>
        <v>#DIV/0!</v>
      </c>
      <c r="EW57" s="4" t="e">
        <f t="shared" si="1"/>
        <v>#DIV/0!</v>
      </c>
      <c r="EX57" s="4" t="e">
        <f t="shared" si="2"/>
        <v>#DIV/0!</v>
      </c>
      <c r="EY57" s="4" t="e">
        <f t="shared" si="3"/>
        <v>#DIV/0!</v>
      </c>
      <c r="EZ57" s="4" t="e">
        <f t="shared" si="4"/>
        <v>#DIV/0!</v>
      </c>
      <c r="FA57" s="11" t="e" cm="1">
        <f t="array" aca="1" ref="FA57" ca="1">CONCATENATE(INDIRECT(ADDRESS(1,MATCH(_xlfn.MINIFS(B57:EU57,metrics.est,"MAE"),B57:EU57,0)+1)), ", ", INDIRECT(ADDRESS(2,MATCH(_xlfn.MINIFS(B57:EU57,metrics.est,"MAE"),B57:EU57,0)+1)))</f>
        <v>#N/A</v>
      </c>
      <c r="FB57" s="11" t="e" cm="1">
        <f t="array" aca="1" ref="FB57" ca="1">CONCATENATE(INDIRECT(ADDRESS(1,MATCH(_xlfn.MINIFS(B57:EU57,metrics.est,"MSE"),B57:EU57,0)+1)), ", ", INDIRECT(ADDRESS(2,MATCH(_xlfn.MINIFS(B57:EU57,metrics.est,"MSE"),B57:EU57,0)+1)))</f>
        <v>#N/A</v>
      </c>
      <c r="FC57" s="11" t="e" cm="1">
        <f t="array" aca="1" ref="FC57" ca="1">CONCATENATE(INDIRECT(ADDRESS(1,MATCH(_xlfn.MAXIFS(B57:EU57,metrics.est,"R"),B57:EU57,0)+1)), ", ", INDIRECT(ADDRESS(2,MATCH(_xlfn.MAXIFS(B57:EU57,metrics.est,"R"),B57:EU57,0)+1)))</f>
        <v>#N/A</v>
      </c>
      <c r="FD57" s="11" t="e" cm="1">
        <f t="array" aca="1" ref="FD57" ca="1">CONCATENATE(INDIRECT(ADDRESS(1,MATCH(_xlfn.MAXIFS(B57:EU57,metrics.est,"Coverage"),B57:EU57,0)+1)), ", ", INDIRECT(ADDRESS(2,MATCH(_xlfn.MAXIFS(B57:EU57,metrics.est,"Coverage"),B57:EU57,0)+1)))</f>
        <v>#N/A</v>
      </c>
      <c r="FE57" s="11" t="e" cm="1">
        <f t="array" aca="1" ref="FE57" ca="1">CONCATENATE(INDIRECT(ADDRESS(1,MATCH(_xlfn.MINIFS(B57:EU57,metrics.est,"Time"),B57:EU57,0)+1)), ", ", INDIRECT(ADDRESS(2,MATCH(_xlfn.MINIFS(B57:EU57,metrics.est,"Time"),B57:EU57,0)+1)))</f>
        <v>#N/A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/>
      <c r="M58" s="4"/>
      <c r="N58" s="4"/>
      <c r="O58" s="4"/>
      <c r="P58" s="4"/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 t="e">
        <f t="shared" si="5"/>
        <v>#DIV/0!</v>
      </c>
      <c r="EW58" s="4" t="e">
        <f t="shared" si="1"/>
        <v>#DIV/0!</v>
      </c>
      <c r="EX58" s="4" t="e">
        <f t="shared" si="2"/>
        <v>#DIV/0!</v>
      </c>
      <c r="EY58" s="4" t="e">
        <f t="shared" si="3"/>
        <v>#DIV/0!</v>
      </c>
      <c r="EZ58" s="4" t="e">
        <f t="shared" si="4"/>
        <v>#DIV/0!</v>
      </c>
      <c r="FA58" s="11" t="e" cm="1">
        <f t="array" aca="1" ref="FA58" ca="1">CONCATENATE(INDIRECT(ADDRESS(1,MATCH(_xlfn.MINIFS(B58:EU58,metrics.est,"MAE"),B58:EU58,0)+1)), ", ", INDIRECT(ADDRESS(2,MATCH(_xlfn.MINIFS(B58:EU58,metrics.est,"MAE"),B58:EU58,0)+1)))</f>
        <v>#N/A</v>
      </c>
      <c r="FB58" s="11" t="e" cm="1">
        <f t="array" aca="1" ref="FB58" ca="1">CONCATENATE(INDIRECT(ADDRESS(1,MATCH(_xlfn.MINIFS(B58:EU58,metrics.est,"MSE"),B58:EU58,0)+1)), ", ", INDIRECT(ADDRESS(2,MATCH(_xlfn.MINIFS(B58:EU58,metrics.est,"MSE"),B58:EU58,0)+1)))</f>
        <v>#N/A</v>
      </c>
      <c r="FC58" s="11" t="e" cm="1">
        <f t="array" aca="1" ref="FC58" ca="1">CONCATENATE(INDIRECT(ADDRESS(1,MATCH(_xlfn.MAXIFS(B58:EU58,metrics.est,"R"),B58:EU58,0)+1)), ", ", INDIRECT(ADDRESS(2,MATCH(_xlfn.MAXIFS(B58:EU58,metrics.est,"R"),B58:EU58,0)+1)))</f>
        <v>#N/A</v>
      </c>
      <c r="FD58" s="11" t="e" cm="1">
        <f t="array" aca="1" ref="FD58" ca="1">CONCATENATE(INDIRECT(ADDRESS(1,MATCH(_xlfn.MAXIFS(B58:EU58,metrics.est,"Coverage"),B58:EU58,0)+1)), ", ", INDIRECT(ADDRESS(2,MATCH(_xlfn.MAXIFS(B58:EU58,metrics.est,"Coverage"),B58:EU58,0)+1)))</f>
        <v>#N/A</v>
      </c>
      <c r="FE58" s="11" t="e" cm="1">
        <f t="array" aca="1" ref="FE58" ca="1">CONCATENATE(INDIRECT(ADDRESS(1,MATCH(_xlfn.MINIFS(B58:EU58,metrics.est,"Time"),B58:EU58,0)+1)), ", ", INDIRECT(ADDRESS(2,MATCH(_xlfn.MINIFS(B58:EU58,metrics.est,"Time"),B58:EU58,0)+1)))</f>
        <v>#N/A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/>
      <c r="M59" s="4"/>
      <c r="N59" s="4"/>
      <c r="O59" s="4"/>
      <c r="P59" s="4"/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 t="e">
        <f t="shared" si="5"/>
        <v>#DIV/0!</v>
      </c>
      <c r="EW59" s="4" t="e">
        <f t="shared" si="1"/>
        <v>#DIV/0!</v>
      </c>
      <c r="EX59" s="4" t="e">
        <f t="shared" si="2"/>
        <v>#DIV/0!</v>
      </c>
      <c r="EY59" s="4" t="e">
        <f t="shared" si="3"/>
        <v>#DIV/0!</v>
      </c>
      <c r="EZ59" s="4" t="e">
        <f t="shared" si="4"/>
        <v>#DIV/0!</v>
      </c>
      <c r="FA59" s="11" t="e" cm="1">
        <f t="array" aca="1" ref="FA59" ca="1">CONCATENATE(INDIRECT(ADDRESS(1,MATCH(_xlfn.MINIFS(B59:EU59,metrics.est,"MAE"),B59:EU59,0)+1)), ", ", INDIRECT(ADDRESS(2,MATCH(_xlfn.MINIFS(B59:EU59,metrics.est,"MAE"),B59:EU59,0)+1)))</f>
        <v>#N/A</v>
      </c>
      <c r="FB59" s="11" t="e" cm="1">
        <f t="array" aca="1" ref="FB59" ca="1">CONCATENATE(INDIRECT(ADDRESS(1,MATCH(_xlfn.MINIFS(B59:EU59,metrics.est,"MSE"),B59:EU59,0)+1)), ", ", INDIRECT(ADDRESS(2,MATCH(_xlfn.MINIFS(B59:EU59,metrics.est,"MSE"),B59:EU59,0)+1)))</f>
        <v>#N/A</v>
      </c>
      <c r="FC59" s="11" t="e" cm="1">
        <f t="array" aca="1" ref="FC59" ca="1">CONCATENATE(INDIRECT(ADDRESS(1,MATCH(_xlfn.MAXIFS(B59:EU59,metrics.est,"R"),B59:EU59,0)+1)), ", ", INDIRECT(ADDRESS(2,MATCH(_xlfn.MAXIFS(B59:EU59,metrics.est,"R"),B59:EU59,0)+1)))</f>
        <v>#N/A</v>
      </c>
      <c r="FD59" s="11" t="e" cm="1">
        <f t="array" aca="1" ref="FD59" ca="1">CONCATENATE(INDIRECT(ADDRESS(1,MATCH(_xlfn.MAXIFS(B59:EU59,metrics.est,"Coverage"),B59:EU59,0)+1)), ", ", INDIRECT(ADDRESS(2,MATCH(_xlfn.MAXIFS(B59:EU59,metrics.est,"Coverage"),B59:EU59,0)+1)))</f>
        <v>#N/A</v>
      </c>
      <c r="FE59" s="11" t="e" cm="1">
        <f t="array" aca="1" ref="FE59" ca="1">CONCATENATE(INDIRECT(ADDRESS(1,MATCH(_xlfn.MINIFS(B59:EU59,metrics.est,"Time"),B59:EU59,0)+1)), ", ", INDIRECT(ADDRESS(2,MATCH(_xlfn.MINIFS(B59:EU59,metrics.est,"Time"),B59:EU59,0)+1)))</f>
        <v>#N/A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/>
      <c r="M60" s="4"/>
      <c r="N60" s="4"/>
      <c r="O60" s="4"/>
      <c r="P60" s="4"/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 t="e">
        <f t="shared" si="5"/>
        <v>#DIV/0!</v>
      </c>
      <c r="EW60" s="4" t="e">
        <f t="shared" si="1"/>
        <v>#DIV/0!</v>
      </c>
      <c r="EX60" s="4" t="e">
        <f t="shared" si="2"/>
        <v>#DIV/0!</v>
      </c>
      <c r="EY60" s="4" t="e">
        <f t="shared" si="3"/>
        <v>#DIV/0!</v>
      </c>
      <c r="EZ60" s="4" t="e">
        <f t="shared" si="4"/>
        <v>#DIV/0!</v>
      </c>
      <c r="FA60" s="11" t="e" cm="1">
        <f t="array" aca="1" ref="FA60" ca="1">CONCATENATE(INDIRECT(ADDRESS(1,MATCH(_xlfn.MINIFS(B60:EU60,metrics.est,"MAE"),B60:EU60,0)+1)), ", ", INDIRECT(ADDRESS(2,MATCH(_xlfn.MINIFS(B60:EU60,metrics.est,"MAE"),B60:EU60,0)+1)))</f>
        <v>#N/A</v>
      </c>
      <c r="FB60" s="11" t="e" cm="1">
        <f t="array" aca="1" ref="FB60" ca="1">CONCATENATE(INDIRECT(ADDRESS(1,MATCH(_xlfn.MINIFS(B60:EU60,metrics.est,"MSE"),B60:EU60,0)+1)), ", ", INDIRECT(ADDRESS(2,MATCH(_xlfn.MINIFS(B60:EU60,metrics.est,"MSE"),B60:EU60,0)+1)))</f>
        <v>#N/A</v>
      </c>
      <c r="FC60" s="11" t="e" cm="1">
        <f t="array" aca="1" ref="FC60" ca="1">CONCATENATE(INDIRECT(ADDRESS(1,MATCH(_xlfn.MAXIFS(B60:EU60,metrics.est,"R"),B60:EU60,0)+1)), ", ", INDIRECT(ADDRESS(2,MATCH(_xlfn.MAXIFS(B60:EU60,metrics.est,"R"),B60:EU60,0)+1)))</f>
        <v>#N/A</v>
      </c>
      <c r="FD60" s="11" t="e" cm="1">
        <f t="array" aca="1" ref="FD60" ca="1">CONCATENATE(INDIRECT(ADDRESS(1,MATCH(_xlfn.MAXIFS(B60:EU60,metrics.est,"Coverage"),B60:EU60,0)+1)), ", ", INDIRECT(ADDRESS(2,MATCH(_xlfn.MAXIFS(B60:EU60,metrics.est,"Coverage"),B60:EU60,0)+1)))</f>
        <v>#N/A</v>
      </c>
      <c r="FE60" s="11" t="e" cm="1">
        <f t="array" aca="1" ref="FE60" ca="1">CONCATENATE(INDIRECT(ADDRESS(1,MATCH(_xlfn.MINIFS(B60:EU60,metrics.est,"Time"),B60:EU60,0)+1)), ", ", INDIRECT(ADDRESS(2,MATCH(_xlfn.MINIFS(B60:EU60,metrics.est,"Time"),B60:EU60,0)+1)))</f>
        <v>#N/A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/>
      <c r="M61" s="4"/>
      <c r="N61" s="4"/>
      <c r="O61" s="4"/>
      <c r="P61" s="4"/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 t="e">
        <f t="shared" si="5"/>
        <v>#DIV/0!</v>
      </c>
      <c r="EW61" s="4" t="e">
        <f t="shared" si="1"/>
        <v>#DIV/0!</v>
      </c>
      <c r="EX61" s="4" t="e">
        <f t="shared" si="2"/>
        <v>#DIV/0!</v>
      </c>
      <c r="EY61" s="4" t="e">
        <f t="shared" si="3"/>
        <v>#DIV/0!</v>
      </c>
      <c r="EZ61" s="4" t="e">
        <f t="shared" si="4"/>
        <v>#DIV/0!</v>
      </c>
      <c r="FA61" s="11" t="e" cm="1">
        <f t="array" aca="1" ref="FA61" ca="1">CONCATENATE(INDIRECT(ADDRESS(1,MATCH(_xlfn.MINIFS(B61:EU61,metrics.est,"MAE"),B61:EU61,0)+1)), ", ", INDIRECT(ADDRESS(2,MATCH(_xlfn.MINIFS(B61:EU61,metrics.est,"MAE"),B61:EU61,0)+1)))</f>
        <v>#N/A</v>
      </c>
      <c r="FB61" s="11" t="e" cm="1">
        <f t="array" aca="1" ref="FB61" ca="1">CONCATENATE(INDIRECT(ADDRESS(1,MATCH(_xlfn.MINIFS(B61:EU61,metrics.est,"MSE"),B61:EU61,0)+1)), ", ", INDIRECT(ADDRESS(2,MATCH(_xlfn.MINIFS(B61:EU61,metrics.est,"MSE"),B61:EU61,0)+1)))</f>
        <v>#N/A</v>
      </c>
      <c r="FC61" s="11" t="e" cm="1">
        <f t="array" aca="1" ref="FC61" ca="1">CONCATENATE(INDIRECT(ADDRESS(1,MATCH(_xlfn.MAXIFS(B61:EU61,metrics.est,"R"),B61:EU61,0)+1)), ", ", INDIRECT(ADDRESS(2,MATCH(_xlfn.MAXIFS(B61:EU61,metrics.est,"R"),B61:EU61,0)+1)))</f>
        <v>#N/A</v>
      </c>
      <c r="FD61" s="11" t="e" cm="1">
        <f t="array" aca="1" ref="FD61" ca="1">CONCATENATE(INDIRECT(ADDRESS(1,MATCH(_xlfn.MAXIFS(B61:EU61,metrics.est,"Coverage"),B61:EU61,0)+1)), ", ", INDIRECT(ADDRESS(2,MATCH(_xlfn.MAXIFS(B61:EU61,metrics.est,"Coverage"),B61:EU61,0)+1)))</f>
        <v>#N/A</v>
      </c>
      <c r="FE61" s="11" t="e" cm="1">
        <f t="array" aca="1" ref="FE61" ca="1">CONCATENATE(INDIRECT(ADDRESS(1,MATCH(_xlfn.MINIFS(B61:EU61,metrics.est,"Time"),B61:EU61,0)+1)), ", ", INDIRECT(ADDRESS(2,MATCH(_xlfn.MINIFS(B61:EU61,metrics.est,"Time"),B61:EU61,0)+1)))</f>
        <v>#N/A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/>
      <c r="M62" s="4"/>
      <c r="N62" s="4"/>
      <c r="O62" s="4"/>
      <c r="P62" s="4"/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 t="e">
        <f t="shared" si="5"/>
        <v>#DIV/0!</v>
      </c>
      <c r="EW62" s="4" t="e">
        <f t="shared" si="1"/>
        <v>#DIV/0!</v>
      </c>
      <c r="EX62" s="4" t="e">
        <f t="shared" si="2"/>
        <v>#DIV/0!</v>
      </c>
      <c r="EY62" s="4" t="e">
        <f t="shared" si="3"/>
        <v>#DIV/0!</v>
      </c>
      <c r="EZ62" s="4" t="e">
        <f t="shared" si="4"/>
        <v>#DIV/0!</v>
      </c>
      <c r="FA62" s="11" t="e" cm="1">
        <f t="array" aca="1" ref="FA62" ca="1">CONCATENATE(INDIRECT(ADDRESS(1,MATCH(_xlfn.MINIFS(B62:EU62,metrics.est,"MAE"),B62:EU62,0)+1)), ", ", INDIRECT(ADDRESS(2,MATCH(_xlfn.MINIFS(B62:EU62,metrics.est,"MAE"),B62:EU62,0)+1)))</f>
        <v>#N/A</v>
      </c>
      <c r="FB62" s="11" t="e" cm="1">
        <f t="array" aca="1" ref="FB62" ca="1">CONCATENATE(INDIRECT(ADDRESS(1,MATCH(_xlfn.MINIFS(B62:EU62,metrics.est,"MSE"),B62:EU62,0)+1)), ", ", INDIRECT(ADDRESS(2,MATCH(_xlfn.MINIFS(B62:EU62,metrics.est,"MSE"),B62:EU62,0)+1)))</f>
        <v>#N/A</v>
      </c>
      <c r="FC62" s="11" t="e" cm="1">
        <f t="array" aca="1" ref="FC62" ca="1">CONCATENATE(INDIRECT(ADDRESS(1,MATCH(_xlfn.MAXIFS(B62:EU62,metrics.est,"R"),B62:EU62,0)+1)), ", ", INDIRECT(ADDRESS(2,MATCH(_xlfn.MAXIFS(B62:EU62,metrics.est,"R"),B62:EU62,0)+1)))</f>
        <v>#N/A</v>
      </c>
      <c r="FD62" s="11" t="e" cm="1">
        <f t="array" aca="1" ref="FD62" ca="1">CONCATENATE(INDIRECT(ADDRESS(1,MATCH(_xlfn.MAXIFS(B62:EU62,metrics.est,"Coverage"),B62:EU62,0)+1)), ", ", INDIRECT(ADDRESS(2,MATCH(_xlfn.MAXIFS(B62:EU62,metrics.est,"Coverage"),B62:EU62,0)+1)))</f>
        <v>#N/A</v>
      </c>
      <c r="FE62" s="11" t="e" cm="1">
        <f t="array" aca="1" ref="FE62" ca="1">CONCATENATE(INDIRECT(ADDRESS(1,MATCH(_xlfn.MINIFS(B62:EU62,metrics.est,"Time"),B62:EU62,0)+1)), ", ", INDIRECT(ADDRESS(2,MATCH(_xlfn.MINIFS(B62:EU62,metrics.est,"Time"),B62:EU62,0)+1)))</f>
        <v>#N/A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/>
      <c r="M63" s="4"/>
      <c r="N63" s="4"/>
      <c r="O63" s="4"/>
      <c r="P63" s="4"/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 t="e">
        <f t="shared" si="5"/>
        <v>#DIV/0!</v>
      </c>
      <c r="EW63" s="4" t="e">
        <f t="shared" si="1"/>
        <v>#DIV/0!</v>
      </c>
      <c r="EX63" s="4" t="e">
        <f t="shared" si="2"/>
        <v>#DIV/0!</v>
      </c>
      <c r="EY63" s="4" t="e">
        <f t="shared" si="3"/>
        <v>#DIV/0!</v>
      </c>
      <c r="EZ63" s="4" t="e">
        <f t="shared" si="4"/>
        <v>#DIV/0!</v>
      </c>
      <c r="FA63" s="11" t="e" cm="1">
        <f t="array" aca="1" ref="FA63" ca="1">CONCATENATE(INDIRECT(ADDRESS(1,MATCH(_xlfn.MINIFS(B63:EU63,metrics.est,"MAE"),B63:EU63,0)+1)), ", ", INDIRECT(ADDRESS(2,MATCH(_xlfn.MINIFS(B63:EU63,metrics.est,"MAE"),B63:EU63,0)+1)))</f>
        <v>#N/A</v>
      </c>
      <c r="FB63" s="11" t="e" cm="1">
        <f t="array" aca="1" ref="FB63" ca="1">CONCATENATE(INDIRECT(ADDRESS(1,MATCH(_xlfn.MINIFS(B63:EU63,metrics.est,"MSE"),B63:EU63,0)+1)), ", ", INDIRECT(ADDRESS(2,MATCH(_xlfn.MINIFS(B63:EU63,metrics.est,"MSE"),B63:EU63,0)+1)))</f>
        <v>#N/A</v>
      </c>
      <c r="FC63" s="11" t="e" cm="1">
        <f t="array" aca="1" ref="FC63" ca="1">CONCATENATE(INDIRECT(ADDRESS(1,MATCH(_xlfn.MAXIFS(B63:EU63,metrics.est,"R"),B63:EU63,0)+1)), ", ", INDIRECT(ADDRESS(2,MATCH(_xlfn.MAXIFS(B63:EU63,metrics.est,"R"),B63:EU63,0)+1)))</f>
        <v>#N/A</v>
      </c>
      <c r="FD63" s="11" t="e" cm="1">
        <f t="array" aca="1" ref="FD63" ca="1">CONCATENATE(INDIRECT(ADDRESS(1,MATCH(_xlfn.MAXIFS(B63:EU63,metrics.est,"Coverage"),B63:EU63,0)+1)), ", ", INDIRECT(ADDRESS(2,MATCH(_xlfn.MAXIFS(B63:EU63,metrics.est,"Coverage"),B63:EU63,0)+1)))</f>
        <v>#N/A</v>
      </c>
      <c r="FE63" s="11" t="e" cm="1">
        <f t="array" aca="1" ref="FE63" ca="1">CONCATENATE(INDIRECT(ADDRESS(1,MATCH(_xlfn.MINIFS(B63:EU63,metrics.est,"Time"),B63:EU63,0)+1)), ", ", INDIRECT(ADDRESS(2,MATCH(_xlfn.MINIFS(B63:EU63,metrics.est,"Time"),B63:EU63,0)+1)))</f>
        <v>#N/A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/>
      <c r="M64" s="4"/>
      <c r="N64" s="4"/>
      <c r="O64" s="4"/>
      <c r="P64" s="4"/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 t="e">
        <f t="shared" si="5"/>
        <v>#DIV/0!</v>
      </c>
      <c r="EW64" s="4" t="e">
        <f t="shared" si="1"/>
        <v>#DIV/0!</v>
      </c>
      <c r="EX64" s="4" t="e">
        <f t="shared" si="2"/>
        <v>#DIV/0!</v>
      </c>
      <c r="EY64" s="4" t="e">
        <f t="shared" si="3"/>
        <v>#DIV/0!</v>
      </c>
      <c r="EZ64" s="4" t="e">
        <f t="shared" si="4"/>
        <v>#DIV/0!</v>
      </c>
      <c r="FA64" s="11" t="e" cm="1">
        <f t="array" aca="1" ref="FA64" ca="1">CONCATENATE(INDIRECT(ADDRESS(1,MATCH(_xlfn.MINIFS(B64:EU64,metrics.est,"MAE"),B64:EU64,0)+1)), ", ", INDIRECT(ADDRESS(2,MATCH(_xlfn.MINIFS(B64:EU64,metrics.est,"MAE"),B64:EU64,0)+1)))</f>
        <v>#N/A</v>
      </c>
      <c r="FB64" s="11" t="e" cm="1">
        <f t="array" aca="1" ref="FB64" ca="1">CONCATENATE(INDIRECT(ADDRESS(1,MATCH(_xlfn.MINIFS(B64:EU64,metrics.est,"MSE"),B64:EU64,0)+1)), ", ", INDIRECT(ADDRESS(2,MATCH(_xlfn.MINIFS(B64:EU64,metrics.est,"MSE"),B64:EU64,0)+1)))</f>
        <v>#N/A</v>
      </c>
      <c r="FC64" s="11" t="e" cm="1">
        <f t="array" aca="1" ref="FC64" ca="1">CONCATENATE(INDIRECT(ADDRESS(1,MATCH(_xlfn.MAXIFS(B64:EU64,metrics.est,"R"),B64:EU64,0)+1)), ", ", INDIRECT(ADDRESS(2,MATCH(_xlfn.MAXIFS(B64:EU64,metrics.est,"R"),B64:EU64,0)+1)))</f>
        <v>#N/A</v>
      </c>
      <c r="FD64" s="11" t="e" cm="1">
        <f t="array" aca="1" ref="FD64" ca="1">CONCATENATE(INDIRECT(ADDRESS(1,MATCH(_xlfn.MAXIFS(B64:EU64,metrics.est,"Coverage"),B64:EU64,0)+1)), ", ", INDIRECT(ADDRESS(2,MATCH(_xlfn.MAXIFS(B64:EU64,metrics.est,"Coverage"),B64:EU64,0)+1)))</f>
        <v>#N/A</v>
      </c>
      <c r="FE64" s="11" t="e" cm="1">
        <f t="array" aca="1" ref="FE64" ca="1">CONCATENATE(INDIRECT(ADDRESS(1,MATCH(_xlfn.MINIFS(B64:EU64,metrics.est,"Time"),B64:EU64,0)+1)), ", ", INDIRECT(ADDRESS(2,MATCH(_xlfn.MINIFS(B64:EU64,metrics.est,"Time"),B64:EU64,0)+1)))</f>
        <v>#N/A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/>
      <c r="M65" s="4"/>
      <c r="N65" s="4"/>
      <c r="O65" s="4"/>
      <c r="P65" s="4"/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 t="e">
        <f t="shared" si="5"/>
        <v>#DIV/0!</v>
      </c>
      <c r="EW65" s="4" t="e">
        <f t="shared" si="1"/>
        <v>#DIV/0!</v>
      </c>
      <c r="EX65" s="4" t="e">
        <f t="shared" si="2"/>
        <v>#DIV/0!</v>
      </c>
      <c r="EY65" s="4" t="e">
        <f t="shared" si="3"/>
        <v>#DIV/0!</v>
      </c>
      <c r="EZ65" s="4" t="e">
        <f t="shared" si="4"/>
        <v>#DIV/0!</v>
      </c>
      <c r="FA65" s="11" t="e" cm="1">
        <f t="array" aca="1" ref="FA65" ca="1">CONCATENATE(INDIRECT(ADDRESS(1,MATCH(_xlfn.MINIFS(B65:EU65,metrics.est,"MAE"),B65:EU65,0)+1)), ", ", INDIRECT(ADDRESS(2,MATCH(_xlfn.MINIFS(B65:EU65,metrics.est,"MAE"),B65:EU65,0)+1)))</f>
        <v>#N/A</v>
      </c>
      <c r="FB65" s="11" t="e" cm="1">
        <f t="array" aca="1" ref="FB65" ca="1">CONCATENATE(INDIRECT(ADDRESS(1,MATCH(_xlfn.MINIFS(B65:EU65,metrics.est,"MSE"),B65:EU65,0)+1)), ", ", INDIRECT(ADDRESS(2,MATCH(_xlfn.MINIFS(B65:EU65,metrics.est,"MSE"),B65:EU65,0)+1)))</f>
        <v>#N/A</v>
      </c>
      <c r="FC65" s="11" t="e" cm="1">
        <f t="array" aca="1" ref="FC65" ca="1">CONCATENATE(INDIRECT(ADDRESS(1,MATCH(_xlfn.MAXIFS(B65:EU65,metrics.est,"R"),B65:EU65,0)+1)), ", ", INDIRECT(ADDRESS(2,MATCH(_xlfn.MAXIFS(B65:EU65,metrics.est,"R"),B65:EU65,0)+1)))</f>
        <v>#N/A</v>
      </c>
      <c r="FD65" s="11" t="e" cm="1">
        <f t="array" aca="1" ref="FD65" ca="1">CONCATENATE(INDIRECT(ADDRESS(1,MATCH(_xlfn.MAXIFS(B65:EU65,metrics.est,"Coverage"),B65:EU65,0)+1)), ", ", INDIRECT(ADDRESS(2,MATCH(_xlfn.MAXIFS(B65:EU65,metrics.est,"Coverage"),B65:EU65,0)+1)))</f>
        <v>#N/A</v>
      </c>
      <c r="FE65" s="11" t="e" cm="1">
        <f t="array" aca="1" ref="FE65" ca="1">CONCATENATE(INDIRECT(ADDRESS(1,MATCH(_xlfn.MINIFS(B65:EU65,metrics.est,"Time"),B65:EU65,0)+1)), ", ", INDIRECT(ADDRESS(2,MATCH(_xlfn.MINIFS(B65:EU65,metrics.est,"Time"),B65:EU65,0)+1)))</f>
        <v>#N/A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/>
      <c r="M66" s="4"/>
      <c r="N66" s="4"/>
      <c r="O66" s="4"/>
      <c r="P66" s="4"/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 t="e">
        <f t="shared" si="5"/>
        <v>#DIV/0!</v>
      </c>
      <c r="EW66" s="4" t="e">
        <f t="shared" si="1"/>
        <v>#DIV/0!</v>
      </c>
      <c r="EX66" s="4" t="e">
        <f t="shared" si="2"/>
        <v>#DIV/0!</v>
      </c>
      <c r="EY66" s="4" t="e">
        <f t="shared" si="3"/>
        <v>#DIV/0!</v>
      </c>
      <c r="EZ66" s="4" t="e">
        <f t="shared" si="4"/>
        <v>#DIV/0!</v>
      </c>
      <c r="FA66" s="11" t="e" cm="1">
        <f t="array" aca="1" ref="FA66" ca="1">CONCATENATE(INDIRECT(ADDRESS(1,MATCH(_xlfn.MINIFS(B66:EU66,metrics.est,"MAE"),B66:EU66,0)+1)), ", ", INDIRECT(ADDRESS(2,MATCH(_xlfn.MINIFS(B66:EU66,metrics.est,"MAE"),B66:EU66,0)+1)))</f>
        <v>#N/A</v>
      </c>
      <c r="FB66" s="11" t="e" cm="1">
        <f t="array" aca="1" ref="FB66" ca="1">CONCATENATE(INDIRECT(ADDRESS(1,MATCH(_xlfn.MINIFS(B66:EU66,metrics.est,"MSE"),B66:EU66,0)+1)), ", ", INDIRECT(ADDRESS(2,MATCH(_xlfn.MINIFS(B66:EU66,metrics.est,"MSE"),B66:EU66,0)+1)))</f>
        <v>#N/A</v>
      </c>
      <c r="FC66" s="11" t="e" cm="1">
        <f t="array" aca="1" ref="FC66" ca="1">CONCATENATE(INDIRECT(ADDRESS(1,MATCH(_xlfn.MAXIFS(B66:EU66,metrics.est,"R"),B66:EU66,0)+1)), ", ", INDIRECT(ADDRESS(2,MATCH(_xlfn.MAXIFS(B66:EU66,metrics.est,"R"),B66:EU66,0)+1)))</f>
        <v>#N/A</v>
      </c>
      <c r="FD66" s="11" t="e" cm="1">
        <f t="array" aca="1" ref="FD66" ca="1">CONCATENATE(INDIRECT(ADDRESS(1,MATCH(_xlfn.MAXIFS(B66:EU66,metrics.est,"Coverage"),B66:EU66,0)+1)), ", ", INDIRECT(ADDRESS(2,MATCH(_xlfn.MAXIFS(B66:EU66,metrics.est,"Coverage"),B66:EU66,0)+1)))</f>
        <v>#N/A</v>
      </c>
      <c r="FE66" s="11" t="e" cm="1">
        <f t="array" aca="1" ref="FE66" ca="1">CONCATENATE(INDIRECT(ADDRESS(1,MATCH(_xlfn.MINIFS(B66:EU66,metrics.est,"Time"),B66:EU66,0)+1)), ", ", INDIRECT(ADDRESS(2,MATCH(_xlfn.MINIFS(B66:EU66,metrics.est,"Time"),B66:EU66,0)+1)))</f>
        <v>#N/A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/>
      <c r="M67" s="4"/>
      <c r="N67" s="4"/>
      <c r="O67" s="4"/>
      <c r="P67" s="4"/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 t="e">
        <f t="shared" si="5"/>
        <v>#DIV/0!</v>
      </c>
      <c r="EW67" s="4" t="e">
        <f t="shared" si="1"/>
        <v>#DIV/0!</v>
      </c>
      <c r="EX67" s="4" t="e">
        <f t="shared" si="2"/>
        <v>#DIV/0!</v>
      </c>
      <c r="EY67" s="4" t="e">
        <f t="shared" si="3"/>
        <v>#DIV/0!</v>
      </c>
      <c r="EZ67" s="4" t="e">
        <f t="shared" si="4"/>
        <v>#DIV/0!</v>
      </c>
      <c r="FA67" s="11" t="e" cm="1">
        <f t="array" aca="1" ref="FA67" ca="1">CONCATENATE(INDIRECT(ADDRESS(1,MATCH(_xlfn.MINIFS(B67:EU67,metrics.est,"MAE"),B67:EU67,0)+1)), ", ", INDIRECT(ADDRESS(2,MATCH(_xlfn.MINIFS(B67:EU67,metrics.est,"MAE"),B67:EU67,0)+1)))</f>
        <v>#N/A</v>
      </c>
      <c r="FB67" s="11" t="e" cm="1">
        <f t="array" aca="1" ref="FB67" ca="1">CONCATENATE(INDIRECT(ADDRESS(1,MATCH(_xlfn.MINIFS(B67:EU67,metrics.est,"MSE"),B67:EU67,0)+1)), ", ", INDIRECT(ADDRESS(2,MATCH(_xlfn.MINIFS(B67:EU67,metrics.est,"MSE"),B67:EU67,0)+1)))</f>
        <v>#N/A</v>
      </c>
      <c r="FC67" s="11" t="e" cm="1">
        <f t="array" aca="1" ref="FC67" ca="1">CONCATENATE(INDIRECT(ADDRESS(1,MATCH(_xlfn.MAXIFS(B67:EU67,metrics.est,"R"),B67:EU67,0)+1)), ", ", INDIRECT(ADDRESS(2,MATCH(_xlfn.MAXIFS(B67:EU67,metrics.est,"R"),B67:EU67,0)+1)))</f>
        <v>#N/A</v>
      </c>
      <c r="FD67" s="11" t="e" cm="1">
        <f t="array" aca="1" ref="FD67" ca="1">CONCATENATE(INDIRECT(ADDRESS(1,MATCH(_xlfn.MAXIFS(B67:EU67,metrics.est,"Coverage"),B67:EU67,0)+1)), ", ", INDIRECT(ADDRESS(2,MATCH(_xlfn.MAXIFS(B67:EU67,metrics.est,"Coverage"),B67:EU67,0)+1)))</f>
        <v>#N/A</v>
      </c>
      <c r="FE67" s="11" t="e" cm="1">
        <f t="array" aca="1" ref="FE67" ca="1">CONCATENATE(INDIRECT(ADDRESS(1,MATCH(_xlfn.MINIFS(B67:EU67,metrics.est,"Time"),B67:EU67,0)+1)), ", ", INDIRECT(ADDRESS(2,MATCH(_xlfn.MINIFS(B67:EU67,metrics.est,"Time"),B67:EU67,0)+1)))</f>
        <v>#N/A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/>
      <c r="M68" s="4"/>
      <c r="N68" s="4"/>
      <c r="O68" s="4"/>
      <c r="P68" s="4"/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/>
      <c r="AL68" s="14"/>
      <c r="AM68" s="14"/>
      <c r="AN68" s="14"/>
      <c r="AO68" s="14"/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/>
      <c r="CJ68" s="14"/>
      <c r="CK68" s="14"/>
      <c r="CL68" s="14"/>
      <c r="CM68" s="14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 t="e">
        <f t="shared" si="5"/>
        <v>#DIV/0!</v>
      </c>
      <c r="EW68" s="4" t="e">
        <f t="shared" si="1"/>
        <v>#DIV/0!</v>
      </c>
      <c r="EX68" s="4" t="e">
        <f t="shared" si="2"/>
        <v>#DIV/0!</v>
      </c>
      <c r="EY68" s="4" t="e">
        <f t="shared" si="3"/>
        <v>#DIV/0!</v>
      </c>
      <c r="EZ68" s="4" t="e">
        <f t="shared" si="4"/>
        <v>#DIV/0!</v>
      </c>
      <c r="FA68" s="11" t="e" cm="1">
        <f t="array" aca="1" ref="FA68" ca="1">CONCATENATE(INDIRECT(ADDRESS(1,MATCH(_xlfn.MINIFS(B68:EU68,metrics.est,"MAE"),B68:EU68,0)+1)), ", ", INDIRECT(ADDRESS(2,MATCH(_xlfn.MINIFS(B68:EU68,metrics.est,"MAE"),B68:EU68,0)+1)))</f>
        <v>#N/A</v>
      </c>
      <c r="FB68" s="11" t="e" cm="1">
        <f t="array" aca="1" ref="FB68" ca="1">CONCATENATE(INDIRECT(ADDRESS(1,MATCH(_xlfn.MINIFS(B68:EU68,metrics.est,"MSE"),B68:EU68,0)+1)), ", ", INDIRECT(ADDRESS(2,MATCH(_xlfn.MINIFS(B68:EU68,metrics.est,"MSE"),B68:EU68,0)+1)))</f>
        <v>#N/A</v>
      </c>
      <c r="FC68" s="11" t="e" cm="1">
        <f t="array" aca="1" ref="FC68" ca="1">CONCATENATE(INDIRECT(ADDRESS(1,MATCH(_xlfn.MAXIFS(B68:EU68,metrics.est,"R"),B68:EU68,0)+1)), ", ", INDIRECT(ADDRESS(2,MATCH(_xlfn.MAXIFS(B68:EU68,metrics.est,"R"),B68:EU68,0)+1)))</f>
        <v>#N/A</v>
      </c>
      <c r="FD68" s="11" t="e" cm="1">
        <f t="array" aca="1" ref="FD68" ca="1">CONCATENATE(INDIRECT(ADDRESS(1,MATCH(_xlfn.MAXIFS(B68:EU68,metrics.est,"Coverage"),B68:EU68,0)+1)), ", ", INDIRECT(ADDRESS(2,MATCH(_xlfn.MAXIFS(B68:EU68,metrics.est,"Coverage"),B68:EU68,0)+1)))</f>
        <v>#N/A</v>
      </c>
      <c r="FE68" s="11" t="e" cm="1">
        <f t="array" aca="1" ref="FE68" ca="1">CONCATENATE(INDIRECT(ADDRESS(1,MATCH(_xlfn.MINIFS(B68:EU68,metrics.est,"Time"),B68:EU68,0)+1)), ", ", INDIRECT(ADDRESS(2,MATCH(_xlfn.MINIFS(B68:EU68,metrics.est,"Time"),B68:EU68,0)+1)))</f>
        <v>#N/A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/>
      <c r="M69" s="4"/>
      <c r="N69" s="4"/>
      <c r="O69" s="4"/>
      <c r="P69" s="4"/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 t="e">
        <f t="shared" si="5"/>
        <v>#DIV/0!</v>
      </c>
      <c r="EW69" s="4" t="e">
        <f t="shared" si="1"/>
        <v>#DIV/0!</v>
      </c>
      <c r="EX69" s="4" t="e">
        <f t="shared" si="2"/>
        <v>#DIV/0!</v>
      </c>
      <c r="EY69" s="4" t="e">
        <f t="shared" si="3"/>
        <v>#DIV/0!</v>
      </c>
      <c r="EZ69" s="4" t="e">
        <f t="shared" si="4"/>
        <v>#DIV/0!</v>
      </c>
      <c r="FA69" s="11" t="e" cm="1">
        <f t="array" aca="1" ref="FA69" ca="1">CONCATENATE(INDIRECT(ADDRESS(1,MATCH(_xlfn.MINIFS(B69:EU69,metrics.est,"MAE"),B69:EU69,0)+1)), ", ", INDIRECT(ADDRESS(2,MATCH(_xlfn.MINIFS(B69:EU69,metrics.est,"MAE"),B69:EU69,0)+1)))</f>
        <v>#N/A</v>
      </c>
      <c r="FB69" s="11" t="e" cm="1">
        <f t="array" aca="1" ref="FB69" ca="1">CONCATENATE(INDIRECT(ADDRESS(1,MATCH(_xlfn.MINIFS(B69:EU69,metrics.est,"MSE"),B69:EU69,0)+1)), ", ", INDIRECT(ADDRESS(2,MATCH(_xlfn.MINIFS(B69:EU69,metrics.est,"MSE"),B69:EU69,0)+1)))</f>
        <v>#N/A</v>
      </c>
      <c r="FC69" s="11" t="e" cm="1">
        <f t="array" aca="1" ref="FC69" ca="1">CONCATENATE(INDIRECT(ADDRESS(1,MATCH(_xlfn.MAXIFS(B69:EU69,metrics.est,"R"),B69:EU69,0)+1)), ", ", INDIRECT(ADDRESS(2,MATCH(_xlfn.MAXIFS(B69:EU69,metrics.est,"R"),B69:EU69,0)+1)))</f>
        <v>#N/A</v>
      </c>
      <c r="FD69" s="11" t="e" cm="1">
        <f t="array" aca="1" ref="FD69" ca="1">CONCATENATE(INDIRECT(ADDRESS(1,MATCH(_xlfn.MAXIFS(B69:EU69,metrics.est,"Coverage"),B69:EU69,0)+1)), ", ", INDIRECT(ADDRESS(2,MATCH(_xlfn.MAXIFS(B69:EU69,metrics.est,"Coverage"),B69:EU69,0)+1)))</f>
        <v>#N/A</v>
      </c>
      <c r="FE69" s="11" t="e" cm="1">
        <f t="array" aca="1" ref="FE69" ca="1">CONCATENATE(INDIRECT(ADDRESS(1,MATCH(_xlfn.MINIFS(B69:EU69,metrics.est,"Time"),B69:EU69,0)+1)), ", ", INDIRECT(ADDRESS(2,MATCH(_xlfn.MINIFS(B69:EU69,metrics.est,"Time"),B69:EU69,0)+1)))</f>
        <v>#N/A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/>
      <c r="M70" s="4"/>
      <c r="N70" s="4"/>
      <c r="O70" s="4"/>
      <c r="P70" s="4"/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 t="e">
        <f t="shared" si="5"/>
        <v>#DIV/0!</v>
      </c>
      <c r="EW70" s="4" t="e">
        <f t="shared" si="1"/>
        <v>#DIV/0!</v>
      </c>
      <c r="EX70" s="4" t="e">
        <f t="shared" si="2"/>
        <v>#DIV/0!</v>
      </c>
      <c r="EY70" s="4" t="e">
        <f t="shared" si="3"/>
        <v>#DIV/0!</v>
      </c>
      <c r="EZ70" s="4" t="e">
        <f t="shared" si="4"/>
        <v>#DIV/0!</v>
      </c>
      <c r="FA70" s="11" t="e" cm="1">
        <f t="array" aca="1" ref="FA70" ca="1">CONCATENATE(INDIRECT(ADDRESS(1,MATCH(_xlfn.MINIFS(B70:EU70,metrics.est,"MAE"),B70:EU70,0)+1)), ", ", INDIRECT(ADDRESS(2,MATCH(_xlfn.MINIFS(B70:EU70,metrics.est,"MAE"),B70:EU70,0)+1)))</f>
        <v>#N/A</v>
      </c>
      <c r="FB70" s="11" t="e" cm="1">
        <f t="array" aca="1" ref="FB70" ca="1">CONCATENATE(INDIRECT(ADDRESS(1,MATCH(_xlfn.MINIFS(B70:EU70,metrics.est,"MSE"),B70:EU70,0)+1)), ", ", INDIRECT(ADDRESS(2,MATCH(_xlfn.MINIFS(B70:EU70,metrics.est,"MSE"),B70:EU70,0)+1)))</f>
        <v>#N/A</v>
      </c>
      <c r="FC70" s="11" t="e" cm="1">
        <f t="array" aca="1" ref="FC70" ca="1">CONCATENATE(INDIRECT(ADDRESS(1,MATCH(_xlfn.MAXIFS(B70:EU70,metrics.est,"R"),B70:EU70,0)+1)), ", ", INDIRECT(ADDRESS(2,MATCH(_xlfn.MAXIFS(B70:EU70,metrics.est,"R"),B70:EU70,0)+1)))</f>
        <v>#N/A</v>
      </c>
      <c r="FD70" s="11" t="e" cm="1">
        <f t="array" aca="1" ref="FD70" ca="1">CONCATENATE(INDIRECT(ADDRESS(1,MATCH(_xlfn.MAXIFS(B70:EU70,metrics.est,"Coverage"),B70:EU70,0)+1)), ", ", INDIRECT(ADDRESS(2,MATCH(_xlfn.MAXIFS(B70:EU70,metrics.est,"Coverage"),B70:EU70,0)+1)))</f>
        <v>#N/A</v>
      </c>
      <c r="FE70" s="11" t="e" cm="1">
        <f t="array" aca="1" ref="FE70" ca="1">CONCATENATE(INDIRECT(ADDRESS(1,MATCH(_xlfn.MINIFS(B70:EU70,metrics.est,"Time"),B70:EU70,0)+1)), ", ", INDIRECT(ADDRESS(2,MATCH(_xlfn.MINIFS(B70:EU70,metrics.est,"Time"),B70:EU70,0)+1)))</f>
        <v>#N/A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/>
      <c r="M71" s="4"/>
      <c r="N71" s="4"/>
      <c r="O71" s="4"/>
      <c r="P71" s="4"/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 t="e">
        <f t="shared" ref="EV71:EV105" si="6">AVERAGEIFS(B71:EU71,metrics.est,"MAE")</f>
        <v>#DIV/0!</v>
      </c>
      <c r="EW71" s="4" t="e">
        <f t="shared" ref="EW71:EW137" si="7">AVERAGEIFS(B71:EU71,metrics.est,"MSE")</f>
        <v>#DIV/0!</v>
      </c>
      <c r="EX71" s="4" t="e">
        <f t="shared" ref="EX71:EX137" si="8">AVERAGEIFS(B71:EU71,metrics.est,"R")</f>
        <v>#DIV/0!</v>
      </c>
      <c r="EY71" s="4" t="e">
        <f t="shared" ref="EY71:EY137" si="9">AVERAGEIFS(B71:EU71,metrics.est,"Coverage")</f>
        <v>#DIV/0!</v>
      </c>
      <c r="EZ71" s="4" t="e">
        <f t="shared" ref="EZ71:EZ137" si="10">AVERAGEIFS(B71:EU71,metrics.est,"Time")</f>
        <v>#DIV/0!</v>
      </c>
      <c r="FA71" s="11" t="e" cm="1">
        <f t="array" aca="1" ref="FA71" ca="1">CONCATENATE(INDIRECT(ADDRESS(1,MATCH(_xlfn.MINIFS(B71:EU71,metrics.est,"MAE"),B71:EU71,0)+1)), ", ", INDIRECT(ADDRESS(2,MATCH(_xlfn.MINIFS(B71:EU71,metrics.est,"MAE"),B71:EU71,0)+1)))</f>
        <v>#N/A</v>
      </c>
      <c r="FB71" s="11" t="e" cm="1">
        <f t="array" aca="1" ref="FB71" ca="1">CONCATENATE(INDIRECT(ADDRESS(1,MATCH(_xlfn.MINIFS(B71:EU71,metrics.est,"MSE"),B71:EU71,0)+1)), ", ", INDIRECT(ADDRESS(2,MATCH(_xlfn.MINIFS(B71:EU71,metrics.est,"MSE"),B71:EU71,0)+1)))</f>
        <v>#N/A</v>
      </c>
      <c r="FC71" s="11" t="e" cm="1">
        <f t="array" aca="1" ref="FC71" ca="1">CONCATENATE(INDIRECT(ADDRESS(1,MATCH(_xlfn.MAXIFS(B71:EU71,metrics.est,"R"),B71:EU71,0)+1)), ", ", INDIRECT(ADDRESS(2,MATCH(_xlfn.MAXIFS(B71:EU71,metrics.est,"R"),B71:EU71,0)+1)))</f>
        <v>#N/A</v>
      </c>
      <c r="FD71" s="11" t="e" cm="1">
        <f t="array" aca="1" ref="FD71" ca="1">CONCATENATE(INDIRECT(ADDRESS(1,MATCH(_xlfn.MAXIFS(B71:EU71,metrics.est,"Coverage"),B71:EU71,0)+1)), ", ", INDIRECT(ADDRESS(2,MATCH(_xlfn.MAXIFS(B71:EU71,metrics.est,"Coverage"),B71:EU71,0)+1)))</f>
        <v>#N/A</v>
      </c>
      <c r="FE71" s="11" t="e" cm="1">
        <f t="array" aca="1" ref="FE71" ca="1">CONCATENATE(INDIRECT(ADDRESS(1,MATCH(_xlfn.MINIFS(B71:EU71,metrics.est,"Time"),B71:EU71,0)+1)), ", ", INDIRECT(ADDRESS(2,MATCH(_xlfn.MINIFS(B71:EU71,metrics.est,"Time"),B71:EU71,0)+1)))</f>
        <v>#N/A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/>
      <c r="M72" s="4"/>
      <c r="N72" s="4"/>
      <c r="O72" s="4"/>
      <c r="P72" s="4"/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 t="e">
        <f t="shared" si="6"/>
        <v>#DIV/0!</v>
      </c>
      <c r="EW72" s="4" t="e">
        <f t="shared" si="7"/>
        <v>#DIV/0!</v>
      </c>
      <c r="EX72" s="4" t="e">
        <f t="shared" si="8"/>
        <v>#DIV/0!</v>
      </c>
      <c r="EY72" s="4" t="e">
        <f t="shared" si="9"/>
        <v>#DIV/0!</v>
      </c>
      <c r="EZ72" s="4" t="e">
        <f t="shared" si="10"/>
        <v>#DIV/0!</v>
      </c>
      <c r="FA72" s="11" t="e" cm="1">
        <f t="array" aca="1" ref="FA72" ca="1">CONCATENATE(INDIRECT(ADDRESS(1,MATCH(_xlfn.MINIFS(B72:EU72,metrics.est,"MAE"),B72:EU72,0)+1)), ", ", INDIRECT(ADDRESS(2,MATCH(_xlfn.MINIFS(B72:EU72,metrics.est,"MAE"),B72:EU72,0)+1)))</f>
        <v>#N/A</v>
      </c>
      <c r="FB72" s="11" t="e" cm="1">
        <f t="array" aca="1" ref="FB72" ca="1">CONCATENATE(INDIRECT(ADDRESS(1,MATCH(_xlfn.MINIFS(B72:EU72,metrics.est,"MSE"),B72:EU72,0)+1)), ", ", INDIRECT(ADDRESS(2,MATCH(_xlfn.MINIFS(B72:EU72,metrics.est,"MSE"),B72:EU72,0)+1)))</f>
        <v>#N/A</v>
      </c>
      <c r="FC72" s="11" t="e" cm="1">
        <f t="array" aca="1" ref="FC72" ca="1">CONCATENATE(INDIRECT(ADDRESS(1,MATCH(_xlfn.MAXIFS(B72:EU72,metrics.est,"R"),B72:EU72,0)+1)), ", ", INDIRECT(ADDRESS(2,MATCH(_xlfn.MAXIFS(B72:EU72,metrics.est,"R"),B72:EU72,0)+1)))</f>
        <v>#N/A</v>
      </c>
      <c r="FD72" s="11" t="e" cm="1">
        <f t="array" aca="1" ref="FD72" ca="1">CONCATENATE(INDIRECT(ADDRESS(1,MATCH(_xlfn.MAXIFS(B72:EU72,metrics.est,"Coverage"),B72:EU72,0)+1)), ", ", INDIRECT(ADDRESS(2,MATCH(_xlfn.MAXIFS(B72:EU72,metrics.est,"Coverage"),B72:EU72,0)+1)))</f>
        <v>#N/A</v>
      </c>
      <c r="FE72" s="11" t="e" cm="1">
        <f t="array" aca="1" ref="FE72" ca="1">CONCATENATE(INDIRECT(ADDRESS(1,MATCH(_xlfn.MINIFS(B72:EU72,metrics.est,"Time"),B72:EU72,0)+1)), ", ", INDIRECT(ADDRESS(2,MATCH(_xlfn.MINIFS(B72:EU72,metrics.est,"Time"),B72:EU72,0)+1)))</f>
        <v>#N/A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/>
      <c r="M73" s="4"/>
      <c r="N73" s="4"/>
      <c r="O73" s="4"/>
      <c r="P73" s="4"/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 t="e">
        <f t="shared" si="6"/>
        <v>#DIV/0!</v>
      </c>
      <c r="EW73" s="4" t="e">
        <f t="shared" si="7"/>
        <v>#DIV/0!</v>
      </c>
      <c r="EX73" s="4" t="e">
        <f t="shared" si="8"/>
        <v>#DIV/0!</v>
      </c>
      <c r="EY73" s="4" t="e">
        <f t="shared" si="9"/>
        <v>#DIV/0!</v>
      </c>
      <c r="EZ73" s="4" t="e">
        <f t="shared" si="10"/>
        <v>#DIV/0!</v>
      </c>
      <c r="FA73" s="11" t="e" cm="1">
        <f t="array" aca="1" ref="FA73" ca="1">CONCATENATE(INDIRECT(ADDRESS(1,MATCH(_xlfn.MINIFS(B73:EU73,metrics.est,"MAE"),B73:EU73,0)+1)), ", ", INDIRECT(ADDRESS(2,MATCH(_xlfn.MINIFS(B73:EU73,metrics.est,"MAE"),B73:EU73,0)+1)))</f>
        <v>#N/A</v>
      </c>
      <c r="FB73" s="11" t="e" cm="1">
        <f t="array" aca="1" ref="FB73" ca="1">CONCATENATE(INDIRECT(ADDRESS(1,MATCH(_xlfn.MINIFS(B73:EU73,metrics.est,"MSE"),B73:EU73,0)+1)), ", ", INDIRECT(ADDRESS(2,MATCH(_xlfn.MINIFS(B73:EU73,metrics.est,"MSE"),B73:EU73,0)+1)))</f>
        <v>#N/A</v>
      </c>
      <c r="FC73" s="11" t="e" cm="1">
        <f t="array" aca="1" ref="FC73" ca="1">CONCATENATE(INDIRECT(ADDRESS(1,MATCH(_xlfn.MAXIFS(B73:EU73,metrics.est,"R"),B73:EU73,0)+1)), ", ", INDIRECT(ADDRESS(2,MATCH(_xlfn.MAXIFS(B73:EU73,metrics.est,"R"),B73:EU73,0)+1)))</f>
        <v>#N/A</v>
      </c>
      <c r="FD73" s="11" t="e" cm="1">
        <f t="array" aca="1" ref="FD73" ca="1">CONCATENATE(INDIRECT(ADDRESS(1,MATCH(_xlfn.MAXIFS(B73:EU73,metrics.est,"Coverage"),B73:EU73,0)+1)), ", ", INDIRECT(ADDRESS(2,MATCH(_xlfn.MAXIFS(B73:EU73,metrics.est,"Coverage"),B73:EU73,0)+1)))</f>
        <v>#N/A</v>
      </c>
      <c r="FE73" s="11" t="e" cm="1">
        <f t="array" aca="1" ref="FE73" ca="1">CONCATENATE(INDIRECT(ADDRESS(1,MATCH(_xlfn.MINIFS(B73:EU73,metrics.est,"Time"),B73:EU73,0)+1)), ", ", INDIRECT(ADDRESS(2,MATCH(_xlfn.MINIFS(B73:EU73,metrics.est,"Time"),B73:EU73,0)+1)))</f>
        <v>#N/A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/>
      <c r="M74" s="4"/>
      <c r="N74" s="4"/>
      <c r="O74" s="4"/>
      <c r="P74" s="4"/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 t="e">
        <f t="shared" si="6"/>
        <v>#DIV/0!</v>
      </c>
      <c r="EW74" s="4" t="e">
        <f t="shared" si="7"/>
        <v>#DIV/0!</v>
      </c>
      <c r="EX74" s="4" t="e">
        <f t="shared" si="8"/>
        <v>#DIV/0!</v>
      </c>
      <c r="EY74" s="4" t="e">
        <f t="shared" si="9"/>
        <v>#DIV/0!</v>
      </c>
      <c r="EZ74" s="4" t="e">
        <f t="shared" si="10"/>
        <v>#DIV/0!</v>
      </c>
      <c r="FA74" s="11" t="e" cm="1">
        <f t="array" aca="1" ref="FA74" ca="1">CONCATENATE(INDIRECT(ADDRESS(1,MATCH(_xlfn.MINIFS(B74:EU74,metrics.est,"MAE"),B74:EU74,0)+1)), ", ", INDIRECT(ADDRESS(2,MATCH(_xlfn.MINIFS(B74:EU74,metrics.est,"MAE"),B74:EU74,0)+1)))</f>
        <v>#N/A</v>
      </c>
      <c r="FB74" s="11" t="e" cm="1">
        <f t="array" aca="1" ref="FB74" ca="1">CONCATENATE(INDIRECT(ADDRESS(1,MATCH(_xlfn.MINIFS(B74:EU74,metrics.est,"MSE"),B74:EU74,0)+1)), ", ", INDIRECT(ADDRESS(2,MATCH(_xlfn.MINIFS(B74:EU74,metrics.est,"MSE"),B74:EU74,0)+1)))</f>
        <v>#N/A</v>
      </c>
      <c r="FC74" s="11" t="e" cm="1">
        <f t="array" aca="1" ref="FC74" ca="1">CONCATENATE(INDIRECT(ADDRESS(1,MATCH(_xlfn.MAXIFS(B74:EU74,metrics.est,"R"),B74:EU74,0)+1)), ", ", INDIRECT(ADDRESS(2,MATCH(_xlfn.MAXIFS(B74:EU74,metrics.est,"R"),B74:EU74,0)+1)))</f>
        <v>#N/A</v>
      </c>
      <c r="FD74" s="11" t="e" cm="1">
        <f t="array" aca="1" ref="FD74" ca="1">CONCATENATE(INDIRECT(ADDRESS(1,MATCH(_xlfn.MAXIFS(B74:EU74,metrics.est,"Coverage"),B74:EU74,0)+1)), ", ", INDIRECT(ADDRESS(2,MATCH(_xlfn.MAXIFS(B74:EU74,metrics.est,"Coverage"),B74:EU74,0)+1)))</f>
        <v>#N/A</v>
      </c>
      <c r="FE74" s="11" t="e" cm="1">
        <f t="array" aca="1" ref="FE74" ca="1">CONCATENATE(INDIRECT(ADDRESS(1,MATCH(_xlfn.MINIFS(B74:EU74,metrics.est,"Time"),B74:EU74,0)+1)), ", ", INDIRECT(ADDRESS(2,MATCH(_xlfn.MINIFS(B74:EU74,metrics.est,"Time"),B74:EU74,0)+1)))</f>
        <v>#N/A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/>
      <c r="M75" s="4"/>
      <c r="N75" s="4"/>
      <c r="O75" s="4"/>
      <c r="P75" s="4"/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 t="e">
        <f t="shared" si="6"/>
        <v>#DIV/0!</v>
      </c>
      <c r="EW75" s="4" t="e">
        <f t="shared" si="7"/>
        <v>#DIV/0!</v>
      </c>
      <c r="EX75" s="4" t="e">
        <f t="shared" si="8"/>
        <v>#DIV/0!</v>
      </c>
      <c r="EY75" s="4" t="e">
        <f t="shared" si="9"/>
        <v>#DIV/0!</v>
      </c>
      <c r="EZ75" s="4" t="e">
        <f t="shared" si="10"/>
        <v>#DIV/0!</v>
      </c>
      <c r="FA75" s="11" t="e" cm="1">
        <f t="array" aca="1" ref="FA75" ca="1">CONCATENATE(INDIRECT(ADDRESS(1,MATCH(_xlfn.MINIFS(B75:EU75,metrics.est,"MAE"),B75:EU75,0)+1)), ", ", INDIRECT(ADDRESS(2,MATCH(_xlfn.MINIFS(B75:EU75,metrics.est,"MAE"),B75:EU75,0)+1)))</f>
        <v>#N/A</v>
      </c>
      <c r="FB75" s="11" t="e" cm="1">
        <f t="array" aca="1" ref="FB75" ca="1">CONCATENATE(INDIRECT(ADDRESS(1,MATCH(_xlfn.MINIFS(B75:EU75,metrics.est,"MSE"),B75:EU75,0)+1)), ", ", INDIRECT(ADDRESS(2,MATCH(_xlfn.MINIFS(B75:EU75,metrics.est,"MSE"),B75:EU75,0)+1)))</f>
        <v>#N/A</v>
      </c>
      <c r="FC75" s="11" t="e" cm="1">
        <f t="array" aca="1" ref="FC75" ca="1">CONCATENATE(INDIRECT(ADDRESS(1,MATCH(_xlfn.MAXIFS(B75:EU75,metrics.est,"R"),B75:EU75,0)+1)), ", ", INDIRECT(ADDRESS(2,MATCH(_xlfn.MAXIFS(B75:EU75,metrics.est,"R"),B75:EU75,0)+1)))</f>
        <v>#N/A</v>
      </c>
      <c r="FD75" s="11" t="e" cm="1">
        <f t="array" aca="1" ref="FD75" ca="1">CONCATENATE(INDIRECT(ADDRESS(1,MATCH(_xlfn.MAXIFS(B75:EU75,metrics.est,"Coverage"),B75:EU75,0)+1)), ", ", INDIRECT(ADDRESS(2,MATCH(_xlfn.MAXIFS(B75:EU75,metrics.est,"Coverage"),B75:EU75,0)+1)))</f>
        <v>#N/A</v>
      </c>
      <c r="FE75" s="11" t="e" cm="1">
        <f t="array" aca="1" ref="FE75" ca="1">CONCATENATE(INDIRECT(ADDRESS(1,MATCH(_xlfn.MINIFS(B75:EU75,metrics.est,"Time"),B75:EU75,0)+1)), ", ", INDIRECT(ADDRESS(2,MATCH(_xlfn.MINIFS(B75:EU75,metrics.est,"Time"),B75:EU75,0)+1)))</f>
        <v>#N/A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/>
      <c r="M76" s="4"/>
      <c r="N76" s="4"/>
      <c r="O76" s="4"/>
      <c r="P76" s="4"/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 t="e">
        <f t="shared" si="6"/>
        <v>#DIV/0!</v>
      </c>
      <c r="EW76" s="4" t="e">
        <f t="shared" si="7"/>
        <v>#DIV/0!</v>
      </c>
      <c r="EX76" s="4" t="e">
        <f t="shared" si="8"/>
        <v>#DIV/0!</v>
      </c>
      <c r="EY76" s="4" t="e">
        <f t="shared" si="9"/>
        <v>#DIV/0!</v>
      </c>
      <c r="EZ76" s="4" t="e">
        <f t="shared" si="10"/>
        <v>#DIV/0!</v>
      </c>
      <c r="FA76" s="11" t="e" cm="1">
        <f t="array" aca="1" ref="FA76" ca="1">CONCATENATE(INDIRECT(ADDRESS(1,MATCH(_xlfn.MINIFS(B76:EU76,metrics.est,"MAE"),B76:EU76,0)+1)), ", ", INDIRECT(ADDRESS(2,MATCH(_xlfn.MINIFS(B76:EU76,metrics.est,"MAE"),B76:EU76,0)+1)))</f>
        <v>#N/A</v>
      </c>
      <c r="FB76" s="11" t="e" cm="1">
        <f t="array" aca="1" ref="FB76" ca="1">CONCATENATE(INDIRECT(ADDRESS(1,MATCH(_xlfn.MINIFS(B76:EU76,metrics.est,"MSE"),B76:EU76,0)+1)), ", ", INDIRECT(ADDRESS(2,MATCH(_xlfn.MINIFS(B76:EU76,metrics.est,"MSE"),B76:EU76,0)+1)))</f>
        <v>#N/A</v>
      </c>
      <c r="FC76" s="11" t="e" cm="1">
        <f t="array" aca="1" ref="FC76" ca="1">CONCATENATE(INDIRECT(ADDRESS(1,MATCH(_xlfn.MAXIFS(B76:EU76,metrics.est,"R"),B76:EU76,0)+1)), ", ", INDIRECT(ADDRESS(2,MATCH(_xlfn.MAXIFS(B76:EU76,metrics.est,"R"),B76:EU76,0)+1)))</f>
        <v>#N/A</v>
      </c>
      <c r="FD76" s="11" t="e" cm="1">
        <f t="array" aca="1" ref="FD76" ca="1">CONCATENATE(INDIRECT(ADDRESS(1,MATCH(_xlfn.MAXIFS(B76:EU76,metrics.est,"Coverage"),B76:EU76,0)+1)), ", ", INDIRECT(ADDRESS(2,MATCH(_xlfn.MAXIFS(B76:EU76,metrics.est,"Coverage"),B76:EU76,0)+1)))</f>
        <v>#N/A</v>
      </c>
      <c r="FE76" s="11" t="e" cm="1">
        <f t="array" aca="1" ref="FE76" ca="1">CONCATENATE(INDIRECT(ADDRESS(1,MATCH(_xlfn.MINIFS(B76:EU76,metrics.est,"Time"),B76:EU76,0)+1)), ", ", INDIRECT(ADDRESS(2,MATCH(_xlfn.MINIFS(B76:EU76,metrics.est,"Time"),B76:EU76,0)+1)))</f>
        <v>#N/A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/>
      <c r="M77" s="4"/>
      <c r="N77" s="4"/>
      <c r="O77" s="4"/>
      <c r="P77" s="4"/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 t="e">
        <f t="shared" si="6"/>
        <v>#DIV/0!</v>
      </c>
      <c r="EW77" s="4" t="e">
        <f t="shared" si="7"/>
        <v>#DIV/0!</v>
      </c>
      <c r="EX77" s="4" t="e">
        <f t="shared" si="8"/>
        <v>#DIV/0!</v>
      </c>
      <c r="EY77" s="4" t="e">
        <f t="shared" si="9"/>
        <v>#DIV/0!</v>
      </c>
      <c r="EZ77" s="4" t="e">
        <f t="shared" si="10"/>
        <v>#DIV/0!</v>
      </c>
      <c r="FA77" s="11" t="e" cm="1">
        <f t="array" aca="1" ref="FA77" ca="1">CONCATENATE(INDIRECT(ADDRESS(1,MATCH(_xlfn.MINIFS(B77:EU77,metrics.est,"MAE"),B77:EU77,0)+1)), ", ", INDIRECT(ADDRESS(2,MATCH(_xlfn.MINIFS(B77:EU77,metrics.est,"MAE"),B77:EU77,0)+1)))</f>
        <v>#N/A</v>
      </c>
      <c r="FB77" s="11" t="e" cm="1">
        <f t="array" aca="1" ref="FB77" ca="1">CONCATENATE(INDIRECT(ADDRESS(1,MATCH(_xlfn.MINIFS(B77:EU77,metrics.est,"MSE"),B77:EU77,0)+1)), ", ", INDIRECT(ADDRESS(2,MATCH(_xlfn.MINIFS(B77:EU77,metrics.est,"MSE"),B77:EU77,0)+1)))</f>
        <v>#N/A</v>
      </c>
      <c r="FC77" s="11" t="e" cm="1">
        <f t="array" aca="1" ref="FC77" ca="1">CONCATENATE(INDIRECT(ADDRESS(1,MATCH(_xlfn.MAXIFS(B77:EU77,metrics.est,"R"),B77:EU77,0)+1)), ", ", INDIRECT(ADDRESS(2,MATCH(_xlfn.MAXIFS(B77:EU77,metrics.est,"R"),B77:EU77,0)+1)))</f>
        <v>#N/A</v>
      </c>
      <c r="FD77" s="11" t="e" cm="1">
        <f t="array" aca="1" ref="FD77" ca="1">CONCATENATE(INDIRECT(ADDRESS(1,MATCH(_xlfn.MAXIFS(B77:EU77,metrics.est,"Coverage"),B77:EU77,0)+1)), ", ", INDIRECT(ADDRESS(2,MATCH(_xlfn.MAXIFS(B77:EU77,metrics.est,"Coverage"),B77:EU77,0)+1)))</f>
        <v>#N/A</v>
      </c>
      <c r="FE77" s="11" t="e" cm="1">
        <f t="array" aca="1" ref="FE77" ca="1">CONCATENATE(INDIRECT(ADDRESS(1,MATCH(_xlfn.MINIFS(B77:EU77,metrics.est,"Time"),B77:EU77,0)+1)), ", ", INDIRECT(ADDRESS(2,MATCH(_xlfn.MINIFS(B77:EU77,metrics.est,"Time"),B77:EU77,0)+1)))</f>
        <v>#N/A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/>
      <c r="M78" s="4"/>
      <c r="N78" s="4"/>
      <c r="O78" s="4"/>
      <c r="P78" s="4"/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 t="e">
        <f t="shared" si="6"/>
        <v>#DIV/0!</v>
      </c>
      <c r="EW78" s="4" t="e">
        <f t="shared" si="7"/>
        <v>#DIV/0!</v>
      </c>
      <c r="EX78" s="4" t="e">
        <f t="shared" si="8"/>
        <v>#DIV/0!</v>
      </c>
      <c r="EY78" s="4" t="e">
        <f t="shared" si="9"/>
        <v>#DIV/0!</v>
      </c>
      <c r="EZ78" s="4" t="e">
        <f t="shared" si="10"/>
        <v>#DIV/0!</v>
      </c>
      <c r="FA78" s="11" t="e" cm="1">
        <f t="array" aca="1" ref="FA78" ca="1">CONCATENATE(INDIRECT(ADDRESS(1,MATCH(_xlfn.MINIFS(B78:EU78,metrics.est,"MAE"),B78:EU78,0)+1)), ", ", INDIRECT(ADDRESS(2,MATCH(_xlfn.MINIFS(B78:EU78,metrics.est,"MAE"),B78:EU78,0)+1)))</f>
        <v>#N/A</v>
      </c>
      <c r="FB78" s="11" t="e" cm="1">
        <f t="array" aca="1" ref="FB78" ca="1">CONCATENATE(INDIRECT(ADDRESS(1,MATCH(_xlfn.MINIFS(B78:EU78,metrics.est,"MSE"),B78:EU78,0)+1)), ", ", INDIRECT(ADDRESS(2,MATCH(_xlfn.MINIFS(B78:EU78,metrics.est,"MSE"),B78:EU78,0)+1)))</f>
        <v>#N/A</v>
      </c>
      <c r="FC78" s="11" t="e" cm="1">
        <f t="array" aca="1" ref="FC78" ca="1">CONCATENATE(INDIRECT(ADDRESS(1,MATCH(_xlfn.MAXIFS(B78:EU78,metrics.est,"R"),B78:EU78,0)+1)), ", ", INDIRECT(ADDRESS(2,MATCH(_xlfn.MAXIFS(B78:EU78,metrics.est,"R"),B78:EU78,0)+1)))</f>
        <v>#N/A</v>
      </c>
      <c r="FD78" s="11" t="e" cm="1">
        <f t="array" aca="1" ref="FD78" ca="1">CONCATENATE(INDIRECT(ADDRESS(1,MATCH(_xlfn.MAXIFS(B78:EU78,metrics.est,"Coverage"),B78:EU78,0)+1)), ", ", INDIRECT(ADDRESS(2,MATCH(_xlfn.MAXIFS(B78:EU78,metrics.est,"Coverage"),B78:EU78,0)+1)))</f>
        <v>#N/A</v>
      </c>
      <c r="FE78" s="11" t="e" cm="1">
        <f t="array" aca="1" ref="FE78" ca="1">CONCATENATE(INDIRECT(ADDRESS(1,MATCH(_xlfn.MINIFS(B78:EU78,metrics.est,"Time"),B78:EU78,0)+1)), ", ", INDIRECT(ADDRESS(2,MATCH(_xlfn.MINIFS(B78:EU78,metrics.est,"Time"),B78:EU78,0)+1)))</f>
        <v>#N/A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/>
      <c r="M79" s="4"/>
      <c r="N79" s="4"/>
      <c r="O79" s="4"/>
      <c r="P79" s="4"/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/>
      <c r="AL79" s="14"/>
      <c r="AM79" s="14"/>
      <c r="AN79" s="14"/>
      <c r="AO79" s="14"/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 t="e">
        <f t="shared" si="6"/>
        <v>#DIV/0!</v>
      </c>
      <c r="EW79" s="4" t="e">
        <f t="shared" si="7"/>
        <v>#DIV/0!</v>
      </c>
      <c r="EX79" s="4" t="e">
        <f t="shared" si="8"/>
        <v>#DIV/0!</v>
      </c>
      <c r="EY79" s="4" t="e">
        <f t="shared" si="9"/>
        <v>#DIV/0!</v>
      </c>
      <c r="EZ79" s="4" t="e">
        <f t="shared" si="10"/>
        <v>#DIV/0!</v>
      </c>
      <c r="FA79" s="11" t="e" cm="1">
        <f t="array" aca="1" ref="FA79" ca="1">CONCATENATE(INDIRECT(ADDRESS(1,MATCH(_xlfn.MINIFS(B79:EU79,metrics.est,"MAE"),B79:EU79,0)+1)), ", ", INDIRECT(ADDRESS(2,MATCH(_xlfn.MINIFS(B79:EU79,metrics.est,"MAE"),B79:EU79,0)+1)))</f>
        <v>#N/A</v>
      </c>
      <c r="FB79" s="11" t="e" cm="1">
        <f t="array" aca="1" ref="FB79" ca="1">CONCATENATE(INDIRECT(ADDRESS(1,MATCH(_xlfn.MINIFS(B79:EU79,metrics.est,"MSE"),B79:EU79,0)+1)), ", ", INDIRECT(ADDRESS(2,MATCH(_xlfn.MINIFS(B79:EU79,metrics.est,"MSE"),B79:EU79,0)+1)))</f>
        <v>#N/A</v>
      </c>
      <c r="FC79" s="11" t="e" cm="1">
        <f t="array" aca="1" ref="FC79" ca="1">CONCATENATE(INDIRECT(ADDRESS(1,MATCH(_xlfn.MAXIFS(B79:EU79,metrics.est,"R"),B79:EU79,0)+1)), ", ", INDIRECT(ADDRESS(2,MATCH(_xlfn.MAXIFS(B79:EU79,metrics.est,"R"),B79:EU79,0)+1)))</f>
        <v>#N/A</v>
      </c>
      <c r="FD79" s="11" t="e" cm="1">
        <f t="array" aca="1" ref="FD79" ca="1">CONCATENATE(INDIRECT(ADDRESS(1,MATCH(_xlfn.MAXIFS(B79:EU79,metrics.est,"Coverage"),B79:EU79,0)+1)), ", ", INDIRECT(ADDRESS(2,MATCH(_xlfn.MAXIFS(B79:EU79,metrics.est,"Coverage"),B79:EU79,0)+1)))</f>
        <v>#N/A</v>
      </c>
      <c r="FE79" s="11" t="e" cm="1">
        <f t="array" aca="1" ref="FE79" ca="1">CONCATENATE(INDIRECT(ADDRESS(1,MATCH(_xlfn.MINIFS(B79:EU79,metrics.est,"Time"),B79:EU79,0)+1)), ", ", INDIRECT(ADDRESS(2,MATCH(_xlfn.MINIFS(B79:EU79,metrics.est,"Time"),B79:EU79,0)+1)))</f>
        <v>#N/A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/>
      <c r="M80" s="4"/>
      <c r="N80" s="4"/>
      <c r="O80" s="4"/>
      <c r="P80" s="4"/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 t="e">
        <f t="shared" si="6"/>
        <v>#DIV/0!</v>
      </c>
      <c r="EW80" s="4" t="e">
        <f t="shared" si="7"/>
        <v>#DIV/0!</v>
      </c>
      <c r="EX80" s="4" t="e">
        <f t="shared" si="8"/>
        <v>#DIV/0!</v>
      </c>
      <c r="EY80" s="4" t="e">
        <f t="shared" si="9"/>
        <v>#DIV/0!</v>
      </c>
      <c r="EZ80" s="4" t="e">
        <f t="shared" si="10"/>
        <v>#DIV/0!</v>
      </c>
      <c r="FA80" s="11" t="e" cm="1">
        <f t="array" aca="1" ref="FA80" ca="1">CONCATENATE(INDIRECT(ADDRESS(1,MATCH(_xlfn.MINIFS(B80:EU80,metrics.est,"MAE"),B80:EU80,0)+1)), ", ", INDIRECT(ADDRESS(2,MATCH(_xlfn.MINIFS(B80:EU80,metrics.est,"MAE"),B80:EU80,0)+1)))</f>
        <v>#N/A</v>
      </c>
      <c r="FB80" s="11" t="e" cm="1">
        <f t="array" aca="1" ref="FB80" ca="1">CONCATENATE(INDIRECT(ADDRESS(1,MATCH(_xlfn.MINIFS(B80:EU80,metrics.est,"MSE"),B80:EU80,0)+1)), ", ", INDIRECT(ADDRESS(2,MATCH(_xlfn.MINIFS(B80:EU80,metrics.est,"MSE"),B80:EU80,0)+1)))</f>
        <v>#N/A</v>
      </c>
      <c r="FC80" s="11" t="e" cm="1">
        <f t="array" aca="1" ref="FC80" ca="1">CONCATENATE(INDIRECT(ADDRESS(1,MATCH(_xlfn.MAXIFS(B80:EU80,metrics.est,"R"),B80:EU80,0)+1)), ", ", INDIRECT(ADDRESS(2,MATCH(_xlfn.MAXIFS(B80:EU80,metrics.est,"R"),B80:EU80,0)+1)))</f>
        <v>#N/A</v>
      </c>
      <c r="FD80" s="11" t="e" cm="1">
        <f t="array" aca="1" ref="FD80" ca="1">CONCATENATE(INDIRECT(ADDRESS(1,MATCH(_xlfn.MAXIFS(B80:EU80,metrics.est,"Coverage"),B80:EU80,0)+1)), ", ", INDIRECT(ADDRESS(2,MATCH(_xlfn.MAXIFS(B80:EU80,metrics.est,"Coverage"),B80:EU80,0)+1)))</f>
        <v>#N/A</v>
      </c>
      <c r="FE80" s="11" t="e" cm="1">
        <f t="array" aca="1" ref="FE80" ca="1">CONCATENATE(INDIRECT(ADDRESS(1,MATCH(_xlfn.MINIFS(B80:EU80,metrics.est,"Time"),B80:EU80,0)+1)), ", ", INDIRECT(ADDRESS(2,MATCH(_xlfn.MINIFS(B80:EU80,metrics.est,"Time"),B80:EU80,0)+1)))</f>
        <v>#N/A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/>
      <c r="M81" s="4"/>
      <c r="N81" s="4"/>
      <c r="O81" s="4"/>
      <c r="P81" s="4"/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 t="e">
        <f t="shared" si="6"/>
        <v>#DIV/0!</v>
      </c>
      <c r="EW81" s="4" t="e">
        <f t="shared" si="7"/>
        <v>#DIV/0!</v>
      </c>
      <c r="EX81" s="4" t="e">
        <f t="shared" si="8"/>
        <v>#DIV/0!</v>
      </c>
      <c r="EY81" s="4" t="e">
        <f t="shared" si="9"/>
        <v>#DIV/0!</v>
      </c>
      <c r="EZ81" s="4" t="e">
        <f t="shared" si="10"/>
        <v>#DIV/0!</v>
      </c>
      <c r="FA81" s="11" t="e" cm="1">
        <f t="array" aca="1" ref="FA81" ca="1">CONCATENATE(INDIRECT(ADDRESS(1,MATCH(_xlfn.MINIFS(B81:EU81,metrics.est,"MAE"),B81:EU81,0)+1)), ", ", INDIRECT(ADDRESS(2,MATCH(_xlfn.MINIFS(B81:EU81,metrics.est,"MAE"),B81:EU81,0)+1)))</f>
        <v>#N/A</v>
      </c>
      <c r="FB81" s="11" t="e" cm="1">
        <f t="array" aca="1" ref="FB81" ca="1">CONCATENATE(INDIRECT(ADDRESS(1,MATCH(_xlfn.MINIFS(B81:EU81,metrics.est,"MSE"),B81:EU81,0)+1)), ", ", INDIRECT(ADDRESS(2,MATCH(_xlfn.MINIFS(B81:EU81,metrics.est,"MSE"),B81:EU81,0)+1)))</f>
        <v>#N/A</v>
      </c>
      <c r="FC81" s="11" t="e" cm="1">
        <f t="array" aca="1" ref="FC81" ca="1">CONCATENATE(INDIRECT(ADDRESS(1,MATCH(_xlfn.MAXIFS(B81:EU81,metrics.est,"R"),B81:EU81,0)+1)), ", ", INDIRECT(ADDRESS(2,MATCH(_xlfn.MAXIFS(B81:EU81,metrics.est,"R"),B81:EU81,0)+1)))</f>
        <v>#N/A</v>
      </c>
      <c r="FD81" s="11" t="e" cm="1">
        <f t="array" aca="1" ref="FD81" ca="1">CONCATENATE(INDIRECT(ADDRESS(1,MATCH(_xlfn.MAXIFS(B81:EU81,metrics.est,"Coverage"),B81:EU81,0)+1)), ", ", INDIRECT(ADDRESS(2,MATCH(_xlfn.MAXIFS(B81:EU81,metrics.est,"Coverage"),B81:EU81,0)+1)))</f>
        <v>#N/A</v>
      </c>
      <c r="FE81" s="11" t="e" cm="1">
        <f t="array" aca="1" ref="FE81" ca="1">CONCATENATE(INDIRECT(ADDRESS(1,MATCH(_xlfn.MINIFS(B81:EU81,metrics.est,"Time"),B81:EU81,0)+1)), ", ", INDIRECT(ADDRESS(2,MATCH(_xlfn.MINIFS(B81:EU81,metrics.est,"Time"),B81:EU81,0)+1)))</f>
        <v>#N/A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/>
      <c r="M82" s="4"/>
      <c r="N82" s="4"/>
      <c r="O82" s="4"/>
      <c r="P82" s="4"/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 t="e">
        <f t="shared" si="6"/>
        <v>#DIV/0!</v>
      </c>
      <c r="EW82" s="4" t="e">
        <f t="shared" si="7"/>
        <v>#DIV/0!</v>
      </c>
      <c r="EX82" s="4" t="e">
        <f t="shared" si="8"/>
        <v>#DIV/0!</v>
      </c>
      <c r="EY82" s="4" t="e">
        <f t="shared" si="9"/>
        <v>#DIV/0!</v>
      </c>
      <c r="EZ82" s="4" t="e">
        <f t="shared" si="10"/>
        <v>#DIV/0!</v>
      </c>
      <c r="FA82" s="11" t="e" cm="1">
        <f t="array" aca="1" ref="FA82" ca="1">CONCATENATE(INDIRECT(ADDRESS(1,MATCH(_xlfn.MINIFS(B82:EU82,metrics.est,"MAE"),B82:EU82,0)+1)), ", ", INDIRECT(ADDRESS(2,MATCH(_xlfn.MINIFS(B82:EU82,metrics.est,"MAE"),B82:EU82,0)+1)))</f>
        <v>#N/A</v>
      </c>
      <c r="FB82" s="11" t="e" cm="1">
        <f t="array" aca="1" ref="FB82" ca="1">CONCATENATE(INDIRECT(ADDRESS(1,MATCH(_xlfn.MINIFS(B82:EU82,metrics.est,"MSE"),B82:EU82,0)+1)), ", ", INDIRECT(ADDRESS(2,MATCH(_xlfn.MINIFS(B82:EU82,metrics.est,"MSE"),B82:EU82,0)+1)))</f>
        <v>#N/A</v>
      </c>
      <c r="FC82" s="11" t="e" cm="1">
        <f t="array" aca="1" ref="FC82" ca="1">CONCATENATE(INDIRECT(ADDRESS(1,MATCH(_xlfn.MAXIFS(B82:EU82,metrics.est,"R"),B82:EU82,0)+1)), ", ", INDIRECT(ADDRESS(2,MATCH(_xlfn.MAXIFS(B82:EU82,metrics.est,"R"),B82:EU82,0)+1)))</f>
        <v>#N/A</v>
      </c>
      <c r="FD82" s="11" t="e" cm="1">
        <f t="array" aca="1" ref="FD82" ca="1">CONCATENATE(INDIRECT(ADDRESS(1,MATCH(_xlfn.MAXIFS(B82:EU82,metrics.est,"Coverage"),B82:EU82,0)+1)), ", ", INDIRECT(ADDRESS(2,MATCH(_xlfn.MAXIFS(B82:EU82,metrics.est,"Coverage"),B82:EU82,0)+1)))</f>
        <v>#N/A</v>
      </c>
      <c r="FE82" s="11" t="e" cm="1">
        <f t="array" aca="1" ref="FE82" ca="1">CONCATENATE(INDIRECT(ADDRESS(1,MATCH(_xlfn.MINIFS(B82:EU82,metrics.est,"Time"),B82:EU82,0)+1)), ", ", INDIRECT(ADDRESS(2,MATCH(_xlfn.MINIFS(B82:EU82,metrics.est,"Time"),B82:EU82,0)+1)))</f>
        <v>#N/A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/>
      <c r="M83" s="4"/>
      <c r="N83" s="4"/>
      <c r="O83" s="4"/>
      <c r="P83" s="4"/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 t="e">
        <f t="shared" si="6"/>
        <v>#DIV/0!</v>
      </c>
      <c r="EW83" s="4" t="e">
        <f t="shared" si="7"/>
        <v>#DIV/0!</v>
      </c>
      <c r="EX83" s="4" t="e">
        <f t="shared" si="8"/>
        <v>#DIV/0!</v>
      </c>
      <c r="EY83" s="4" t="e">
        <f t="shared" si="9"/>
        <v>#DIV/0!</v>
      </c>
      <c r="EZ83" s="4" t="e">
        <f t="shared" si="10"/>
        <v>#DIV/0!</v>
      </c>
      <c r="FA83" s="11" t="e" cm="1">
        <f t="array" aca="1" ref="FA83" ca="1">CONCATENATE(INDIRECT(ADDRESS(1,MATCH(_xlfn.MINIFS(B83:EU83,metrics.est,"MAE"),B83:EU83,0)+1)), ", ", INDIRECT(ADDRESS(2,MATCH(_xlfn.MINIFS(B83:EU83,metrics.est,"MAE"),B83:EU83,0)+1)))</f>
        <v>#N/A</v>
      </c>
      <c r="FB83" s="11" t="e" cm="1">
        <f t="array" aca="1" ref="FB83" ca="1">CONCATENATE(INDIRECT(ADDRESS(1,MATCH(_xlfn.MINIFS(B83:EU83,metrics.est,"MSE"),B83:EU83,0)+1)), ", ", INDIRECT(ADDRESS(2,MATCH(_xlfn.MINIFS(B83:EU83,metrics.est,"MSE"),B83:EU83,0)+1)))</f>
        <v>#N/A</v>
      </c>
      <c r="FC83" s="11" t="e" cm="1">
        <f t="array" aca="1" ref="FC83" ca="1">CONCATENATE(INDIRECT(ADDRESS(1,MATCH(_xlfn.MAXIFS(B83:EU83,metrics.est,"R"),B83:EU83,0)+1)), ", ", INDIRECT(ADDRESS(2,MATCH(_xlfn.MAXIFS(B83:EU83,metrics.est,"R"),B83:EU83,0)+1)))</f>
        <v>#N/A</v>
      </c>
      <c r="FD83" s="11" t="e" cm="1">
        <f t="array" aca="1" ref="FD83" ca="1">CONCATENATE(INDIRECT(ADDRESS(1,MATCH(_xlfn.MAXIFS(B83:EU83,metrics.est,"Coverage"),B83:EU83,0)+1)), ", ", INDIRECT(ADDRESS(2,MATCH(_xlfn.MAXIFS(B83:EU83,metrics.est,"Coverage"),B83:EU83,0)+1)))</f>
        <v>#N/A</v>
      </c>
      <c r="FE83" s="11" t="e" cm="1">
        <f t="array" aca="1" ref="FE83" ca="1">CONCATENATE(INDIRECT(ADDRESS(1,MATCH(_xlfn.MINIFS(B83:EU83,metrics.est,"Time"),B83:EU83,0)+1)), ", ", INDIRECT(ADDRESS(2,MATCH(_xlfn.MINIFS(B83:EU83,metrics.est,"Time"),B83:EU83,0)+1)))</f>
        <v>#N/A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/>
      <c r="M84" s="4"/>
      <c r="N84" s="4"/>
      <c r="O84" s="4"/>
      <c r="P84" s="4"/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/>
      <c r="AL84" s="14"/>
      <c r="AM84" s="14"/>
      <c r="AN84" s="14"/>
      <c r="AO84" s="14"/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 t="e">
        <f t="shared" si="6"/>
        <v>#DIV/0!</v>
      </c>
      <c r="EW84" s="4" t="e">
        <f t="shared" si="7"/>
        <v>#DIV/0!</v>
      </c>
      <c r="EX84" s="4" t="e">
        <f t="shared" si="8"/>
        <v>#DIV/0!</v>
      </c>
      <c r="EY84" s="4" t="e">
        <f t="shared" si="9"/>
        <v>#DIV/0!</v>
      </c>
      <c r="EZ84" s="4" t="e">
        <f t="shared" si="10"/>
        <v>#DIV/0!</v>
      </c>
      <c r="FA84" s="11" t="e" cm="1">
        <f t="array" aca="1" ref="FA84" ca="1">CONCATENATE(INDIRECT(ADDRESS(1,MATCH(_xlfn.MINIFS(B84:EU84,metrics.est,"MAE"),B84:EU84,0)+1)), ", ", INDIRECT(ADDRESS(2,MATCH(_xlfn.MINIFS(B84:EU84,metrics.est,"MAE"),B84:EU84,0)+1)))</f>
        <v>#N/A</v>
      </c>
      <c r="FB84" s="11" t="e" cm="1">
        <f t="array" aca="1" ref="FB84" ca="1">CONCATENATE(INDIRECT(ADDRESS(1,MATCH(_xlfn.MINIFS(B84:EU84,metrics.est,"MSE"),B84:EU84,0)+1)), ", ", INDIRECT(ADDRESS(2,MATCH(_xlfn.MINIFS(B84:EU84,metrics.est,"MSE"),B84:EU84,0)+1)))</f>
        <v>#N/A</v>
      </c>
      <c r="FC84" s="11" t="e" cm="1">
        <f t="array" aca="1" ref="FC84" ca="1">CONCATENATE(INDIRECT(ADDRESS(1,MATCH(_xlfn.MAXIFS(B84:EU84,metrics.est,"R"),B84:EU84,0)+1)), ", ", INDIRECT(ADDRESS(2,MATCH(_xlfn.MAXIFS(B84:EU84,metrics.est,"R"),B84:EU84,0)+1)))</f>
        <v>#N/A</v>
      </c>
      <c r="FD84" s="11" t="e" cm="1">
        <f t="array" aca="1" ref="FD84" ca="1">CONCATENATE(INDIRECT(ADDRESS(1,MATCH(_xlfn.MAXIFS(B84:EU84,metrics.est,"Coverage"),B84:EU84,0)+1)), ", ", INDIRECT(ADDRESS(2,MATCH(_xlfn.MAXIFS(B84:EU84,metrics.est,"Coverage"),B84:EU84,0)+1)))</f>
        <v>#N/A</v>
      </c>
      <c r="FE84" s="11" t="e" cm="1">
        <f t="array" aca="1" ref="FE84" ca="1">CONCATENATE(INDIRECT(ADDRESS(1,MATCH(_xlfn.MINIFS(B84:EU84,metrics.est,"Time"),B84:EU84,0)+1)), ", ", INDIRECT(ADDRESS(2,MATCH(_xlfn.MINIFS(B84:EU84,metrics.est,"Time"),B84:EU84,0)+1)))</f>
        <v>#N/A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/>
      <c r="M85" s="4"/>
      <c r="N85" s="4"/>
      <c r="O85" s="4"/>
      <c r="P85" s="4"/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 t="e">
        <f t="shared" si="6"/>
        <v>#DIV/0!</v>
      </c>
      <c r="EW85" s="4" t="e">
        <f t="shared" si="7"/>
        <v>#DIV/0!</v>
      </c>
      <c r="EX85" s="4" t="e">
        <f t="shared" si="8"/>
        <v>#DIV/0!</v>
      </c>
      <c r="EY85" s="4" t="e">
        <f t="shared" si="9"/>
        <v>#DIV/0!</v>
      </c>
      <c r="EZ85" s="4" t="e">
        <f t="shared" si="10"/>
        <v>#DIV/0!</v>
      </c>
      <c r="FA85" s="11" t="e" cm="1">
        <f t="array" aca="1" ref="FA85" ca="1">CONCATENATE(INDIRECT(ADDRESS(1,MATCH(_xlfn.MINIFS(B85:EU85,metrics.est,"MAE"),B85:EU85,0)+1)), ", ", INDIRECT(ADDRESS(2,MATCH(_xlfn.MINIFS(B85:EU85,metrics.est,"MAE"),B85:EU85,0)+1)))</f>
        <v>#N/A</v>
      </c>
      <c r="FB85" s="11" t="e" cm="1">
        <f t="array" aca="1" ref="FB85" ca="1">CONCATENATE(INDIRECT(ADDRESS(1,MATCH(_xlfn.MINIFS(B85:EU85,metrics.est,"MSE"),B85:EU85,0)+1)), ", ", INDIRECT(ADDRESS(2,MATCH(_xlfn.MINIFS(B85:EU85,metrics.est,"MSE"),B85:EU85,0)+1)))</f>
        <v>#N/A</v>
      </c>
      <c r="FC85" s="11" t="e" cm="1">
        <f t="array" aca="1" ref="FC85" ca="1">CONCATENATE(INDIRECT(ADDRESS(1,MATCH(_xlfn.MAXIFS(B85:EU85,metrics.est,"R"),B85:EU85,0)+1)), ", ", INDIRECT(ADDRESS(2,MATCH(_xlfn.MAXIFS(B85:EU85,metrics.est,"R"),B85:EU85,0)+1)))</f>
        <v>#N/A</v>
      </c>
      <c r="FD85" s="11" t="e" cm="1">
        <f t="array" aca="1" ref="FD85" ca="1">CONCATENATE(INDIRECT(ADDRESS(1,MATCH(_xlfn.MAXIFS(B85:EU85,metrics.est,"Coverage"),B85:EU85,0)+1)), ", ", INDIRECT(ADDRESS(2,MATCH(_xlfn.MAXIFS(B85:EU85,metrics.est,"Coverage"),B85:EU85,0)+1)))</f>
        <v>#N/A</v>
      </c>
      <c r="FE85" s="11" t="e" cm="1">
        <f t="array" aca="1" ref="FE85" ca="1">CONCATENATE(INDIRECT(ADDRESS(1,MATCH(_xlfn.MINIFS(B85:EU85,metrics.est,"Time"),B85:EU85,0)+1)), ", ", INDIRECT(ADDRESS(2,MATCH(_xlfn.MINIFS(B85:EU85,metrics.est,"Time"),B85:EU85,0)+1)))</f>
        <v>#N/A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/>
      <c r="M86" s="4"/>
      <c r="N86" s="4"/>
      <c r="O86" s="4"/>
      <c r="P86" s="4"/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 t="e">
        <f t="shared" si="6"/>
        <v>#DIV/0!</v>
      </c>
      <c r="EW86" s="4" t="e">
        <f t="shared" si="7"/>
        <v>#DIV/0!</v>
      </c>
      <c r="EX86" s="4" t="e">
        <f t="shared" si="8"/>
        <v>#DIV/0!</v>
      </c>
      <c r="EY86" s="4" t="e">
        <f t="shared" si="9"/>
        <v>#DIV/0!</v>
      </c>
      <c r="EZ86" s="4" t="e">
        <f t="shared" si="10"/>
        <v>#DIV/0!</v>
      </c>
      <c r="FA86" s="11" t="e" cm="1">
        <f t="array" aca="1" ref="FA86" ca="1">CONCATENATE(INDIRECT(ADDRESS(1,MATCH(_xlfn.MINIFS(B86:EU86,metrics.est,"MAE"),B86:EU86,0)+1)), ", ", INDIRECT(ADDRESS(2,MATCH(_xlfn.MINIFS(B86:EU86,metrics.est,"MAE"),B86:EU86,0)+1)))</f>
        <v>#N/A</v>
      </c>
      <c r="FB86" s="11" t="e" cm="1">
        <f t="array" aca="1" ref="FB86" ca="1">CONCATENATE(INDIRECT(ADDRESS(1,MATCH(_xlfn.MINIFS(B86:EU86,metrics.est,"MSE"),B86:EU86,0)+1)), ", ", INDIRECT(ADDRESS(2,MATCH(_xlfn.MINIFS(B86:EU86,metrics.est,"MSE"),B86:EU86,0)+1)))</f>
        <v>#N/A</v>
      </c>
      <c r="FC86" s="11" t="e" cm="1">
        <f t="array" aca="1" ref="FC86" ca="1">CONCATENATE(INDIRECT(ADDRESS(1,MATCH(_xlfn.MAXIFS(B86:EU86,metrics.est,"R"),B86:EU86,0)+1)), ", ", INDIRECT(ADDRESS(2,MATCH(_xlfn.MAXIFS(B86:EU86,metrics.est,"R"),B86:EU86,0)+1)))</f>
        <v>#N/A</v>
      </c>
      <c r="FD86" s="11" t="e" cm="1">
        <f t="array" aca="1" ref="FD86" ca="1">CONCATENATE(INDIRECT(ADDRESS(1,MATCH(_xlfn.MAXIFS(B86:EU86,metrics.est,"Coverage"),B86:EU86,0)+1)), ", ", INDIRECT(ADDRESS(2,MATCH(_xlfn.MAXIFS(B86:EU86,metrics.est,"Coverage"),B86:EU86,0)+1)))</f>
        <v>#N/A</v>
      </c>
      <c r="FE86" s="11" t="e" cm="1">
        <f t="array" aca="1" ref="FE86" ca="1">CONCATENATE(INDIRECT(ADDRESS(1,MATCH(_xlfn.MINIFS(B86:EU86,metrics.est,"Time"),B86:EU86,0)+1)), ", ", INDIRECT(ADDRESS(2,MATCH(_xlfn.MINIFS(B86:EU86,metrics.est,"Time"),B86:EU86,0)+1)))</f>
        <v>#N/A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/>
      <c r="M87" s="4"/>
      <c r="N87" s="4"/>
      <c r="O87" s="4"/>
      <c r="P87" s="4"/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 t="e">
        <f t="shared" si="6"/>
        <v>#DIV/0!</v>
      </c>
      <c r="EW87" s="4" t="e">
        <f t="shared" si="7"/>
        <v>#DIV/0!</v>
      </c>
      <c r="EX87" s="4" t="e">
        <f t="shared" si="8"/>
        <v>#DIV/0!</v>
      </c>
      <c r="EY87" s="4" t="e">
        <f t="shared" si="9"/>
        <v>#DIV/0!</v>
      </c>
      <c r="EZ87" s="4" t="e">
        <f t="shared" si="10"/>
        <v>#DIV/0!</v>
      </c>
      <c r="FA87" s="11" t="e" cm="1">
        <f t="array" aca="1" ref="FA87" ca="1">CONCATENATE(INDIRECT(ADDRESS(1,MATCH(_xlfn.MINIFS(B87:EU87,metrics.est,"MAE"),B87:EU87,0)+1)), ", ", INDIRECT(ADDRESS(2,MATCH(_xlfn.MINIFS(B87:EU87,metrics.est,"MAE"),B87:EU87,0)+1)))</f>
        <v>#N/A</v>
      </c>
      <c r="FB87" s="11" t="e" cm="1">
        <f t="array" aca="1" ref="FB87" ca="1">CONCATENATE(INDIRECT(ADDRESS(1,MATCH(_xlfn.MINIFS(B87:EU87,metrics.est,"MSE"),B87:EU87,0)+1)), ", ", INDIRECT(ADDRESS(2,MATCH(_xlfn.MINIFS(B87:EU87,metrics.est,"MSE"),B87:EU87,0)+1)))</f>
        <v>#N/A</v>
      </c>
      <c r="FC87" s="11" t="e" cm="1">
        <f t="array" aca="1" ref="FC87" ca="1">CONCATENATE(INDIRECT(ADDRESS(1,MATCH(_xlfn.MAXIFS(B87:EU87,metrics.est,"R"),B87:EU87,0)+1)), ", ", INDIRECT(ADDRESS(2,MATCH(_xlfn.MAXIFS(B87:EU87,metrics.est,"R"),B87:EU87,0)+1)))</f>
        <v>#N/A</v>
      </c>
      <c r="FD87" s="11" t="e" cm="1">
        <f t="array" aca="1" ref="FD87" ca="1">CONCATENATE(INDIRECT(ADDRESS(1,MATCH(_xlfn.MAXIFS(B87:EU87,metrics.est,"Coverage"),B87:EU87,0)+1)), ", ", INDIRECT(ADDRESS(2,MATCH(_xlfn.MAXIFS(B87:EU87,metrics.est,"Coverage"),B87:EU87,0)+1)))</f>
        <v>#N/A</v>
      </c>
      <c r="FE87" s="11" t="e" cm="1">
        <f t="array" aca="1" ref="FE87" ca="1">CONCATENATE(INDIRECT(ADDRESS(1,MATCH(_xlfn.MINIFS(B87:EU87,metrics.est,"Time"),B87:EU87,0)+1)), ", ", INDIRECT(ADDRESS(2,MATCH(_xlfn.MINIFS(B87:EU87,metrics.est,"Time"),B87:EU87,0)+1)))</f>
        <v>#N/A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/>
      <c r="M88" s="4"/>
      <c r="N88" s="4"/>
      <c r="O88" s="4"/>
      <c r="P88" s="4"/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 t="e">
        <f t="shared" si="6"/>
        <v>#DIV/0!</v>
      </c>
      <c r="EW88" s="4" t="e">
        <f t="shared" si="7"/>
        <v>#DIV/0!</v>
      </c>
      <c r="EX88" s="4" t="e">
        <f t="shared" si="8"/>
        <v>#DIV/0!</v>
      </c>
      <c r="EY88" s="4" t="e">
        <f t="shared" si="9"/>
        <v>#DIV/0!</v>
      </c>
      <c r="EZ88" s="4" t="e">
        <f t="shared" si="10"/>
        <v>#DIV/0!</v>
      </c>
      <c r="FA88" s="11" t="e" cm="1">
        <f t="array" aca="1" ref="FA88" ca="1">CONCATENATE(INDIRECT(ADDRESS(1,MATCH(_xlfn.MINIFS(B88:EU88,metrics.est,"MAE"),B88:EU88,0)+1)), ", ", INDIRECT(ADDRESS(2,MATCH(_xlfn.MINIFS(B88:EU88,metrics.est,"MAE"),B88:EU88,0)+1)))</f>
        <v>#N/A</v>
      </c>
      <c r="FB88" s="11" t="e" cm="1">
        <f t="array" aca="1" ref="FB88" ca="1">CONCATENATE(INDIRECT(ADDRESS(1,MATCH(_xlfn.MINIFS(B88:EU88,metrics.est,"MSE"),B88:EU88,0)+1)), ", ", INDIRECT(ADDRESS(2,MATCH(_xlfn.MINIFS(B88:EU88,metrics.est,"MSE"),B88:EU88,0)+1)))</f>
        <v>#N/A</v>
      </c>
      <c r="FC88" s="11" t="e" cm="1">
        <f t="array" aca="1" ref="FC88" ca="1">CONCATENATE(INDIRECT(ADDRESS(1,MATCH(_xlfn.MAXIFS(B88:EU88,metrics.est,"R"),B88:EU88,0)+1)), ", ", INDIRECT(ADDRESS(2,MATCH(_xlfn.MAXIFS(B88:EU88,metrics.est,"R"),B88:EU88,0)+1)))</f>
        <v>#N/A</v>
      </c>
      <c r="FD88" s="11" t="e" cm="1">
        <f t="array" aca="1" ref="FD88" ca="1">CONCATENATE(INDIRECT(ADDRESS(1,MATCH(_xlfn.MAXIFS(B88:EU88,metrics.est,"Coverage"),B88:EU88,0)+1)), ", ", INDIRECT(ADDRESS(2,MATCH(_xlfn.MAXIFS(B88:EU88,metrics.est,"Coverage"),B88:EU88,0)+1)))</f>
        <v>#N/A</v>
      </c>
      <c r="FE88" s="11" t="e" cm="1">
        <f t="array" aca="1" ref="FE88" ca="1">CONCATENATE(INDIRECT(ADDRESS(1,MATCH(_xlfn.MINIFS(B88:EU88,metrics.est,"Time"),B88:EU88,0)+1)), ", ", INDIRECT(ADDRESS(2,MATCH(_xlfn.MINIFS(B88:EU88,metrics.est,"Time"),B88:EU88,0)+1)))</f>
        <v>#N/A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/>
      <c r="M89" s="4"/>
      <c r="N89" s="4"/>
      <c r="O89" s="4"/>
      <c r="P89" s="4"/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 t="e">
        <f t="shared" si="6"/>
        <v>#DIV/0!</v>
      </c>
      <c r="EW89" s="4" t="e">
        <f t="shared" si="7"/>
        <v>#DIV/0!</v>
      </c>
      <c r="EX89" s="4" t="e">
        <f t="shared" si="8"/>
        <v>#DIV/0!</v>
      </c>
      <c r="EY89" s="4" t="e">
        <f t="shared" si="9"/>
        <v>#DIV/0!</v>
      </c>
      <c r="EZ89" s="4" t="e">
        <f t="shared" si="10"/>
        <v>#DIV/0!</v>
      </c>
      <c r="FA89" s="11" t="e" cm="1">
        <f t="array" aca="1" ref="FA89" ca="1">CONCATENATE(INDIRECT(ADDRESS(1,MATCH(_xlfn.MINIFS(B89:EU89,metrics.est,"MAE"),B89:EU89,0)+1)), ", ", INDIRECT(ADDRESS(2,MATCH(_xlfn.MINIFS(B89:EU89,metrics.est,"MAE"),B89:EU89,0)+1)))</f>
        <v>#N/A</v>
      </c>
      <c r="FB89" s="11" t="e" cm="1">
        <f t="array" aca="1" ref="FB89" ca="1">CONCATENATE(INDIRECT(ADDRESS(1,MATCH(_xlfn.MINIFS(B89:EU89,metrics.est,"MSE"),B89:EU89,0)+1)), ", ", INDIRECT(ADDRESS(2,MATCH(_xlfn.MINIFS(B89:EU89,metrics.est,"MSE"),B89:EU89,0)+1)))</f>
        <v>#N/A</v>
      </c>
      <c r="FC89" s="11" t="e" cm="1">
        <f t="array" aca="1" ref="FC89" ca="1">CONCATENATE(INDIRECT(ADDRESS(1,MATCH(_xlfn.MAXIFS(B89:EU89,metrics.est,"R"),B89:EU89,0)+1)), ", ", INDIRECT(ADDRESS(2,MATCH(_xlfn.MAXIFS(B89:EU89,metrics.est,"R"),B89:EU89,0)+1)))</f>
        <v>#N/A</v>
      </c>
      <c r="FD89" s="11" t="e" cm="1">
        <f t="array" aca="1" ref="FD89" ca="1">CONCATENATE(INDIRECT(ADDRESS(1,MATCH(_xlfn.MAXIFS(B89:EU89,metrics.est,"Coverage"),B89:EU89,0)+1)), ", ", INDIRECT(ADDRESS(2,MATCH(_xlfn.MAXIFS(B89:EU89,metrics.est,"Coverage"),B89:EU89,0)+1)))</f>
        <v>#N/A</v>
      </c>
      <c r="FE89" s="11" t="e" cm="1">
        <f t="array" aca="1" ref="FE89" ca="1">CONCATENATE(INDIRECT(ADDRESS(1,MATCH(_xlfn.MINIFS(B89:EU89,metrics.est,"Time"),B89:EU89,0)+1)), ", ", INDIRECT(ADDRESS(2,MATCH(_xlfn.MINIFS(B89:EU89,metrics.est,"Time"),B89:EU89,0)+1)))</f>
        <v>#N/A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 t="e">
        <f t="shared" ref="EV90" si="11">AVERAGEIFS(B90:EU90,metrics.est,"MAE")</f>
        <v>#DIV/0!</v>
      </c>
      <c r="EW90" s="4" t="e">
        <f t="shared" ref="EW90" si="12">AVERAGEIFS(B90:EU90,metrics.est,"MSE")</f>
        <v>#DIV/0!</v>
      </c>
      <c r="EX90" s="4" t="e">
        <f t="shared" ref="EX90" si="13">AVERAGEIFS(B90:EU90,metrics.est,"R")</f>
        <v>#DIV/0!</v>
      </c>
      <c r="EY90" s="4" t="e">
        <f t="shared" ref="EY90" si="14">AVERAGEIFS(B90:EU90,metrics.est,"Coverage")</f>
        <v>#DIV/0!</v>
      </c>
      <c r="EZ90" s="4" t="e">
        <f t="shared" ref="EZ90" si="15">AVERAGEIFS(B90:EU90,metrics.est,"Time")</f>
        <v>#DIV/0!</v>
      </c>
      <c r="FA90" s="11" t="e" cm="1">
        <f t="array" aca="1" ref="FA90" ca="1">CONCATENATE(INDIRECT(ADDRESS(1,MATCH(_xlfn.MINIFS(B90:EU90,metrics.est,"MAE"),B90:EU90,0)+1)), ", ", INDIRECT(ADDRESS(2,MATCH(_xlfn.MINIFS(B90:EU90,metrics.est,"MAE"),B90:EU90,0)+1)))</f>
        <v>#N/A</v>
      </c>
      <c r="FB90" s="11" t="e" cm="1">
        <f t="array" aca="1" ref="FB90" ca="1">CONCATENATE(INDIRECT(ADDRESS(1,MATCH(_xlfn.MINIFS(B90:EU90,metrics.est,"MSE"),B90:EU90,0)+1)), ", ", INDIRECT(ADDRESS(2,MATCH(_xlfn.MINIFS(B90:EU90,metrics.est,"MSE"),B90:EU90,0)+1)))</f>
        <v>#N/A</v>
      </c>
      <c r="FC90" s="11" t="e" cm="1">
        <f t="array" aca="1" ref="FC90" ca="1">CONCATENATE(INDIRECT(ADDRESS(1,MATCH(_xlfn.MAXIFS(B90:EU90,metrics.est,"R"),B90:EU90,0)+1)), ", ", INDIRECT(ADDRESS(2,MATCH(_xlfn.MAXIFS(B90:EU90,metrics.est,"R"),B90:EU90,0)+1)))</f>
        <v>#N/A</v>
      </c>
      <c r="FD90" s="11" t="e" cm="1">
        <f t="array" aca="1" ref="FD90" ca="1">CONCATENATE(INDIRECT(ADDRESS(1,MATCH(_xlfn.MAXIFS(B90:EU90,metrics.est,"Coverage"),B90:EU90,0)+1)), ", ", INDIRECT(ADDRESS(2,MATCH(_xlfn.MAXIFS(B90:EU90,metrics.est,"Coverage"),B90:EU90,0)+1)))</f>
        <v>#N/A</v>
      </c>
      <c r="FE90" s="11" t="e" cm="1">
        <f t="array" aca="1" ref="FE90" ca="1">CONCATENATE(INDIRECT(ADDRESS(1,MATCH(_xlfn.MINIFS(B90:EU90,metrics.est,"Time"),B90:EU90,0)+1)), ", ", INDIRECT(ADDRESS(2,MATCH(_xlfn.MINIFS(B90:EU90,metrics.est,"Time"),B90:EU90,0)+1)))</f>
        <v>#N/A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 t="e">
        <f t="shared" ref="EV91" si="16">AVERAGEIFS(B91:EU91,metrics.est,"MAE")</f>
        <v>#DIV/0!</v>
      </c>
      <c r="EW91" s="4" t="e">
        <f t="shared" ref="EW91" si="17">AVERAGEIFS(B91:EU91,metrics.est,"MSE")</f>
        <v>#DIV/0!</v>
      </c>
      <c r="EX91" s="4" t="e">
        <f t="shared" ref="EX91" si="18">AVERAGEIFS(B91:EU91,metrics.est,"R")</f>
        <v>#DIV/0!</v>
      </c>
      <c r="EY91" s="4" t="e">
        <f t="shared" ref="EY91" si="19">AVERAGEIFS(B91:EU91,metrics.est,"Coverage")</f>
        <v>#DIV/0!</v>
      </c>
      <c r="EZ91" s="4" t="e">
        <f t="shared" ref="EZ91" si="20">AVERAGEIFS(B91:EU91,metrics.est,"Time")</f>
        <v>#DIV/0!</v>
      </c>
      <c r="FA91" s="11" t="e" cm="1">
        <f t="array" aca="1" ref="FA91" ca="1">CONCATENATE(INDIRECT(ADDRESS(1,MATCH(_xlfn.MINIFS(B91:EU91,metrics.est,"MAE"),B91:EU91,0)+1)), ", ", INDIRECT(ADDRESS(2,MATCH(_xlfn.MINIFS(B91:EU91,metrics.est,"MAE"),B91:EU91,0)+1)))</f>
        <v>#N/A</v>
      </c>
      <c r="FB91" s="11" t="e" cm="1">
        <f t="array" aca="1" ref="FB91" ca="1">CONCATENATE(INDIRECT(ADDRESS(1,MATCH(_xlfn.MINIFS(B91:EU91,metrics.est,"MSE"),B91:EU91,0)+1)), ", ", INDIRECT(ADDRESS(2,MATCH(_xlfn.MINIFS(B91:EU91,metrics.est,"MSE"),B91:EU91,0)+1)))</f>
        <v>#N/A</v>
      </c>
      <c r="FC91" s="11" t="e" cm="1">
        <f t="array" aca="1" ref="FC91" ca="1">CONCATENATE(INDIRECT(ADDRESS(1,MATCH(_xlfn.MAXIFS(B91:EU91,metrics.est,"R"),B91:EU91,0)+1)), ", ", INDIRECT(ADDRESS(2,MATCH(_xlfn.MAXIFS(B91:EU91,metrics.est,"R"),B91:EU91,0)+1)))</f>
        <v>#N/A</v>
      </c>
      <c r="FD91" s="11" t="e" cm="1">
        <f t="array" aca="1" ref="FD91" ca="1">CONCATENATE(INDIRECT(ADDRESS(1,MATCH(_xlfn.MAXIFS(B91:EU91,metrics.est,"Coverage"),B91:EU91,0)+1)), ", ", INDIRECT(ADDRESS(2,MATCH(_xlfn.MAXIFS(B91:EU91,metrics.est,"Coverage"),B91:EU91,0)+1)))</f>
        <v>#N/A</v>
      </c>
      <c r="FE91" s="11" t="e" cm="1">
        <f t="array" aca="1" ref="FE91" ca="1">CONCATENATE(INDIRECT(ADDRESS(1,MATCH(_xlfn.MINIFS(B91:EU91,metrics.est,"Time"),B91:EU91,0)+1)), ", ", INDIRECT(ADDRESS(2,MATCH(_xlfn.MINIFS(B91:EU91,metrics.est,"Time"),B91:EU91,0)+1)))</f>
        <v>#N/A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/>
      <c r="M92" s="4"/>
      <c r="N92" s="4"/>
      <c r="O92" s="4"/>
      <c r="P92" s="4"/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/>
      <c r="AL92" s="14"/>
      <c r="AM92" s="14"/>
      <c r="AN92" s="14"/>
      <c r="AO92" s="14"/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 t="e">
        <f t="shared" si="6"/>
        <v>#DIV/0!</v>
      </c>
      <c r="EW92" s="4" t="e">
        <f t="shared" si="7"/>
        <v>#DIV/0!</v>
      </c>
      <c r="EX92" s="4" t="e">
        <f t="shared" si="8"/>
        <v>#DIV/0!</v>
      </c>
      <c r="EY92" s="4" t="e">
        <f t="shared" si="9"/>
        <v>#DIV/0!</v>
      </c>
      <c r="EZ92" s="4" t="e">
        <f t="shared" si="10"/>
        <v>#DIV/0!</v>
      </c>
      <c r="FA92" s="11" t="e" cm="1">
        <f t="array" aca="1" ref="FA92" ca="1">CONCATENATE(INDIRECT(ADDRESS(1,MATCH(_xlfn.MINIFS(B92:EU92,metrics.est,"MAE"),B92:EU92,0)+1)), ", ", INDIRECT(ADDRESS(2,MATCH(_xlfn.MINIFS(B92:EU92,metrics.est,"MAE"),B92:EU92,0)+1)))</f>
        <v>#N/A</v>
      </c>
      <c r="FB92" s="11" t="e" cm="1">
        <f t="array" aca="1" ref="FB92" ca="1">CONCATENATE(INDIRECT(ADDRESS(1,MATCH(_xlfn.MINIFS(B92:EU92,metrics.est,"MSE"),B92:EU92,0)+1)), ", ", INDIRECT(ADDRESS(2,MATCH(_xlfn.MINIFS(B92:EU92,metrics.est,"MSE"),B92:EU92,0)+1)))</f>
        <v>#N/A</v>
      </c>
      <c r="FC92" s="11" t="e" cm="1">
        <f t="array" aca="1" ref="FC92" ca="1">CONCATENATE(INDIRECT(ADDRESS(1,MATCH(_xlfn.MAXIFS(B92:EU92,metrics.est,"R"),B92:EU92,0)+1)), ", ", INDIRECT(ADDRESS(2,MATCH(_xlfn.MAXIFS(B92:EU92,metrics.est,"R"),B92:EU92,0)+1)))</f>
        <v>#N/A</v>
      </c>
      <c r="FD92" s="11" t="e" cm="1">
        <f t="array" aca="1" ref="FD92" ca="1">CONCATENATE(INDIRECT(ADDRESS(1,MATCH(_xlfn.MAXIFS(B92:EU92,metrics.est,"Coverage"),B92:EU92,0)+1)), ", ", INDIRECT(ADDRESS(2,MATCH(_xlfn.MAXIFS(B92:EU92,metrics.est,"Coverage"),B92:EU92,0)+1)))</f>
        <v>#N/A</v>
      </c>
      <c r="FE92" s="11" t="e" cm="1">
        <f t="array" aca="1" ref="FE92" ca="1">CONCATENATE(INDIRECT(ADDRESS(1,MATCH(_xlfn.MINIFS(B92:EU92,metrics.est,"Time"),B92:EU92,0)+1)), ", ", INDIRECT(ADDRESS(2,MATCH(_xlfn.MINIFS(B92:EU92,metrics.est,"Time"),B92:EU92,0)+1)))</f>
        <v>#N/A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/>
      <c r="M93" s="4"/>
      <c r="N93" s="4"/>
      <c r="O93" s="4"/>
      <c r="P93" s="4"/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 t="e">
        <f t="shared" si="6"/>
        <v>#DIV/0!</v>
      </c>
      <c r="EW93" s="4" t="e">
        <f t="shared" si="7"/>
        <v>#DIV/0!</v>
      </c>
      <c r="EX93" s="4" t="e">
        <f t="shared" si="8"/>
        <v>#DIV/0!</v>
      </c>
      <c r="EY93" s="4" t="e">
        <f t="shared" si="9"/>
        <v>#DIV/0!</v>
      </c>
      <c r="EZ93" s="4" t="e">
        <f t="shared" si="10"/>
        <v>#DIV/0!</v>
      </c>
      <c r="FA93" s="11" t="e" cm="1">
        <f t="array" aca="1" ref="FA93" ca="1">CONCATENATE(INDIRECT(ADDRESS(1,MATCH(_xlfn.MINIFS(B93:EU93,metrics.est,"MAE"),B93:EU93,0)+1)), ", ", INDIRECT(ADDRESS(2,MATCH(_xlfn.MINIFS(B93:EU93,metrics.est,"MAE"),B93:EU93,0)+1)))</f>
        <v>#N/A</v>
      </c>
      <c r="FB93" s="11" t="e" cm="1">
        <f t="array" aca="1" ref="FB93" ca="1">CONCATENATE(INDIRECT(ADDRESS(1,MATCH(_xlfn.MINIFS(B93:EU93,metrics.est,"MSE"),B93:EU93,0)+1)), ", ", INDIRECT(ADDRESS(2,MATCH(_xlfn.MINIFS(B93:EU93,metrics.est,"MSE"),B93:EU93,0)+1)))</f>
        <v>#N/A</v>
      </c>
      <c r="FC93" s="11" t="e" cm="1">
        <f t="array" aca="1" ref="FC93" ca="1">CONCATENATE(INDIRECT(ADDRESS(1,MATCH(_xlfn.MAXIFS(B93:EU93,metrics.est,"R"),B93:EU93,0)+1)), ", ", INDIRECT(ADDRESS(2,MATCH(_xlfn.MAXIFS(B93:EU93,metrics.est,"R"),B93:EU93,0)+1)))</f>
        <v>#N/A</v>
      </c>
      <c r="FD93" s="11" t="e" cm="1">
        <f t="array" aca="1" ref="FD93" ca="1">CONCATENATE(INDIRECT(ADDRESS(1,MATCH(_xlfn.MAXIFS(B93:EU93,metrics.est,"Coverage"),B93:EU93,0)+1)), ", ", INDIRECT(ADDRESS(2,MATCH(_xlfn.MAXIFS(B93:EU93,metrics.est,"Coverage"),B93:EU93,0)+1)))</f>
        <v>#N/A</v>
      </c>
      <c r="FE93" s="11" t="e" cm="1">
        <f t="array" aca="1" ref="FE93" ca="1">CONCATENATE(INDIRECT(ADDRESS(1,MATCH(_xlfn.MINIFS(B93:EU93,metrics.est,"Time"),B93:EU93,0)+1)), ", ", INDIRECT(ADDRESS(2,MATCH(_xlfn.MINIFS(B93:EU93,metrics.est,"Time"),B93:EU93,0)+1)))</f>
        <v>#N/A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/>
      <c r="M94" s="4"/>
      <c r="N94" s="4"/>
      <c r="O94" s="4"/>
      <c r="P94" s="4"/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 t="e">
        <f t="shared" si="6"/>
        <v>#DIV/0!</v>
      </c>
      <c r="EW94" s="4" t="e">
        <f t="shared" si="7"/>
        <v>#DIV/0!</v>
      </c>
      <c r="EX94" s="4" t="e">
        <f t="shared" si="8"/>
        <v>#DIV/0!</v>
      </c>
      <c r="EY94" s="4" t="e">
        <f t="shared" si="9"/>
        <v>#DIV/0!</v>
      </c>
      <c r="EZ94" s="4" t="e">
        <f t="shared" si="10"/>
        <v>#DIV/0!</v>
      </c>
      <c r="FA94" s="11" t="e" cm="1">
        <f t="array" aca="1" ref="FA94" ca="1">CONCATENATE(INDIRECT(ADDRESS(1,MATCH(_xlfn.MINIFS(B94:EU94,metrics.est,"MAE"),B94:EU94,0)+1)), ", ", INDIRECT(ADDRESS(2,MATCH(_xlfn.MINIFS(B94:EU94,metrics.est,"MAE"),B94:EU94,0)+1)))</f>
        <v>#N/A</v>
      </c>
      <c r="FB94" s="11" t="e" cm="1">
        <f t="array" aca="1" ref="FB94" ca="1">CONCATENATE(INDIRECT(ADDRESS(1,MATCH(_xlfn.MINIFS(B94:EU94,metrics.est,"MSE"),B94:EU94,0)+1)), ", ", INDIRECT(ADDRESS(2,MATCH(_xlfn.MINIFS(B94:EU94,metrics.est,"MSE"),B94:EU94,0)+1)))</f>
        <v>#N/A</v>
      </c>
      <c r="FC94" s="11" t="e" cm="1">
        <f t="array" aca="1" ref="FC94" ca="1">CONCATENATE(INDIRECT(ADDRESS(1,MATCH(_xlfn.MAXIFS(B94:EU94,metrics.est,"R"),B94:EU94,0)+1)), ", ", INDIRECT(ADDRESS(2,MATCH(_xlfn.MAXIFS(B94:EU94,metrics.est,"R"),B94:EU94,0)+1)))</f>
        <v>#N/A</v>
      </c>
      <c r="FD94" s="11" t="e" cm="1">
        <f t="array" aca="1" ref="FD94" ca="1">CONCATENATE(INDIRECT(ADDRESS(1,MATCH(_xlfn.MAXIFS(B94:EU94,metrics.est,"Coverage"),B94:EU94,0)+1)), ", ", INDIRECT(ADDRESS(2,MATCH(_xlfn.MAXIFS(B94:EU94,metrics.est,"Coverage"),B94:EU94,0)+1)))</f>
        <v>#N/A</v>
      </c>
      <c r="FE94" s="11" t="e" cm="1">
        <f t="array" aca="1" ref="FE94" ca="1">CONCATENATE(INDIRECT(ADDRESS(1,MATCH(_xlfn.MINIFS(B94:EU94,metrics.est,"Time"),B94:EU94,0)+1)), ", ", INDIRECT(ADDRESS(2,MATCH(_xlfn.MINIFS(B94:EU94,metrics.est,"Time"),B94:EU94,0)+1)))</f>
        <v>#N/A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/>
      <c r="M95" s="4"/>
      <c r="N95" s="4"/>
      <c r="O95" s="4"/>
      <c r="P95" s="4"/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 t="e">
        <f t="shared" si="6"/>
        <v>#DIV/0!</v>
      </c>
      <c r="EW95" s="4" t="e">
        <f t="shared" si="7"/>
        <v>#DIV/0!</v>
      </c>
      <c r="EX95" s="4" t="e">
        <f t="shared" si="8"/>
        <v>#DIV/0!</v>
      </c>
      <c r="EY95" s="4" t="e">
        <f t="shared" si="9"/>
        <v>#DIV/0!</v>
      </c>
      <c r="EZ95" s="4" t="e">
        <f t="shared" si="10"/>
        <v>#DIV/0!</v>
      </c>
      <c r="FA95" s="11" t="e" cm="1">
        <f t="array" aca="1" ref="FA95" ca="1">CONCATENATE(INDIRECT(ADDRESS(1,MATCH(_xlfn.MINIFS(B95:EU95,metrics.est,"MAE"),B95:EU95,0)+1)), ", ", INDIRECT(ADDRESS(2,MATCH(_xlfn.MINIFS(B95:EU95,metrics.est,"MAE"),B95:EU95,0)+1)))</f>
        <v>#N/A</v>
      </c>
      <c r="FB95" s="11" t="e" cm="1">
        <f t="array" aca="1" ref="FB95" ca="1">CONCATENATE(INDIRECT(ADDRESS(1,MATCH(_xlfn.MINIFS(B95:EU95,metrics.est,"MSE"),B95:EU95,0)+1)), ", ", INDIRECT(ADDRESS(2,MATCH(_xlfn.MINIFS(B95:EU95,metrics.est,"MSE"),B95:EU95,0)+1)))</f>
        <v>#N/A</v>
      </c>
      <c r="FC95" s="11" t="e" cm="1">
        <f t="array" aca="1" ref="FC95" ca="1">CONCATENATE(INDIRECT(ADDRESS(1,MATCH(_xlfn.MAXIFS(B95:EU95,metrics.est,"R"),B95:EU95,0)+1)), ", ", INDIRECT(ADDRESS(2,MATCH(_xlfn.MAXIFS(B95:EU95,metrics.est,"R"),B95:EU95,0)+1)))</f>
        <v>#N/A</v>
      </c>
      <c r="FD95" s="11" t="e" cm="1">
        <f t="array" aca="1" ref="FD95" ca="1">CONCATENATE(INDIRECT(ADDRESS(1,MATCH(_xlfn.MAXIFS(B95:EU95,metrics.est,"Coverage"),B95:EU95,0)+1)), ", ", INDIRECT(ADDRESS(2,MATCH(_xlfn.MAXIFS(B95:EU95,metrics.est,"Coverage"),B95:EU95,0)+1)))</f>
        <v>#N/A</v>
      </c>
      <c r="FE95" s="11" t="e" cm="1">
        <f t="array" aca="1" ref="FE95" ca="1">CONCATENATE(INDIRECT(ADDRESS(1,MATCH(_xlfn.MINIFS(B95:EU95,metrics.est,"Time"),B95:EU95,0)+1)), ", ", INDIRECT(ADDRESS(2,MATCH(_xlfn.MINIFS(B95:EU95,metrics.est,"Time"),B95:EU95,0)+1)))</f>
        <v>#N/A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/>
      <c r="M96" s="4"/>
      <c r="N96" s="4"/>
      <c r="O96" s="4"/>
      <c r="P96" s="4"/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/>
      <c r="AL96" s="14"/>
      <c r="AM96" s="14"/>
      <c r="AN96" s="14"/>
      <c r="AO96" s="14"/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 t="e">
        <f t="shared" si="6"/>
        <v>#DIV/0!</v>
      </c>
      <c r="EW96" s="4" t="e">
        <f t="shared" si="7"/>
        <v>#DIV/0!</v>
      </c>
      <c r="EX96" s="4" t="e">
        <f t="shared" si="8"/>
        <v>#DIV/0!</v>
      </c>
      <c r="EY96" s="4" t="e">
        <f t="shared" si="9"/>
        <v>#DIV/0!</v>
      </c>
      <c r="EZ96" s="4" t="e">
        <f t="shared" si="10"/>
        <v>#DIV/0!</v>
      </c>
      <c r="FA96" s="11" t="e" cm="1">
        <f t="array" aca="1" ref="FA96" ca="1">CONCATENATE(INDIRECT(ADDRESS(1,MATCH(_xlfn.MINIFS(B96:EU96,metrics.est,"MAE"),B96:EU96,0)+1)), ", ", INDIRECT(ADDRESS(2,MATCH(_xlfn.MINIFS(B96:EU96,metrics.est,"MAE"),B96:EU96,0)+1)))</f>
        <v>#N/A</v>
      </c>
      <c r="FB96" s="11" t="e" cm="1">
        <f t="array" aca="1" ref="FB96" ca="1">CONCATENATE(INDIRECT(ADDRESS(1,MATCH(_xlfn.MINIFS(B96:EU96,metrics.est,"MSE"),B96:EU96,0)+1)), ", ", INDIRECT(ADDRESS(2,MATCH(_xlfn.MINIFS(B96:EU96,metrics.est,"MSE"),B96:EU96,0)+1)))</f>
        <v>#N/A</v>
      </c>
      <c r="FC96" s="11" t="e" cm="1">
        <f t="array" aca="1" ref="FC96" ca="1">CONCATENATE(INDIRECT(ADDRESS(1,MATCH(_xlfn.MAXIFS(B96:EU96,metrics.est,"R"),B96:EU96,0)+1)), ", ", INDIRECT(ADDRESS(2,MATCH(_xlfn.MAXIFS(B96:EU96,metrics.est,"R"),B96:EU96,0)+1)))</f>
        <v>#N/A</v>
      </c>
      <c r="FD96" s="11" t="e" cm="1">
        <f t="array" aca="1" ref="FD96" ca="1">CONCATENATE(INDIRECT(ADDRESS(1,MATCH(_xlfn.MAXIFS(B96:EU96,metrics.est,"Coverage"),B96:EU96,0)+1)), ", ", INDIRECT(ADDRESS(2,MATCH(_xlfn.MAXIFS(B96:EU96,metrics.est,"Coverage"),B96:EU96,0)+1)))</f>
        <v>#N/A</v>
      </c>
      <c r="FE96" s="11" t="e" cm="1">
        <f t="array" aca="1" ref="FE96" ca="1">CONCATENATE(INDIRECT(ADDRESS(1,MATCH(_xlfn.MINIFS(B96:EU96,metrics.est,"Time"),B96:EU96,0)+1)), ", ", INDIRECT(ADDRESS(2,MATCH(_xlfn.MINIFS(B96:EU96,metrics.est,"Time"),B96:EU96,0)+1)))</f>
        <v>#N/A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/>
      <c r="M97" s="4"/>
      <c r="N97" s="4"/>
      <c r="O97" s="4"/>
      <c r="P97" s="4"/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/>
      <c r="AL97" s="14"/>
      <c r="AM97" s="14"/>
      <c r="AN97" s="14"/>
      <c r="AO97" s="14"/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 t="e">
        <f t="shared" si="6"/>
        <v>#DIV/0!</v>
      </c>
      <c r="EW97" s="4" t="e">
        <f t="shared" si="7"/>
        <v>#DIV/0!</v>
      </c>
      <c r="EX97" s="4" t="e">
        <f t="shared" si="8"/>
        <v>#DIV/0!</v>
      </c>
      <c r="EY97" s="4" t="e">
        <f t="shared" si="9"/>
        <v>#DIV/0!</v>
      </c>
      <c r="EZ97" s="4" t="e">
        <f t="shared" si="10"/>
        <v>#DIV/0!</v>
      </c>
      <c r="FA97" s="11" t="e" cm="1">
        <f t="array" aca="1" ref="FA97" ca="1">CONCATENATE(INDIRECT(ADDRESS(1,MATCH(_xlfn.MINIFS(B97:EU97,metrics.est,"MAE"),B97:EU97,0)+1)), ", ", INDIRECT(ADDRESS(2,MATCH(_xlfn.MINIFS(B97:EU97,metrics.est,"MAE"),B97:EU97,0)+1)))</f>
        <v>#N/A</v>
      </c>
      <c r="FB97" s="11" t="e" cm="1">
        <f t="array" aca="1" ref="FB97" ca="1">CONCATENATE(INDIRECT(ADDRESS(1,MATCH(_xlfn.MINIFS(B97:EU97,metrics.est,"MSE"),B97:EU97,0)+1)), ", ", INDIRECT(ADDRESS(2,MATCH(_xlfn.MINIFS(B97:EU97,metrics.est,"MSE"),B97:EU97,0)+1)))</f>
        <v>#N/A</v>
      </c>
      <c r="FC97" s="11" t="e" cm="1">
        <f t="array" aca="1" ref="FC97" ca="1">CONCATENATE(INDIRECT(ADDRESS(1,MATCH(_xlfn.MAXIFS(B97:EU97,metrics.est,"R"),B97:EU97,0)+1)), ", ", INDIRECT(ADDRESS(2,MATCH(_xlfn.MAXIFS(B97:EU97,metrics.est,"R"),B97:EU97,0)+1)))</f>
        <v>#N/A</v>
      </c>
      <c r="FD97" s="11" t="e" cm="1">
        <f t="array" aca="1" ref="FD97" ca="1">CONCATENATE(INDIRECT(ADDRESS(1,MATCH(_xlfn.MAXIFS(B97:EU97,metrics.est,"Coverage"),B97:EU97,0)+1)), ", ", INDIRECT(ADDRESS(2,MATCH(_xlfn.MAXIFS(B97:EU97,metrics.est,"Coverage"),B97:EU97,0)+1)))</f>
        <v>#N/A</v>
      </c>
      <c r="FE97" s="11" t="e" cm="1">
        <f t="array" aca="1" ref="FE97" ca="1">CONCATENATE(INDIRECT(ADDRESS(1,MATCH(_xlfn.MINIFS(B97:EU97,metrics.est,"Time"),B97:EU97,0)+1)), ", ", INDIRECT(ADDRESS(2,MATCH(_xlfn.MINIFS(B97:EU97,metrics.est,"Time"),B97:EU97,0)+1)))</f>
        <v>#N/A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/>
      <c r="M98" s="4"/>
      <c r="N98" s="4"/>
      <c r="O98" s="4"/>
      <c r="P98" s="4"/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 t="e">
        <f t="shared" si="6"/>
        <v>#DIV/0!</v>
      </c>
      <c r="EW98" s="4" t="e">
        <f t="shared" si="7"/>
        <v>#DIV/0!</v>
      </c>
      <c r="EX98" s="4" t="e">
        <f t="shared" si="8"/>
        <v>#DIV/0!</v>
      </c>
      <c r="EY98" s="4" t="e">
        <f t="shared" si="9"/>
        <v>#DIV/0!</v>
      </c>
      <c r="EZ98" s="4" t="e">
        <f t="shared" si="10"/>
        <v>#DIV/0!</v>
      </c>
      <c r="FA98" s="11" t="e" cm="1">
        <f t="array" aca="1" ref="FA98" ca="1">CONCATENATE(INDIRECT(ADDRESS(1,MATCH(_xlfn.MINIFS(B98:EU98,metrics.est,"MAE"),B98:EU98,0)+1)), ", ", INDIRECT(ADDRESS(2,MATCH(_xlfn.MINIFS(B98:EU98,metrics.est,"MAE"),B98:EU98,0)+1)))</f>
        <v>#N/A</v>
      </c>
      <c r="FB98" s="11" t="e" cm="1">
        <f t="array" aca="1" ref="FB98" ca="1">CONCATENATE(INDIRECT(ADDRESS(1,MATCH(_xlfn.MINIFS(B98:EU98,metrics.est,"MSE"),B98:EU98,0)+1)), ", ", INDIRECT(ADDRESS(2,MATCH(_xlfn.MINIFS(B98:EU98,metrics.est,"MSE"),B98:EU98,0)+1)))</f>
        <v>#N/A</v>
      </c>
      <c r="FC98" s="11" t="e" cm="1">
        <f t="array" aca="1" ref="FC98" ca="1">CONCATENATE(INDIRECT(ADDRESS(1,MATCH(_xlfn.MAXIFS(B98:EU98,metrics.est,"R"),B98:EU98,0)+1)), ", ", INDIRECT(ADDRESS(2,MATCH(_xlfn.MAXIFS(B98:EU98,metrics.est,"R"),B98:EU98,0)+1)))</f>
        <v>#N/A</v>
      </c>
      <c r="FD98" s="11" t="e" cm="1">
        <f t="array" aca="1" ref="FD98" ca="1">CONCATENATE(INDIRECT(ADDRESS(1,MATCH(_xlfn.MAXIFS(B98:EU98,metrics.est,"Coverage"),B98:EU98,0)+1)), ", ", INDIRECT(ADDRESS(2,MATCH(_xlfn.MAXIFS(B98:EU98,metrics.est,"Coverage"),B98:EU98,0)+1)))</f>
        <v>#N/A</v>
      </c>
      <c r="FE98" s="11" t="e" cm="1">
        <f t="array" aca="1" ref="FE98" ca="1">CONCATENATE(INDIRECT(ADDRESS(1,MATCH(_xlfn.MINIFS(B98:EU98,metrics.est,"Time"),B98:EU98,0)+1)), ", ", INDIRECT(ADDRESS(2,MATCH(_xlfn.MINIFS(B98:EU98,metrics.est,"Time"),B98:EU98,0)+1)))</f>
        <v>#N/A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/>
      <c r="M99" s="4"/>
      <c r="N99" s="4"/>
      <c r="O99" s="4"/>
      <c r="P99" s="4"/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 t="e">
        <f t="shared" si="6"/>
        <v>#DIV/0!</v>
      </c>
      <c r="EW99" s="4" t="e">
        <f t="shared" si="7"/>
        <v>#DIV/0!</v>
      </c>
      <c r="EX99" s="4" t="e">
        <f t="shared" si="8"/>
        <v>#DIV/0!</v>
      </c>
      <c r="EY99" s="4" t="e">
        <f t="shared" si="9"/>
        <v>#DIV/0!</v>
      </c>
      <c r="EZ99" s="4" t="e">
        <f t="shared" si="10"/>
        <v>#DIV/0!</v>
      </c>
      <c r="FA99" s="11" t="e" cm="1">
        <f t="array" aca="1" ref="FA99" ca="1">CONCATENATE(INDIRECT(ADDRESS(1,MATCH(_xlfn.MINIFS(B99:EU99,metrics.est,"MAE"),B99:EU99,0)+1)), ", ", INDIRECT(ADDRESS(2,MATCH(_xlfn.MINIFS(B99:EU99,metrics.est,"MAE"),B99:EU99,0)+1)))</f>
        <v>#N/A</v>
      </c>
      <c r="FB99" s="11" t="e" cm="1">
        <f t="array" aca="1" ref="FB99" ca="1">CONCATENATE(INDIRECT(ADDRESS(1,MATCH(_xlfn.MINIFS(B99:EU99,metrics.est,"MSE"),B99:EU99,0)+1)), ", ", INDIRECT(ADDRESS(2,MATCH(_xlfn.MINIFS(B99:EU99,metrics.est,"MSE"),B99:EU99,0)+1)))</f>
        <v>#N/A</v>
      </c>
      <c r="FC99" s="11" t="e" cm="1">
        <f t="array" aca="1" ref="FC99" ca="1">CONCATENATE(INDIRECT(ADDRESS(1,MATCH(_xlfn.MAXIFS(B99:EU99,metrics.est,"R"),B99:EU99,0)+1)), ", ", INDIRECT(ADDRESS(2,MATCH(_xlfn.MAXIFS(B99:EU99,metrics.est,"R"),B99:EU99,0)+1)))</f>
        <v>#N/A</v>
      </c>
      <c r="FD99" s="11" t="e" cm="1">
        <f t="array" aca="1" ref="FD99" ca="1">CONCATENATE(INDIRECT(ADDRESS(1,MATCH(_xlfn.MAXIFS(B99:EU99,metrics.est,"Coverage"),B99:EU99,0)+1)), ", ", INDIRECT(ADDRESS(2,MATCH(_xlfn.MAXIFS(B99:EU99,metrics.est,"Coverage"),B99:EU99,0)+1)))</f>
        <v>#N/A</v>
      </c>
      <c r="FE99" s="11" t="e" cm="1">
        <f t="array" aca="1" ref="FE99" ca="1">CONCATENATE(INDIRECT(ADDRESS(1,MATCH(_xlfn.MINIFS(B99:EU99,metrics.est,"Time"),B99:EU99,0)+1)), ", ", INDIRECT(ADDRESS(2,MATCH(_xlfn.MINIFS(B99:EU99,metrics.est,"Time"),B99:EU99,0)+1)))</f>
        <v>#N/A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/>
      <c r="M100" s="4"/>
      <c r="N100" s="4"/>
      <c r="O100" s="4"/>
      <c r="P100" s="4"/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 t="e">
        <f t="shared" si="6"/>
        <v>#DIV/0!</v>
      </c>
      <c r="EW100" s="4" t="e">
        <f t="shared" si="7"/>
        <v>#DIV/0!</v>
      </c>
      <c r="EX100" s="4" t="e">
        <f t="shared" si="8"/>
        <v>#DIV/0!</v>
      </c>
      <c r="EY100" s="4" t="e">
        <f t="shared" si="9"/>
        <v>#DIV/0!</v>
      </c>
      <c r="EZ100" s="4" t="e">
        <f t="shared" si="10"/>
        <v>#DIV/0!</v>
      </c>
      <c r="FA100" s="11" t="e" cm="1">
        <f t="array" aca="1" ref="FA100" ca="1">CONCATENATE(INDIRECT(ADDRESS(1,MATCH(_xlfn.MINIFS(B100:EU100,metrics.est,"MAE"),B100:EU100,0)+1)), ", ", INDIRECT(ADDRESS(2,MATCH(_xlfn.MINIFS(B100:EU100,metrics.est,"MAE"),B100:EU100,0)+1)))</f>
        <v>#N/A</v>
      </c>
      <c r="FB100" s="11" t="e" cm="1">
        <f t="array" aca="1" ref="FB100" ca="1">CONCATENATE(INDIRECT(ADDRESS(1,MATCH(_xlfn.MINIFS(B100:EU100,metrics.est,"MSE"),B100:EU100,0)+1)), ", ", INDIRECT(ADDRESS(2,MATCH(_xlfn.MINIFS(B100:EU100,metrics.est,"MSE"),B100:EU100,0)+1)))</f>
        <v>#N/A</v>
      </c>
      <c r="FC100" s="11" t="e" cm="1">
        <f t="array" aca="1" ref="FC100" ca="1">CONCATENATE(INDIRECT(ADDRESS(1,MATCH(_xlfn.MAXIFS(B100:EU100,metrics.est,"R"),B100:EU100,0)+1)), ", ", INDIRECT(ADDRESS(2,MATCH(_xlfn.MAXIFS(B100:EU100,metrics.est,"R"),B100:EU100,0)+1)))</f>
        <v>#N/A</v>
      </c>
      <c r="FD100" s="11" t="e" cm="1">
        <f t="array" aca="1" ref="FD100" ca="1">CONCATENATE(INDIRECT(ADDRESS(1,MATCH(_xlfn.MAXIFS(B100:EU100,metrics.est,"Coverage"),B100:EU100,0)+1)), ", ", INDIRECT(ADDRESS(2,MATCH(_xlfn.MAXIFS(B100:EU100,metrics.est,"Coverage"),B100:EU100,0)+1)))</f>
        <v>#N/A</v>
      </c>
      <c r="FE100" s="11" t="e" cm="1">
        <f t="array" aca="1" ref="FE100" ca="1">CONCATENATE(INDIRECT(ADDRESS(1,MATCH(_xlfn.MINIFS(B100:EU100,metrics.est,"Time"),B100:EU100,0)+1)), ", ", INDIRECT(ADDRESS(2,MATCH(_xlfn.MINIFS(B100:EU100,metrics.est,"Time"),B100:EU100,0)+1)))</f>
        <v>#N/A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/>
      <c r="M101" s="4"/>
      <c r="N101" s="4"/>
      <c r="O101" s="4"/>
      <c r="P101" s="4"/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 t="e">
        <f t="shared" si="6"/>
        <v>#DIV/0!</v>
      </c>
      <c r="EW101" s="4" t="e">
        <f t="shared" si="7"/>
        <v>#DIV/0!</v>
      </c>
      <c r="EX101" s="4" t="e">
        <f t="shared" si="8"/>
        <v>#DIV/0!</v>
      </c>
      <c r="EY101" s="4" t="e">
        <f t="shared" si="9"/>
        <v>#DIV/0!</v>
      </c>
      <c r="EZ101" s="4" t="e">
        <f t="shared" si="10"/>
        <v>#DIV/0!</v>
      </c>
      <c r="FA101" s="11" t="e" cm="1">
        <f t="array" aca="1" ref="FA101" ca="1">CONCATENATE(INDIRECT(ADDRESS(1,MATCH(_xlfn.MINIFS(B101:EU101,metrics.est,"MAE"),B101:EU101,0)+1)), ", ", INDIRECT(ADDRESS(2,MATCH(_xlfn.MINIFS(B101:EU101,metrics.est,"MAE"),B101:EU101,0)+1)))</f>
        <v>#N/A</v>
      </c>
      <c r="FB101" s="11" t="e" cm="1">
        <f t="array" aca="1" ref="FB101" ca="1">CONCATENATE(INDIRECT(ADDRESS(1,MATCH(_xlfn.MINIFS(B101:EU101,metrics.est,"MSE"),B101:EU101,0)+1)), ", ", INDIRECT(ADDRESS(2,MATCH(_xlfn.MINIFS(B101:EU101,metrics.est,"MSE"),B101:EU101,0)+1)))</f>
        <v>#N/A</v>
      </c>
      <c r="FC101" s="11" t="e" cm="1">
        <f t="array" aca="1" ref="FC101" ca="1">CONCATENATE(INDIRECT(ADDRESS(1,MATCH(_xlfn.MAXIFS(B101:EU101,metrics.est,"R"),B101:EU101,0)+1)), ", ", INDIRECT(ADDRESS(2,MATCH(_xlfn.MAXIFS(B101:EU101,metrics.est,"R"),B101:EU101,0)+1)))</f>
        <v>#N/A</v>
      </c>
      <c r="FD101" s="11" t="e" cm="1">
        <f t="array" aca="1" ref="FD101" ca="1">CONCATENATE(INDIRECT(ADDRESS(1,MATCH(_xlfn.MAXIFS(B101:EU101,metrics.est,"Coverage"),B101:EU101,0)+1)), ", ", INDIRECT(ADDRESS(2,MATCH(_xlfn.MAXIFS(B101:EU101,metrics.est,"Coverage"),B101:EU101,0)+1)))</f>
        <v>#N/A</v>
      </c>
      <c r="FE101" s="11" t="e" cm="1">
        <f t="array" aca="1" ref="FE101" ca="1">CONCATENATE(INDIRECT(ADDRESS(1,MATCH(_xlfn.MINIFS(B101:EU101,metrics.est,"Time"),B101:EU101,0)+1)), ", ", INDIRECT(ADDRESS(2,MATCH(_xlfn.MINIFS(B101:EU101,metrics.est,"Time"),B101:EU101,0)+1)))</f>
        <v>#N/A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/>
      <c r="M102" s="4"/>
      <c r="N102" s="4"/>
      <c r="O102" s="4"/>
      <c r="P102" s="4"/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 t="e">
        <f t="shared" si="6"/>
        <v>#DIV/0!</v>
      </c>
      <c r="EW102" s="4" t="e">
        <f t="shared" si="7"/>
        <v>#DIV/0!</v>
      </c>
      <c r="EX102" s="4" t="e">
        <f t="shared" si="8"/>
        <v>#DIV/0!</v>
      </c>
      <c r="EY102" s="4" t="e">
        <f t="shared" si="9"/>
        <v>#DIV/0!</v>
      </c>
      <c r="EZ102" s="4" t="e">
        <f t="shared" si="10"/>
        <v>#DIV/0!</v>
      </c>
      <c r="FA102" s="11" t="e" cm="1">
        <f t="array" aca="1" ref="FA102" ca="1">CONCATENATE(INDIRECT(ADDRESS(1,MATCH(_xlfn.MINIFS(B102:EU102,metrics.est,"MAE"),B102:EU102,0)+1)), ", ", INDIRECT(ADDRESS(2,MATCH(_xlfn.MINIFS(B102:EU102,metrics.est,"MAE"),B102:EU102,0)+1)))</f>
        <v>#N/A</v>
      </c>
      <c r="FB102" s="11" t="e" cm="1">
        <f t="array" aca="1" ref="FB102" ca="1">CONCATENATE(INDIRECT(ADDRESS(1,MATCH(_xlfn.MINIFS(B102:EU102,metrics.est,"MSE"),B102:EU102,0)+1)), ", ", INDIRECT(ADDRESS(2,MATCH(_xlfn.MINIFS(B102:EU102,metrics.est,"MSE"),B102:EU102,0)+1)))</f>
        <v>#N/A</v>
      </c>
      <c r="FC102" s="11" t="e" cm="1">
        <f t="array" aca="1" ref="FC102" ca="1">CONCATENATE(INDIRECT(ADDRESS(1,MATCH(_xlfn.MAXIFS(B102:EU102,metrics.est,"R"),B102:EU102,0)+1)), ", ", INDIRECT(ADDRESS(2,MATCH(_xlfn.MAXIFS(B102:EU102,metrics.est,"R"),B102:EU102,0)+1)))</f>
        <v>#N/A</v>
      </c>
      <c r="FD102" s="11" t="e" cm="1">
        <f t="array" aca="1" ref="FD102" ca="1">CONCATENATE(INDIRECT(ADDRESS(1,MATCH(_xlfn.MAXIFS(B102:EU102,metrics.est,"Coverage"),B102:EU102,0)+1)), ", ", INDIRECT(ADDRESS(2,MATCH(_xlfn.MAXIFS(B102:EU102,metrics.est,"Coverage"),B102:EU102,0)+1)))</f>
        <v>#N/A</v>
      </c>
      <c r="FE102" s="11" t="e" cm="1">
        <f t="array" aca="1" ref="FE102" ca="1">CONCATENATE(INDIRECT(ADDRESS(1,MATCH(_xlfn.MINIFS(B102:EU102,metrics.est,"Time"),B102:EU102,0)+1)), ", ", INDIRECT(ADDRESS(2,MATCH(_xlfn.MINIFS(B102:EU102,metrics.est,"Time"),B102:EU102,0)+1)))</f>
        <v>#N/A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 t="e">
        <f t="shared" ref="EV103" si="21">AVERAGEIFS(B103:EU103,metrics.est,"MAE")</f>
        <v>#DIV/0!</v>
      </c>
      <c r="EW103" s="4" t="e">
        <f t="shared" ref="EW103" si="22">AVERAGEIFS(B103:EU103,metrics.est,"MSE")</f>
        <v>#DIV/0!</v>
      </c>
      <c r="EX103" s="4" t="e">
        <f t="shared" ref="EX103" si="23">AVERAGEIFS(B103:EU103,metrics.est,"R")</f>
        <v>#DIV/0!</v>
      </c>
      <c r="EY103" s="4" t="e">
        <f t="shared" ref="EY103" si="24">AVERAGEIFS(B103:EU103,metrics.est,"Coverage")</f>
        <v>#DIV/0!</v>
      </c>
      <c r="EZ103" s="4" t="e">
        <f t="shared" ref="EZ103" si="25">AVERAGEIFS(B103:EU103,metrics.est,"Time")</f>
        <v>#DIV/0!</v>
      </c>
      <c r="FA103" s="11" t="e" cm="1">
        <f t="array" aca="1" ref="FA103" ca="1">CONCATENATE(INDIRECT(ADDRESS(1,MATCH(_xlfn.MINIFS(B103:EU103,metrics.est,"MAE"),B103:EU103,0)+1)), ", ", INDIRECT(ADDRESS(2,MATCH(_xlfn.MINIFS(B103:EU103,metrics.est,"MAE"),B103:EU103,0)+1)))</f>
        <v>#N/A</v>
      </c>
      <c r="FB103" s="11" t="e" cm="1">
        <f t="array" aca="1" ref="FB103" ca="1">CONCATENATE(INDIRECT(ADDRESS(1,MATCH(_xlfn.MINIFS(B103:EU103,metrics.est,"MSE"),B103:EU103,0)+1)), ", ", INDIRECT(ADDRESS(2,MATCH(_xlfn.MINIFS(B103:EU103,metrics.est,"MSE"),B103:EU103,0)+1)))</f>
        <v>#N/A</v>
      </c>
      <c r="FC103" s="11" t="e" cm="1">
        <f t="array" aca="1" ref="FC103" ca="1">CONCATENATE(INDIRECT(ADDRESS(1,MATCH(_xlfn.MAXIFS(B103:EU103,metrics.est,"R"),B103:EU103,0)+1)), ", ", INDIRECT(ADDRESS(2,MATCH(_xlfn.MAXIFS(B103:EU103,metrics.est,"R"),B103:EU103,0)+1)))</f>
        <v>#N/A</v>
      </c>
      <c r="FD103" s="11" t="e" cm="1">
        <f t="array" aca="1" ref="FD103" ca="1">CONCATENATE(INDIRECT(ADDRESS(1,MATCH(_xlfn.MAXIFS(B103:EU103,metrics.est,"Coverage"),B103:EU103,0)+1)), ", ", INDIRECT(ADDRESS(2,MATCH(_xlfn.MAXIFS(B103:EU103,metrics.est,"Coverage"),B103:EU103,0)+1)))</f>
        <v>#N/A</v>
      </c>
      <c r="FE103" s="11" t="e" cm="1">
        <f t="array" aca="1" ref="FE103" ca="1">CONCATENATE(INDIRECT(ADDRESS(1,MATCH(_xlfn.MINIFS(B103:EU103,metrics.est,"Time"),B103:EU103,0)+1)), ", ", INDIRECT(ADDRESS(2,MATCH(_xlfn.MINIFS(B103:EU103,metrics.est,"Time"),B103:EU103,0)+1)))</f>
        <v>#N/A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/>
      <c r="M104" s="4"/>
      <c r="N104" s="4"/>
      <c r="O104" s="4"/>
      <c r="P104" s="4"/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 t="e">
        <f t="shared" si="6"/>
        <v>#DIV/0!</v>
      </c>
      <c r="EW104" s="4" t="e">
        <f t="shared" si="7"/>
        <v>#DIV/0!</v>
      </c>
      <c r="EX104" s="4" t="e">
        <f t="shared" si="8"/>
        <v>#DIV/0!</v>
      </c>
      <c r="EY104" s="4" t="e">
        <f t="shared" si="9"/>
        <v>#DIV/0!</v>
      </c>
      <c r="EZ104" s="4" t="e">
        <f t="shared" si="10"/>
        <v>#DIV/0!</v>
      </c>
      <c r="FA104" s="11" t="e" cm="1">
        <f t="array" aca="1" ref="FA104" ca="1">CONCATENATE(INDIRECT(ADDRESS(1,MATCH(_xlfn.MINIFS(B104:EU104,metrics.est,"MAE"),B104:EU104,0)+1)), ", ", INDIRECT(ADDRESS(2,MATCH(_xlfn.MINIFS(B104:EU104,metrics.est,"MAE"),B104:EU104,0)+1)))</f>
        <v>#N/A</v>
      </c>
      <c r="FB104" s="11" t="e" cm="1">
        <f t="array" aca="1" ref="FB104" ca="1">CONCATENATE(INDIRECT(ADDRESS(1,MATCH(_xlfn.MINIFS(B104:EU104,metrics.est,"MSE"),B104:EU104,0)+1)), ", ", INDIRECT(ADDRESS(2,MATCH(_xlfn.MINIFS(B104:EU104,metrics.est,"MSE"),B104:EU104,0)+1)))</f>
        <v>#N/A</v>
      </c>
      <c r="FC104" s="11" t="e" cm="1">
        <f t="array" aca="1" ref="FC104" ca="1">CONCATENATE(INDIRECT(ADDRESS(1,MATCH(_xlfn.MAXIFS(B104:EU104,metrics.est,"R"),B104:EU104,0)+1)), ", ", INDIRECT(ADDRESS(2,MATCH(_xlfn.MAXIFS(B104:EU104,metrics.est,"R"),B104:EU104,0)+1)))</f>
        <v>#N/A</v>
      </c>
      <c r="FD104" s="11" t="e" cm="1">
        <f t="array" aca="1" ref="FD104" ca="1">CONCATENATE(INDIRECT(ADDRESS(1,MATCH(_xlfn.MAXIFS(B104:EU104,metrics.est,"Coverage"),B104:EU104,0)+1)), ", ", INDIRECT(ADDRESS(2,MATCH(_xlfn.MAXIFS(B104:EU104,metrics.est,"Coverage"),B104:EU104,0)+1)))</f>
        <v>#N/A</v>
      </c>
      <c r="FE104" s="11" t="e" cm="1">
        <f t="array" aca="1" ref="FE104" ca="1">CONCATENATE(INDIRECT(ADDRESS(1,MATCH(_xlfn.MINIFS(B104:EU104,metrics.est,"Time"),B104:EU104,0)+1)), ", ", INDIRECT(ADDRESS(2,MATCH(_xlfn.MINIFS(B104:EU104,metrics.est,"Time"),B104:EU104,0)+1)))</f>
        <v>#N/A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/>
      <c r="M105" s="4"/>
      <c r="N105" s="4"/>
      <c r="O105" s="4"/>
      <c r="P105" s="4"/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/>
      <c r="AL105" s="14"/>
      <c r="AM105" s="14"/>
      <c r="AN105" s="14"/>
      <c r="AO105" s="14"/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 t="e">
        <f t="shared" si="6"/>
        <v>#DIV/0!</v>
      </c>
      <c r="EW105" s="4" t="e">
        <f t="shared" si="7"/>
        <v>#DIV/0!</v>
      </c>
      <c r="EX105" s="4" t="e">
        <f t="shared" si="8"/>
        <v>#DIV/0!</v>
      </c>
      <c r="EY105" s="4" t="e">
        <f t="shared" si="9"/>
        <v>#DIV/0!</v>
      </c>
      <c r="EZ105" s="4" t="e">
        <f t="shared" si="10"/>
        <v>#DIV/0!</v>
      </c>
      <c r="FA105" s="11" t="e" cm="1">
        <f t="array" aca="1" ref="FA105" ca="1">CONCATENATE(INDIRECT(ADDRESS(1,MATCH(_xlfn.MINIFS(B105:EU105,metrics.est,"MAE"),B105:EU105,0)+1)), ", ", INDIRECT(ADDRESS(2,MATCH(_xlfn.MINIFS(B105:EU105,metrics.est,"MAE"),B105:EU105,0)+1)))</f>
        <v>#N/A</v>
      </c>
      <c r="FB105" s="11" t="e" cm="1">
        <f t="array" aca="1" ref="FB105" ca="1">CONCATENATE(INDIRECT(ADDRESS(1,MATCH(_xlfn.MINIFS(B105:EU105,metrics.est,"MSE"),B105:EU105,0)+1)), ", ", INDIRECT(ADDRESS(2,MATCH(_xlfn.MINIFS(B105:EU105,metrics.est,"MSE"),B105:EU105,0)+1)))</f>
        <v>#N/A</v>
      </c>
      <c r="FC105" s="11" t="e" cm="1">
        <f t="array" aca="1" ref="FC105" ca="1">CONCATENATE(INDIRECT(ADDRESS(1,MATCH(_xlfn.MAXIFS(B105:EU105,metrics.est,"R"),B105:EU105,0)+1)), ", ", INDIRECT(ADDRESS(2,MATCH(_xlfn.MAXIFS(B105:EU105,metrics.est,"R"),B105:EU105,0)+1)))</f>
        <v>#N/A</v>
      </c>
      <c r="FD105" s="11" t="e" cm="1">
        <f t="array" aca="1" ref="FD105" ca="1">CONCATENATE(INDIRECT(ADDRESS(1,MATCH(_xlfn.MAXIFS(B105:EU105,metrics.est,"Coverage"),B105:EU105,0)+1)), ", ", INDIRECT(ADDRESS(2,MATCH(_xlfn.MAXIFS(B105:EU105,metrics.est,"Coverage"),B105:EU105,0)+1)))</f>
        <v>#N/A</v>
      </c>
      <c r="FE105" s="11" t="e" cm="1">
        <f t="array" aca="1" ref="FE105" ca="1">CONCATENATE(INDIRECT(ADDRESS(1,MATCH(_xlfn.MINIFS(B105:EU105,metrics.est,"Time"),B105:EU105,0)+1)), ", ", INDIRECT(ADDRESS(2,MATCH(_xlfn.MINIFS(B105:EU105,metrics.est,"Time"),B105:EU105,0)+1)))</f>
        <v>#N/A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/>
      <c r="M106" s="4"/>
      <c r="N106" s="4"/>
      <c r="O106" s="4"/>
      <c r="P106" s="4"/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 t="e">
        <f t="shared" ref="EV106:EV138" si="26">AVERAGEIFS(B106:EU106,metrics.est,"MAE")</f>
        <v>#DIV/0!</v>
      </c>
      <c r="EW106" s="4" t="e">
        <f t="shared" si="7"/>
        <v>#DIV/0!</v>
      </c>
      <c r="EX106" s="4" t="e">
        <f t="shared" si="8"/>
        <v>#DIV/0!</v>
      </c>
      <c r="EY106" s="4" t="e">
        <f t="shared" si="9"/>
        <v>#DIV/0!</v>
      </c>
      <c r="EZ106" s="4" t="e">
        <f t="shared" si="10"/>
        <v>#DIV/0!</v>
      </c>
      <c r="FA106" s="11" t="e" cm="1">
        <f t="array" aca="1" ref="FA106" ca="1">CONCATENATE(INDIRECT(ADDRESS(1,MATCH(_xlfn.MINIFS(B106:EU106,metrics.est,"MAE"),B106:EU106,0)+1)), ", ", INDIRECT(ADDRESS(2,MATCH(_xlfn.MINIFS(B106:EU106,metrics.est,"MAE"),B106:EU106,0)+1)))</f>
        <v>#N/A</v>
      </c>
      <c r="FB106" s="11" t="e" cm="1">
        <f t="array" aca="1" ref="FB106" ca="1">CONCATENATE(INDIRECT(ADDRESS(1,MATCH(_xlfn.MINIFS(B106:EU106,metrics.est,"MSE"),B106:EU106,0)+1)), ", ", INDIRECT(ADDRESS(2,MATCH(_xlfn.MINIFS(B106:EU106,metrics.est,"MSE"),B106:EU106,0)+1)))</f>
        <v>#N/A</v>
      </c>
      <c r="FC106" s="11" t="e" cm="1">
        <f t="array" aca="1" ref="FC106" ca="1">CONCATENATE(INDIRECT(ADDRESS(1,MATCH(_xlfn.MAXIFS(B106:EU106,metrics.est,"R"),B106:EU106,0)+1)), ", ", INDIRECT(ADDRESS(2,MATCH(_xlfn.MAXIFS(B106:EU106,metrics.est,"R"),B106:EU106,0)+1)))</f>
        <v>#N/A</v>
      </c>
      <c r="FD106" s="11" t="e" cm="1">
        <f t="array" aca="1" ref="FD106" ca="1">CONCATENATE(INDIRECT(ADDRESS(1,MATCH(_xlfn.MAXIFS(B106:EU106,metrics.est,"Coverage"),B106:EU106,0)+1)), ", ", INDIRECT(ADDRESS(2,MATCH(_xlfn.MAXIFS(B106:EU106,metrics.est,"Coverage"),B106:EU106,0)+1)))</f>
        <v>#N/A</v>
      </c>
      <c r="FE106" s="11" t="e" cm="1">
        <f t="array" aca="1" ref="FE106" ca="1">CONCATENATE(INDIRECT(ADDRESS(1,MATCH(_xlfn.MINIFS(B106:EU106,metrics.est,"Time"),B106:EU106,0)+1)), ", ", INDIRECT(ADDRESS(2,MATCH(_xlfn.MINIFS(B106:EU106,metrics.est,"Time"),B106:EU106,0)+1)))</f>
        <v>#N/A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/>
      <c r="M107" s="4"/>
      <c r="N107" s="4"/>
      <c r="O107" s="4"/>
      <c r="P107" s="4"/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 t="e">
        <f t="shared" si="26"/>
        <v>#DIV/0!</v>
      </c>
      <c r="EW107" s="4" t="e">
        <f t="shared" si="7"/>
        <v>#DIV/0!</v>
      </c>
      <c r="EX107" s="4" t="e">
        <f t="shared" si="8"/>
        <v>#DIV/0!</v>
      </c>
      <c r="EY107" s="4" t="e">
        <f t="shared" si="9"/>
        <v>#DIV/0!</v>
      </c>
      <c r="EZ107" s="4" t="e">
        <f t="shared" si="10"/>
        <v>#DIV/0!</v>
      </c>
      <c r="FA107" s="11" t="e" cm="1">
        <f t="array" aca="1" ref="FA107" ca="1">CONCATENATE(INDIRECT(ADDRESS(1,MATCH(_xlfn.MINIFS(B107:EU107,metrics.est,"MAE"),B107:EU107,0)+1)), ", ", INDIRECT(ADDRESS(2,MATCH(_xlfn.MINIFS(B107:EU107,metrics.est,"MAE"),B107:EU107,0)+1)))</f>
        <v>#N/A</v>
      </c>
      <c r="FB107" s="11" t="e" cm="1">
        <f t="array" aca="1" ref="FB107" ca="1">CONCATENATE(INDIRECT(ADDRESS(1,MATCH(_xlfn.MINIFS(B107:EU107,metrics.est,"MSE"),B107:EU107,0)+1)), ", ", INDIRECT(ADDRESS(2,MATCH(_xlfn.MINIFS(B107:EU107,metrics.est,"MSE"),B107:EU107,0)+1)))</f>
        <v>#N/A</v>
      </c>
      <c r="FC107" s="11" t="e" cm="1">
        <f t="array" aca="1" ref="FC107" ca="1">CONCATENATE(INDIRECT(ADDRESS(1,MATCH(_xlfn.MAXIFS(B107:EU107,metrics.est,"R"),B107:EU107,0)+1)), ", ", INDIRECT(ADDRESS(2,MATCH(_xlfn.MAXIFS(B107:EU107,metrics.est,"R"),B107:EU107,0)+1)))</f>
        <v>#N/A</v>
      </c>
      <c r="FD107" s="11" t="e" cm="1">
        <f t="array" aca="1" ref="FD107" ca="1">CONCATENATE(INDIRECT(ADDRESS(1,MATCH(_xlfn.MAXIFS(B107:EU107,metrics.est,"Coverage"),B107:EU107,0)+1)), ", ", INDIRECT(ADDRESS(2,MATCH(_xlfn.MAXIFS(B107:EU107,metrics.est,"Coverage"),B107:EU107,0)+1)))</f>
        <v>#N/A</v>
      </c>
      <c r="FE107" s="11" t="e" cm="1">
        <f t="array" aca="1" ref="FE107" ca="1">CONCATENATE(INDIRECT(ADDRESS(1,MATCH(_xlfn.MINIFS(B107:EU107,metrics.est,"Time"),B107:EU107,0)+1)), ", ", INDIRECT(ADDRESS(2,MATCH(_xlfn.MINIFS(B107:EU107,metrics.est,"Time"),B107:EU107,0)+1)))</f>
        <v>#N/A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/>
      <c r="M108" s="4"/>
      <c r="N108" s="4"/>
      <c r="O108" s="4"/>
      <c r="P108" s="4"/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 t="e">
        <f t="shared" si="26"/>
        <v>#DIV/0!</v>
      </c>
      <c r="EW108" s="4" t="e">
        <f t="shared" si="7"/>
        <v>#DIV/0!</v>
      </c>
      <c r="EX108" s="4" t="e">
        <f t="shared" si="8"/>
        <v>#DIV/0!</v>
      </c>
      <c r="EY108" s="4" t="e">
        <f t="shared" si="9"/>
        <v>#DIV/0!</v>
      </c>
      <c r="EZ108" s="4" t="e">
        <f t="shared" si="10"/>
        <v>#DIV/0!</v>
      </c>
      <c r="FA108" s="11" t="e" cm="1">
        <f t="array" aca="1" ref="FA108" ca="1">CONCATENATE(INDIRECT(ADDRESS(1,MATCH(_xlfn.MINIFS(B108:EU108,metrics.est,"MAE"),B108:EU108,0)+1)), ", ", INDIRECT(ADDRESS(2,MATCH(_xlfn.MINIFS(B108:EU108,metrics.est,"MAE"),B108:EU108,0)+1)))</f>
        <v>#N/A</v>
      </c>
      <c r="FB108" s="11" t="e" cm="1">
        <f t="array" aca="1" ref="FB108" ca="1">CONCATENATE(INDIRECT(ADDRESS(1,MATCH(_xlfn.MINIFS(B108:EU108,metrics.est,"MSE"),B108:EU108,0)+1)), ", ", INDIRECT(ADDRESS(2,MATCH(_xlfn.MINIFS(B108:EU108,metrics.est,"MSE"),B108:EU108,0)+1)))</f>
        <v>#N/A</v>
      </c>
      <c r="FC108" s="11" t="e" cm="1">
        <f t="array" aca="1" ref="FC108" ca="1">CONCATENATE(INDIRECT(ADDRESS(1,MATCH(_xlfn.MAXIFS(B108:EU108,metrics.est,"R"),B108:EU108,0)+1)), ", ", INDIRECT(ADDRESS(2,MATCH(_xlfn.MAXIFS(B108:EU108,metrics.est,"R"),B108:EU108,0)+1)))</f>
        <v>#N/A</v>
      </c>
      <c r="FD108" s="11" t="e" cm="1">
        <f t="array" aca="1" ref="FD108" ca="1">CONCATENATE(INDIRECT(ADDRESS(1,MATCH(_xlfn.MAXIFS(B108:EU108,metrics.est,"Coverage"),B108:EU108,0)+1)), ", ", INDIRECT(ADDRESS(2,MATCH(_xlfn.MAXIFS(B108:EU108,metrics.est,"Coverage"),B108:EU108,0)+1)))</f>
        <v>#N/A</v>
      </c>
      <c r="FE108" s="11" t="e" cm="1">
        <f t="array" aca="1" ref="FE108" ca="1">CONCATENATE(INDIRECT(ADDRESS(1,MATCH(_xlfn.MINIFS(B108:EU108,metrics.est,"Time"),B108:EU108,0)+1)), ", ", INDIRECT(ADDRESS(2,MATCH(_xlfn.MINIFS(B108:EU108,metrics.est,"Time"),B108:EU108,0)+1)))</f>
        <v>#N/A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/>
      <c r="M109" s="4"/>
      <c r="N109" s="4"/>
      <c r="O109" s="4"/>
      <c r="P109" s="4"/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 t="e">
        <f t="shared" si="26"/>
        <v>#DIV/0!</v>
      </c>
      <c r="EW109" s="4" t="e">
        <f t="shared" si="7"/>
        <v>#DIV/0!</v>
      </c>
      <c r="EX109" s="4" t="e">
        <f t="shared" si="8"/>
        <v>#DIV/0!</v>
      </c>
      <c r="EY109" s="4" t="e">
        <f t="shared" si="9"/>
        <v>#DIV/0!</v>
      </c>
      <c r="EZ109" s="4" t="e">
        <f t="shared" si="10"/>
        <v>#DIV/0!</v>
      </c>
      <c r="FA109" s="11" t="e" cm="1">
        <f t="array" aca="1" ref="FA109" ca="1">CONCATENATE(INDIRECT(ADDRESS(1,MATCH(_xlfn.MINIFS(B109:EU109,metrics.est,"MAE"),B109:EU109,0)+1)), ", ", INDIRECT(ADDRESS(2,MATCH(_xlfn.MINIFS(B109:EU109,metrics.est,"MAE"),B109:EU109,0)+1)))</f>
        <v>#N/A</v>
      </c>
      <c r="FB109" s="11" t="e" cm="1">
        <f t="array" aca="1" ref="FB109" ca="1">CONCATENATE(INDIRECT(ADDRESS(1,MATCH(_xlfn.MINIFS(B109:EU109,metrics.est,"MSE"),B109:EU109,0)+1)), ", ", INDIRECT(ADDRESS(2,MATCH(_xlfn.MINIFS(B109:EU109,metrics.est,"MSE"),B109:EU109,0)+1)))</f>
        <v>#N/A</v>
      </c>
      <c r="FC109" s="11" t="e" cm="1">
        <f t="array" aca="1" ref="FC109" ca="1">CONCATENATE(INDIRECT(ADDRESS(1,MATCH(_xlfn.MAXIFS(B109:EU109,metrics.est,"R"),B109:EU109,0)+1)), ", ", INDIRECT(ADDRESS(2,MATCH(_xlfn.MAXIFS(B109:EU109,metrics.est,"R"),B109:EU109,0)+1)))</f>
        <v>#N/A</v>
      </c>
      <c r="FD109" s="11" t="e" cm="1">
        <f t="array" aca="1" ref="FD109" ca="1">CONCATENATE(INDIRECT(ADDRESS(1,MATCH(_xlfn.MAXIFS(B109:EU109,metrics.est,"Coverage"),B109:EU109,0)+1)), ", ", INDIRECT(ADDRESS(2,MATCH(_xlfn.MAXIFS(B109:EU109,metrics.est,"Coverage"),B109:EU109,0)+1)))</f>
        <v>#N/A</v>
      </c>
      <c r="FE109" s="11" t="e" cm="1">
        <f t="array" aca="1" ref="FE109" ca="1">CONCATENATE(INDIRECT(ADDRESS(1,MATCH(_xlfn.MINIFS(B109:EU109,metrics.est,"Time"),B109:EU109,0)+1)), ", ", INDIRECT(ADDRESS(2,MATCH(_xlfn.MINIFS(B109:EU109,metrics.est,"Time"),B109:EU109,0)+1)))</f>
        <v>#N/A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/>
      <c r="M110" s="4"/>
      <c r="N110" s="4"/>
      <c r="O110" s="4"/>
      <c r="P110" s="4"/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 t="e">
        <f t="shared" si="26"/>
        <v>#DIV/0!</v>
      </c>
      <c r="EW110" s="4" t="e">
        <f t="shared" si="7"/>
        <v>#DIV/0!</v>
      </c>
      <c r="EX110" s="4" t="e">
        <f t="shared" si="8"/>
        <v>#DIV/0!</v>
      </c>
      <c r="EY110" s="4" t="e">
        <f t="shared" si="9"/>
        <v>#DIV/0!</v>
      </c>
      <c r="EZ110" s="4" t="e">
        <f t="shared" si="10"/>
        <v>#DIV/0!</v>
      </c>
      <c r="FA110" s="11" t="e" cm="1">
        <f t="array" aca="1" ref="FA110" ca="1">CONCATENATE(INDIRECT(ADDRESS(1,MATCH(_xlfn.MINIFS(B110:EU110,metrics.est,"MAE"),B110:EU110,0)+1)), ", ", INDIRECT(ADDRESS(2,MATCH(_xlfn.MINIFS(B110:EU110,metrics.est,"MAE"),B110:EU110,0)+1)))</f>
        <v>#N/A</v>
      </c>
      <c r="FB110" s="11" t="e" cm="1">
        <f t="array" aca="1" ref="FB110" ca="1">CONCATENATE(INDIRECT(ADDRESS(1,MATCH(_xlfn.MINIFS(B110:EU110,metrics.est,"MSE"),B110:EU110,0)+1)), ", ", INDIRECT(ADDRESS(2,MATCH(_xlfn.MINIFS(B110:EU110,metrics.est,"MSE"),B110:EU110,0)+1)))</f>
        <v>#N/A</v>
      </c>
      <c r="FC110" s="11" t="e" cm="1">
        <f t="array" aca="1" ref="FC110" ca="1">CONCATENATE(INDIRECT(ADDRESS(1,MATCH(_xlfn.MAXIFS(B110:EU110,metrics.est,"R"),B110:EU110,0)+1)), ", ", INDIRECT(ADDRESS(2,MATCH(_xlfn.MAXIFS(B110:EU110,metrics.est,"R"),B110:EU110,0)+1)))</f>
        <v>#N/A</v>
      </c>
      <c r="FD110" s="11" t="e" cm="1">
        <f t="array" aca="1" ref="FD110" ca="1">CONCATENATE(INDIRECT(ADDRESS(1,MATCH(_xlfn.MAXIFS(B110:EU110,metrics.est,"Coverage"),B110:EU110,0)+1)), ", ", INDIRECT(ADDRESS(2,MATCH(_xlfn.MAXIFS(B110:EU110,metrics.est,"Coverage"),B110:EU110,0)+1)))</f>
        <v>#N/A</v>
      </c>
      <c r="FE110" s="11" t="e" cm="1">
        <f t="array" aca="1" ref="FE110" ca="1">CONCATENATE(INDIRECT(ADDRESS(1,MATCH(_xlfn.MINIFS(B110:EU110,metrics.est,"Time"),B110:EU110,0)+1)), ", ", INDIRECT(ADDRESS(2,MATCH(_xlfn.MINIFS(B110:EU110,metrics.est,"Time"),B110:EU110,0)+1)))</f>
        <v>#N/A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/>
      <c r="M111" s="4"/>
      <c r="N111" s="4"/>
      <c r="O111" s="4"/>
      <c r="P111" s="4"/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 t="e">
        <f t="shared" si="26"/>
        <v>#DIV/0!</v>
      </c>
      <c r="EW111" s="4" t="e">
        <f t="shared" si="7"/>
        <v>#DIV/0!</v>
      </c>
      <c r="EX111" s="4" t="e">
        <f t="shared" si="8"/>
        <v>#DIV/0!</v>
      </c>
      <c r="EY111" s="4" t="e">
        <f t="shared" si="9"/>
        <v>#DIV/0!</v>
      </c>
      <c r="EZ111" s="4" t="e">
        <f t="shared" si="10"/>
        <v>#DIV/0!</v>
      </c>
      <c r="FA111" s="11" t="e" cm="1">
        <f t="array" aca="1" ref="FA111" ca="1">CONCATENATE(INDIRECT(ADDRESS(1,MATCH(_xlfn.MINIFS(B111:EU111,metrics.est,"MAE"),B111:EU111,0)+1)), ", ", INDIRECT(ADDRESS(2,MATCH(_xlfn.MINIFS(B111:EU111,metrics.est,"MAE"),B111:EU111,0)+1)))</f>
        <v>#N/A</v>
      </c>
      <c r="FB111" s="11" t="e" cm="1">
        <f t="array" aca="1" ref="FB111" ca="1">CONCATENATE(INDIRECT(ADDRESS(1,MATCH(_xlfn.MINIFS(B111:EU111,metrics.est,"MSE"),B111:EU111,0)+1)), ", ", INDIRECT(ADDRESS(2,MATCH(_xlfn.MINIFS(B111:EU111,metrics.est,"MSE"),B111:EU111,0)+1)))</f>
        <v>#N/A</v>
      </c>
      <c r="FC111" s="11" t="e" cm="1">
        <f t="array" aca="1" ref="FC111" ca="1">CONCATENATE(INDIRECT(ADDRESS(1,MATCH(_xlfn.MAXIFS(B111:EU111,metrics.est,"R"),B111:EU111,0)+1)), ", ", INDIRECT(ADDRESS(2,MATCH(_xlfn.MAXIFS(B111:EU111,metrics.est,"R"),B111:EU111,0)+1)))</f>
        <v>#N/A</v>
      </c>
      <c r="FD111" s="11" t="e" cm="1">
        <f t="array" aca="1" ref="FD111" ca="1">CONCATENATE(INDIRECT(ADDRESS(1,MATCH(_xlfn.MAXIFS(B111:EU111,metrics.est,"Coverage"),B111:EU111,0)+1)), ", ", INDIRECT(ADDRESS(2,MATCH(_xlfn.MAXIFS(B111:EU111,metrics.est,"Coverage"),B111:EU111,0)+1)))</f>
        <v>#N/A</v>
      </c>
      <c r="FE111" s="11" t="e" cm="1">
        <f t="array" aca="1" ref="FE111" ca="1">CONCATENATE(INDIRECT(ADDRESS(1,MATCH(_xlfn.MINIFS(B111:EU111,metrics.est,"Time"),B111:EU111,0)+1)), ", ", INDIRECT(ADDRESS(2,MATCH(_xlfn.MINIFS(B111:EU111,metrics.est,"Time"),B111:EU111,0)+1)))</f>
        <v>#N/A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/>
      <c r="M112" s="4"/>
      <c r="N112" s="4"/>
      <c r="O112" s="4"/>
      <c r="P112" s="4"/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 t="e">
        <f t="shared" si="26"/>
        <v>#DIV/0!</v>
      </c>
      <c r="EW112" s="4" t="e">
        <f t="shared" si="7"/>
        <v>#DIV/0!</v>
      </c>
      <c r="EX112" s="4" t="e">
        <f t="shared" si="8"/>
        <v>#DIV/0!</v>
      </c>
      <c r="EY112" s="4" t="e">
        <f t="shared" si="9"/>
        <v>#DIV/0!</v>
      </c>
      <c r="EZ112" s="4" t="e">
        <f t="shared" si="10"/>
        <v>#DIV/0!</v>
      </c>
      <c r="FA112" s="11" t="e" cm="1">
        <f t="array" aca="1" ref="FA112" ca="1">CONCATENATE(INDIRECT(ADDRESS(1,MATCH(_xlfn.MINIFS(B112:EU112,metrics.est,"MAE"),B112:EU112,0)+1)), ", ", INDIRECT(ADDRESS(2,MATCH(_xlfn.MINIFS(B112:EU112,metrics.est,"MAE"),B112:EU112,0)+1)))</f>
        <v>#N/A</v>
      </c>
      <c r="FB112" s="11" t="e" cm="1">
        <f t="array" aca="1" ref="FB112" ca="1">CONCATENATE(INDIRECT(ADDRESS(1,MATCH(_xlfn.MINIFS(B112:EU112,metrics.est,"MSE"),B112:EU112,0)+1)), ", ", INDIRECT(ADDRESS(2,MATCH(_xlfn.MINIFS(B112:EU112,metrics.est,"MSE"),B112:EU112,0)+1)))</f>
        <v>#N/A</v>
      </c>
      <c r="FC112" s="11" t="e" cm="1">
        <f t="array" aca="1" ref="FC112" ca="1">CONCATENATE(INDIRECT(ADDRESS(1,MATCH(_xlfn.MAXIFS(B112:EU112,metrics.est,"R"),B112:EU112,0)+1)), ", ", INDIRECT(ADDRESS(2,MATCH(_xlfn.MAXIFS(B112:EU112,metrics.est,"R"),B112:EU112,0)+1)))</f>
        <v>#N/A</v>
      </c>
      <c r="FD112" s="11" t="e" cm="1">
        <f t="array" aca="1" ref="FD112" ca="1">CONCATENATE(INDIRECT(ADDRESS(1,MATCH(_xlfn.MAXIFS(B112:EU112,metrics.est,"Coverage"),B112:EU112,0)+1)), ", ", INDIRECT(ADDRESS(2,MATCH(_xlfn.MAXIFS(B112:EU112,metrics.est,"Coverage"),B112:EU112,0)+1)))</f>
        <v>#N/A</v>
      </c>
      <c r="FE112" s="11" t="e" cm="1">
        <f t="array" aca="1" ref="FE112" ca="1">CONCATENATE(INDIRECT(ADDRESS(1,MATCH(_xlfn.MINIFS(B112:EU112,metrics.est,"Time"),B112:EU112,0)+1)), ", ", INDIRECT(ADDRESS(2,MATCH(_xlfn.MINIFS(B112:EU112,metrics.est,"Time"),B112:EU112,0)+1)))</f>
        <v>#N/A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/>
      <c r="M113" s="4"/>
      <c r="N113" s="4"/>
      <c r="O113" s="4"/>
      <c r="P113" s="4"/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 t="e">
        <f t="shared" si="26"/>
        <v>#DIV/0!</v>
      </c>
      <c r="EW113" s="4" t="e">
        <f t="shared" si="7"/>
        <v>#DIV/0!</v>
      </c>
      <c r="EX113" s="4" t="e">
        <f t="shared" si="8"/>
        <v>#DIV/0!</v>
      </c>
      <c r="EY113" s="4" t="e">
        <f t="shared" si="9"/>
        <v>#DIV/0!</v>
      </c>
      <c r="EZ113" s="4" t="e">
        <f t="shared" si="10"/>
        <v>#DIV/0!</v>
      </c>
      <c r="FA113" s="11" t="e" cm="1">
        <f t="array" aca="1" ref="FA113" ca="1">CONCATENATE(INDIRECT(ADDRESS(1,MATCH(_xlfn.MINIFS(B113:EU113,metrics.est,"MAE"),B113:EU113,0)+1)), ", ", INDIRECT(ADDRESS(2,MATCH(_xlfn.MINIFS(B113:EU113,metrics.est,"MAE"),B113:EU113,0)+1)))</f>
        <v>#N/A</v>
      </c>
      <c r="FB113" s="11" t="e" cm="1">
        <f t="array" aca="1" ref="FB113" ca="1">CONCATENATE(INDIRECT(ADDRESS(1,MATCH(_xlfn.MINIFS(B113:EU113,metrics.est,"MSE"),B113:EU113,0)+1)), ", ", INDIRECT(ADDRESS(2,MATCH(_xlfn.MINIFS(B113:EU113,metrics.est,"MSE"),B113:EU113,0)+1)))</f>
        <v>#N/A</v>
      </c>
      <c r="FC113" s="11" t="e" cm="1">
        <f t="array" aca="1" ref="FC113" ca="1">CONCATENATE(INDIRECT(ADDRESS(1,MATCH(_xlfn.MAXIFS(B113:EU113,metrics.est,"R"),B113:EU113,0)+1)), ", ", INDIRECT(ADDRESS(2,MATCH(_xlfn.MAXIFS(B113:EU113,metrics.est,"R"),B113:EU113,0)+1)))</f>
        <v>#N/A</v>
      </c>
      <c r="FD113" s="11" t="e" cm="1">
        <f t="array" aca="1" ref="FD113" ca="1">CONCATENATE(INDIRECT(ADDRESS(1,MATCH(_xlfn.MAXIFS(B113:EU113,metrics.est,"Coverage"),B113:EU113,0)+1)), ", ", INDIRECT(ADDRESS(2,MATCH(_xlfn.MAXIFS(B113:EU113,metrics.est,"Coverage"),B113:EU113,0)+1)))</f>
        <v>#N/A</v>
      </c>
      <c r="FE113" s="11" t="e" cm="1">
        <f t="array" aca="1" ref="FE113" ca="1">CONCATENATE(INDIRECT(ADDRESS(1,MATCH(_xlfn.MINIFS(B113:EU113,metrics.est,"Time"),B113:EU113,0)+1)), ", ", INDIRECT(ADDRESS(2,MATCH(_xlfn.MINIFS(B113:EU113,metrics.est,"Time"),B113:EU113,0)+1)))</f>
        <v>#N/A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/>
      <c r="M114" s="4"/>
      <c r="N114" s="4"/>
      <c r="O114" s="4"/>
      <c r="P114" s="4"/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 t="e">
        <f t="shared" si="26"/>
        <v>#DIV/0!</v>
      </c>
      <c r="EW114" s="4" t="e">
        <f t="shared" si="7"/>
        <v>#DIV/0!</v>
      </c>
      <c r="EX114" s="4" t="e">
        <f t="shared" si="8"/>
        <v>#DIV/0!</v>
      </c>
      <c r="EY114" s="4" t="e">
        <f t="shared" si="9"/>
        <v>#DIV/0!</v>
      </c>
      <c r="EZ114" s="4" t="e">
        <f t="shared" si="10"/>
        <v>#DIV/0!</v>
      </c>
      <c r="FA114" s="11" t="e" cm="1">
        <f t="array" aca="1" ref="FA114" ca="1">CONCATENATE(INDIRECT(ADDRESS(1,MATCH(_xlfn.MINIFS(B114:EU114,metrics.est,"MAE"),B114:EU114,0)+1)), ", ", INDIRECT(ADDRESS(2,MATCH(_xlfn.MINIFS(B114:EU114,metrics.est,"MAE"),B114:EU114,0)+1)))</f>
        <v>#N/A</v>
      </c>
      <c r="FB114" s="11" t="e" cm="1">
        <f t="array" aca="1" ref="FB114" ca="1">CONCATENATE(INDIRECT(ADDRESS(1,MATCH(_xlfn.MINIFS(B114:EU114,metrics.est,"MSE"),B114:EU114,0)+1)), ", ", INDIRECT(ADDRESS(2,MATCH(_xlfn.MINIFS(B114:EU114,metrics.est,"MSE"),B114:EU114,0)+1)))</f>
        <v>#N/A</v>
      </c>
      <c r="FC114" s="11" t="e" cm="1">
        <f t="array" aca="1" ref="FC114" ca="1">CONCATENATE(INDIRECT(ADDRESS(1,MATCH(_xlfn.MAXIFS(B114:EU114,metrics.est,"R"),B114:EU114,0)+1)), ", ", INDIRECT(ADDRESS(2,MATCH(_xlfn.MAXIFS(B114:EU114,metrics.est,"R"),B114:EU114,0)+1)))</f>
        <v>#N/A</v>
      </c>
      <c r="FD114" s="11" t="e" cm="1">
        <f t="array" aca="1" ref="FD114" ca="1">CONCATENATE(INDIRECT(ADDRESS(1,MATCH(_xlfn.MAXIFS(B114:EU114,metrics.est,"Coverage"),B114:EU114,0)+1)), ", ", INDIRECT(ADDRESS(2,MATCH(_xlfn.MAXIFS(B114:EU114,metrics.est,"Coverage"),B114:EU114,0)+1)))</f>
        <v>#N/A</v>
      </c>
      <c r="FE114" s="11" t="e" cm="1">
        <f t="array" aca="1" ref="FE114" ca="1">CONCATENATE(INDIRECT(ADDRESS(1,MATCH(_xlfn.MINIFS(B114:EU114,metrics.est,"Time"),B114:EU114,0)+1)), ", ", INDIRECT(ADDRESS(2,MATCH(_xlfn.MINIFS(B114:EU114,metrics.est,"Time"),B114:EU114,0)+1)))</f>
        <v>#N/A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/>
      <c r="M115" s="4"/>
      <c r="N115" s="4"/>
      <c r="O115" s="4"/>
      <c r="P115" s="4"/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 t="e">
        <f t="shared" si="26"/>
        <v>#DIV/0!</v>
      </c>
      <c r="EW115" s="4" t="e">
        <f t="shared" si="7"/>
        <v>#DIV/0!</v>
      </c>
      <c r="EX115" s="4" t="e">
        <f t="shared" si="8"/>
        <v>#DIV/0!</v>
      </c>
      <c r="EY115" s="4" t="e">
        <f t="shared" si="9"/>
        <v>#DIV/0!</v>
      </c>
      <c r="EZ115" s="4" t="e">
        <f t="shared" si="10"/>
        <v>#DIV/0!</v>
      </c>
      <c r="FA115" s="11" t="e" cm="1">
        <f t="array" aca="1" ref="FA115" ca="1">CONCATENATE(INDIRECT(ADDRESS(1,MATCH(_xlfn.MINIFS(B115:EU115,metrics.est,"MAE"),B115:EU115,0)+1)), ", ", INDIRECT(ADDRESS(2,MATCH(_xlfn.MINIFS(B115:EU115,metrics.est,"MAE"),B115:EU115,0)+1)))</f>
        <v>#N/A</v>
      </c>
      <c r="FB115" s="11" t="e" cm="1">
        <f t="array" aca="1" ref="FB115" ca="1">CONCATENATE(INDIRECT(ADDRESS(1,MATCH(_xlfn.MINIFS(B115:EU115,metrics.est,"MSE"),B115:EU115,0)+1)), ", ", INDIRECT(ADDRESS(2,MATCH(_xlfn.MINIFS(B115:EU115,metrics.est,"MSE"),B115:EU115,0)+1)))</f>
        <v>#N/A</v>
      </c>
      <c r="FC115" s="11" t="e" cm="1">
        <f t="array" aca="1" ref="FC115" ca="1">CONCATENATE(INDIRECT(ADDRESS(1,MATCH(_xlfn.MAXIFS(B115:EU115,metrics.est,"R"),B115:EU115,0)+1)), ", ", INDIRECT(ADDRESS(2,MATCH(_xlfn.MAXIFS(B115:EU115,metrics.est,"R"),B115:EU115,0)+1)))</f>
        <v>#N/A</v>
      </c>
      <c r="FD115" s="11" t="e" cm="1">
        <f t="array" aca="1" ref="FD115" ca="1">CONCATENATE(INDIRECT(ADDRESS(1,MATCH(_xlfn.MAXIFS(B115:EU115,metrics.est,"Coverage"),B115:EU115,0)+1)), ", ", INDIRECT(ADDRESS(2,MATCH(_xlfn.MAXIFS(B115:EU115,metrics.est,"Coverage"),B115:EU115,0)+1)))</f>
        <v>#N/A</v>
      </c>
      <c r="FE115" s="11" t="e" cm="1">
        <f t="array" aca="1" ref="FE115" ca="1">CONCATENATE(INDIRECT(ADDRESS(1,MATCH(_xlfn.MINIFS(B115:EU115,metrics.est,"Time"),B115:EU115,0)+1)), ", ", INDIRECT(ADDRESS(2,MATCH(_xlfn.MINIFS(B115:EU115,metrics.est,"Time"),B115:EU115,0)+1)))</f>
        <v>#N/A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/>
      <c r="M116" s="4"/>
      <c r="N116" s="4"/>
      <c r="O116" s="4"/>
      <c r="P116" s="4"/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/>
      <c r="AL116" s="14"/>
      <c r="AM116" s="14"/>
      <c r="AN116" s="14"/>
      <c r="AO116" s="14"/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/>
      <c r="CJ116" s="14"/>
      <c r="CK116" s="14"/>
      <c r="CL116" s="14"/>
      <c r="CM116" s="14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 t="e">
        <f t="shared" si="26"/>
        <v>#DIV/0!</v>
      </c>
      <c r="EW116" s="4" t="e">
        <f t="shared" si="7"/>
        <v>#DIV/0!</v>
      </c>
      <c r="EX116" s="4" t="e">
        <f t="shared" si="8"/>
        <v>#DIV/0!</v>
      </c>
      <c r="EY116" s="4" t="e">
        <f t="shared" si="9"/>
        <v>#DIV/0!</v>
      </c>
      <c r="EZ116" s="4" t="e">
        <f t="shared" si="10"/>
        <v>#DIV/0!</v>
      </c>
      <c r="FA116" s="11" t="e" cm="1">
        <f t="array" aca="1" ref="FA116" ca="1">CONCATENATE(INDIRECT(ADDRESS(1,MATCH(_xlfn.MINIFS(B116:EU116,metrics.est,"MAE"),B116:EU116,0)+1)), ", ", INDIRECT(ADDRESS(2,MATCH(_xlfn.MINIFS(B116:EU116,metrics.est,"MAE"),B116:EU116,0)+1)))</f>
        <v>#N/A</v>
      </c>
      <c r="FB116" s="11" t="e" cm="1">
        <f t="array" aca="1" ref="FB116" ca="1">CONCATENATE(INDIRECT(ADDRESS(1,MATCH(_xlfn.MINIFS(B116:EU116,metrics.est,"MSE"),B116:EU116,0)+1)), ", ", INDIRECT(ADDRESS(2,MATCH(_xlfn.MINIFS(B116:EU116,metrics.est,"MSE"),B116:EU116,0)+1)))</f>
        <v>#N/A</v>
      </c>
      <c r="FC116" s="11" t="e" cm="1">
        <f t="array" aca="1" ref="FC116" ca="1">CONCATENATE(INDIRECT(ADDRESS(1,MATCH(_xlfn.MAXIFS(B116:EU116,metrics.est,"R"),B116:EU116,0)+1)), ", ", INDIRECT(ADDRESS(2,MATCH(_xlfn.MAXIFS(B116:EU116,metrics.est,"R"),B116:EU116,0)+1)))</f>
        <v>#N/A</v>
      </c>
      <c r="FD116" s="11" t="e" cm="1">
        <f t="array" aca="1" ref="FD116" ca="1">CONCATENATE(INDIRECT(ADDRESS(1,MATCH(_xlfn.MAXIFS(B116:EU116,metrics.est,"Coverage"),B116:EU116,0)+1)), ", ", INDIRECT(ADDRESS(2,MATCH(_xlfn.MAXIFS(B116:EU116,metrics.est,"Coverage"),B116:EU116,0)+1)))</f>
        <v>#N/A</v>
      </c>
      <c r="FE116" s="11" t="e" cm="1">
        <f t="array" aca="1" ref="FE116" ca="1">CONCATENATE(INDIRECT(ADDRESS(1,MATCH(_xlfn.MINIFS(B116:EU116,metrics.est,"Time"),B116:EU116,0)+1)), ", ", INDIRECT(ADDRESS(2,MATCH(_xlfn.MINIFS(B116:EU116,metrics.est,"Time"),B116:EU116,0)+1)))</f>
        <v>#N/A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/>
      <c r="M117" s="4"/>
      <c r="N117" s="4"/>
      <c r="O117" s="4"/>
      <c r="P117" s="4"/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 t="e">
        <f t="shared" si="26"/>
        <v>#DIV/0!</v>
      </c>
      <c r="EW117" s="4" t="e">
        <f t="shared" si="7"/>
        <v>#DIV/0!</v>
      </c>
      <c r="EX117" s="4" t="e">
        <f t="shared" si="8"/>
        <v>#DIV/0!</v>
      </c>
      <c r="EY117" s="4" t="e">
        <f t="shared" si="9"/>
        <v>#DIV/0!</v>
      </c>
      <c r="EZ117" s="4" t="e">
        <f t="shared" si="10"/>
        <v>#DIV/0!</v>
      </c>
      <c r="FA117" s="11" t="e" cm="1">
        <f t="array" aca="1" ref="FA117" ca="1">CONCATENATE(INDIRECT(ADDRESS(1,MATCH(_xlfn.MINIFS(B117:EU117,metrics.est,"MAE"),B117:EU117,0)+1)), ", ", INDIRECT(ADDRESS(2,MATCH(_xlfn.MINIFS(B117:EU117,metrics.est,"MAE"),B117:EU117,0)+1)))</f>
        <v>#N/A</v>
      </c>
      <c r="FB117" s="11" t="e" cm="1">
        <f t="array" aca="1" ref="FB117" ca="1">CONCATENATE(INDIRECT(ADDRESS(1,MATCH(_xlfn.MINIFS(B117:EU117,metrics.est,"MSE"),B117:EU117,0)+1)), ", ", INDIRECT(ADDRESS(2,MATCH(_xlfn.MINIFS(B117:EU117,metrics.est,"MSE"),B117:EU117,0)+1)))</f>
        <v>#N/A</v>
      </c>
      <c r="FC117" s="11" t="e" cm="1">
        <f t="array" aca="1" ref="FC117" ca="1">CONCATENATE(INDIRECT(ADDRESS(1,MATCH(_xlfn.MAXIFS(B117:EU117,metrics.est,"R"),B117:EU117,0)+1)), ", ", INDIRECT(ADDRESS(2,MATCH(_xlfn.MAXIFS(B117:EU117,metrics.est,"R"),B117:EU117,0)+1)))</f>
        <v>#N/A</v>
      </c>
      <c r="FD117" s="11" t="e" cm="1">
        <f t="array" aca="1" ref="FD117" ca="1">CONCATENATE(INDIRECT(ADDRESS(1,MATCH(_xlfn.MAXIFS(B117:EU117,metrics.est,"Coverage"),B117:EU117,0)+1)), ", ", INDIRECT(ADDRESS(2,MATCH(_xlfn.MAXIFS(B117:EU117,metrics.est,"Coverage"),B117:EU117,0)+1)))</f>
        <v>#N/A</v>
      </c>
      <c r="FE117" s="11" t="e" cm="1">
        <f t="array" aca="1" ref="FE117" ca="1">CONCATENATE(INDIRECT(ADDRESS(1,MATCH(_xlfn.MINIFS(B117:EU117,metrics.est,"Time"),B117:EU117,0)+1)), ", ", INDIRECT(ADDRESS(2,MATCH(_xlfn.MINIFS(B117:EU117,metrics.est,"Time"),B117:EU117,0)+1)))</f>
        <v>#N/A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/>
      <c r="M118" s="4"/>
      <c r="N118" s="4"/>
      <c r="O118" s="4"/>
      <c r="P118" s="4"/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 t="e">
        <f t="shared" si="26"/>
        <v>#DIV/0!</v>
      </c>
      <c r="EW118" s="4" t="e">
        <f t="shared" si="7"/>
        <v>#DIV/0!</v>
      </c>
      <c r="EX118" s="4" t="e">
        <f t="shared" si="8"/>
        <v>#DIV/0!</v>
      </c>
      <c r="EY118" s="4" t="e">
        <f t="shared" si="9"/>
        <v>#DIV/0!</v>
      </c>
      <c r="EZ118" s="4" t="e">
        <f t="shared" si="10"/>
        <v>#DIV/0!</v>
      </c>
      <c r="FA118" s="11" t="e" cm="1">
        <f t="array" aca="1" ref="FA118" ca="1">CONCATENATE(INDIRECT(ADDRESS(1,MATCH(_xlfn.MINIFS(B118:EU118,metrics.est,"MAE"),B118:EU118,0)+1)), ", ", INDIRECT(ADDRESS(2,MATCH(_xlfn.MINIFS(B118:EU118,metrics.est,"MAE"),B118:EU118,0)+1)))</f>
        <v>#N/A</v>
      </c>
      <c r="FB118" s="11" t="e" cm="1">
        <f t="array" aca="1" ref="FB118" ca="1">CONCATENATE(INDIRECT(ADDRESS(1,MATCH(_xlfn.MINIFS(B118:EU118,metrics.est,"MSE"),B118:EU118,0)+1)), ", ", INDIRECT(ADDRESS(2,MATCH(_xlfn.MINIFS(B118:EU118,metrics.est,"MSE"),B118:EU118,0)+1)))</f>
        <v>#N/A</v>
      </c>
      <c r="FC118" s="11" t="e" cm="1">
        <f t="array" aca="1" ref="FC118" ca="1">CONCATENATE(INDIRECT(ADDRESS(1,MATCH(_xlfn.MAXIFS(B118:EU118,metrics.est,"R"),B118:EU118,0)+1)), ", ", INDIRECT(ADDRESS(2,MATCH(_xlfn.MAXIFS(B118:EU118,metrics.est,"R"),B118:EU118,0)+1)))</f>
        <v>#N/A</v>
      </c>
      <c r="FD118" s="11" t="e" cm="1">
        <f t="array" aca="1" ref="FD118" ca="1">CONCATENATE(INDIRECT(ADDRESS(1,MATCH(_xlfn.MAXIFS(B118:EU118,metrics.est,"Coverage"),B118:EU118,0)+1)), ", ", INDIRECT(ADDRESS(2,MATCH(_xlfn.MAXIFS(B118:EU118,metrics.est,"Coverage"),B118:EU118,0)+1)))</f>
        <v>#N/A</v>
      </c>
      <c r="FE118" s="11" t="e" cm="1">
        <f t="array" aca="1" ref="FE118" ca="1">CONCATENATE(INDIRECT(ADDRESS(1,MATCH(_xlfn.MINIFS(B118:EU118,metrics.est,"Time"),B118:EU118,0)+1)), ", ", INDIRECT(ADDRESS(2,MATCH(_xlfn.MINIFS(B118:EU118,metrics.est,"Time"),B118:EU118,0)+1)))</f>
        <v>#N/A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/>
      <c r="M119" s="4"/>
      <c r="N119" s="4"/>
      <c r="O119" s="4"/>
      <c r="P119" s="4"/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 t="e">
        <f t="shared" si="26"/>
        <v>#DIV/0!</v>
      </c>
      <c r="EW119" s="4" t="e">
        <f t="shared" si="7"/>
        <v>#DIV/0!</v>
      </c>
      <c r="EX119" s="4" t="e">
        <f t="shared" si="8"/>
        <v>#DIV/0!</v>
      </c>
      <c r="EY119" s="4" t="e">
        <f t="shared" si="9"/>
        <v>#DIV/0!</v>
      </c>
      <c r="EZ119" s="4" t="e">
        <f t="shared" si="10"/>
        <v>#DIV/0!</v>
      </c>
      <c r="FA119" s="11" t="e" cm="1">
        <f t="array" aca="1" ref="FA119" ca="1">CONCATENATE(INDIRECT(ADDRESS(1,MATCH(_xlfn.MINIFS(B119:EU119,metrics.est,"MAE"),B119:EU119,0)+1)), ", ", INDIRECT(ADDRESS(2,MATCH(_xlfn.MINIFS(B119:EU119,metrics.est,"MAE"),B119:EU119,0)+1)))</f>
        <v>#N/A</v>
      </c>
      <c r="FB119" s="11" t="e" cm="1">
        <f t="array" aca="1" ref="FB119" ca="1">CONCATENATE(INDIRECT(ADDRESS(1,MATCH(_xlfn.MINIFS(B119:EU119,metrics.est,"MSE"),B119:EU119,0)+1)), ", ", INDIRECT(ADDRESS(2,MATCH(_xlfn.MINIFS(B119:EU119,metrics.est,"MSE"),B119:EU119,0)+1)))</f>
        <v>#N/A</v>
      </c>
      <c r="FC119" s="11" t="e" cm="1">
        <f t="array" aca="1" ref="FC119" ca="1">CONCATENATE(INDIRECT(ADDRESS(1,MATCH(_xlfn.MAXIFS(B119:EU119,metrics.est,"R"),B119:EU119,0)+1)), ", ", INDIRECT(ADDRESS(2,MATCH(_xlfn.MAXIFS(B119:EU119,metrics.est,"R"),B119:EU119,0)+1)))</f>
        <v>#N/A</v>
      </c>
      <c r="FD119" s="11" t="e" cm="1">
        <f t="array" aca="1" ref="FD119" ca="1">CONCATENATE(INDIRECT(ADDRESS(1,MATCH(_xlfn.MAXIFS(B119:EU119,metrics.est,"Coverage"),B119:EU119,0)+1)), ", ", INDIRECT(ADDRESS(2,MATCH(_xlfn.MAXIFS(B119:EU119,metrics.est,"Coverage"),B119:EU119,0)+1)))</f>
        <v>#N/A</v>
      </c>
      <c r="FE119" s="11" t="e" cm="1">
        <f t="array" aca="1" ref="FE119" ca="1">CONCATENATE(INDIRECT(ADDRESS(1,MATCH(_xlfn.MINIFS(B119:EU119,metrics.est,"Time"),B119:EU119,0)+1)), ", ", INDIRECT(ADDRESS(2,MATCH(_xlfn.MINIFS(B119:EU119,metrics.est,"Time"),B119:EU119,0)+1)))</f>
        <v>#N/A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/>
      <c r="M120" s="4"/>
      <c r="N120" s="4"/>
      <c r="O120" s="4"/>
      <c r="P120" s="4"/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 t="e">
        <f t="shared" si="26"/>
        <v>#DIV/0!</v>
      </c>
      <c r="EW120" s="4" t="e">
        <f t="shared" si="7"/>
        <v>#DIV/0!</v>
      </c>
      <c r="EX120" s="4" t="e">
        <f t="shared" si="8"/>
        <v>#DIV/0!</v>
      </c>
      <c r="EY120" s="4" t="e">
        <f t="shared" si="9"/>
        <v>#DIV/0!</v>
      </c>
      <c r="EZ120" s="4" t="e">
        <f t="shared" si="10"/>
        <v>#DIV/0!</v>
      </c>
      <c r="FA120" s="11" t="e" cm="1">
        <f t="array" aca="1" ref="FA120" ca="1">CONCATENATE(INDIRECT(ADDRESS(1,MATCH(_xlfn.MINIFS(B120:EU120,metrics.est,"MAE"),B120:EU120,0)+1)), ", ", INDIRECT(ADDRESS(2,MATCH(_xlfn.MINIFS(B120:EU120,metrics.est,"MAE"),B120:EU120,0)+1)))</f>
        <v>#N/A</v>
      </c>
      <c r="FB120" s="11" t="e" cm="1">
        <f t="array" aca="1" ref="FB120" ca="1">CONCATENATE(INDIRECT(ADDRESS(1,MATCH(_xlfn.MINIFS(B120:EU120,metrics.est,"MSE"),B120:EU120,0)+1)), ", ", INDIRECT(ADDRESS(2,MATCH(_xlfn.MINIFS(B120:EU120,metrics.est,"MSE"),B120:EU120,0)+1)))</f>
        <v>#N/A</v>
      </c>
      <c r="FC120" s="11" t="e" cm="1">
        <f t="array" aca="1" ref="FC120" ca="1">CONCATENATE(INDIRECT(ADDRESS(1,MATCH(_xlfn.MAXIFS(B120:EU120,metrics.est,"R"),B120:EU120,0)+1)), ", ", INDIRECT(ADDRESS(2,MATCH(_xlfn.MAXIFS(B120:EU120,metrics.est,"R"),B120:EU120,0)+1)))</f>
        <v>#N/A</v>
      </c>
      <c r="FD120" s="11" t="e" cm="1">
        <f t="array" aca="1" ref="FD120" ca="1">CONCATENATE(INDIRECT(ADDRESS(1,MATCH(_xlfn.MAXIFS(B120:EU120,metrics.est,"Coverage"),B120:EU120,0)+1)), ", ", INDIRECT(ADDRESS(2,MATCH(_xlfn.MAXIFS(B120:EU120,metrics.est,"Coverage"),B120:EU120,0)+1)))</f>
        <v>#N/A</v>
      </c>
      <c r="FE120" s="11" t="e" cm="1">
        <f t="array" aca="1" ref="FE120" ca="1">CONCATENATE(INDIRECT(ADDRESS(1,MATCH(_xlfn.MINIFS(B120:EU120,metrics.est,"Time"),B120:EU120,0)+1)), ", ", INDIRECT(ADDRESS(2,MATCH(_xlfn.MINIFS(B120:EU120,metrics.est,"Time"),B120:EU120,0)+1)))</f>
        <v>#N/A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/>
      <c r="M121" s="4"/>
      <c r="N121" s="4"/>
      <c r="O121" s="4"/>
      <c r="P121" s="4"/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 t="e">
        <f t="shared" si="26"/>
        <v>#DIV/0!</v>
      </c>
      <c r="EW121" s="4" t="e">
        <f t="shared" si="7"/>
        <v>#DIV/0!</v>
      </c>
      <c r="EX121" s="4" t="e">
        <f t="shared" si="8"/>
        <v>#DIV/0!</v>
      </c>
      <c r="EY121" s="4" t="e">
        <f t="shared" si="9"/>
        <v>#DIV/0!</v>
      </c>
      <c r="EZ121" s="4" t="e">
        <f t="shared" si="10"/>
        <v>#DIV/0!</v>
      </c>
      <c r="FA121" s="11" t="e" cm="1">
        <f t="array" aca="1" ref="FA121" ca="1">CONCATENATE(INDIRECT(ADDRESS(1,MATCH(_xlfn.MINIFS(B121:EU121,metrics.est,"MAE"),B121:EU121,0)+1)), ", ", INDIRECT(ADDRESS(2,MATCH(_xlfn.MINIFS(B121:EU121,metrics.est,"MAE"),B121:EU121,0)+1)))</f>
        <v>#N/A</v>
      </c>
      <c r="FB121" s="11" t="e" cm="1">
        <f t="array" aca="1" ref="FB121" ca="1">CONCATENATE(INDIRECT(ADDRESS(1,MATCH(_xlfn.MINIFS(B121:EU121,metrics.est,"MSE"),B121:EU121,0)+1)), ", ", INDIRECT(ADDRESS(2,MATCH(_xlfn.MINIFS(B121:EU121,metrics.est,"MSE"),B121:EU121,0)+1)))</f>
        <v>#N/A</v>
      </c>
      <c r="FC121" s="11" t="e" cm="1">
        <f t="array" aca="1" ref="FC121" ca="1">CONCATENATE(INDIRECT(ADDRESS(1,MATCH(_xlfn.MAXIFS(B121:EU121,metrics.est,"R"),B121:EU121,0)+1)), ", ", INDIRECT(ADDRESS(2,MATCH(_xlfn.MAXIFS(B121:EU121,metrics.est,"R"),B121:EU121,0)+1)))</f>
        <v>#N/A</v>
      </c>
      <c r="FD121" s="11" t="e" cm="1">
        <f t="array" aca="1" ref="FD121" ca="1">CONCATENATE(INDIRECT(ADDRESS(1,MATCH(_xlfn.MAXIFS(B121:EU121,metrics.est,"Coverage"),B121:EU121,0)+1)), ", ", INDIRECT(ADDRESS(2,MATCH(_xlfn.MAXIFS(B121:EU121,metrics.est,"Coverage"),B121:EU121,0)+1)))</f>
        <v>#N/A</v>
      </c>
      <c r="FE121" s="11" t="e" cm="1">
        <f t="array" aca="1" ref="FE121" ca="1">CONCATENATE(INDIRECT(ADDRESS(1,MATCH(_xlfn.MINIFS(B121:EU121,metrics.est,"Time"),B121:EU121,0)+1)), ", ", INDIRECT(ADDRESS(2,MATCH(_xlfn.MINIFS(B121:EU121,metrics.est,"Time"),B121:EU121,0)+1)))</f>
        <v>#N/A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/>
      <c r="M122" s="4"/>
      <c r="N122" s="4"/>
      <c r="O122" s="4"/>
      <c r="P122" s="4"/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 t="e">
        <f t="shared" si="26"/>
        <v>#DIV/0!</v>
      </c>
      <c r="EW122" s="4" t="e">
        <f t="shared" si="7"/>
        <v>#DIV/0!</v>
      </c>
      <c r="EX122" s="4" t="e">
        <f t="shared" si="8"/>
        <v>#DIV/0!</v>
      </c>
      <c r="EY122" s="4" t="e">
        <f t="shared" si="9"/>
        <v>#DIV/0!</v>
      </c>
      <c r="EZ122" s="4" t="e">
        <f t="shared" si="10"/>
        <v>#DIV/0!</v>
      </c>
      <c r="FA122" s="11" t="e" cm="1">
        <f t="array" aca="1" ref="FA122" ca="1">CONCATENATE(INDIRECT(ADDRESS(1,MATCH(_xlfn.MINIFS(B122:EU122,metrics.est,"MAE"),B122:EU122,0)+1)), ", ", INDIRECT(ADDRESS(2,MATCH(_xlfn.MINIFS(B122:EU122,metrics.est,"MAE"),B122:EU122,0)+1)))</f>
        <v>#N/A</v>
      </c>
      <c r="FB122" s="11" t="e" cm="1">
        <f t="array" aca="1" ref="FB122" ca="1">CONCATENATE(INDIRECT(ADDRESS(1,MATCH(_xlfn.MINIFS(B122:EU122,metrics.est,"MSE"),B122:EU122,0)+1)), ", ", INDIRECT(ADDRESS(2,MATCH(_xlfn.MINIFS(B122:EU122,metrics.est,"MSE"),B122:EU122,0)+1)))</f>
        <v>#N/A</v>
      </c>
      <c r="FC122" s="11" t="e" cm="1">
        <f t="array" aca="1" ref="FC122" ca="1">CONCATENATE(INDIRECT(ADDRESS(1,MATCH(_xlfn.MAXIFS(B122:EU122,metrics.est,"R"),B122:EU122,0)+1)), ", ", INDIRECT(ADDRESS(2,MATCH(_xlfn.MAXIFS(B122:EU122,metrics.est,"R"),B122:EU122,0)+1)))</f>
        <v>#N/A</v>
      </c>
      <c r="FD122" s="11" t="e" cm="1">
        <f t="array" aca="1" ref="FD122" ca="1">CONCATENATE(INDIRECT(ADDRESS(1,MATCH(_xlfn.MAXIFS(B122:EU122,metrics.est,"Coverage"),B122:EU122,0)+1)), ", ", INDIRECT(ADDRESS(2,MATCH(_xlfn.MAXIFS(B122:EU122,metrics.est,"Coverage"),B122:EU122,0)+1)))</f>
        <v>#N/A</v>
      </c>
      <c r="FE122" s="11" t="e" cm="1">
        <f t="array" aca="1" ref="FE122" ca="1">CONCATENATE(INDIRECT(ADDRESS(1,MATCH(_xlfn.MINIFS(B122:EU122,metrics.est,"Time"),B122:EU122,0)+1)), ", ", INDIRECT(ADDRESS(2,MATCH(_xlfn.MINIFS(B122:EU122,metrics.est,"Time"),B122:EU122,0)+1)))</f>
        <v>#N/A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/>
      <c r="M123" s="4"/>
      <c r="N123" s="4"/>
      <c r="O123" s="4"/>
      <c r="P123" s="4"/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 t="e">
        <f t="shared" si="26"/>
        <v>#DIV/0!</v>
      </c>
      <c r="EW123" s="4" t="e">
        <f t="shared" si="7"/>
        <v>#DIV/0!</v>
      </c>
      <c r="EX123" s="4" t="e">
        <f t="shared" si="8"/>
        <v>#DIV/0!</v>
      </c>
      <c r="EY123" s="4" t="e">
        <f t="shared" si="9"/>
        <v>#DIV/0!</v>
      </c>
      <c r="EZ123" s="4" t="e">
        <f t="shared" si="10"/>
        <v>#DIV/0!</v>
      </c>
      <c r="FA123" s="11" t="e" cm="1">
        <f t="array" aca="1" ref="FA123" ca="1">CONCATENATE(INDIRECT(ADDRESS(1,MATCH(_xlfn.MINIFS(B123:EU123,metrics.est,"MAE"),B123:EU123,0)+1)), ", ", INDIRECT(ADDRESS(2,MATCH(_xlfn.MINIFS(B123:EU123,metrics.est,"MAE"),B123:EU123,0)+1)))</f>
        <v>#N/A</v>
      </c>
      <c r="FB123" s="11" t="e" cm="1">
        <f t="array" aca="1" ref="FB123" ca="1">CONCATENATE(INDIRECT(ADDRESS(1,MATCH(_xlfn.MINIFS(B123:EU123,metrics.est,"MSE"),B123:EU123,0)+1)), ", ", INDIRECT(ADDRESS(2,MATCH(_xlfn.MINIFS(B123:EU123,metrics.est,"MSE"),B123:EU123,0)+1)))</f>
        <v>#N/A</v>
      </c>
      <c r="FC123" s="11" t="e" cm="1">
        <f t="array" aca="1" ref="FC123" ca="1">CONCATENATE(INDIRECT(ADDRESS(1,MATCH(_xlfn.MAXIFS(B123:EU123,metrics.est,"R"),B123:EU123,0)+1)), ", ", INDIRECT(ADDRESS(2,MATCH(_xlfn.MAXIFS(B123:EU123,metrics.est,"R"),B123:EU123,0)+1)))</f>
        <v>#N/A</v>
      </c>
      <c r="FD123" s="11" t="e" cm="1">
        <f t="array" aca="1" ref="FD123" ca="1">CONCATENATE(INDIRECT(ADDRESS(1,MATCH(_xlfn.MAXIFS(B123:EU123,metrics.est,"Coverage"),B123:EU123,0)+1)), ", ", INDIRECT(ADDRESS(2,MATCH(_xlfn.MAXIFS(B123:EU123,metrics.est,"Coverage"),B123:EU123,0)+1)))</f>
        <v>#N/A</v>
      </c>
      <c r="FE123" s="11" t="e" cm="1">
        <f t="array" aca="1" ref="FE123" ca="1">CONCATENATE(INDIRECT(ADDRESS(1,MATCH(_xlfn.MINIFS(B123:EU123,metrics.est,"Time"),B123:EU123,0)+1)), ", ", INDIRECT(ADDRESS(2,MATCH(_xlfn.MINIFS(B123:EU123,metrics.est,"Time"),B123:EU123,0)+1)))</f>
        <v>#N/A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/>
      <c r="M124" s="4"/>
      <c r="N124" s="4"/>
      <c r="O124" s="4"/>
      <c r="P124" s="4"/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 t="e">
        <f t="shared" si="26"/>
        <v>#DIV/0!</v>
      </c>
      <c r="EW124" s="4" t="e">
        <f t="shared" si="7"/>
        <v>#DIV/0!</v>
      </c>
      <c r="EX124" s="4" t="e">
        <f t="shared" si="8"/>
        <v>#DIV/0!</v>
      </c>
      <c r="EY124" s="4" t="e">
        <f t="shared" si="9"/>
        <v>#DIV/0!</v>
      </c>
      <c r="EZ124" s="4" t="e">
        <f t="shared" si="10"/>
        <v>#DIV/0!</v>
      </c>
      <c r="FA124" s="11" t="e" cm="1">
        <f t="array" aca="1" ref="FA124" ca="1">CONCATENATE(INDIRECT(ADDRESS(1,MATCH(_xlfn.MINIFS(B124:EU124,metrics.est,"MAE"),B124:EU124,0)+1)), ", ", INDIRECT(ADDRESS(2,MATCH(_xlfn.MINIFS(B124:EU124,metrics.est,"MAE"),B124:EU124,0)+1)))</f>
        <v>#N/A</v>
      </c>
      <c r="FB124" s="11" t="e" cm="1">
        <f t="array" aca="1" ref="FB124" ca="1">CONCATENATE(INDIRECT(ADDRESS(1,MATCH(_xlfn.MINIFS(B124:EU124,metrics.est,"MSE"),B124:EU124,0)+1)), ", ", INDIRECT(ADDRESS(2,MATCH(_xlfn.MINIFS(B124:EU124,metrics.est,"MSE"),B124:EU124,0)+1)))</f>
        <v>#N/A</v>
      </c>
      <c r="FC124" s="11" t="e" cm="1">
        <f t="array" aca="1" ref="FC124" ca="1">CONCATENATE(INDIRECT(ADDRESS(1,MATCH(_xlfn.MAXIFS(B124:EU124,metrics.est,"R"),B124:EU124,0)+1)), ", ", INDIRECT(ADDRESS(2,MATCH(_xlfn.MAXIFS(B124:EU124,metrics.est,"R"),B124:EU124,0)+1)))</f>
        <v>#N/A</v>
      </c>
      <c r="FD124" s="11" t="e" cm="1">
        <f t="array" aca="1" ref="FD124" ca="1">CONCATENATE(INDIRECT(ADDRESS(1,MATCH(_xlfn.MAXIFS(B124:EU124,metrics.est,"Coverage"),B124:EU124,0)+1)), ", ", INDIRECT(ADDRESS(2,MATCH(_xlfn.MAXIFS(B124:EU124,metrics.est,"Coverage"),B124:EU124,0)+1)))</f>
        <v>#N/A</v>
      </c>
      <c r="FE124" s="11" t="e" cm="1">
        <f t="array" aca="1" ref="FE124" ca="1">CONCATENATE(INDIRECT(ADDRESS(1,MATCH(_xlfn.MINIFS(B124:EU124,metrics.est,"Time"),B124:EU124,0)+1)), ", ", INDIRECT(ADDRESS(2,MATCH(_xlfn.MINIFS(B124:EU124,metrics.est,"Time"),B124:EU124,0)+1)))</f>
        <v>#N/A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/>
      <c r="M125" s="4"/>
      <c r="N125" s="4"/>
      <c r="O125" s="4"/>
      <c r="P125" s="4"/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 t="e">
        <f t="shared" si="26"/>
        <v>#DIV/0!</v>
      </c>
      <c r="EW125" s="4" t="e">
        <f t="shared" si="7"/>
        <v>#DIV/0!</v>
      </c>
      <c r="EX125" s="4" t="e">
        <f t="shared" si="8"/>
        <v>#DIV/0!</v>
      </c>
      <c r="EY125" s="4" t="e">
        <f t="shared" si="9"/>
        <v>#DIV/0!</v>
      </c>
      <c r="EZ125" s="4" t="e">
        <f t="shared" si="10"/>
        <v>#DIV/0!</v>
      </c>
      <c r="FA125" s="11" t="e" cm="1">
        <f t="array" aca="1" ref="FA125" ca="1">CONCATENATE(INDIRECT(ADDRESS(1,MATCH(_xlfn.MINIFS(B125:EU125,metrics.est,"MAE"),B125:EU125,0)+1)), ", ", INDIRECT(ADDRESS(2,MATCH(_xlfn.MINIFS(B125:EU125,metrics.est,"MAE"),B125:EU125,0)+1)))</f>
        <v>#N/A</v>
      </c>
      <c r="FB125" s="11" t="e" cm="1">
        <f t="array" aca="1" ref="FB125" ca="1">CONCATENATE(INDIRECT(ADDRESS(1,MATCH(_xlfn.MINIFS(B125:EU125,metrics.est,"MSE"),B125:EU125,0)+1)), ", ", INDIRECT(ADDRESS(2,MATCH(_xlfn.MINIFS(B125:EU125,metrics.est,"MSE"),B125:EU125,0)+1)))</f>
        <v>#N/A</v>
      </c>
      <c r="FC125" s="11" t="e" cm="1">
        <f t="array" aca="1" ref="FC125" ca="1">CONCATENATE(INDIRECT(ADDRESS(1,MATCH(_xlfn.MAXIFS(B125:EU125,metrics.est,"R"),B125:EU125,0)+1)), ", ", INDIRECT(ADDRESS(2,MATCH(_xlfn.MAXIFS(B125:EU125,metrics.est,"R"),B125:EU125,0)+1)))</f>
        <v>#N/A</v>
      </c>
      <c r="FD125" s="11" t="e" cm="1">
        <f t="array" aca="1" ref="FD125" ca="1">CONCATENATE(INDIRECT(ADDRESS(1,MATCH(_xlfn.MAXIFS(B125:EU125,metrics.est,"Coverage"),B125:EU125,0)+1)), ", ", INDIRECT(ADDRESS(2,MATCH(_xlfn.MAXIFS(B125:EU125,metrics.est,"Coverage"),B125:EU125,0)+1)))</f>
        <v>#N/A</v>
      </c>
      <c r="FE125" s="11" t="e" cm="1">
        <f t="array" aca="1" ref="FE125" ca="1">CONCATENATE(INDIRECT(ADDRESS(1,MATCH(_xlfn.MINIFS(B125:EU125,metrics.est,"Time"),B125:EU125,0)+1)), ", ", INDIRECT(ADDRESS(2,MATCH(_xlfn.MINIFS(B125:EU125,metrics.est,"Time"),B125:EU125,0)+1)))</f>
        <v>#N/A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/>
      <c r="M126" s="4"/>
      <c r="N126" s="4"/>
      <c r="O126" s="4"/>
      <c r="P126" s="4"/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 t="e">
        <f t="shared" si="26"/>
        <v>#DIV/0!</v>
      </c>
      <c r="EW126" s="4" t="e">
        <f t="shared" si="7"/>
        <v>#DIV/0!</v>
      </c>
      <c r="EX126" s="4" t="e">
        <f t="shared" si="8"/>
        <v>#DIV/0!</v>
      </c>
      <c r="EY126" s="4" t="e">
        <f t="shared" si="9"/>
        <v>#DIV/0!</v>
      </c>
      <c r="EZ126" s="4" t="e">
        <f t="shared" si="10"/>
        <v>#DIV/0!</v>
      </c>
      <c r="FA126" s="11" t="e" cm="1">
        <f t="array" aca="1" ref="FA126" ca="1">CONCATENATE(INDIRECT(ADDRESS(1,MATCH(_xlfn.MINIFS(B126:EU126,metrics.est,"MAE"),B126:EU126,0)+1)), ", ", INDIRECT(ADDRESS(2,MATCH(_xlfn.MINIFS(B126:EU126,metrics.est,"MAE"),B126:EU126,0)+1)))</f>
        <v>#N/A</v>
      </c>
      <c r="FB126" s="11" t="e" cm="1">
        <f t="array" aca="1" ref="FB126" ca="1">CONCATENATE(INDIRECT(ADDRESS(1,MATCH(_xlfn.MINIFS(B126:EU126,metrics.est,"MSE"),B126:EU126,0)+1)), ", ", INDIRECT(ADDRESS(2,MATCH(_xlfn.MINIFS(B126:EU126,metrics.est,"MSE"),B126:EU126,0)+1)))</f>
        <v>#N/A</v>
      </c>
      <c r="FC126" s="11" t="e" cm="1">
        <f t="array" aca="1" ref="FC126" ca="1">CONCATENATE(INDIRECT(ADDRESS(1,MATCH(_xlfn.MAXIFS(B126:EU126,metrics.est,"R"),B126:EU126,0)+1)), ", ", INDIRECT(ADDRESS(2,MATCH(_xlfn.MAXIFS(B126:EU126,metrics.est,"R"),B126:EU126,0)+1)))</f>
        <v>#N/A</v>
      </c>
      <c r="FD126" s="11" t="e" cm="1">
        <f t="array" aca="1" ref="FD126" ca="1">CONCATENATE(INDIRECT(ADDRESS(1,MATCH(_xlfn.MAXIFS(B126:EU126,metrics.est,"Coverage"),B126:EU126,0)+1)), ", ", INDIRECT(ADDRESS(2,MATCH(_xlfn.MAXIFS(B126:EU126,metrics.est,"Coverage"),B126:EU126,0)+1)))</f>
        <v>#N/A</v>
      </c>
      <c r="FE126" s="11" t="e" cm="1">
        <f t="array" aca="1" ref="FE126" ca="1">CONCATENATE(INDIRECT(ADDRESS(1,MATCH(_xlfn.MINIFS(B126:EU126,metrics.est,"Time"),B126:EU126,0)+1)), ", ", INDIRECT(ADDRESS(2,MATCH(_xlfn.MINIFS(B126:EU126,metrics.est,"Time"),B126:EU126,0)+1)))</f>
        <v>#N/A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/>
      <c r="M127" s="4"/>
      <c r="N127" s="4"/>
      <c r="O127" s="4"/>
      <c r="P127" s="4"/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/>
      <c r="AL127" s="14"/>
      <c r="AM127" s="14"/>
      <c r="AN127" s="14"/>
      <c r="AO127" s="14"/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 t="e">
        <f t="shared" si="26"/>
        <v>#DIV/0!</v>
      </c>
      <c r="EW127" s="4" t="e">
        <f t="shared" si="7"/>
        <v>#DIV/0!</v>
      </c>
      <c r="EX127" s="4" t="e">
        <f t="shared" si="8"/>
        <v>#DIV/0!</v>
      </c>
      <c r="EY127" s="4" t="e">
        <f t="shared" si="9"/>
        <v>#DIV/0!</v>
      </c>
      <c r="EZ127" s="4" t="e">
        <f t="shared" si="10"/>
        <v>#DIV/0!</v>
      </c>
      <c r="FA127" s="11" t="e" cm="1">
        <f t="array" aca="1" ref="FA127" ca="1">CONCATENATE(INDIRECT(ADDRESS(1,MATCH(_xlfn.MINIFS(B127:EU127,metrics.est,"MAE"),B127:EU127,0)+1)), ", ", INDIRECT(ADDRESS(2,MATCH(_xlfn.MINIFS(B127:EU127,metrics.est,"MAE"),B127:EU127,0)+1)))</f>
        <v>#N/A</v>
      </c>
      <c r="FB127" s="11" t="e" cm="1">
        <f t="array" aca="1" ref="FB127" ca="1">CONCATENATE(INDIRECT(ADDRESS(1,MATCH(_xlfn.MINIFS(B127:EU127,metrics.est,"MSE"),B127:EU127,0)+1)), ", ", INDIRECT(ADDRESS(2,MATCH(_xlfn.MINIFS(B127:EU127,metrics.est,"MSE"),B127:EU127,0)+1)))</f>
        <v>#N/A</v>
      </c>
      <c r="FC127" s="11" t="e" cm="1">
        <f t="array" aca="1" ref="FC127" ca="1">CONCATENATE(INDIRECT(ADDRESS(1,MATCH(_xlfn.MAXIFS(B127:EU127,metrics.est,"R"),B127:EU127,0)+1)), ", ", INDIRECT(ADDRESS(2,MATCH(_xlfn.MAXIFS(B127:EU127,metrics.est,"R"),B127:EU127,0)+1)))</f>
        <v>#N/A</v>
      </c>
      <c r="FD127" s="11" t="e" cm="1">
        <f t="array" aca="1" ref="FD127" ca="1">CONCATENATE(INDIRECT(ADDRESS(1,MATCH(_xlfn.MAXIFS(B127:EU127,metrics.est,"Coverage"),B127:EU127,0)+1)), ", ", INDIRECT(ADDRESS(2,MATCH(_xlfn.MAXIFS(B127:EU127,metrics.est,"Coverage"),B127:EU127,0)+1)))</f>
        <v>#N/A</v>
      </c>
      <c r="FE127" s="11" t="e" cm="1">
        <f t="array" aca="1" ref="FE127" ca="1">CONCATENATE(INDIRECT(ADDRESS(1,MATCH(_xlfn.MINIFS(B127:EU127,metrics.est,"Time"),B127:EU127,0)+1)), ", ", INDIRECT(ADDRESS(2,MATCH(_xlfn.MINIFS(B127:EU127,metrics.est,"Time"),B127:EU127,0)+1)))</f>
        <v>#N/A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/>
      <c r="M128" s="4"/>
      <c r="N128" s="4"/>
      <c r="O128" s="4"/>
      <c r="P128" s="4"/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 t="e">
        <f t="shared" si="26"/>
        <v>#DIV/0!</v>
      </c>
      <c r="EW128" s="4" t="e">
        <f t="shared" si="7"/>
        <v>#DIV/0!</v>
      </c>
      <c r="EX128" s="4" t="e">
        <f t="shared" si="8"/>
        <v>#DIV/0!</v>
      </c>
      <c r="EY128" s="4" t="e">
        <f t="shared" si="9"/>
        <v>#DIV/0!</v>
      </c>
      <c r="EZ128" s="4" t="e">
        <f t="shared" si="10"/>
        <v>#DIV/0!</v>
      </c>
      <c r="FA128" s="11" t="e" cm="1">
        <f t="array" aca="1" ref="FA128" ca="1">CONCATENATE(INDIRECT(ADDRESS(1,MATCH(_xlfn.MINIFS(B128:EU128,metrics.est,"MAE"),B128:EU128,0)+1)), ", ", INDIRECT(ADDRESS(2,MATCH(_xlfn.MINIFS(B128:EU128,metrics.est,"MAE"),B128:EU128,0)+1)))</f>
        <v>#N/A</v>
      </c>
      <c r="FB128" s="11" t="e" cm="1">
        <f t="array" aca="1" ref="FB128" ca="1">CONCATENATE(INDIRECT(ADDRESS(1,MATCH(_xlfn.MINIFS(B128:EU128,metrics.est,"MSE"),B128:EU128,0)+1)), ", ", INDIRECT(ADDRESS(2,MATCH(_xlfn.MINIFS(B128:EU128,metrics.est,"MSE"),B128:EU128,0)+1)))</f>
        <v>#N/A</v>
      </c>
      <c r="FC128" s="11" t="e" cm="1">
        <f t="array" aca="1" ref="FC128" ca="1">CONCATENATE(INDIRECT(ADDRESS(1,MATCH(_xlfn.MAXIFS(B128:EU128,metrics.est,"R"),B128:EU128,0)+1)), ", ", INDIRECT(ADDRESS(2,MATCH(_xlfn.MAXIFS(B128:EU128,metrics.est,"R"),B128:EU128,0)+1)))</f>
        <v>#N/A</v>
      </c>
      <c r="FD128" s="11" t="e" cm="1">
        <f t="array" aca="1" ref="FD128" ca="1">CONCATENATE(INDIRECT(ADDRESS(1,MATCH(_xlfn.MAXIFS(B128:EU128,metrics.est,"Coverage"),B128:EU128,0)+1)), ", ", INDIRECT(ADDRESS(2,MATCH(_xlfn.MAXIFS(B128:EU128,metrics.est,"Coverage"),B128:EU128,0)+1)))</f>
        <v>#N/A</v>
      </c>
      <c r="FE128" s="11" t="e" cm="1">
        <f t="array" aca="1" ref="FE128" ca="1">CONCATENATE(INDIRECT(ADDRESS(1,MATCH(_xlfn.MINIFS(B128:EU128,metrics.est,"Time"),B128:EU128,0)+1)), ", ", INDIRECT(ADDRESS(2,MATCH(_xlfn.MINIFS(B128:EU128,metrics.est,"Time"),B128:EU128,0)+1)))</f>
        <v>#N/A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/>
      <c r="M129" s="4"/>
      <c r="N129" s="4"/>
      <c r="O129" s="4"/>
      <c r="P129" s="4"/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 t="e">
        <f t="shared" si="26"/>
        <v>#DIV/0!</v>
      </c>
      <c r="EW129" s="4" t="e">
        <f t="shared" si="7"/>
        <v>#DIV/0!</v>
      </c>
      <c r="EX129" s="4" t="e">
        <f t="shared" si="8"/>
        <v>#DIV/0!</v>
      </c>
      <c r="EY129" s="4" t="e">
        <f t="shared" si="9"/>
        <v>#DIV/0!</v>
      </c>
      <c r="EZ129" s="4" t="e">
        <f t="shared" si="10"/>
        <v>#DIV/0!</v>
      </c>
      <c r="FA129" s="11" t="e" cm="1">
        <f t="array" aca="1" ref="FA129" ca="1">CONCATENATE(INDIRECT(ADDRESS(1,MATCH(_xlfn.MINIFS(B129:EU129,metrics.est,"MAE"),B129:EU129,0)+1)), ", ", INDIRECT(ADDRESS(2,MATCH(_xlfn.MINIFS(B129:EU129,metrics.est,"MAE"),B129:EU129,0)+1)))</f>
        <v>#N/A</v>
      </c>
      <c r="FB129" s="11" t="e" cm="1">
        <f t="array" aca="1" ref="FB129" ca="1">CONCATENATE(INDIRECT(ADDRESS(1,MATCH(_xlfn.MINIFS(B129:EU129,metrics.est,"MSE"),B129:EU129,0)+1)), ", ", INDIRECT(ADDRESS(2,MATCH(_xlfn.MINIFS(B129:EU129,metrics.est,"MSE"),B129:EU129,0)+1)))</f>
        <v>#N/A</v>
      </c>
      <c r="FC129" s="11" t="e" cm="1">
        <f t="array" aca="1" ref="FC129" ca="1">CONCATENATE(INDIRECT(ADDRESS(1,MATCH(_xlfn.MAXIFS(B129:EU129,metrics.est,"R"),B129:EU129,0)+1)), ", ", INDIRECT(ADDRESS(2,MATCH(_xlfn.MAXIFS(B129:EU129,metrics.est,"R"),B129:EU129,0)+1)))</f>
        <v>#N/A</v>
      </c>
      <c r="FD129" s="11" t="e" cm="1">
        <f t="array" aca="1" ref="FD129" ca="1">CONCATENATE(INDIRECT(ADDRESS(1,MATCH(_xlfn.MAXIFS(B129:EU129,metrics.est,"Coverage"),B129:EU129,0)+1)), ", ", INDIRECT(ADDRESS(2,MATCH(_xlfn.MAXIFS(B129:EU129,metrics.est,"Coverage"),B129:EU129,0)+1)))</f>
        <v>#N/A</v>
      </c>
      <c r="FE129" s="11" t="e" cm="1">
        <f t="array" aca="1" ref="FE129" ca="1">CONCATENATE(INDIRECT(ADDRESS(1,MATCH(_xlfn.MINIFS(B129:EU129,metrics.est,"Time"),B129:EU129,0)+1)), ", ", INDIRECT(ADDRESS(2,MATCH(_xlfn.MINIFS(B129:EU129,metrics.est,"Time"),B129:EU129,0)+1)))</f>
        <v>#N/A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/>
      <c r="M130" s="4"/>
      <c r="N130" s="4"/>
      <c r="O130" s="4"/>
      <c r="P130" s="4"/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 t="e">
        <f t="shared" si="26"/>
        <v>#DIV/0!</v>
      </c>
      <c r="EW130" s="4" t="e">
        <f t="shared" si="7"/>
        <v>#DIV/0!</v>
      </c>
      <c r="EX130" s="4" t="e">
        <f t="shared" si="8"/>
        <v>#DIV/0!</v>
      </c>
      <c r="EY130" s="4" t="e">
        <f t="shared" si="9"/>
        <v>#DIV/0!</v>
      </c>
      <c r="EZ130" s="4" t="e">
        <f t="shared" si="10"/>
        <v>#DIV/0!</v>
      </c>
      <c r="FA130" s="11" t="e" cm="1">
        <f t="array" aca="1" ref="FA130" ca="1">CONCATENATE(INDIRECT(ADDRESS(1,MATCH(_xlfn.MINIFS(B130:EU130,metrics.est,"MAE"),B130:EU130,0)+1)), ", ", INDIRECT(ADDRESS(2,MATCH(_xlfn.MINIFS(B130:EU130,metrics.est,"MAE"),B130:EU130,0)+1)))</f>
        <v>#N/A</v>
      </c>
      <c r="FB130" s="11" t="e" cm="1">
        <f t="array" aca="1" ref="FB130" ca="1">CONCATENATE(INDIRECT(ADDRESS(1,MATCH(_xlfn.MINIFS(B130:EU130,metrics.est,"MSE"),B130:EU130,0)+1)), ", ", INDIRECT(ADDRESS(2,MATCH(_xlfn.MINIFS(B130:EU130,metrics.est,"MSE"),B130:EU130,0)+1)))</f>
        <v>#N/A</v>
      </c>
      <c r="FC130" s="11" t="e" cm="1">
        <f t="array" aca="1" ref="FC130" ca="1">CONCATENATE(INDIRECT(ADDRESS(1,MATCH(_xlfn.MAXIFS(B130:EU130,metrics.est,"R"),B130:EU130,0)+1)), ", ", INDIRECT(ADDRESS(2,MATCH(_xlfn.MAXIFS(B130:EU130,metrics.est,"R"),B130:EU130,0)+1)))</f>
        <v>#N/A</v>
      </c>
      <c r="FD130" s="11" t="e" cm="1">
        <f t="array" aca="1" ref="FD130" ca="1">CONCATENATE(INDIRECT(ADDRESS(1,MATCH(_xlfn.MAXIFS(B130:EU130,metrics.est,"Coverage"),B130:EU130,0)+1)), ", ", INDIRECT(ADDRESS(2,MATCH(_xlfn.MAXIFS(B130:EU130,metrics.est,"Coverage"),B130:EU130,0)+1)))</f>
        <v>#N/A</v>
      </c>
      <c r="FE130" s="11" t="e" cm="1">
        <f t="array" aca="1" ref="FE130" ca="1">CONCATENATE(INDIRECT(ADDRESS(1,MATCH(_xlfn.MINIFS(B130:EU130,metrics.est,"Time"),B130:EU130,0)+1)), ", ", INDIRECT(ADDRESS(2,MATCH(_xlfn.MINIFS(B130:EU130,metrics.est,"Time"),B130:EU130,0)+1)))</f>
        <v>#N/A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/>
      <c r="M131" s="4"/>
      <c r="N131" s="4"/>
      <c r="O131" s="4"/>
      <c r="P131" s="4"/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 t="e">
        <f t="shared" si="26"/>
        <v>#DIV/0!</v>
      </c>
      <c r="EW131" s="4" t="e">
        <f t="shared" si="7"/>
        <v>#DIV/0!</v>
      </c>
      <c r="EX131" s="4" t="e">
        <f t="shared" si="8"/>
        <v>#DIV/0!</v>
      </c>
      <c r="EY131" s="4" t="e">
        <f t="shared" si="9"/>
        <v>#DIV/0!</v>
      </c>
      <c r="EZ131" s="4" t="e">
        <f t="shared" si="10"/>
        <v>#DIV/0!</v>
      </c>
      <c r="FA131" s="11" t="e" cm="1">
        <f t="array" aca="1" ref="FA131" ca="1">CONCATENATE(INDIRECT(ADDRESS(1,MATCH(_xlfn.MINIFS(B131:EU131,metrics.est,"MAE"),B131:EU131,0)+1)), ", ", INDIRECT(ADDRESS(2,MATCH(_xlfn.MINIFS(B131:EU131,metrics.est,"MAE"),B131:EU131,0)+1)))</f>
        <v>#N/A</v>
      </c>
      <c r="FB131" s="11" t="e" cm="1">
        <f t="array" aca="1" ref="FB131" ca="1">CONCATENATE(INDIRECT(ADDRESS(1,MATCH(_xlfn.MINIFS(B131:EU131,metrics.est,"MSE"),B131:EU131,0)+1)), ", ", INDIRECT(ADDRESS(2,MATCH(_xlfn.MINIFS(B131:EU131,metrics.est,"MSE"),B131:EU131,0)+1)))</f>
        <v>#N/A</v>
      </c>
      <c r="FC131" s="11" t="e" cm="1">
        <f t="array" aca="1" ref="FC131" ca="1">CONCATENATE(INDIRECT(ADDRESS(1,MATCH(_xlfn.MAXIFS(B131:EU131,metrics.est,"R"),B131:EU131,0)+1)), ", ", INDIRECT(ADDRESS(2,MATCH(_xlfn.MAXIFS(B131:EU131,metrics.est,"R"),B131:EU131,0)+1)))</f>
        <v>#N/A</v>
      </c>
      <c r="FD131" s="11" t="e" cm="1">
        <f t="array" aca="1" ref="FD131" ca="1">CONCATENATE(INDIRECT(ADDRESS(1,MATCH(_xlfn.MAXIFS(B131:EU131,metrics.est,"Coverage"),B131:EU131,0)+1)), ", ", INDIRECT(ADDRESS(2,MATCH(_xlfn.MAXIFS(B131:EU131,metrics.est,"Coverage"),B131:EU131,0)+1)))</f>
        <v>#N/A</v>
      </c>
      <c r="FE131" s="11" t="e" cm="1">
        <f t="array" aca="1" ref="FE131" ca="1">CONCATENATE(INDIRECT(ADDRESS(1,MATCH(_xlfn.MINIFS(B131:EU131,metrics.est,"Time"),B131:EU131,0)+1)), ", ", INDIRECT(ADDRESS(2,MATCH(_xlfn.MINIFS(B131:EU131,metrics.est,"Time"),B131:EU131,0)+1)))</f>
        <v>#N/A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/>
      <c r="M132" s="4"/>
      <c r="N132" s="4"/>
      <c r="O132" s="4"/>
      <c r="P132" s="4"/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/>
      <c r="AL132" s="14"/>
      <c r="AM132" s="14"/>
      <c r="AN132" s="14"/>
      <c r="AO132" s="14"/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 t="e">
        <f t="shared" si="26"/>
        <v>#DIV/0!</v>
      </c>
      <c r="EW132" s="4" t="e">
        <f t="shared" si="7"/>
        <v>#DIV/0!</v>
      </c>
      <c r="EX132" s="4" t="e">
        <f t="shared" si="8"/>
        <v>#DIV/0!</v>
      </c>
      <c r="EY132" s="4" t="e">
        <f t="shared" si="9"/>
        <v>#DIV/0!</v>
      </c>
      <c r="EZ132" s="4" t="e">
        <f t="shared" si="10"/>
        <v>#DIV/0!</v>
      </c>
      <c r="FA132" s="11" t="e" cm="1">
        <f t="array" aca="1" ref="FA132" ca="1">CONCATENATE(INDIRECT(ADDRESS(1,MATCH(_xlfn.MINIFS(B132:EU132,metrics.est,"MAE"),B132:EU132,0)+1)), ", ", INDIRECT(ADDRESS(2,MATCH(_xlfn.MINIFS(B132:EU132,metrics.est,"MAE"),B132:EU132,0)+1)))</f>
        <v>#N/A</v>
      </c>
      <c r="FB132" s="11" t="e" cm="1">
        <f t="array" aca="1" ref="FB132" ca="1">CONCATENATE(INDIRECT(ADDRESS(1,MATCH(_xlfn.MINIFS(B132:EU132,metrics.est,"MSE"),B132:EU132,0)+1)), ", ", INDIRECT(ADDRESS(2,MATCH(_xlfn.MINIFS(B132:EU132,metrics.est,"MSE"),B132:EU132,0)+1)))</f>
        <v>#N/A</v>
      </c>
      <c r="FC132" s="11" t="e" cm="1">
        <f t="array" aca="1" ref="FC132" ca="1">CONCATENATE(INDIRECT(ADDRESS(1,MATCH(_xlfn.MAXIFS(B132:EU132,metrics.est,"R"),B132:EU132,0)+1)), ", ", INDIRECT(ADDRESS(2,MATCH(_xlfn.MAXIFS(B132:EU132,metrics.est,"R"),B132:EU132,0)+1)))</f>
        <v>#N/A</v>
      </c>
      <c r="FD132" s="11" t="e" cm="1">
        <f t="array" aca="1" ref="FD132" ca="1">CONCATENATE(INDIRECT(ADDRESS(1,MATCH(_xlfn.MAXIFS(B132:EU132,metrics.est,"Coverage"),B132:EU132,0)+1)), ", ", INDIRECT(ADDRESS(2,MATCH(_xlfn.MAXIFS(B132:EU132,metrics.est,"Coverage"),B132:EU132,0)+1)))</f>
        <v>#N/A</v>
      </c>
      <c r="FE132" s="11" t="e" cm="1">
        <f t="array" aca="1" ref="FE132" ca="1">CONCATENATE(INDIRECT(ADDRESS(1,MATCH(_xlfn.MINIFS(B132:EU132,metrics.est,"Time"),B132:EU132,0)+1)), ", ", INDIRECT(ADDRESS(2,MATCH(_xlfn.MINIFS(B132:EU132,metrics.est,"Time"),B132:EU132,0)+1)))</f>
        <v>#N/A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/>
      <c r="M133" s="4"/>
      <c r="N133" s="4"/>
      <c r="O133" s="4"/>
      <c r="P133" s="4"/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 t="e">
        <f t="shared" si="26"/>
        <v>#DIV/0!</v>
      </c>
      <c r="EW133" s="4" t="e">
        <f t="shared" si="7"/>
        <v>#DIV/0!</v>
      </c>
      <c r="EX133" s="4" t="e">
        <f t="shared" si="8"/>
        <v>#DIV/0!</v>
      </c>
      <c r="EY133" s="4" t="e">
        <f t="shared" si="9"/>
        <v>#DIV/0!</v>
      </c>
      <c r="EZ133" s="4" t="e">
        <f t="shared" si="10"/>
        <v>#DIV/0!</v>
      </c>
      <c r="FA133" s="11" t="e" cm="1">
        <f t="array" aca="1" ref="FA133" ca="1">CONCATENATE(INDIRECT(ADDRESS(1,MATCH(_xlfn.MINIFS(B133:EU133,metrics.est,"MAE"),B133:EU133,0)+1)), ", ", INDIRECT(ADDRESS(2,MATCH(_xlfn.MINIFS(B133:EU133,metrics.est,"MAE"),B133:EU133,0)+1)))</f>
        <v>#N/A</v>
      </c>
      <c r="FB133" s="11" t="e" cm="1">
        <f t="array" aca="1" ref="FB133" ca="1">CONCATENATE(INDIRECT(ADDRESS(1,MATCH(_xlfn.MINIFS(B133:EU133,metrics.est,"MSE"),B133:EU133,0)+1)), ", ", INDIRECT(ADDRESS(2,MATCH(_xlfn.MINIFS(B133:EU133,metrics.est,"MSE"),B133:EU133,0)+1)))</f>
        <v>#N/A</v>
      </c>
      <c r="FC133" s="11" t="e" cm="1">
        <f t="array" aca="1" ref="FC133" ca="1">CONCATENATE(INDIRECT(ADDRESS(1,MATCH(_xlfn.MAXIFS(B133:EU133,metrics.est,"R"),B133:EU133,0)+1)), ", ", INDIRECT(ADDRESS(2,MATCH(_xlfn.MAXIFS(B133:EU133,metrics.est,"R"),B133:EU133,0)+1)))</f>
        <v>#N/A</v>
      </c>
      <c r="FD133" s="11" t="e" cm="1">
        <f t="array" aca="1" ref="FD133" ca="1">CONCATENATE(INDIRECT(ADDRESS(1,MATCH(_xlfn.MAXIFS(B133:EU133,metrics.est,"Coverage"),B133:EU133,0)+1)), ", ", INDIRECT(ADDRESS(2,MATCH(_xlfn.MAXIFS(B133:EU133,metrics.est,"Coverage"),B133:EU133,0)+1)))</f>
        <v>#N/A</v>
      </c>
      <c r="FE133" s="11" t="e" cm="1">
        <f t="array" aca="1" ref="FE133" ca="1">CONCATENATE(INDIRECT(ADDRESS(1,MATCH(_xlfn.MINIFS(B133:EU133,metrics.est,"Time"),B133:EU133,0)+1)), ", ", INDIRECT(ADDRESS(2,MATCH(_xlfn.MINIFS(B133:EU133,metrics.est,"Time"),B133:EU133,0)+1)))</f>
        <v>#N/A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/>
      <c r="M134" s="4"/>
      <c r="N134" s="4"/>
      <c r="O134" s="4"/>
      <c r="P134" s="4"/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 t="e">
        <f t="shared" si="26"/>
        <v>#DIV/0!</v>
      </c>
      <c r="EW134" s="4" t="e">
        <f t="shared" si="7"/>
        <v>#DIV/0!</v>
      </c>
      <c r="EX134" s="4" t="e">
        <f t="shared" si="8"/>
        <v>#DIV/0!</v>
      </c>
      <c r="EY134" s="4" t="e">
        <f t="shared" si="9"/>
        <v>#DIV/0!</v>
      </c>
      <c r="EZ134" s="4" t="e">
        <f t="shared" si="10"/>
        <v>#DIV/0!</v>
      </c>
      <c r="FA134" s="11" t="e" cm="1">
        <f t="array" aca="1" ref="FA134" ca="1">CONCATENATE(INDIRECT(ADDRESS(1,MATCH(_xlfn.MINIFS(B134:EU134,metrics.est,"MAE"),B134:EU134,0)+1)), ", ", INDIRECT(ADDRESS(2,MATCH(_xlfn.MINIFS(B134:EU134,metrics.est,"MAE"),B134:EU134,0)+1)))</f>
        <v>#N/A</v>
      </c>
      <c r="FB134" s="11" t="e" cm="1">
        <f t="array" aca="1" ref="FB134" ca="1">CONCATENATE(INDIRECT(ADDRESS(1,MATCH(_xlfn.MINIFS(B134:EU134,metrics.est,"MSE"),B134:EU134,0)+1)), ", ", INDIRECT(ADDRESS(2,MATCH(_xlfn.MINIFS(B134:EU134,metrics.est,"MSE"),B134:EU134,0)+1)))</f>
        <v>#N/A</v>
      </c>
      <c r="FC134" s="11" t="e" cm="1">
        <f t="array" aca="1" ref="FC134" ca="1">CONCATENATE(INDIRECT(ADDRESS(1,MATCH(_xlfn.MAXIFS(B134:EU134,metrics.est,"R"),B134:EU134,0)+1)), ", ", INDIRECT(ADDRESS(2,MATCH(_xlfn.MAXIFS(B134:EU134,metrics.est,"R"),B134:EU134,0)+1)))</f>
        <v>#N/A</v>
      </c>
      <c r="FD134" s="11" t="e" cm="1">
        <f t="array" aca="1" ref="FD134" ca="1">CONCATENATE(INDIRECT(ADDRESS(1,MATCH(_xlfn.MAXIFS(B134:EU134,metrics.est,"Coverage"),B134:EU134,0)+1)), ", ", INDIRECT(ADDRESS(2,MATCH(_xlfn.MAXIFS(B134:EU134,metrics.est,"Coverage"),B134:EU134,0)+1)))</f>
        <v>#N/A</v>
      </c>
      <c r="FE134" s="11" t="e" cm="1">
        <f t="array" aca="1" ref="FE134" ca="1">CONCATENATE(INDIRECT(ADDRESS(1,MATCH(_xlfn.MINIFS(B134:EU134,metrics.est,"Time"),B134:EU134,0)+1)), ", ", INDIRECT(ADDRESS(2,MATCH(_xlfn.MINIFS(B134:EU134,metrics.est,"Time"),B134:EU134,0)+1)))</f>
        <v>#N/A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/>
      <c r="M135" s="4"/>
      <c r="N135" s="4"/>
      <c r="O135" s="4"/>
      <c r="P135" s="4"/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 t="e">
        <f t="shared" si="26"/>
        <v>#DIV/0!</v>
      </c>
      <c r="EW135" s="4" t="e">
        <f t="shared" si="7"/>
        <v>#DIV/0!</v>
      </c>
      <c r="EX135" s="4" t="e">
        <f t="shared" si="8"/>
        <v>#DIV/0!</v>
      </c>
      <c r="EY135" s="4" t="e">
        <f t="shared" si="9"/>
        <v>#DIV/0!</v>
      </c>
      <c r="EZ135" s="4" t="e">
        <f t="shared" si="10"/>
        <v>#DIV/0!</v>
      </c>
      <c r="FA135" s="11" t="e" cm="1">
        <f t="array" aca="1" ref="FA135" ca="1">CONCATENATE(INDIRECT(ADDRESS(1,MATCH(_xlfn.MINIFS(B135:EU135,metrics.est,"MAE"),B135:EU135,0)+1)), ", ", INDIRECT(ADDRESS(2,MATCH(_xlfn.MINIFS(B135:EU135,metrics.est,"MAE"),B135:EU135,0)+1)))</f>
        <v>#N/A</v>
      </c>
      <c r="FB135" s="11" t="e" cm="1">
        <f t="array" aca="1" ref="FB135" ca="1">CONCATENATE(INDIRECT(ADDRESS(1,MATCH(_xlfn.MINIFS(B135:EU135,metrics.est,"MSE"),B135:EU135,0)+1)), ", ", INDIRECT(ADDRESS(2,MATCH(_xlfn.MINIFS(B135:EU135,metrics.est,"MSE"),B135:EU135,0)+1)))</f>
        <v>#N/A</v>
      </c>
      <c r="FC135" s="11" t="e" cm="1">
        <f t="array" aca="1" ref="FC135" ca="1">CONCATENATE(INDIRECT(ADDRESS(1,MATCH(_xlfn.MAXIFS(B135:EU135,metrics.est,"R"),B135:EU135,0)+1)), ", ", INDIRECT(ADDRESS(2,MATCH(_xlfn.MAXIFS(B135:EU135,metrics.est,"R"),B135:EU135,0)+1)))</f>
        <v>#N/A</v>
      </c>
      <c r="FD135" s="11" t="e" cm="1">
        <f t="array" aca="1" ref="FD135" ca="1">CONCATENATE(INDIRECT(ADDRESS(1,MATCH(_xlfn.MAXIFS(B135:EU135,metrics.est,"Coverage"),B135:EU135,0)+1)), ", ", INDIRECT(ADDRESS(2,MATCH(_xlfn.MAXIFS(B135:EU135,metrics.est,"Coverage"),B135:EU135,0)+1)))</f>
        <v>#N/A</v>
      </c>
      <c r="FE135" s="11" t="e" cm="1">
        <f t="array" aca="1" ref="FE135" ca="1">CONCATENATE(INDIRECT(ADDRESS(1,MATCH(_xlfn.MINIFS(B135:EU135,metrics.est,"Time"),B135:EU135,0)+1)), ", ", INDIRECT(ADDRESS(2,MATCH(_xlfn.MINIFS(B135:EU135,metrics.est,"Time"),B135:EU135,0)+1)))</f>
        <v>#N/A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/>
      <c r="M136" s="4"/>
      <c r="N136" s="4"/>
      <c r="O136" s="4"/>
      <c r="P136" s="4"/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 t="e">
        <f t="shared" si="26"/>
        <v>#DIV/0!</v>
      </c>
      <c r="EW136" s="4" t="e">
        <f t="shared" si="7"/>
        <v>#DIV/0!</v>
      </c>
      <c r="EX136" s="4" t="e">
        <f t="shared" si="8"/>
        <v>#DIV/0!</v>
      </c>
      <c r="EY136" s="4" t="e">
        <f t="shared" si="9"/>
        <v>#DIV/0!</v>
      </c>
      <c r="EZ136" s="4" t="e">
        <f t="shared" si="10"/>
        <v>#DIV/0!</v>
      </c>
      <c r="FA136" s="11" t="e" cm="1">
        <f t="array" aca="1" ref="FA136" ca="1">CONCATENATE(INDIRECT(ADDRESS(1,MATCH(_xlfn.MINIFS(B136:EU136,metrics.est,"MAE"),B136:EU136,0)+1)), ", ", INDIRECT(ADDRESS(2,MATCH(_xlfn.MINIFS(B136:EU136,metrics.est,"MAE"),B136:EU136,0)+1)))</f>
        <v>#N/A</v>
      </c>
      <c r="FB136" s="11" t="e" cm="1">
        <f t="array" aca="1" ref="FB136" ca="1">CONCATENATE(INDIRECT(ADDRESS(1,MATCH(_xlfn.MINIFS(B136:EU136,metrics.est,"MSE"),B136:EU136,0)+1)), ", ", INDIRECT(ADDRESS(2,MATCH(_xlfn.MINIFS(B136:EU136,metrics.est,"MSE"),B136:EU136,0)+1)))</f>
        <v>#N/A</v>
      </c>
      <c r="FC136" s="11" t="e" cm="1">
        <f t="array" aca="1" ref="FC136" ca="1">CONCATENATE(INDIRECT(ADDRESS(1,MATCH(_xlfn.MAXIFS(B136:EU136,metrics.est,"R"),B136:EU136,0)+1)), ", ", INDIRECT(ADDRESS(2,MATCH(_xlfn.MAXIFS(B136:EU136,metrics.est,"R"),B136:EU136,0)+1)))</f>
        <v>#N/A</v>
      </c>
      <c r="FD136" s="11" t="e" cm="1">
        <f t="array" aca="1" ref="FD136" ca="1">CONCATENATE(INDIRECT(ADDRESS(1,MATCH(_xlfn.MAXIFS(B136:EU136,metrics.est,"Coverage"),B136:EU136,0)+1)), ", ", INDIRECT(ADDRESS(2,MATCH(_xlfn.MAXIFS(B136:EU136,metrics.est,"Coverage"),B136:EU136,0)+1)))</f>
        <v>#N/A</v>
      </c>
      <c r="FE136" s="11" t="e" cm="1">
        <f t="array" aca="1" ref="FE136" ca="1">CONCATENATE(INDIRECT(ADDRESS(1,MATCH(_xlfn.MINIFS(B136:EU136,metrics.est,"Time"),B136:EU136,0)+1)), ", ", INDIRECT(ADDRESS(2,MATCH(_xlfn.MINIFS(B136:EU136,metrics.est,"Time"),B136:EU136,0)+1)))</f>
        <v>#N/A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/>
      <c r="M137" s="4"/>
      <c r="N137" s="4"/>
      <c r="O137" s="4"/>
      <c r="P137" s="4"/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 t="e">
        <f t="shared" si="26"/>
        <v>#DIV/0!</v>
      </c>
      <c r="EW137" s="4" t="e">
        <f t="shared" si="7"/>
        <v>#DIV/0!</v>
      </c>
      <c r="EX137" s="4" t="e">
        <f t="shared" si="8"/>
        <v>#DIV/0!</v>
      </c>
      <c r="EY137" s="4" t="e">
        <f t="shared" si="9"/>
        <v>#DIV/0!</v>
      </c>
      <c r="EZ137" s="4" t="e">
        <f t="shared" si="10"/>
        <v>#DIV/0!</v>
      </c>
      <c r="FA137" s="11" t="e" cm="1">
        <f t="array" aca="1" ref="FA137" ca="1">CONCATENATE(INDIRECT(ADDRESS(1,MATCH(_xlfn.MINIFS(B137:EU137,metrics.est,"MAE"),B137:EU137,0)+1)), ", ", INDIRECT(ADDRESS(2,MATCH(_xlfn.MINIFS(B137:EU137,metrics.est,"MAE"),B137:EU137,0)+1)))</f>
        <v>#N/A</v>
      </c>
      <c r="FB137" s="11" t="e" cm="1">
        <f t="array" aca="1" ref="FB137" ca="1">CONCATENATE(INDIRECT(ADDRESS(1,MATCH(_xlfn.MINIFS(B137:EU137,metrics.est,"MSE"),B137:EU137,0)+1)), ", ", INDIRECT(ADDRESS(2,MATCH(_xlfn.MINIFS(B137:EU137,metrics.est,"MSE"),B137:EU137,0)+1)))</f>
        <v>#N/A</v>
      </c>
      <c r="FC137" s="11" t="e" cm="1">
        <f t="array" aca="1" ref="FC137" ca="1">CONCATENATE(INDIRECT(ADDRESS(1,MATCH(_xlfn.MAXIFS(B137:EU137,metrics.est,"R"),B137:EU137,0)+1)), ", ", INDIRECT(ADDRESS(2,MATCH(_xlfn.MAXIFS(B137:EU137,metrics.est,"R"),B137:EU137,0)+1)))</f>
        <v>#N/A</v>
      </c>
      <c r="FD137" s="11" t="e" cm="1">
        <f t="array" aca="1" ref="FD137" ca="1">CONCATENATE(INDIRECT(ADDRESS(1,MATCH(_xlfn.MAXIFS(B137:EU137,metrics.est,"Coverage"),B137:EU137,0)+1)), ", ", INDIRECT(ADDRESS(2,MATCH(_xlfn.MAXIFS(B137:EU137,metrics.est,"Coverage"),B137:EU137,0)+1)))</f>
        <v>#N/A</v>
      </c>
      <c r="FE137" s="11" t="e" cm="1">
        <f t="array" aca="1" ref="FE137" ca="1">CONCATENATE(INDIRECT(ADDRESS(1,MATCH(_xlfn.MINIFS(B137:EU137,metrics.est,"Time"),B137:EU137,0)+1)), ", ", INDIRECT(ADDRESS(2,MATCH(_xlfn.MINIFS(B137:EU137,metrics.est,"Time"),B137:EU137,0)+1)))</f>
        <v>#N/A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 t="e">
        <f t="shared" si="26"/>
        <v>#DIV/0!</v>
      </c>
      <c r="EW138" s="4" t="e">
        <f t="shared" ref="EW138" si="27">AVERAGEIFS(B138:EU138,metrics.est,"MSE")</f>
        <v>#DIV/0!</v>
      </c>
      <c r="EX138" s="4" t="e">
        <f t="shared" ref="EX138" si="28">AVERAGEIFS(B138:EU138,metrics.est,"R")</f>
        <v>#DIV/0!</v>
      </c>
      <c r="EY138" s="4" t="e">
        <f t="shared" ref="EY138" si="29">AVERAGEIFS(B138:EU138,metrics.est,"Coverage")</f>
        <v>#DIV/0!</v>
      </c>
      <c r="EZ138" s="4" t="e">
        <f t="shared" ref="EZ138" si="30">AVERAGEIFS(B138:EU138,metrics.est,"Time")</f>
        <v>#DIV/0!</v>
      </c>
      <c r="FA138" s="11" t="e" cm="1">
        <f t="array" aca="1" ref="FA138" ca="1">CONCATENATE(INDIRECT(ADDRESS(1,MATCH(_xlfn.MINIFS(B138:EU138,metrics.est,"MAE"),B138:EU138,0)+1)), ", ", INDIRECT(ADDRESS(2,MATCH(_xlfn.MINIFS(B138:EU138,metrics.est,"MAE"),B138:EU138,0)+1)))</f>
        <v>#N/A</v>
      </c>
      <c r="FB138" s="11" t="e" cm="1">
        <f t="array" aca="1" ref="FB138" ca="1">CONCATENATE(INDIRECT(ADDRESS(1,MATCH(_xlfn.MINIFS(B138:EU138,metrics.est,"MSE"),B138:EU138,0)+1)), ", ", INDIRECT(ADDRESS(2,MATCH(_xlfn.MINIFS(B138:EU138,metrics.est,"MSE"),B138:EU138,0)+1)))</f>
        <v>#N/A</v>
      </c>
      <c r="FC138" s="11" t="e" cm="1">
        <f t="array" aca="1" ref="FC138" ca="1">CONCATENATE(INDIRECT(ADDRESS(1,MATCH(_xlfn.MAXIFS(B138:EU138,metrics.est,"R"),B138:EU138,0)+1)), ", ", INDIRECT(ADDRESS(2,MATCH(_xlfn.MAXIFS(B138:EU138,metrics.est,"R"),B138:EU138,0)+1)))</f>
        <v>#N/A</v>
      </c>
      <c r="FD138" s="11" t="e" cm="1">
        <f t="array" aca="1" ref="FD138" ca="1">CONCATENATE(INDIRECT(ADDRESS(1,MATCH(_xlfn.MAXIFS(B138:EU138,metrics.est,"Coverage"),B138:EU138,0)+1)), ", ", INDIRECT(ADDRESS(2,MATCH(_xlfn.MAXIFS(B138:EU138,metrics.est,"Coverage"),B138:EU138,0)+1)))</f>
        <v>#N/A</v>
      </c>
      <c r="FE138" s="11" t="e" cm="1">
        <f t="array" aca="1" ref="FE138" ca="1">CONCATENATE(INDIRECT(ADDRESS(1,MATCH(_xlfn.MINIFS(B138:EU138,metrics.est,"Time"),B138:EU138,0)+1)), ", ", INDIRECT(ADDRESS(2,MATCH(_xlfn.MINIFS(B138:EU138,metrics.est,"Time"),B138:EU138,0)+1)))</f>
        <v>#N/A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 t="e">
        <f t="shared" ref="EV139" si="31">AVERAGEIFS(B139:EU139,metrics.est,"MAE")</f>
        <v>#DIV/0!</v>
      </c>
      <c r="EW139" s="4" t="e">
        <f t="shared" ref="EW139" si="32">AVERAGEIFS(B139:EU139,metrics.est,"MSE")</f>
        <v>#DIV/0!</v>
      </c>
      <c r="EX139" s="4" t="e">
        <f t="shared" ref="EX139" si="33">AVERAGEIFS(B139:EU139,metrics.est,"R")</f>
        <v>#DIV/0!</v>
      </c>
      <c r="EY139" s="4" t="e">
        <f t="shared" ref="EY139" si="34">AVERAGEIFS(B139:EU139,metrics.est,"Coverage")</f>
        <v>#DIV/0!</v>
      </c>
      <c r="EZ139" s="4" t="e">
        <f t="shared" ref="EZ139" si="35">AVERAGEIFS(B139:EU139,metrics.est,"Time")</f>
        <v>#DIV/0!</v>
      </c>
      <c r="FA139" s="11" t="e" cm="1">
        <f t="array" aca="1" ref="FA139" ca="1">CONCATENATE(INDIRECT(ADDRESS(1,MATCH(_xlfn.MINIFS(B139:EU139,metrics.est,"MAE"),B139:EU139,0)+1)), ", ", INDIRECT(ADDRESS(2,MATCH(_xlfn.MINIFS(B139:EU139,metrics.est,"MAE"),B139:EU139,0)+1)))</f>
        <v>#N/A</v>
      </c>
      <c r="FB139" s="11" t="e" cm="1">
        <f t="array" aca="1" ref="FB139" ca="1">CONCATENATE(INDIRECT(ADDRESS(1,MATCH(_xlfn.MINIFS(B139:EU139,metrics.est,"MSE"),B139:EU139,0)+1)), ", ", INDIRECT(ADDRESS(2,MATCH(_xlfn.MINIFS(B139:EU139,metrics.est,"MSE"),B139:EU139,0)+1)))</f>
        <v>#N/A</v>
      </c>
      <c r="FC139" s="11" t="e" cm="1">
        <f t="array" aca="1" ref="FC139" ca="1">CONCATENATE(INDIRECT(ADDRESS(1,MATCH(_xlfn.MAXIFS(B139:EU139,metrics.est,"R"),B139:EU139,0)+1)), ", ", INDIRECT(ADDRESS(2,MATCH(_xlfn.MAXIFS(B139:EU139,metrics.est,"R"),B139:EU139,0)+1)))</f>
        <v>#N/A</v>
      </c>
      <c r="FD139" s="11" t="e" cm="1">
        <f t="array" aca="1" ref="FD139" ca="1">CONCATENATE(INDIRECT(ADDRESS(1,MATCH(_xlfn.MAXIFS(B139:EU139,metrics.est,"Coverage"),B139:EU139,0)+1)), ", ", INDIRECT(ADDRESS(2,MATCH(_xlfn.MAXIFS(B139:EU139,metrics.est,"Coverage"),B139:EU139,0)+1)))</f>
        <v>#N/A</v>
      </c>
      <c r="FE139" s="11" t="e" cm="1">
        <f t="array" aca="1" ref="FE139" ca="1">CONCATENATE(INDIRECT(ADDRESS(1,MATCH(_xlfn.MINIFS(B139:EU139,metrics.est,"Time"),B139:EU139,0)+1)), ", ", INDIRECT(ADDRESS(2,MATCH(_xlfn.MINIFS(B139:EU139,metrics.est,"Time"),B139:EU139,0)+1)))</f>
        <v>#N/A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/>
      <c r="M140" s="4"/>
      <c r="N140" s="4"/>
      <c r="O140" s="4"/>
      <c r="P140" s="4"/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/>
      <c r="AL140" s="14"/>
      <c r="AM140" s="14"/>
      <c r="AN140" s="14"/>
      <c r="AO140" s="14"/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 t="e">
        <f t="shared" ref="EV140:EV172" si="36">AVERAGEIFS(B140:EU140,metrics.est,"MAE")</f>
        <v>#DIV/0!</v>
      </c>
      <c r="EW140" s="4" t="e">
        <f t="shared" ref="EW140:EW216" si="37">AVERAGEIFS(B140:EU140,metrics.est,"MSE")</f>
        <v>#DIV/0!</v>
      </c>
      <c r="EX140" s="4" t="e">
        <f t="shared" ref="EX140:EX216" si="38">AVERAGEIFS(B140:EU140,metrics.est,"R")</f>
        <v>#DIV/0!</v>
      </c>
      <c r="EY140" s="4" t="e">
        <f t="shared" ref="EY140:EY216" si="39">AVERAGEIFS(B140:EU140,metrics.est,"Coverage")</f>
        <v>#DIV/0!</v>
      </c>
      <c r="EZ140" s="4" t="e">
        <f t="shared" ref="EZ140:EZ216" si="40">AVERAGEIFS(B140:EU140,metrics.est,"Time")</f>
        <v>#DIV/0!</v>
      </c>
      <c r="FA140" s="11" t="e" cm="1">
        <f t="array" aca="1" ref="FA140" ca="1">CONCATENATE(INDIRECT(ADDRESS(1,MATCH(_xlfn.MINIFS(B140:EU140,metrics.est,"MAE"),B140:EU140,0)+1)), ", ", INDIRECT(ADDRESS(2,MATCH(_xlfn.MINIFS(B140:EU140,metrics.est,"MAE"),B140:EU140,0)+1)))</f>
        <v>#N/A</v>
      </c>
      <c r="FB140" s="11" t="e" cm="1">
        <f t="array" aca="1" ref="FB140" ca="1">CONCATENATE(INDIRECT(ADDRESS(1,MATCH(_xlfn.MINIFS(B140:EU140,metrics.est,"MSE"),B140:EU140,0)+1)), ", ", INDIRECT(ADDRESS(2,MATCH(_xlfn.MINIFS(B140:EU140,metrics.est,"MSE"),B140:EU140,0)+1)))</f>
        <v>#N/A</v>
      </c>
      <c r="FC140" s="11" t="e" cm="1">
        <f t="array" aca="1" ref="FC140" ca="1">CONCATENATE(INDIRECT(ADDRESS(1,MATCH(_xlfn.MAXIFS(B140:EU140,metrics.est,"R"),B140:EU140,0)+1)), ", ", INDIRECT(ADDRESS(2,MATCH(_xlfn.MAXIFS(B140:EU140,metrics.est,"R"),B140:EU140,0)+1)))</f>
        <v>#N/A</v>
      </c>
      <c r="FD140" s="11" t="e" cm="1">
        <f t="array" aca="1" ref="FD140" ca="1">CONCATENATE(INDIRECT(ADDRESS(1,MATCH(_xlfn.MAXIFS(B140:EU140,metrics.est,"Coverage"),B140:EU140,0)+1)), ", ", INDIRECT(ADDRESS(2,MATCH(_xlfn.MAXIFS(B140:EU140,metrics.est,"Coverage"),B140:EU140,0)+1)))</f>
        <v>#N/A</v>
      </c>
      <c r="FE140" s="11" t="e" cm="1">
        <f t="array" aca="1" ref="FE140" ca="1">CONCATENATE(INDIRECT(ADDRESS(1,MATCH(_xlfn.MINIFS(B140:EU140,metrics.est,"Time"),B140:EU140,0)+1)), ", ", INDIRECT(ADDRESS(2,MATCH(_xlfn.MINIFS(B140:EU140,metrics.est,"Time"),B140:EU140,0)+1)))</f>
        <v>#N/A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/>
      <c r="M141" s="4"/>
      <c r="N141" s="4"/>
      <c r="O141" s="4"/>
      <c r="P141" s="4"/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 t="e">
        <f t="shared" si="36"/>
        <v>#DIV/0!</v>
      </c>
      <c r="EW141" s="4" t="e">
        <f t="shared" si="37"/>
        <v>#DIV/0!</v>
      </c>
      <c r="EX141" s="4" t="e">
        <f t="shared" si="38"/>
        <v>#DIV/0!</v>
      </c>
      <c r="EY141" s="4" t="e">
        <f t="shared" si="39"/>
        <v>#DIV/0!</v>
      </c>
      <c r="EZ141" s="4" t="e">
        <f t="shared" si="40"/>
        <v>#DIV/0!</v>
      </c>
      <c r="FA141" s="11" t="e" cm="1">
        <f t="array" aca="1" ref="FA141" ca="1">CONCATENATE(INDIRECT(ADDRESS(1,MATCH(_xlfn.MINIFS(B141:EU141,metrics.est,"MAE"),B141:EU141,0)+1)), ", ", INDIRECT(ADDRESS(2,MATCH(_xlfn.MINIFS(B141:EU141,metrics.est,"MAE"),B141:EU141,0)+1)))</f>
        <v>#N/A</v>
      </c>
      <c r="FB141" s="11" t="e" cm="1">
        <f t="array" aca="1" ref="FB141" ca="1">CONCATENATE(INDIRECT(ADDRESS(1,MATCH(_xlfn.MINIFS(B141:EU141,metrics.est,"MSE"),B141:EU141,0)+1)), ", ", INDIRECT(ADDRESS(2,MATCH(_xlfn.MINIFS(B141:EU141,metrics.est,"MSE"),B141:EU141,0)+1)))</f>
        <v>#N/A</v>
      </c>
      <c r="FC141" s="11" t="e" cm="1">
        <f t="array" aca="1" ref="FC141" ca="1">CONCATENATE(INDIRECT(ADDRESS(1,MATCH(_xlfn.MAXIFS(B141:EU141,metrics.est,"R"),B141:EU141,0)+1)), ", ", INDIRECT(ADDRESS(2,MATCH(_xlfn.MAXIFS(B141:EU141,metrics.est,"R"),B141:EU141,0)+1)))</f>
        <v>#N/A</v>
      </c>
      <c r="FD141" s="11" t="e" cm="1">
        <f t="array" aca="1" ref="FD141" ca="1">CONCATENATE(INDIRECT(ADDRESS(1,MATCH(_xlfn.MAXIFS(B141:EU141,metrics.est,"Coverage"),B141:EU141,0)+1)), ", ", INDIRECT(ADDRESS(2,MATCH(_xlfn.MAXIFS(B141:EU141,metrics.est,"Coverage"),B141:EU141,0)+1)))</f>
        <v>#N/A</v>
      </c>
      <c r="FE141" s="11" t="e" cm="1">
        <f t="array" aca="1" ref="FE141" ca="1">CONCATENATE(INDIRECT(ADDRESS(1,MATCH(_xlfn.MINIFS(B141:EU141,metrics.est,"Time"),B141:EU141,0)+1)), ", ", INDIRECT(ADDRESS(2,MATCH(_xlfn.MINIFS(B141:EU141,metrics.est,"Time"),B141:EU141,0)+1)))</f>
        <v>#N/A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/>
      <c r="M142" s="4"/>
      <c r="N142" s="4"/>
      <c r="O142" s="4"/>
      <c r="P142" s="4"/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 t="e">
        <f t="shared" si="36"/>
        <v>#DIV/0!</v>
      </c>
      <c r="EW142" s="4" t="e">
        <f t="shared" si="37"/>
        <v>#DIV/0!</v>
      </c>
      <c r="EX142" s="4" t="e">
        <f t="shared" si="38"/>
        <v>#DIV/0!</v>
      </c>
      <c r="EY142" s="4" t="e">
        <f t="shared" si="39"/>
        <v>#DIV/0!</v>
      </c>
      <c r="EZ142" s="4" t="e">
        <f t="shared" si="40"/>
        <v>#DIV/0!</v>
      </c>
      <c r="FA142" s="11" t="e" cm="1">
        <f t="array" aca="1" ref="FA142" ca="1">CONCATENATE(INDIRECT(ADDRESS(1,MATCH(_xlfn.MINIFS(B142:EU142,metrics.est,"MAE"),B142:EU142,0)+1)), ", ", INDIRECT(ADDRESS(2,MATCH(_xlfn.MINIFS(B142:EU142,metrics.est,"MAE"),B142:EU142,0)+1)))</f>
        <v>#N/A</v>
      </c>
      <c r="FB142" s="11" t="e" cm="1">
        <f t="array" aca="1" ref="FB142" ca="1">CONCATENATE(INDIRECT(ADDRESS(1,MATCH(_xlfn.MINIFS(B142:EU142,metrics.est,"MSE"),B142:EU142,0)+1)), ", ", INDIRECT(ADDRESS(2,MATCH(_xlfn.MINIFS(B142:EU142,metrics.est,"MSE"),B142:EU142,0)+1)))</f>
        <v>#N/A</v>
      </c>
      <c r="FC142" s="11" t="e" cm="1">
        <f t="array" aca="1" ref="FC142" ca="1">CONCATENATE(INDIRECT(ADDRESS(1,MATCH(_xlfn.MAXIFS(B142:EU142,metrics.est,"R"),B142:EU142,0)+1)), ", ", INDIRECT(ADDRESS(2,MATCH(_xlfn.MAXIFS(B142:EU142,metrics.est,"R"),B142:EU142,0)+1)))</f>
        <v>#N/A</v>
      </c>
      <c r="FD142" s="11" t="e" cm="1">
        <f t="array" aca="1" ref="FD142" ca="1">CONCATENATE(INDIRECT(ADDRESS(1,MATCH(_xlfn.MAXIFS(B142:EU142,metrics.est,"Coverage"),B142:EU142,0)+1)), ", ", INDIRECT(ADDRESS(2,MATCH(_xlfn.MAXIFS(B142:EU142,metrics.est,"Coverage"),B142:EU142,0)+1)))</f>
        <v>#N/A</v>
      </c>
      <c r="FE142" s="11" t="e" cm="1">
        <f t="array" aca="1" ref="FE142" ca="1">CONCATENATE(INDIRECT(ADDRESS(1,MATCH(_xlfn.MINIFS(B142:EU142,metrics.est,"Time"),B142:EU142,0)+1)), ", ", INDIRECT(ADDRESS(2,MATCH(_xlfn.MINIFS(B142:EU142,metrics.est,"Time"),B142:EU142,0)+1)))</f>
        <v>#N/A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/>
      <c r="M143" s="4"/>
      <c r="N143" s="4"/>
      <c r="O143" s="4"/>
      <c r="P143" s="4"/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 t="e">
        <f t="shared" si="36"/>
        <v>#DIV/0!</v>
      </c>
      <c r="EW143" s="4" t="e">
        <f t="shared" si="37"/>
        <v>#DIV/0!</v>
      </c>
      <c r="EX143" s="4" t="e">
        <f t="shared" si="38"/>
        <v>#DIV/0!</v>
      </c>
      <c r="EY143" s="4" t="e">
        <f t="shared" si="39"/>
        <v>#DIV/0!</v>
      </c>
      <c r="EZ143" s="4" t="e">
        <f t="shared" si="40"/>
        <v>#DIV/0!</v>
      </c>
      <c r="FA143" s="11" t="e" cm="1">
        <f t="array" aca="1" ref="FA143" ca="1">CONCATENATE(INDIRECT(ADDRESS(1,MATCH(_xlfn.MINIFS(B143:EU143,metrics.est,"MAE"),B143:EU143,0)+1)), ", ", INDIRECT(ADDRESS(2,MATCH(_xlfn.MINIFS(B143:EU143,metrics.est,"MAE"),B143:EU143,0)+1)))</f>
        <v>#N/A</v>
      </c>
      <c r="FB143" s="11" t="e" cm="1">
        <f t="array" aca="1" ref="FB143" ca="1">CONCATENATE(INDIRECT(ADDRESS(1,MATCH(_xlfn.MINIFS(B143:EU143,metrics.est,"MSE"),B143:EU143,0)+1)), ", ", INDIRECT(ADDRESS(2,MATCH(_xlfn.MINIFS(B143:EU143,metrics.est,"MSE"),B143:EU143,0)+1)))</f>
        <v>#N/A</v>
      </c>
      <c r="FC143" s="11" t="e" cm="1">
        <f t="array" aca="1" ref="FC143" ca="1">CONCATENATE(INDIRECT(ADDRESS(1,MATCH(_xlfn.MAXIFS(B143:EU143,metrics.est,"R"),B143:EU143,0)+1)), ", ", INDIRECT(ADDRESS(2,MATCH(_xlfn.MAXIFS(B143:EU143,metrics.est,"R"),B143:EU143,0)+1)))</f>
        <v>#N/A</v>
      </c>
      <c r="FD143" s="11" t="e" cm="1">
        <f t="array" aca="1" ref="FD143" ca="1">CONCATENATE(INDIRECT(ADDRESS(1,MATCH(_xlfn.MAXIFS(B143:EU143,metrics.est,"Coverage"),B143:EU143,0)+1)), ", ", INDIRECT(ADDRESS(2,MATCH(_xlfn.MAXIFS(B143:EU143,metrics.est,"Coverage"),B143:EU143,0)+1)))</f>
        <v>#N/A</v>
      </c>
      <c r="FE143" s="11" t="e" cm="1">
        <f t="array" aca="1" ref="FE143" ca="1">CONCATENATE(INDIRECT(ADDRESS(1,MATCH(_xlfn.MINIFS(B143:EU143,metrics.est,"Time"),B143:EU143,0)+1)), ", ", INDIRECT(ADDRESS(2,MATCH(_xlfn.MINIFS(B143:EU143,metrics.est,"Time"),B143:EU143,0)+1)))</f>
        <v>#N/A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/>
      <c r="M144" s="4"/>
      <c r="N144" s="4"/>
      <c r="O144" s="4"/>
      <c r="P144" s="4"/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/>
      <c r="AL144" s="14"/>
      <c r="AM144" s="14"/>
      <c r="AN144" s="14"/>
      <c r="AO144" s="14"/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 t="e">
        <f t="shared" si="36"/>
        <v>#DIV/0!</v>
      </c>
      <c r="EW144" s="4" t="e">
        <f t="shared" si="37"/>
        <v>#DIV/0!</v>
      </c>
      <c r="EX144" s="4" t="e">
        <f t="shared" si="38"/>
        <v>#DIV/0!</v>
      </c>
      <c r="EY144" s="4" t="e">
        <f t="shared" si="39"/>
        <v>#DIV/0!</v>
      </c>
      <c r="EZ144" s="4" t="e">
        <f t="shared" si="40"/>
        <v>#DIV/0!</v>
      </c>
      <c r="FA144" s="11" t="e" cm="1">
        <f t="array" aca="1" ref="FA144" ca="1">CONCATENATE(INDIRECT(ADDRESS(1,MATCH(_xlfn.MINIFS(B144:EU144,metrics.est,"MAE"),B144:EU144,0)+1)), ", ", INDIRECT(ADDRESS(2,MATCH(_xlfn.MINIFS(B144:EU144,metrics.est,"MAE"),B144:EU144,0)+1)))</f>
        <v>#N/A</v>
      </c>
      <c r="FB144" s="11" t="e" cm="1">
        <f t="array" aca="1" ref="FB144" ca="1">CONCATENATE(INDIRECT(ADDRESS(1,MATCH(_xlfn.MINIFS(B144:EU144,metrics.est,"MSE"),B144:EU144,0)+1)), ", ", INDIRECT(ADDRESS(2,MATCH(_xlfn.MINIFS(B144:EU144,metrics.est,"MSE"),B144:EU144,0)+1)))</f>
        <v>#N/A</v>
      </c>
      <c r="FC144" s="11" t="e" cm="1">
        <f t="array" aca="1" ref="FC144" ca="1">CONCATENATE(INDIRECT(ADDRESS(1,MATCH(_xlfn.MAXIFS(B144:EU144,metrics.est,"R"),B144:EU144,0)+1)), ", ", INDIRECT(ADDRESS(2,MATCH(_xlfn.MAXIFS(B144:EU144,metrics.est,"R"),B144:EU144,0)+1)))</f>
        <v>#N/A</v>
      </c>
      <c r="FD144" s="11" t="e" cm="1">
        <f t="array" aca="1" ref="FD144" ca="1">CONCATENATE(INDIRECT(ADDRESS(1,MATCH(_xlfn.MAXIFS(B144:EU144,metrics.est,"Coverage"),B144:EU144,0)+1)), ", ", INDIRECT(ADDRESS(2,MATCH(_xlfn.MAXIFS(B144:EU144,metrics.est,"Coverage"),B144:EU144,0)+1)))</f>
        <v>#N/A</v>
      </c>
      <c r="FE144" s="11" t="e" cm="1">
        <f t="array" aca="1" ref="FE144" ca="1">CONCATENATE(INDIRECT(ADDRESS(1,MATCH(_xlfn.MINIFS(B144:EU144,metrics.est,"Time"),B144:EU144,0)+1)), ", ", INDIRECT(ADDRESS(2,MATCH(_xlfn.MINIFS(B144:EU144,metrics.est,"Time"),B144:EU144,0)+1)))</f>
        <v>#N/A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/>
      <c r="M145" s="4"/>
      <c r="N145" s="4"/>
      <c r="O145" s="4"/>
      <c r="P145" s="4"/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/>
      <c r="AL145" s="14"/>
      <c r="AM145" s="14"/>
      <c r="AN145" s="14"/>
      <c r="AO145" s="14"/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 t="e">
        <f t="shared" si="36"/>
        <v>#DIV/0!</v>
      </c>
      <c r="EW145" s="4" t="e">
        <f t="shared" si="37"/>
        <v>#DIV/0!</v>
      </c>
      <c r="EX145" s="4" t="e">
        <f t="shared" si="38"/>
        <v>#DIV/0!</v>
      </c>
      <c r="EY145" s="4" t="e">
        <f t="shared" si="39"/>
        <v>#DIV/0!</v>
      </c>
      <c r="EZ145" s="4" t="e">
        <f t="shared" si="40"/>
        <v>#DIV/0!</v>
      </c>
      <c r="FA145" s="11" t="e" cm="1">
        <f t="array" aca="1" ref="FA145" ca="1">CONCATENATE(INDIRECT(ADDRESS(1,MATCH(_xlfn.MINIFS(B145:EU145,metrics.est,"MAE"),B145:EU145,0)+1)), ", ", INDIRECT(ADDRESS(2,MATCH(_xlfn.MINIFS(B145:EU145,metrics.est,"MAE"),B145:EU145,0)+1)))</f>
        <v>#N/A</v>
      </c>
      <c r="FB145" s="11" t="e" cm="1">
        <f t="array" aca="1" ref="FB145" ca="1">CONCATENATE(INDIRECT(ADDRESS(1,MATCH(_xlfn.MINIFS(B145:EU145,metrics.est,"MSE"),B145:EU145,0)+1)), ", ", INDIRECT(ADDRESS(2,MATCH(_xlfn.MINIFS(B145:EU145,metrics.est,"MSE"),B145:EU145,0)+1)))</f>
        <v>#N/A</v>
      </c>
      <c r="FC145" s="11" t="e" cm="1">
        <f t="array" aca="1" ref="FC145" ca="1">CONCATENATE(INDIRECT(ADDRESS(1,MATCH(_xlfn.MAXIFS(B145:EU145,metrics.est,"R"),B145:EU145,0)+1)), ", ", INDIRECT(ADDRESS(2,MATCH(_xlfn.MAXIFS(B145:EU145,metrics.est,"R"),B145:EU145,0)+1)))</f>
        <v>#N/A</v>
      </c>
      <c r="FD145" s="11" t="e" cm="1">
        <f t="array" aca="1" ref="FD145" ca="1">CONCATENATE(INDIRECT(ADDRESS(1,MATCH(_xlfn.MAXIFS(B145:EU145,metrics.est,"Coverage"),B145:EU145,0)+1)), ", ", INDIRECT(ADDRESS(2,MATCH(_xlfn.MAXIFS(B145:EU145,metrics.est,"Coverage"),B145:EU145,0)+1)))</f>
        <v>#N/A</v>
      </c>
      <c r="FE145" s="11" t="e" cm="1">
        <f t="array" aca="1" ref="FE145" ca="1">CONCATENATE(INDIRECT(ADDRESS(1,MATCH(_xlfn.MINIFS(B145:EU145,metrics.est,"Time"),B145:EU145,0)+1)), ", ", INDIRECT(ADDRESS(2,MATCH(_xlfn.MINIFS(B145:EU145,metrics.est,"Time"),B145:EU145,0)+1)))</f>
        <v>#N/A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/>
      <c r="M146" s="4"/>
      <c r="N146" s="4"/>
      <c r="O146" s="4"/>
      <c r="P146" s="4"/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 t="e">
        <f t="shared" si="36"/>
        <v>#DIV/0!</v>
      </c>
      <c r="EW146" s="4" t="e">
        <f t="shared" si="37"/>
        <v>#DIV/0!</v>
      </c>
      <c r="EX146" s="4" t="e">
        <f t="shared" si="38"/>
        <v>#DIV/0!</v>
      </c>
      <c r="EY146" s="4" t="e">
        <f t="shared" si="39"/>
        <v>#DIV/0!</v>
      </c>
      <c r="EZ146" s="4" t="e">
        <f t="shared" si="40"/>
        <v>#DIV/0!</v>
      </c>
      <c r="FA146" s="11" t="e" cm="1">
        <f t="array" aca="1" ref="FA146" ca="1">CONCATENATE(INDIRECT(ADDRESS(1,MATCH(_xlfn.MINIFS(B146:EU146,metrics.est,"MAE"),B146:EU146,0)+1)), ", ", INDIRECT(ADDRESS(2,MATCH(_xlfn.MINIFS(B146:EU146,metrics.est,"MAE"),B146:EU146,0)+1)))</f>
        <v>#N/A</v>
      </c>
      <c r="FB146" s="11" t="e" cm="1">
        <f t="array" aca="1" ref="FB146" ca="1">CONCATENATE(INDIRECT(ADDRESS(1,MATCH(_xlfn.MINIFS(B146:EU146,metrics.est,"MSE"),B146:EU146,0)+1)), ", ", INDIRECT(ADDRESS(2,MATCH(_xlfn.MINIFS(B146:EU146,metrics.est,"MSE"),B146:EU146,0)+1)))</f>
        <v>#N/A</v>
      </c>
      <c r="FC146" s="11" t="e" cm="1">
        <f t="array" aca="1" ref="FC146" ca="1">CONCATENATE(INDIRECT(ADDRESS(1,MATCH(_xlfn.MAXIFS(B146:EU146,metrics.est,"R"),B146:EU146,0)+1)), ", ", INDIRECT(ADDRESS(2,MATCH(_xlfn.MAXIFS(B146:EU146,metrics.est,"R"),B146:EU146,0)+1)))</f>
        <v>#N/A</v>
      </c>
      <c r="FD146" s="11" t="e" cm="1">
        <f t="array" aca="1" ref="FD146" ca="1">CONCATENATE(INDIRECT(ADDRESS(1,MATCH(_xlfn.MAXIFS(B146:EU146,metrics.est,"Coverage"),B146:EU146,0)+1)), ", ", INDIRECT(ADDRESS(2,MATCH(_xlfn.MAXIFS(B146:EU146,metrics.est,"Coverage"),B146:EU146,0)+1)))</f>
        <v>#N/A</v>
      </c>
      <c r="FE146" s="11" t="e" cm="1">
        <f t="array" aca="1" ref="FE146" ca="1">CONCATENATE(INDIRECT(ADDRESS(1,MATCH(_xlfn.MINIFS(B146:EU146,metrics.est,"Time"),B146:EU146,0)+1)), ", ", INDIRECT(ADDRESS(2,MATCH(_xlfn.MINIFS(B146:EU146,metrics.est,"Time"),B146:EU146,0)+1)))</f>
        <v>#N/A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/>
      <c r="M147" s="4"/>
      <c r="N147" s="4"/>
      <c r="O147" s="4"/>
      <c r="P147" s="4"/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 t="e">
        <f t="shared" si="36"/>
        <v>#DIV/0!</v>
      </c>
      <c r="EW147" s="4" t="e">
        <f t="shared" si="37"/>
        <v>#DIV/0!</v>
      </c>
      <c r="EX147" s="4" t="e">
        <f t="shared" si="38"/>
        <v>#DIV/0!</v>
      </c>
      <c r="EY147" s="4" t="e">
        <f t="shared" si="39"/>
        <v>#DIV/0!</v>
      </c>
      <c r="EZ147" s="4" t="e">
        <f t="shared" si="40"/>
        <v>#DIV/0!</v>
      </c>
      <c r="FA147" s="11" t="e" cm="1">
        <f t="array" aca="1" ref="FA147" ca="1">CONCATENATE(INDIRECT(ADDRESS(1,MATCH(_xlfn.MINIFS(B147:EU147,metrics.est,"MAE"),B147:EU147,0)+1)), ", ", INDIRECT(ADDRESS(2,MATCH(_xlfn.MINIFS(B147:EU147,metrics.est,"MAE"),B147:EU147,0)+1)))</f>
        <v>#N/A</v>
      </c>
      <c r="FB147" s="11" t="e" cm="1">
        <f t="array" aca="1" ref="FB147" ca="1">CONCATENATE(INDIRECT(ADDRESS(1,MATCH(_xlfn.MINIFS(B147:EU147,metrics.est,"MSE"),B147:EU147,0)+1)), ", ", INDIRECT(ADDRESS(2,MATCH(_xlfn.MINIFS(B147:EU147,metrics.est,"MSE"),B147:EU147,0)+1)))</f>
        <v>#N/A</v>
      </c>
      <c r="FC147" s="11" t="e" cm="1">
        <f t="array" aca="1" ref="FC147" ca="1">CONCATENATE(INDIRECT(ADDRESS(1,MATCH(_xlfn.MAXIFS(B147:EU147,metrics.est,"R"),B147:EU147,0)+1)), ", ", INDIRECT(ADDRESS(2,MATCH(_xlfn.MAXIFS(B147:EU147,metrics.est,"R"),B147:EU147,0)+1)))</f>
        <v>#N/A</v>
      </c>
      <c r="FD147" s="11" t="e" cm="1">
        <f t="array" aca="1" ref="FD147" ca="1">CONCATENATE(INDIRECT(ADDRESS(1,MATCH(_xlfn.MAXIFS(B147:EU147,metrics.est,"Coverage"),B147:EU147,0)+1)), ", ", INDIRECT(ADDRESS(2,MATCH(_xlfn.MAXIFS(B147:EU147,metrics.est,"Coverage"),B147:EU147,0)+1)))</f>
        <v>#N/A</v>
      </c>
      <c r="FE147" s="11" t="e" cm="1">
        <f t="array" aca="1" ref="FE147" ca="1">CONCATENATE(INDIRECT(ADDRESS(1,MATCH(_xlfn.MINIFS(B147:EU147,metrics.est,"Time"),B147:EU147,0)+1)), ", ", INDIRECT(ADDRESS(2,MATCH(_xlfn.MINIFS(B147:EU147,metrics.est,"Time"),B147:EU147,0)+1)))</f>
        <v>#N/A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/>
      <c r="M148" s="4"/>
      <c r="N148" s="4"/>
      <c r="O148" s="4"/>
      <c r="P148" s="4"/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 t="e">
        <f t="shared" si="36"/>
        <v>#DIV/0!</v>
      </c>
      <c r="EW148" s="4" t="e">
        <f t="shared" si="37"/>
        <v>#DIV/0!</v>
      </c>
      <c r="EX148" s="4" t="e">
        <f t="shared" si="38"/>
        <v>#DIV/0!</v>
      </c>
      <c r="EY148" s="4" t="e">
        <f t="shared" si="39"/>
        <v>#DIV/0!</v>
      </c>
      <c r="EZ148" s="4" t="e">
        <f t="shared" si="40"/>
        <v>#DIV/0!</v>
      </c>
      <c r="FA148" s="11" t="e" cm="1">
        <f t="array" aca="1" ref="FA148" ca="1">CONCATENATE(INDIRECT(ADDRESS(1,MATCH(_xlfn.MINIFS(B148:EU148,metrics.est,"MAE"),B148:EU148,0)+1)), ", ", INDIRECT(ADDRESS(2,MATCH(_xlfn.MINIFS(B148:EU148,metrics.est,"MAE"),B148:EU148,0)+1)))</f>
        <v>#N/A</v>
      </c>
      <c r="FB148" s="11" t="e" cm="1">
        <f t="array" aca="1" ref="FB148" ca="1">CONCATENATE(INDIRECT(ADDRESS(1,MATCH(_xlfn.MINIFS(B148:EU148,metrics.est,"MSE"),B148:EU148,0)+1)), ", ", INDIRECT(ADDRESS(2,MATCH(_xlfn.MINIFS(B148:EU148,metrics.est,"MSE"),B148:EU148,0)+1)))</f>
        <v>#N/A</v>
      </c>
      <c r="FC148" s="11" t="e" cm="1">
        <f t="array" aca="1" ref="FC148" ca="1">CONCATENATE(INDIRECT(ADDRESS(1,MATCH(_xlfn.MAXIFS(B148:EU148,metrics.est,"R"),B148:EU148,0)+1)), ", ", INDIRECT(ADDRESS(2,MATCH(_xlfn.MAXIFS(B148:EU148,metrics.est,"R"),B148:EU148,0)+1)))</f>
        <v>#N/A</v>
      </c>
      <c r="FD148" s="11" t="e" cm="1">
        <f t="array" aca="1" ref="FD148" ca="1">CONCATENATE(INDIRECT(ADDRESS(1,MATCH(_xlfn.MAXIFS(B148:EU148,metrics.est,"Coverage"),B148:EU148,0)+1)), ", ", INDIRECT(ADDRESS(2,MATCH(_xlfn.MAXIFS(B148:EU148,metrics.est,"Coverage"),B148:EU148,0)+1)))</f>
        <v>#N/A</v>
      </c>
      <c r="FE148" s="11" t="e" cm="1">
        <f t="array" aca="1" ref="FE148" ca="1">CONCATENATE(INDIRECT(ADDRESS(1,MATCH(_xlfn.MINIFS(B148:EU148,metrics.est,"Time"),B148:EU148,0)+1)), ", ", INDIRECT(ADDRESS(2,MATCH(_xlfn.MINIFS(B148:EU148,metrics.est,"Time"),B148:EU148,0)+1)))</f>
        <v>#N/A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/>
      <c r="M149" s="4"/>
      <c r="N149" s="4"/>
      <c r="O149" s="4"/>
      <c r="P149" s="4"/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 t="e">
        <f t="shared" si="36"/>
        <v>#DIV/0!</v>
      </c>
      <c r="EW149" s="4" t="e">
        <f t="shared" si="37"/>
        <v>#DIV/0!</v>
      </c>
      <c r="EX149" s="4" t="e">
        <f t="shared" si="38"/>
        <v>#DIV/0!</v>
      </c>
      <c r="EY149" s="4" t="e">
        <f t="shared" si="39"/>
        <v>#DIV/0!</v>
      </c>
      <c r="EZ149" s="4" t="e">
        <f t="shared" si="40"/>
        <v>#DIV/0!</v>
      </c>
      <c r="FA149" s="11" t="e" cm="1">
        <f t="array" aca="1" ref="FA149" ca="1">CONCATENATE(INDIRECT(ADDRESS(1,MATCH(_xlfn.MINIFS(B149:EU149,metrics.est,"MAE"),B149:EU149,0)+1)), ", ", INDIRECT(ADDRESS(2,MATCH(_xlfn.MINIFS(B149:EU149,metrics.est,"MAE"),B149:EU149,0)+1)))</f>
        <v>#N/A</v>
      </c>
      <c r="FB149" s="11" t="e" cm="1">
        <f t="array" aca="1" ref="FB149" ca="1">CONCATENATE(INDIRECT(ADDRESS(1,MATCH(_xlfn.MINIFS(B149:EU149,metrics.est,"MSE"),B149:EU149,0)+1)), ", ", INDIRECT(ADDRESS(2,MATCH(_xlfn.MINIFS(B149:EU149,metrics.est,"MSE"),B149:EU149,0)+1)))</f>
        <v>#N/A</v>
      </c>
      <c r="FC149" s="11" t="e" cm="1">
        <f t="array" aca="1" ref="FC149" ca="1">CONCATENATE(INDIRECT(ADDRESS(1,MATCH(_xlfn.MAXIFS(B149:EU149,metrics.est,"R"),B149:EU149,0)+1)), ", ", INDIRECT(ADDRESS(2,MATCH(_xlfn.MAXIFS(B149:EU149,metrics.est,"R"),B149:EU149,0)+1)))</f>
        <v>#N/A</v>
      </c>
      <c r="FD149" s="11" t="e" cm="1">
        <f t="array" aca="1" ref="FD149" ca="1">CONCATENATE(INDIRECT(ADDRESS(1,MATCH(_xlfn.MAXIFS(B149:EU149,metrics.est,"Coverage"),B149:EU149,0)+1)), ", ", INDIRECT(ADDRESS(2,MATCH(_xlfn.MAXIFS(B149:EU149,metrics.est,"Coverage"),B149:EU149,0)+1)))</f>
        <v>#N/A</v>
      </c>
      <c r="FE149" s="11" t="e" cm="1">
        <f t="array" aca="1" ref="FE149" ca="1">CONCATENATE(INDIRECT(ADDRESS(1,MATCH(_xlfn.MINIFS(B149:EU149,metrics.est,"Time"),B149:EU149,0)+1)), ", ", INDIRECT(ADDRESS(2,MATCH(_xlfn.MINIFS(B149:EU149,metrics.est,"Time"),B149:EU149,0)+1)))</f>
        <v>#N/A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/>
      <c r="M150" s="4"/>
      <c r="N150" s="4"/>
      <c r="O150" s="4"/>
      <c r="P150" s="4"/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 t="e">
        <f t="shared" si="36"/>
        <v>#DIV/0!</v>
      </c>
      <c r="EW150" s="4" t="e">
        <f t="shared" si="37"/>
        <v>#DIV/0!</v>
      </c>
      <c r="EX150" s="4" t="e">
        <f t="shared" si="38"/>
        <v>#DIV/0!</v>
      </c>
      <c r="EY150" s="4" t="e">
        <f t="shared" si="39"/>
        <v>#DIV/0!</v>
      </c>
      <c r="EZ150" s="4" t="e">
        <f t="shared" si="40"/>
        <v>#DIV/0!</v>
      </c>
      <c r="FA150" s="11" t="e" cm="1">
        <f t="array" aca="1" ref="FA150" ca="1">CONCATENATE(INDIRECT(ADDRESS(1,MATCH(_xlfn.MINIFS(B150:EU150,metrics.est,"MAE"),B150:EU150,0)+1)), ", ", INDIRECT(ADDRESS(2,MATCH(_xlfn.MINIFS(B150:EU150,metrics.est,"MAE"),B150:EU150,0)+1)))</f>
        <v>#N/A</v>
      </c>
      <c r="FB150" s="11" t="e" cm="1">
        <f t="array" aca="1" ref="FB150" ca="1">CONCATENATE(INDIRECT(ADDRESS(1,MATCH(_xlfn.MINIFS(B150:EU150,metrics.est,"MSE"),B150:EU150,0)+1)), ", ", INDIRECT(ADDRESS(2,MATCH(_xlfn.MINIFS(B150:EU150,metrics.est,"MSE"),B150:EU150,0)+1)))</f>
        <v>#N/A</v>
      </c>
      <c r="FC150" s="11" t="e" cm="1">
        <f t="array" aca="1" ref="FC150" ca="1">CONCATENATE(INDIRECT(ADDRESS(1,MATCH(_xlfn.MAXIFS(B150:EU150,metrics.est,"R"),B150:EU150,0)+1)), ", ", INDIRECT(ADDRESS(2,MATCH(_xlfn.MAXIFS(B150:EU150,metrics.est,"R"),B150:EU150,0)+1)))</f>
        <v>#N/A</v>
      </c>
      <c r="FD150" s="11" t="e" cm="1">
        <f t="array" aca="1" ref="FD150" ca="1">CONCATENATE(INDIRECT(ADDRESS(1,MATCH(_xlfn.MAXIFS(B150:EU150,metrics.est,"Coverage"),B150:EU150,0)+1)), ", ", INDIRECT(ADDRESS(2,MATCH(_xlfn.MAXIFS(B150:EU150,metrics.est,"Coverage"),B150:EU150,0)+1)))</f>
        <v>#N/A</v>
      </c>
      <c r="FE150" s="11" t="e" cm="1">
        <f t="array" aca="1" ref="FE150" ca="1">CONCATENATE(INDIRECT(ADDRESS(1,MATCH(_xlfn.MINIFS(B150:EU150,metrics.est,"Time"),B150:EU150,0)+1)), ", ", INDIRECT(ADDRESS(2,MATCH(_xlfn.MINIFS(B150:EU150,metrics.est,"Time"),B150:EU150,0)+1)))</f>
        <v>#N/A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 t="e">
        <f t="shared" si="36"/>
        <v>#DIV/0!</v>
      </c>
      <c r="EW151" s="4" t="e">
        <f t="shared" si="37"/>
        <v>#DIV/0!</v>
      </c>
      <c r="EX151" s="4" t="e">
        <f t="shared" si="38"/>
        <v>#DIV/0!</v>
      </c>
      <c r="EY151" s="4" t="e">
        <f t="shared" si="39"/>
        <v>#DIV/0!</v>
      </c>
      <c r="EZ151" s="4" t="e">
        <f t="shared" si="40"/>
        <v>#DIV/0!</v>
      </c>
      <c r="FA151" s="11" t="e" cm="1">
        <f t="array" aca="1" ref="FA151" ca="1">CONCATENATE(INDIRECT(ADDRESS(1,MATCH(_xlfn.MINIFS(B151:EU151,metrics.est,"MAE"),B151:EU151,0)+1)), ", ", INDIRECT(ADDRESS(2,MATCH(_xlfn.MINIFS(B151:EU151,metrics.est,"MAE"),B151:EU151,0)+1)))</f>
        <v>#N/A</v>
      </c>
      <c r="FB151" s="11" t="e" cm="1">
        <f t="array" aca="1" ref="FB151" ca="1">CONCATENATE(INDIRECT(ADDRESS(1,MATCH(_xlfn.MINIFS(B151:EU151,metrics.est,"MSE"),B151:EU151,0)+1)), ", ", INDIRECT(ADDRESS(2,MATCH(_xlfn.MINIFS(B151:EU151,metrics.est,"MSE"),B151:EU151,0)+1)))</f>
        <v>#N/A</v>
      </c>
      <c r="FC151" s="11" t="e" cm="1">
        <f t="array" aca="1" ref="FC151" ca="1">CONCATENATE(INDIRECT(ADDRESS(1,MATCH(_xlfn.MAXIFS(B151:EU151,metrics.est,"R"),B151:EU151,0)+1)), ", ", INDIRECT(ADDRESS(2,MATCH(_xlfn.MAXIFS(B151:EU151,metrics.est,"R"),B151:EU151,0)+1)))</f>
        <v>#N/A</v>
      </c>
      <c r="FD151" s="11" t="e" cm="1">
        <f t="array" aca="1" ref="FD151" ca="1">CONCATENATE(INDIRECT(ADDRESS(1,MATCH(_xlfn.MAXIFS(B151:EU151,metrics.est,"Coverage"),B151:EU151,0)+1)), ", ", INDIRECT(ADDRESS(2,MATCH(_xlfn.MAXIFS(B151:EU151,metrics.est,"Coverage"),B151:EU151,0)+1)))</f>
        <v>#N/A</v>
      </c>
      <c r="FE151" s="11" t="e" cm="1">
        <f t="array" aca="1" ref="FE151" ca="1">CONCATENATE(INDIRECT(ADDRESS(1,MATCH(_xlfn.MINIFS(B151:EU151,metrics.est,"Time"),B151:EU151,0)+1)), ", ", INDIRECT(ADDRESS(2,MATCH(_xlfn.MINIFS(B151:EU151,metrics.est,"Time"),B151:EU151,0)+1)))</f>
        <v>#N/A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/>
      <c r="M152" s="4"/>
      <c r="N152" s="4"/>
      <c r="O152" s="4"/>
      <c r="P152" s="4"/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 t="e">
        <f t="shared" si="36"/>
        <v>#DIV/0!</v>
      </c>
      <c r="EW152" s="4" t="e">
        <f t="shared" si="37"/>
        <v>#DIV/0!</v>
      </c>
      <c r="EX152" s="4" t="e">
        <f t="shared" si="38"/>
        <v>#DIV/0!</v>
      </c>
      <c r="EY152" s="4" t="e">
        <f t="shared" si="39"/>
        <v>#DIV/0!</v>
      </c>
      <c r="EZ152" s="4" t="e">
        <f t="shared" si="40"/>
        <v>#DIV/0!</v>
      </c>
      <c r="FA152" s="11" t="e" cm="1">
        <f t="array" aca="1" ref="FA152" ca="1">CONCATENATE(INDIRECT(ADDRESS(1,MATCH(_xlfn.MINIFS(B152:EU152,metrics.est,"MAE"),B152:EU152,0)+1)), ", ", INDIRECT(ADDRESS(2,MATCH(_xlfn.MINIFS(B152:EU152,metrics.est,"MAE"),B152:EU152,0)+1)))</f>
        <v>#N/A</v>
      </c>
      <c r="FB152" s="11" t="e" cm="1">
        <f t="array" aca="1" ref="FB152" ca="1">CONCATENATE(INDIRECT(ADDRESS(1,MATCH(_xlfn.MINIFS(B152:EU152,metrics.est,"MSE"),B152:EU152,0)+1)), ", ", INDIRECT(ADDRESS(2,MATCH(_xlfn.MINIFS(B152:EU152,metrics.est,"MSE"),B152:EU152,0)+1)))</f>
        <v>#N/A</v>
      </c>
      <c r="FC152" s="11" t="e" cm="1">
        <f t="array" aca="1" ref="FC152" ca="1">CONCATENATE(INDIRECT(ADDRESS(1,MATCH(_xlfn.MAXIFS(B152:EU152,metrics.est,"R"),B152:EU152,0)+1)), ", ", INDIRECT(ADDRESS(2,MATCH(_xlfn.MAXIFS(B152:EU152,metrics.est,"R"),B152:EU152,0)+1)))</f>
        <v>#N/A</v>
      </c>
      <c r="FD152" s="11" t="e" cm="1">
        <f t="array" aca="1" ref="FD152" ca="1">CONCATENATE(INDIRECT(ADDRESS(1,MATCH(_xlfn.MAXIFS(B152:EU152,metrics.est,"Coverage"),B152:EU152,0)+1)), ", ", INDIRECT(ADDRESS(2,MATCH(_xlfn.MAXIFS(B152:EU152,metrics.est,"Coverage"),B152:EU152,0)+1)))</f>
        <v>#N/A</v>
      </c>
      <c r="FE152" s="11" t="e" cm="1">
        <f t="array" aca="1" ref="FE152" ca="1">CONCATENATE(INDIRECT(ADDRESS(1,MATCH(_xlfn.MINIFS(B152:EU152,metrics.est,"Time"),B152:EU152,0)+1)), ", ", INDIRECT(ADDRESS(2,MATCH(_xlfn.MINIFS(B152:EU152,metrics.est,"Time"),B152:EU152,0)+1)))</f>
        <v>#N/A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/>
      <c r="M153" s="4"/>
      <c r="N153" s="4"/>
      <c r="O153" s="4"/>
      <c r="P153" s="4"/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/>
      <c r="AL153" s="14"/>
      <c r="AM153" s="14"/>
      <c r="AN153" s="14"/>
      <c r="AO153" s="14"/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 t="e">
        <f t="shared" si="36"/>
        <v>#DIV/0!</v>
      </c>
      <c r="EW153" s="4" t="e">
        <f t="shared" si="37"/>
        <v>#DIV/0!</v>
      </c>
      <c r="EX153" s="4" t="e">
        <f t="shared" si="38"/>
        <v>#DIV/0!</v>
      </c>
      <c r="EY153" s="4" t="e">
        <f t="shared" si="39"/>
        <v>#DIV/0!</v>
      </c>
      <c r="EZ153" s="4" t="e">
        <f t="shared" si="40"/>
        <v>#DIV/0!</v>
      </c>
      <c r="FA153" s="11" t="e" cm="1">
        <f t="array" aca="1" ref="FA153" ca="1">CONCATENATE(INDIRECT(ADDRESS(1,MATCH(_xlfn.MINIFS(B153:EU153,metrics.est,"MAE"),B153:EU153,0)+1)), ", ", INDIRECT(ADDRESS(2,MATCH(_xlfn.MINIFS(B153:EU153,metrics.est,"MAE"),B153:EU153,0)+1)))</f>
        <v>#N/A</v>
      </c>
      <c r="FB153" s="11" t="e" cm="1">
        <f t="array" aca="1" ref="FB153" ca="1">CONCATENATE(INDIRECT(ADDRESS(1,MATCH(_xlfn.MINIFS(B153:EU153,metrics.est,"MSE"),B153:EU153,0)+1)), ", ", INDIRECT(ADDRESS(2,MATCH(_xlfn.MINIFS(B153:EU153,metrics.est,"MSE"),B153:EU153,0)+1)))</f>
        <v>#N/A</v>
      </c>
      <c r="FC153" s="11" t="e" cm="1">
        <f t="array" aca="1" ref="FC153" ca="1">CONCATENATE(INDIRECT(ADDRESS(1,MATCH(_xlfn.MAXIFS(B153:EU153,metrics.est,"R"),B153:EU153,0)+1)), ", ", INDIRECT(ADDRESS(2,MATCH(_xlfn.MAXIFS(B153:EU153,metrics.est,"R"),B153:EU153,0)+1)))</f>
        <v>#N/A</v>
      </c>
      <c r="FD153" s="11" t="e" cm="1">
        <f t="array" aca="1" ref="FD153" ca="1">CONCATENATE(INDIRECT(ADDRESS(1,MATCH(_xlfn.MAXIFS(B153:EU153,metrics.est,"Coverage"),B153:EU153,0)+1)), ", ", INDIRECT(ADDRESS(2,MATCH(_xlfn.MAXIFS(B153:EU153,metrics.est,"Coverage"),B153:EU153,0)+1)))</f>
        <v>#N/A</v>
      </c>
      <c r="FE153" s="11" t="e" cm="1">
        <f t="array" aca="1" ref="FE153" ca="1">CONCATENATE(INDIRECT(ADDRESS(1,MATCH(_xlfn.MINIFS(B153:EU153,metrics.est,"Time"),B153:EU153,0)+1)), ", ", INDIRECT(ADDRESS(2,MATCH(_xlfn.MINIFS(B153:EU153,metrics.est,"Time"),B153:EU153,0)+1)))</f>
        <v>#N/A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/>
      <c r="M154" s="4"/>
      <c r="N154" s="4"/>
      <c r="O154" s="4"/>
      <c r="P154" s="4"/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 t="e">
        <f t="shared" si="36"/>
        <v>#DIV/0!</v>
      </c>
      <c r="EW154" s="4" t="e">
        <f t="shared" si="37"/>
        <v>#DIV/0!</v>
      </c>
      <c r="EX154" s="4" t="e">
        <f t="shared" si="38"/>
        <v>#DIV/0!</v>
      </c>
      <c r="EY154" s="4" t="e">
        <f t="shared" si="39"/>
        <v>#DIV/0!</v>
      </c>
      <c r="EZ154" s="4" t="e">
        <f t="shared" si="40"/>
        <v>#DIV/0!</v>
      </c>
      <c r="FA154" s="11" t="e" cm="1">
        <f t="array" aca="1" ref="FA154" ca="1">CONCATENATE(INDIRECT(ADDRESS(1,MATCH(_xlfn.MINIFS(B154:EU154,metrics.est,"MAE"),B154:EU154,0)+1)), ", ", INDIRECT(ADDRESS(2,MATCH(_xlfn.MINIFS(B154:EU154,metrics.est,"MAE"),B154:EU154,0)+1)))</f>
        <v>#N/A</v>
      </c>
      <c r="FB154" s="11" t="e" cm="1">
        <f t="array" aca="1" ref="FB154" ca="1">CONCATENATE(INDIRECT(ADDRESS(1,MATCH(_xlfn.MINIFS(B154:EU154,metrics.est,"MSE"),B154:EU154,0)+1)), ", ", INDIRECT(ADDRESS(2,MATCH(_xlfn.MINIFS(B154:EU154,metrics.est,"MSE"),B154:EU154,0)+1)))</f>
        <v>#N/A</v>
      </c>
      <c r="FC154" s="11" t="e" cm="1">
        <f t="array" aca="1" ref="FC154" ca="1">CONCATENATE(INDIRECT(ADDRESS(1,MATCH(_xlfn.MAXIFS(B154:EU154,metrics.est,"R"),B154:EU154,0)+1)), ", ", INDIRECT(ADDRESS(2,MATCH(_xlfn.MAXIFS(B154:EU154,metrics.est,"R"),B154:EU154,0)+1)))</f>
        <v>#N/A</v>
      </c>
      <c r="FD154" s="11" t="e" cm="1">
        <f t="array" aca="1" ref="FD154" ca="1">CONCATENATE(INDIRECT(ADDRESS(1,MATCH(_xlfn.MAXIFS(B154:EU154,metrics.est,"Coverage"),B154:EU154,0)+1)), ", ", INDIRECT(ADDRESS(2,MATCH(_xlfn.MAXIFS(B154:EU154,metrics.est,"Coverage"),B154:EU154,0)+1)))</f>
        <v>#N/A</v>
      </c>
      <c r="FE154" s="11" t="e" cm="1">
        <f t="array" aca="1" ref="FE154" ca="1">CONCATENATE(INDIRECT(ADDRESS(1,MATCH(_xlfn.MINIFS(B154:EU154,metrics.est,"Time"),B154:EU154,0)+1)), ", ", INDIRECT(ADDRESS(2,MATCH(_xlfn.MINIFS(B154:EU154,metrics.est,"Time"),B154:EU154,0)+1)))</f>
        <v>#N/A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/>
      <c r="M155" s="4"/>
      <c r="N155" s="4"/>
      <c r="O155" s="4"/>
      <c r="P155" s="4"/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 t="e">
        <f t="shared" si="36"/>
        <v>#DIV/0!</v>
      </c>
      <c r="EW155" s="4" t="e">
        <f t="shared" si="37"/>
        <v>#DIV/0!</v>
      </c>
      <c r="EX155" s="4" t="e">
        <f t="shared" si="38"/>
        <v>#DIV/0!</v>
      </c>
      <c r="EY155" s="4" t="e">
        <f t="shared" si="39"/>
        <v>#DIV/0!</v>
      </c>
      <c r="EZ155" s="4" t="e">
        <f t="shared" si="40"/>
        <v>#DIV/0!</v>
      </c>
      <c r="FA155" s="11" t="e" cm="1">
        <f t="array" aca="1" ref="FA155" ca="1">CONCATENATE(INDIRECT(ADDRESS(1,MATCH(_xlfn.MINIFS(B155:EU155,metrics.est,"MAE"),B155:EU155,0)+1)), ", ", INDIRECT(ADDRESS(2,MATCH(_xlfn.MINIFS(B155:EU155,metrics.est,"MAE"),B155:EU155,0)+1)))</f>
        <v>#N/A</v>
      </c>
      <c r="FB155" s="11" t="e" cm="1">
        <f t="array" aca="1" ref="FB155" ca="1">CONCATENATE(INDIRECT(ADDRESS(1,MATCH(_xlfn.MINIFS(B155:EU155,metrics.est,"MSE"),B155:EU155,0)+1)), ", ", INDIRECT(ADDRESS(2,MATCH(_xlfn.MINIFS(B155:EU155,metrics.est,"MSE"),B155:EU155,0)+1)))</f>
        <v>#N/A</v>
      </c>
      <c r="FC155" s="11" t="e" cm="1">
        <f t="array" aca="1" ref="FC155" ca="1">CONCATENATE(INDIRECT(ADDRESS(1,MATCH(_xlfn.MAXIFS(B155:EU155,metrics.est,"R"),B155:EU155,0)+1)), ", ", INDIRECT(ADDRESS(2,MATCH(_xlfn.MAXIFS(B155:EU155,metrics.est,"R"),B155:EU155,0)+1)))</f>
        <v>#N/A</v>
      </c>
      <c r="FD155" s="11" t="e" cm="1">
        <f t="array" aca="1" ref="FD155" ca="1">CONCATENATE(INDIRECT(ADDRESS(1,MATCH(_xlfn.MAXIFS(B155:EU155,metrics.est,"Coverage"),B155:EU155,0)+1)), ", ", INDIRECT(ADDRESS(2,MATCH(_xlfn.MAXIFS(B155:EU155,metrics.est,"Coverage"),B155:EU155,0)+1)))</f>
        <v>#N/A</v>
      </c>
      <c r="FE155" s="11" t="e" cm="1">
        <f t="array" aca="1" ref="FE155" ca="1">CONCATENATE(INDIRECT(ADDRESS(1,MATCH(_xlfn.MINIFS(B155:EU155,metrics.est,"Time"),B155:EU155,0)+1)), ", ", INDIRECT(ADDRESS(2,MATCH(_xlfn.MINIFS(B155:EU155,metrics.est,"Time"),B155:EU155,0)+1)))</f>
        <v>#N/A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/>
      <c r="M156" s="4"/>
      <c r="N156" s="4"/>
      <c r="O156" s="4"/>
      <c r="P156" s="4"/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 t="e">
        <f t="shared" si="36"/>
        <v>#DIV/0!</v>
      </c>
      <c r="EW156" s="4" t="e">
        <f t="shared" si="37"/>
        <v>#DIV/0!</v>
      </c>
      <c r="EX156" s="4" t="e">
        <f t="shared" si="38"/>
        <v>#DIV/0!</v>
      </c>
      <c r="EY156" s="4" t="e">
        <f t="shared" si="39"/>
        <v>#DIV/0!</v>
      </c>
      <c r="EZ156" s="4" t="e">
        <f t="shared" si="40"/>
        <v>#DIV/0!</v>
      </c>
      <c r="FA156" s="11" t="e" cm="1">
        <f t="array" aca="1" ref="FA156" ca="1">CONCATENATE(INDIRECT(ADDRESS(1,MATCH(_xlfn.MINIFS(B156:EU156,metrics.est,"MAE"),B156:EU156,0)+1)), ", ", INDIRECT(ADDRESS(2,MATCH(_xlfn.MINIFS(B156:EU156,metrics.est,"MAE"),B156:EU156,0)+1)))</f>
        <v>#N/A</v>
      </c>
      <c r="FB156" s="11" t="e" cm="1">
        <f t="array" aca="1" ref="FB156" ca="1">CONCATENATE(INDIRECT(ADDRESS(1,MATCH(_xlfn.MINIFS(B156:EU156,metrics.est,"MSE"),B156:EU156,0)+1)), ", ", INDIRECT(ADDRESS(2,MATCH(_xlfn.MINIFS(B156:EU156,metrics.est,"MSE"),B156:EU156,0)+1)))</f>
        <v>#N/A</v>
      </c>
      <c r="FC156" s="11" t="e" cm="1">
        <f t="array" aca="1" ref="FC156" ca="1">CONCATENATE(INDIRECT(ADDRESS(1,MATCH(_xlfn.MAXIFS(B156:EU156,metrics.est,"R"),B156:EU156,0)+1)), ", ", INDIRECT(ADDRESS(2,MATCH(_xlfn.MAXIFS(B156:EU156,metrics.est,"R"),B156:EU156,0)+1)))</f>
        <v>#N/A</v>
      </c>
      <c r="FD156" s="11" t="e" cm="1">
        <f t="array" aca="1" ref="FD156" ca="1">CONCATENATE(INDIRECT(ADDRESS(1,MATCH(_xlfn.MAXIFS(B156:EU156,metrics.est,"Coverage"),B156:EU156,0)+1)), ", ", INDIRECT(ADDRESS(2,MATCH(_xlfn.MAXIFS(B156:EU156,metrics.est,"Coverage"),B156:EU156,0)+1)))</f>
        <v>#N/A</v>
      </c>
      <c r="FE156" s="11" t="e" cm="1">
        <f t="array" aca="1" ref="FE156" ca="1">CONCATENATE(INDIRECT(ADDRESS(1,MATCH(_xlfn.MINIFS(B156:EU156,metrics.est,"Time"),B156:EU156,0)+1)), ", ", INDIRECT(ADDRESS(2,MATCH(_xlfn.MINIFS(B156:EU156,metrics.est,"Time"),B156:EU156,0)+1)))</f>
        <v>#N/A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/>
      <c r="M157" s="4"/>
      <c r="N157" s="4"/>
      <c r="O157" s="4"/>
      <c r="P157" s="4"/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 t="e">
        <f t="shared" si="36"/>
        <v>#DIV/0!</v>
      </c>
      <c r="EW157" s="4" t="e">
        <f t="shared" si="37"/>
        <v>#DIV/0!</v>
      </c>
      <c r="EX157" s="4" t="e">
        <f t="shared" si="38"/>
        <v>#DIV/0!</v>
      </c>
      <c r="EY157" s="4" t="e">
        <f t="shared" si="39"/>
        <v>#DIV/0!</v>
      </c>
      <c r="EZ157" s="4" t="e">
        <f t="shared" si="40"/>
        <v>#DIV/0!</v>
      </c>
      <c r="FA157" s="11" t="e" cm="1">
        <f t="array" aca="1" ref="FA157" ca="1">CONCATENATE(INDIRECT(ADDRESS(1,MATCH(_xlfn.MINIFS(B157:EU157,metrics.est,"MAE"),B157:EU157,0)+1)), ", ", INDIRECT(ADDRESS(2,MATCH(_xlfn.MINIFS(B157:EU157,metrics.est,"MAE"),B157:EU157,0)+1)))</f>
        <v>#N/A</v>
      </c>
      <c r="FB157" s="11" t="e" cm="1">
        <f t="array" aca="1" ref="FB157" ca="1">CONCATENATE(INDIRECT(ADDRESS(1,MATCH(_xlfn.MINIFS(B157:EU157,metrics.est,"MSE"),B157:EU157,0)+1)), ", ", INDIRECT(ADDRESS(2,MATCH(_xlfn.MINIFS(B157:EU157,metrics.est,"MSE"),B157:EU157,0)+1)))</f>
        <v>#N/A</v>
      </c>
      <c r="FC157" s="11" t="e" cm="1">
        <f t="array" aca="1" ref="FC157" ca="1">CONCATENATE(INDIRECT(ADDRESS(1,MATCH(_xlfn.MAXIFS(B157:EU157,metrics.est,"R"),B157:EU157,0)+1)), ", ", INDIRECT(ADDRESS(2,MATCH(_xlfn.MAXIFS(B157:EU157,metrics.est,"R"),B157:EU157,0)+1)))</f>
        <v>#N/A</v>
      </c>
      <c r="FD157" s="11" t="e" cm="1">
        <f t="array" aca="1" ref="FD157" ca="1">CONCATENATE(INDIRECT(ADDRESS(1,MATCH(_xlfn.MAXIFS(B157:EU157,metrics.est,"Coverage"),B157:EU157,0)+1)), ", ", INDIRECT(ADDRESS(2,MATCH(_xlfn.MAXIFS(B157:EU157,metrics.est,"Coverage"),B157:EU157,0)+1)))</f>
        <v>#N/A</v>
      </c>
      <c r="FE157" s="11" t="e" cm="1">
        <f t="array" aca="1" ref="FE157" ca="1">CONCATENATE(INDIRECT(ADDRESS(1,MATCH(_xlfn.MINIFS(B157:EU157,metrics.est,"Time"),B157:EU157,0)+1)), ", ", INDIRECT(ADDRESS(2,MATCH(_xlfn.MINIFS(B157:EU157,metrics.est,"Time"),B157:EU157,0)+1)))</f>
        <v>#N/A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/>
      <c r="M158" s="4"/>
      <c r="N158" s="4"/>
      <c r="O158" s="4"/>
      <c r="P158" s="4"/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 t="e">
        <f t="shared" si="36"/>
        <v>#DIV/0!</v>
      </c>
      <c r="EW158" s="4" t="e">
        <f t="shared" si="37"/>
        <v>#DIV/0!</v>
      </c>
      <c r="EX158" s="4" t="e">
        <f t="shared" si="38"/>
        <v>#DIV/0!</v>
      </c>
      <c r="EY158" s="4" t="e">
        <f t="shared" si="39"/>
        <v>#DIV/0!</v>
      </c>
      <c r="EZ158" s="4" t="e">
        <f t="shared" si="40"/>
        <v>#DIV/0!</v>
      </c>
      <c r="FA158" s="11" t="e" cm="1">
        <f t="array" aca="1" ref="FA158" ca="1">CONCATENATE(INDIRECT(ADDRESS(1,MATCH(_xlfn.MINIFS(B158:EU158,metrics.est,"MAE"),B158:EU158,0)+1)), ", ", INDIRECT(ADDRESS(2,MATCH(_xlfn.MINIFS(B158:EU158,metrics.est,"MAE"),B158:EU158,0)+1)))</f>
        <v>#N/A</v>
      </c>
      <c r="FB158" s="11" t="e" cm="1">
        <f t="array" aca="1" ref="FB158" ca="1">CONCATENATE(INDIRECT(ADDRESS(1,MATCH(_xlfn.MINIFS(B158:EU158,metrics.est,"MSE"),B158:EU158,0)+1)), ", ", INDIRECT(ADDRESS(2,MATCH(_xlfn.MINIFS(B158:EU158,metrics.est,"MSE"),B158:EU158,0)+1)))</f>
        <v>#N/A</v>
      </c>
      <c r="FC158" s="11" t="e" cm="1">
        <f t="array" aca="1" ref="FC158" ca="1">CONCATENATE(INDIRECT(ADDRESS(1,MATCH(_xlfn.MAXIFS(B158:EU158,metrics.est,"R"),B158:EU158,0)+1)), ", ", INDIRECT(ADDRESS(2,MATCH(_xlfn.MAXIFS(B158:EU158,metrics.est,"R"),B158:EU158,0)+1)))</f>
        <v>#N/A</v>
      </c>
      <c r="FD158" s="11" t="e" cm="1">
        <f t="array" aca="1" ref="FD158" ca="1">CONCATENATE(INDIRECT(ADDRESS(1,MATCH(_xlfn.MAXIFS(B158:EU158,metrics.est,"Coverage"),B158:EU158,0)+1)), ", ", INDIRECT(ADDRESS(2,MATCH(_xlfn.MAXIFS(B158:EU158,metrics.est,"Coverage"),B158:EU158,0)+1)))</f>
        <v>#N/A</v>
      </c>
      <c r="FE158" s="11" t="e" cm="1">
        <f t="array" aca="1" ref="FE158" ca="1">CONCATENATE(INDIRECT(ADDRESS(1,MATCH(_xlfn.MINIFS(B158:EU158,metrics.est,"Time"),B158:EU158,0)+1)), ", ", INDIRECT(ADDRESS(2,MATCH(_xlfn.MINIFS(B158:EU158,metrics.est,"Time"),B158:EU158,0)+1)))</f>
        <v>#N/A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/>
      <c r="M159" s="4"/>
      <c r="N159" s="4"/>
      <c r="O159" s="4"/>
      <c r="P159" s="4"/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 t="e">
        <f t="shared" si="36"/>
        <v>#DIV/0!</v>
      </c>
      <c r="EW159" s="4" t="e">
        <f t="shared" si="37"/>
        <v>#DIV/0!</v>
      </c>
      <c r="EX159" s="4" t="e">
        <f t="shared" si="38"/>
        <v>#DIV/0!</v>
      </c>
      <c r="EY159" s="4" t="e">
        <f t="shared" si="39"/>
        <v>#DIV/0!</v>
      </c>
      <c r="EZ159" s="4" t="e">
        <f t="shared" si="40"/>
        <v>#DIV/0!</v>
      </c>
      <c r="FA159" s="11" t="e" cm="1">
        <f t="array" aca="1" ref="FA159" ca="1">CONCATENATE(INDIRECT(ADDRESS(1,MATCH(_xlfn.MINIFS(B159:EU159,metrics.est,"MAE"),B159:EU159,0)+1)), ", ", INDIRECT(ADDRESS(2,MATCH(_xlfn.MINIFS(B159:EU159,metrics.est,"MAE"),B159:EU159,0)+1)))</f>
        <v>#N/A</v>
      </c>
      <c r="FB159" s="11" t="e" cm="1">
        <f t="array" aca="1" ref="FB159" ca="1">CONCATENATE(INDIRECT(ADDRESS(1,MATCH(_xlfn.MINIFS(B159:EU159,metrics.est,"MSE"),B159:EU159,0)+1)), ", ", INDIRECT(ADDRESS(2,MATCH(_xlfn.MINIFS(B159:EU159,metrics.est,"MSE"),B159:EU159,0)+1)))</f>
        <v>#N/A</v>
      </c>
      <c r="FC159" s="11" t="e" cm="1">
        <f t="array" aca="1" ref="FC159" ca="1">CONCATENATE(INDIRECT(ADDRESS(1,MATCH(_xlfn.MAXIFS(B159:EU159,metrics.est,"R"),B159:EU159,0)+1)), ", ", INDIRECT(ADDRESS(2,MATCH(_xlfn.MAXIFS(B159:EU159,metrics.est,"R"),B159:EU159,0)+1)))</f>
        <v>#N/A</v>
      </c>
      <c r="FD159" s="11" t="e" cm="1">
        <f t="array" aca="1" ref="FD159" ca="1">CONCATENATE(INDIRECT(ADDRESS(1,MATCH(_xlfn.MAXIFS(B159:EU159,metrics.est,"Coverage"),B159:EU159,0)+1)), ", ", INDIRECT(ADDRESS(2,MATCH(_xlfn.MAXIFS(B159:EU159,metrics.est,"Coverage"),B159:EU159,0)+1)))</f>
        <v>#N/A</v>
      </c>
      <c r="FE159" s="11" t="e" cm="1">
        <f t="array" aca="1" ref="FE159" ca="1">CONCATENATE(INDIRECT(ADDRESS(1,MATCH(_xlfn.MINIFS(B159:EU159,metrics.est,"Time"),B159:EU159,0)+1)), ", ", INDIRECT(ADDRESS(2,MATCH(_xlfn.MINIFS(B159:EU159,metrics.est,"Time"),B159:EU159,0)+1)))</f>
        <v>#N/A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/>
      <c r="M160" s="4"/>
      <c r="N160" s="4"/>
      <c r="O160" s="4"/>
      <c r="P160" s="4"/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 t="e">
        <f t="shared" si="36"/>
        <v>#DIV/0!</v>
      </c>
      <c r="EW160" s="4" t="e">
        <f t="shared" si="37"/>
        <v>#DIV/0!</v>
      </c>
      <c r="EX160" s="4" t="e">
        <f t="shared" si="38"/>
        <v>#DIV/0!</v>
      </c>
      <c r="EY160" s="4" t="e">
        <f t="shared" si="39"/>
        <v>#DIV/0!</v>
      </c>
      <c r="EZ160" s="4" t="e">
        <f t="shared" si="40"/>
        <v>#DIV/0!</v>
      </c>
      <c r="FA160" s="11" t="e" cm="1">
        <f t="array" aca="1" ref="FA160" ca="1">CONCATENATE(INDIRECT(ADDRESS(1,MATCH(_xlfn.MINIFS(B160:EU160,metrics.est,"MAE"),B160:EU160,0)+1)), ", ", INDIRECT(ADDRESS(2,MATCH(_xlfn.MINIFS(B160:EU160,metrics.est,"MAE"),B160:EU160,0)+1)))</f>
        <v>#N/A</v>
      </c>
      <c r="FB160" s="11" t="e" cm="1">
        <f t="array" aca="1" ref="FB160" ca="1">CONCATENATE(INDIRECT(ADDRESS(1,MATCH(_xlfn.MINIFS(B160:EU160,metrics.est,"MSE"),B160:EU160,0)+1)), ", ", INDIRECT(ADDRESS(2,MATCH(_xlfn.MINIFS(B160:EU160,metrics.est,"MSE"),B160:EU160,0)+1)))</f>
        <v>#N/A</v>
      </c>
      <c r="FC160" s="11" t="e" cm="1">
        <f t="array" aca="1" ref="FC160" ca="1">CONCATENATE(INDIRECT(ADDRESS(1,MATCH(_xlfn.MAXIFS(B160:EU160,metrics.est,"R"),B160:EU160,0)+1)), ", ", INDIRECT(ADDRESS(2,MATCH(_xlfn.MAXIFS(B160:EU160,metrics.est,"R"),B160:EU160,0)+1)))</f>
        <v>#N/A</v>
      </c>
      <c r="FD160" s="11" t="e" cm="1">
        <f t="array" aca="1" ref="FD160" ca="1">CONCATENATE(INDIRECT(ADDRESS(1,MATCH(_xlfn.MAXIFS(B160:EU160,metrics.est,"Coverage"),B160:EU160,0)+1)), ", ", INDIRECT(ADDRESS(2,MATCH(_xlfn.MAXIFS(B160:EU160,metrics.est,"Coverage"),B160:EU160,0)+1)))</f>
        <v>#N/A</v>
      </c>
      <c r="FE160" s="11" t="e" cm="1">
        <f t="array" aca="1" ref="FE160" ca="1">CONCATENATE(INDIRECT(ADDRESS(1,MATCH(_xlfn.MINIFS(B160:EU160,metrics.est,"Time"),B160:EU160,0)+1)), ", ", INDIRECT(ADDRESS(2,MATCH(_xlfn.MINIFS(B160:EU160,metrics.est,"Time"),B160:EU160,0)+1)))</f>
        <v>#N/A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/>
      <c r="M161" s="4"/>
      <c r="N161" s="4"/>
      <c r="O161" s="4"/>
      <c r="P161" s="4"/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 t="e">
        <f t="shared" si="36"/>
        <v>#DIV/0!</v>
      </c>
      <c r="EW161" s="4" t="e">
        <f t="shared" si="37"/>
        <v>#DIV/0!</v>
      </c>
      <c r="EX161" s="4" t="e">
        <f t="shared" si="38"/>
        <v>#DIV/0!</v>
      </c>
      <c r="EY161" s="4" t="e">
        <f t="shared" si="39"/>
        <v>#DIV/0!</v>
      </c>
      <c r="EZ161" s="4" t="e">
        <f t="shared" si="40"/>
        <v>#DIV/0!</v>
      </c>
      <c r="FA161" s="11" t="e" cm="1">
        <f t="array" aca="1" ref="FA161" ca="1">CONCATENATE(INDIRECT(ADDRESS(1,MATCH(_xlfn.MINIFS(B161:EU161,metrics.est,"MAE"),B161:EU161,0)+1)), ", ", INDIRECT(ADDRESS(2,MATCH(_xlfn.MINIFS(B161:EU161,metrics.est,"MAE"),B161:EU161,0)+1)))</f>
        <v>#N/A</v>
      </c>
      <c r="FB161" s="11" t="e" cm="1">
        <f t="array" aca="1" ref="FB161" ca="1">CONCATENATE(INDIRECT(ADDRESS(1,MATCH(_xlfn.MINIFS(B161:EU161,metrics.est,"MSE"),B161:EU161,0)+1)), ", ", INDIRECT(ADDRESS(2,MATCH(_xlfn.MINIFS(B161:EU161,metrics.est,"MSE"),B161:EU161,0)+1)))</f>
        <v>#N/A</v>
      </c>
      <c r="FC161" s="11" t="e" cm="1">
        <f t="array" aca="1" ref="FC161" ca="1">CONCATENATE(INDIRECT(ADDRESS(1,MATCH(_xlfn.MAXIFS(B161:EU161,metrics.est,"R"),B161:EU161,0)+1)), ", ", INDIRECT(ADDRESS(2,MATCH(_xlfn.MAXIFS(B161:EU161,metrics.est,"R"),B161:EU161,0)+1)))</f>
        <v>#N/A</v>
      </c>
      <c r="FD161" s="11" t="e" cm="1">
        <f t="array" aca="1" ref="FD161" ca="1">CONCATENATE(INDIRECT(ADDRESS(1,MATCH(_xlfn.MAXIFS(B161:EU161,metrics.est,"Coverage"),B161:EU161,0)+1)), ", ", INDIRECT(ADDRESS(2,MATCH(_xlfn.MAXIFS(B161:EU161,metrics.est,"Coverage"),B161:EU161,0)+1)))</f>
        <v>#N/A</v>
      </c>
      <c r="FE161" s="11" t="e" cm="1">
        <f t="array" aca="1" ref="FE161" ca="1">CONCATENATE(INDIRECT(ADDRESS(1,MATCH(_xlfn.MINIFS(B161:EU161,metrics.est,"Time"),B161:EU161,0)+1)), ", ", INDIRECT(ADDRESS(2,MATCH(_xlfn.MINIFS(B161:EU161,metrics.est,"Time"),B161:EU161,0)+1)))</f>
        <v>#N/A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/>
      <c r="M162" s="4"/>
      <c r="N162" s="4"/>
      <c r="O162" s="4"/>
      <c r="P162" s="4"/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 t="e">
        <f t="shared" si="36"/>
        <v>#DIV/0!</v>
      </c>
      <c r="EW162" s="4" t="e">
        <f t="shared" si="37"/>
        <v>#DIV/0!</v>
      </c>
      <c r="EX162" s="4" t="e">
        <f t="shared" si="38"/>
        <v>#DIV/0!</v>
      </c>
      <c r="EY162" s="4" t="e">
        <f t="shared" si="39"/>
        <v>#DIV/0!</v>
      </c>
      <c r="EZ162" s="4" t="e">
        <f t="shared" si="40"/>
        <v>#DIV/0!</v>
      </c>
      <c r="FA162" s="11" t="e" cm="1">
        <f t="array" aca="1" ref="FA162" ca="1">CONCATENATE(INDIRECT(ADDRESS(1,MATCH(_xlfn.MINIFS(B162:EU162,metrics.est,"MAE"),B162:EU162,0)+1)), ", ", INDIRECT(ADDRESS(2,MATCH(_xlfn.MINIFS(B162:EU162,metrics.est,"MAE"),B162:EU162,0)+1)))</f>
        <v>#N/A</v>
      </c>
      <c r="FB162" s="11" t="e" cm="1">
        <f t="array" aca="1" ref="FB162" ca="1">CONCATENATE(INDIRECT(ADDRESS(1,MATCH(_xlfn.MINIFS(B162:EU162,metrics.est,"MSE"),B162:EU162,0)+1)), ", ", INDIRECT(ADDRESS(2,MATCH(_xlfn.MINIFS(B162:EU162,metrics.est,"MSE"),B162:EU162,0)+1)))</f>
        <v>#N/A</v>
      </c>
      <c r="FC162" s="11" t="e" cm="1">
        <f t="array" aca="1" ref="FC162" ca="1">CONCATENATE(INDIRECT(ADDRESS(1,MATCH(_xlfn.MAXIFS(B162:EU162,metrics.est,"R"),B162:EU162,0)+1)), ", ", INDIRECT(ADDRESS(2,MATCH(_xlfn.MAXIFS(B162:EU162,metrics.est,"R"),B162:EU162,0)+1)))</f>
        <v>#N/A</v>
      </c>
      <c r="FD162" s="11" t="e" cm="1">
        <f t="array" aca="1" ref="FD162" ca="1">CONCATENATE(INDIRECT(ADDRESS(1,MATCH(_xlfn.MAXIFS(B162:EU162,metrics.est,"Coverage"),B162:EU162,0)+1)), ", ", INDIRECT(ADDRESS(2,MATCH(_xlfn.MAXIFS(B162:EU162,metrics.est,"Coverage"),B162:EU162,0)+1)))</f>
        <v>#N/A</v>
      </c>
      <c r="FE162" s="11" t="e" cm="1">
        <f t="array" aca="1" ref="FE162" ca="1">CONCATENATE(INDIRECT(ADDRESS(1,MATCH(_xlfn.MINIFS(B162:EU162,metrics.est,"Time"),B162:EU162,0)+1)), ", ", INDIRECT(ADDRESS(2,MATCH(_xlfn.MINIFS(B162:EU162,metrics.est,"Time"),B162:EU162,0)+1)))</f>
        <v>#N/A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/>
      <c r="M163" s="4"/>
      <c r="N163" s="4"/>
      <c r="O163" s="4"/>
      <c r="P163" s="4"/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/>
      <c r="AL163" s="14"/>
      <c r="AM163" s="14"/>
      <c r="AN163" s="14"/>
      <c r="AO163" s="14"/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/>
      <c r="CJ163" s="14"/>
      <c r="CK163" s="14"/>
      <c r="CL163" s="14"/>
      <c r="CM163" s="14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 t="e">
        <f t="shared" si="36"/>
        <v>#DIV/0!</v>
      </c>
      <c r="EW163" s="4" t="e">
        <f t="shared" si="37"/>
        <v>#DIV/0!</v>
      </c>
      <c r="EX163" s="4" t="e">
        <f t="shared" si="38"/>
        <v>#DIV/0!</v>
      </c>
      <c r="EY163" s="4" t="e">
        <f t="shared" si="39"/>
        <v>#DIV/0!</v>
      </c>
      <c r="EZ163" s="4" t="e">
        <f t="shared" si="40"/>
        <v>#DIV/0!</v>
      </c>
      <c r="FA163" s="11" t="e" cm="1">
        <f t="array" aca="1" ref="FA163" ca="1">CONCATENATE(INDIRECT(ADDRESS(1,MATCH(_xlfn.MINIFS(B163:EU163,metrics.est,"MAE"),B163:EU163,0)+1)), ", ", INDIRECT(ADDRESS(2,MATCH(_xlfn.MINIFS(B163:EU163,metrics.est,"MAE"),B163:EU163,0)+1)))</f>
        <v>#N/A</v>
      </c>
      <c r="FB163" s="11" t="e" cm="1">
        <f t="array" aca="1" ref="FB163" ca="1">CONCATENATE(INDIRECT(ADDRESS(1,MATCH(_xlfn.MINIFS(B163:EU163,metrics.est,"MSE"),B163:EU163,0)+1)), ", ", INDIRECT(ADDRESS(2,MATCH(_xlfn.MINIFS(B163:EU163,metrics.est,"MSE"),B163:EU163,0)+1)))</f>
        <v>#N/A</v>
      </c>
      <c r="FC163" s="11" t="e" cm="1">
        <f t="array" aca="1" ref="FC163" ca="1">CONCATENATE(INDIRECT(ADDRESS(1,MATCH(_xlfn.MAXIFS(B163:EU163,metrics.est,"R"),B163:EU163,0)+1)), ", ", INDIRECT(ADDRESS(2,MATCH(_xlfn.MAXIFS(B163:EU163,metrics.est,"R"),B163:EU163,0)+1)))</f>
        <v>#N/A</v>
      </c>
      <c r="FD163" s="11" t="e" cm="1">
        <f t="array" aca="1" ref="FD163" ca="1">CONCATENATE(INDIRECT(ADDRESS(1,MATCH(_xlfn.MAXIFS(B163:EU163,metrics.est,"Coverage"),B163:EU163,0)+1)), ", ", INDIRECT(ADDRESS(2,MATCH(_xlfn.MAXIFS(B163:EU163,metrics.est,"Coverage"),B163:EU163,0)+1)))</f>
        <v>#N/A</v>
      </c>
      <c r="FE163" s="11" t="e" cm="1">
        <f t="array" aca="1" ref="FE163" ca="1">CONCATENATE(INDIRECT(ADDRESS(1,MATCH(_xlfn.MINIFS(B163:EU163,metrics.est,"Time"),B163:EU163,0)+1)), ", ", INDIRECT(ADDRESS(2,MATCH(_xlfn.MINIFS(B163:EU163,metrics.est,"Time"),B163:EU163,0)+1)))</f>
        <v>#N/A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/>
      <c r="M164" s="4"/>
      <c r="N164" s="4"/>
      <c r="O164" s="4"/>
      <c r="P164" s="4"/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/>
      <c r="AL164" s="14"/>
      <c r="AM164" s="14"/>
      <c r="AN164" s="14"/>
      <c r="AO164" s="14"/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/>
      <c r="CJ164" s="14"/>
      <c r="CK164" s="14"/>
      <c r="CL164" s="14"/>
      <c r="CM164" s="14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 t="e">
        <f t="shared" si="36"/>
        <v>#DIV/0!</v>
      </c>
      <c r="EW164" s="4" t="e">
        <f t="shared" si="37"/>
        <v>#DIV/0!</v>
      </c>
      <c r="EX164" s="4" t="e">
        <f t="shared" si="38"/>
        <v>#DIV/0!</v>
      </c>
      <c r="EY164" s="4" t="e">
        <f t="shared" si="39"/>
        <v>#DIV/0!</v>
      </c>
      <c r="EZ164" s="4" t="e">
        <f t="shared" si="40"/>
        <v>#DIV/0!</v>
      </c>
      <c r="FA164" s="11" t="e" cm="1">
        <f t="array" aca="1" ref="FA164" ca="1">CONCATENATE(INDIRECT(ADDRESS(1,MATCH(_xlfn.MINIFS(B164:EU164,metrics.est,"MAE"),B164:EU164,0)+1)), ", ", INDIRECT(ADDRESS(2,MATCH(_xlfn.MINIFS(B164:EU164,metrics.est,"MAE"),B164:EU164,0)+1)))</f>
        <v>#N/A</v>
      </c>
      <c r="FB164" s="11" t="e" cm="1">
        <f t="array" aca="1" ref="FB164" ca="1">CONCATENATE(INDIRECT(ADDRESS(1,MATCH(_xlfn.MINIFS(B164:EU164,metrics.est,"MSE"),B164:EU164,0)+1)), ", ", INDIRECT(ADDRESS(2,MATCH(_xlfn.MINIFS(B164:EU164,metrics.est,"MSE"),B164:EU164,0)+1)))</f>
        <v>#N/A</v>
      </c>
      <c r="FC164" s="11" t="e" cm="1">
        <f t="array" aca="1" ref="FC164" ca="1">CONCATENATE(INDIRECT(ADDRESS(1,MATCH(_xlfn.MAXIFS(B164:EU164,metrics.est,"R"),B164:EU164,0)+1)), ", ", INDIRECT(ADDRESS(2,MATCH(_xlfn.MAXIFS(B164:EU164,metrics.est,"R"),B164:EU164,0)+1)))</f>
        <v>#N/A</v>
      </c>
      <c r="FD164" s="11" t="e" cm="1">
        <f t="array" aca="1" ref="FD164" ca="1">CONCATENATE(INDIRECT(ADDRESS(1,MATCH(_xlfn.MAXIFS(B164:EU164,metrics.est,"Coverage"),B164:EU164,0)+1)), ", ", INDIRECT(ADDRESS(2,MATCH(_xlfn.MAXIFS(B164:EU164,metrics.est,"Coverage"),B164:EU164,0)+1)))</f>
        <v>#N/A</v>
      </c>
      <c r="FE164" s="11" t="e" cm="1">
        <f t="array" aca="1" ref="FE164" ca="1">CONCATENATE(INDIRECT(ADDRESS(1,MATCH(_xlfn.MINIFS(B164:EU164,metrics.est,"Time"),B164:EU164,0)+1)), ", ", INDIRECT(ADDRESS(2,MATCH(_xlfn.MINIFS(B164:EU164,metrics.est,"Time"),B164:EU164,0)+1)))</f>
        <v>#N/A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/>
      <c r="M165" s="4"/>
      <c r="N165" s="4"/>
      <c r="O165" s="4"/>
      <c r="P165" s="4"/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/>
      <c r="AL165" s="14"/>
      <c r="AM165" s="14"/>
      <c r="AN165" s="14"/>
      <c r="AO165" s="14"/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/>
      <c r="CJ165" s="14"/>
      <c r="CK165" s="14"/>
      <c r="CL165" s="14"/>
      <c r="CM165" s="14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 t="e">
        <f t="shared" si="36"/>
        <v>#DIV/0!</v>
      </c>
      <c r="EW165" s="4" t="e">
        <f t="shared" si="37"/>
        <v>#DIV/0!</v>
      </c>
      <c r="EX165" s="4" t="e">
        <f t="shared" si="38"/>
        <v>#DIV/0!</v>
      </c>
      <c r="EY165" s="4" t="e">
        <f t="shared" si="39"/>
        <v>#DIV/0!</v>
      </c>
      <c r="EZ165" s="4" t="e">
        <f t="shared" si="40"/>
        <v>#DIV/0!</v>
      </c>
      <c r="FA165" s="11" t="e" cm="1">
        <f t="array" aca="1" ref="FA165" ca="1">CONCATENATE(INDIRECT(ADDRESS(1,MATCH(_xlfn.MINIFS(B165:EU165,metrics.est,"MAE"),B165:EU165,0)+1)), ", ", INDIRECT(ADDRESS(2,MATCH(_xlfn.MINIFS(B165:EU165,metrics.est,"MAE"),B165:EU165,0)+1)))</f>
        <v>#N/A</v>
      </c>
      <c r="FB165" s="11" t="e" cm="1">
        <f t="array" aca="1" ref="FB165" ca="1">CONCATENATE(INDIRECT(ADDRESS(1,MATCH(_xlfn.MINIFS(B165:EU165,metrics.est,"MSE"),B165:EU165,0)+1)), ", ", INDIRECT(ADDRESS(2,MATCH(_xlfn.MINIFS(B165:EU165,metrics.est,"MSE"),B165:EU165,0)+1)))</f>
        <v>#N/A</v>
      </c>
      <c r="FC165" s="11" t="e" cm="1">
        <f t="array" aca="1" ref="FC165" ca="1">CONCATENATE(INDIRECT(ADDRESS(1,MATCH(_xlfn.MAXIFS(B165:EU165,metrics.est,"R"),B165:EU165,0)+1)), ", ", INDIRECT(ADDRESS(2,MATCH(_xlfn.MAXIFS(B165:EU165,metrics.est,"R"),B165:EU165,0)+1)))</f>
        <v>#N/A</v>
      </c>
      <c r="FD165" s="11" t="e" cm="1">
        <f t="array" aca="1" ref="FD165" ca="1">CONCATENATE(INDIRECT(ADDRESS(1,MATCH(_xlfn.MAXIFS(B165:EU165,metrics.est,"Coverage"),B165:EU165,0)+1)), ", ", INDIRECT(ADDRESS(2,MATCH(_xlfn.MAXIFS(B165:EU165,metrics.est,"Coverage"),B165:EU165,0)+1)))</f>
        <v>#N/A</v>
      </c>
      <c r="FE165" s="11" t="e" cm="1">
        <f t="array" aca="1" ref="FE165" ca="1">CONCATENATE(INDIRECT(ADDRESS(1,MATCH(_xlfn.MINIFS(B165:EU165,metrics.est,"Time"),B165:EU165,0)+1)), ", ", INDIRECT(ADDRESS(2,MATCH(_xlfn.MINIFS(B165:EU165,metrics.est,"Time"),B165:EU165,0)+1)))</f>
        <v>#N/A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/>
      <c r="M166" s="4"/>
      <c r="N166" s="4"/>
      <c r="O166" s="4"/>
      <c r="P166" s="4"/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/>
      <c r="AL166" s="14"/>
      <c r="AM166" s="14"/>
      <c r="AN166" s="14"/>
      <c r="AO166" s="14"/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/>
      <c r="CJ166" s="14"/>
      <c r="CK166" s="14"/>
      <c r="CL166" s="14"/>
      <c r="CM166" s="14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 t="e">
        <f t="shared" si="36"/>
        <v>#DIV/0!</v>
      </c>
      <c r="EW166" s="4" t="e">
        <f t="shared" si="37"/>
        <v>#DIV/0!</v>
      </c>
      <c r="EX166" s="4" t="e">
        <f t="shared" si="38"/>
        <v>#DIV/0!</v>
      </c>
      <c r="EY166" s="4" t="e">
        <f t="shared" si="39"/>
        <v>#DIV/0!</v>
      </c>
      <c r="EZ166" s="4" t="e">
        <f t="shared" si="40"/>
        <v>#DIV/0!</v>
      </c>
      <c r="FA166" s="11" t="e" cm="1">
        <f t="array" aca="1" ref="FA166" ca="1">CONCATENATE(INDIRECT(ADDRESS(1,MATCH(_xlfn.MINIFS(B166:EU166,metrics.est,"MAE"),B166:EU166,0)+1)), ", ", INDIRECT(ADDRESS(2,MATCH(_xlfn.MINIFS(B166:EU166,metrics.est,"MAE"),B166:EU166,0)+1)))</f>
        <v>#N/A</v>
      </c>
      <c r="FB166" s="11" t="e" cm="1">
        <f t="array" aca="1" ref="FB166" ca="1">CONCATENATE(INDIRECT(ADDRESS(1,MATCH(_xlfn.MINIFS(B166:EU166,metrics.est,"MSE"),B166:EU166,0)+1)), ", ", INDIRECT(ADDRESS(2,MATCH(_xlfn.MINIFS(B166:EU166,metrics.est,"MSE"),B166:EU166,0)+1)))</f>
        <v>#N/A</v>
      </c>
      <c r="FC166" s="11" t="e" cm="1">
        <f t="array" aca="1" ref="FC166" ca="1">CONCATENATE(INDIRECT(ADDRESS(1,MATCH(_xlfn.MAXIFS(B166:EU166,metrics.est,"R"),B166:EU166,0)+1)), ", ", INDIRECT(ADDRESS(2,MATCH(_xlfn.MAXIFS(B166:EU166,metrics.est,"R"),B166:EU166,0)+1)))</f>
        <v>#N/A</v>
      </c>
      <c r="FD166" s="11" t="e" cm="1">
        <f t="array" aca="1" ref="FD166" ca="1">CONCATENATE(INDIRECT(ADDRESS(1,MATCH(_xlfn.MAXIFS(B166:EU166,metrics.est,"Coverage"),B166:EU166,0)+1)), ", ", INDIRECT(ADDRESS(2,MATCH(_xlfn.MAXIFS(B166:EU166,metrics.est,"Coverage"),B166:EU166,0)+1)))</f>
        <v>#N/A</v>
      </c>
      <c r="FE166" s="11" t="e" cm="1">
        <f t="array" aca="1" ref="FE166" ca="1">CONCATENATE(INDIRECT(ADDRESS(1,MATCH(_xlfn.MINIFS(B166:EU166,metrics.est,"Time"),B166:EU166,0)+1)), ", ", INDIRECT(ADDRESS(2,MATCH(_xlfn.MINIFS(B166:EU166,metrics.est,"Time"),B166:EU166,0)+1)))</f>
        <v>#N/A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/>
      <c r="M167" s="4"/>
      <c r="N167" s="4"/>
      <c r="O167" s="4"/>
      <c r="P167" s="4"/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/>
      <c r="AL167" s="14"/>
      <c r="AM167" s="14"/>
      <c r="AN167" s="14"/>
      <c r="AO167" s="14"/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/>
      <c r="CJ167" s="14"/>
      <c r="CK167" s="14"/>
      <c r="CL167" s="14"/>
      <c r="CM167" s="14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 t="e">
        <f t="shared" si="36"/>
        <v>#DIV/0!</v>
      </c>
      <c r="EW167" s="4" t="e">
        <f t="shared" si="37"/>
        <v>#DIV/0!</v>
      </c>
      <c r="EX167" s="4" t="e">
        <f t="shared" si="38"/>
        <v>#DIV/0!</v>
      </c>
      <c r="EY167" s="4" t="e">
        <f t="shared" si="39"/>
        <v>#DIV/0!</v>
      </c>
      <c r="EZ167" s="4" t="e">
        <f t="shared" si="40"/>
        <v>#DIV/0!</v>
      </c>
      <c r="FA167" s="11" t="e" cm="1">
        <f t="array" aca="1" ref="FA167" ca="1">CONCATENATE(INDIRECT(ADDRESS(1,MATCH(_xlfn.MINIFS(B167:EU167,metrics.est,"MAE"),B167:EU167,0)+1)), ", ", INDIRECT(ADDRESS(2,MATCH(_xlfn.MINIFS(B167:EU167,metrics.est,"MAE"),B167:EU167,0)+1)))</f>
        <v>#N/A</v>
      </c>
      <c r="FB167" s="11" t="e" cm="1">
        <f t="array" aca="1" ref="FB167" ca="1">CONCATENATE(INDIRECT(ADDRESS(1,MATCH(_xlfn.MINIFS(B167:EU167,metrics.est,"MSE"),B167:EU167,0)+1)), ", ", INDIRECT(ADDRESS(2,MATCH(_xlfn.MINIFS(B167:EU167,metrics.est,"MSE"),B167:EU167,0)+1)))</f>
        <v>#N/A</v>
      </c>
      <c r="FC167" s="11" t="e" cm="1">
        <f t="array" aca="1" ref="FC167" ca="1">CONCATENATE(INDIRECT(ADDRESS(1,MATCH(_xlfn.MAXIFS(B167:EU167,metrics.est,"R"),B167:EU167,0)+1)), ", ", INDIRECT(ADDRESS(2,MATCH(_xlfn.MAXIFS(B167:EU167,metrics.est,"R"),B167:EU167,0)+1)))</f>
        <v>#N/A</v>
      </c>
      <c r="FD167" s="11" t="e" cm="1">
        <f t="array" aca="1" ref="FD167" ca="1">CONCATENATE(INDIRECT(ADDRESS(1,MATCH(_xlfn.MAXIFS(B167:EU167,metrics.est,"Coverage"),B167:EU167,0)+1)), ", ", INDIRECT(ADDRESS(2,MATCH(_xlfn.MAXIFS(B167:EU167,metrics.est,"Coverage"),B167:EU167,0)+1)))</f>
        <v>#N/A</v>
      </c>
      <c r="FE167" s="11" t="e" cm="1">
        <f t="array" aca="1" ref="FE167" ca="1">CONCATENATE(INDIRECT(ADDRESS(1,MATCH(_xlfn.MINIFS(B167:EU167,metrics.est,"Time"),B167:EU167,0)+1)), ", ", INDIRECT(ADDRESS(2,MATCH(_xlfn.MINIFS(B167:EU167,metrics.est,"Time"),B167:EU167,0)+1)))</f>
        <v>#N/A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/>
      <c r="M168" s="4"/>
      <c r="N168" s="4"/>
      <c r="O168" s="4"/>
      <c r="P168" s="4"/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 t="e">
        <f t="shared" si="36"/>
        <v>#DIV/0!</v>
      </c>
      <c r="EW168" s="4" t="e">
        <f t="shared" si="37"/>
        <v>#DIV/0!</v>
      </c>
      <c r="EX168" s="4" t="e">
        <f t="shared" si="38"/>
        <v>#DIV/0!</v>
      </c>
      <c r="EY168" s="4" t="e">
        <f t="shared" si="39"/>
        <v>#DIV/0!</v>
      </c>
      <c r="EZ168" s="4" t="e">
        <f t="shared" si="40"/>
        <v>#DIV/0!</v>
      </c>
      <c r="FA168" s="11" t="e" cm="1">
        <f t="array" aca="1" ref="FA168" ca="1">CONCATENATE(INDIRECT(ADDRESS(1,MATCH(_xlfn.MINIFS(B168:EU168,metrics.est,"MAE"),B168:EU168,0)+1)), ", ", INDIRECT(ADDRESS(2,MATCH(_xlfn.MINIFS(B168:EU168,metrics.est,"MAE"),B168:EU168,0)+1)))</f>
        <v>#N/A</v>
      </c>
      <c r="FB168" s="11" t="e" cm="1">
        <f t="array" aca="1" ref="FB168" ca="1">CONCATENATE(INDIRECT(ADDRESS(1,MATCH(_xlfn.MINIFS(B168:EU168,metrics.est,"MSE"),B168:EU168,0)+1)), ", ", INDIRECT(ADDRESS(2,MATCH(_xlfn.MINIFS(B168:EU168,metrics.est,"MSE"),B168:EU168,0)+1)))</f>
        <v>#N/A</v>
      </c>
      <c r="FC168" s="11" t="e" cm="1">
        <f t="array" aca="1" ref="FC168" ca="1">CONCATENATE(INDIRECT(ADDRESS(1,MATCH(_xlfn.MAXIFS(B168:EU168,metrics.est,"R"),B168:EU168,0)+1)), ", ", INDIRECT(ADDRESS(2,MATCH(_xlfn.MAXIFS(B168:EU168,metrics.est,"R"),B168:EU168,0)+1)))</f>
        <v>#N/A</v>
      </c>
      <c r="FD168" s="11" t="e" cm="1">
        <f t="array" aca="1" ref="FD168" ca="1">CONCATENATE(INDIRECT(ADDRESS(1,MATCH(_xlfn.MAXIFS(B168:EU168,metrics.est,"Coverage"),B168:EU168,0)+1)), ", ", INDIRECT(ADDRESS(2,MATCH(_xlfn.MAXIFS(B168:EU168,metrics.est,"Coverage"),B168:EU168,0)+1)))</f>
        <v>#N/A</v>
      </c>
      <c r="FE168" s="11" t="e" cm="1">
        <f t="array" aca="1" ref="FE168" ca="1">CONCATENATE(INDIRECT(ADDRESS(1,MATCH(_xlfn.MINIFS(B168:EU168,metrics.est,"Time"),B168:EU168,0)+1)), ", ", INDIRECT(ADDRESS(2,MATCH(_xlfn.MINIFS(B168:EU168,metrics.est,"Time"),B168:EU168,0)+1)))</f>
        <v>#N/A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/>
      <c r="M169" s="4"/>
      <c r="N169" s="4"/>
      <c r="O169" s="4"/>
      <c r="P169" s="4"/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 t="e">
        <f t="shared" si="36"/>
        <v>#DIV/0!</v>
      </c>
      <c r="EW169" s="4" t="e">
        <f t="shared" si="37"/>
        <v>#DIV/0!</v>
      </c>
      <c r="EX169" s="4" t="e">
        <f t="shared" si="38"/>
        <v>#DIV/0!</v>
      </c>
      <c r="EY169" s="4" t="e">
        <f t="shared" si="39"/>
        <v>#DIV/0!</v>
      </c>
      <c r="EZ169" s="4" t="e">
        <f t="shared" si="40"/>
        <v>#DIV/0!</v>
      </c>
      <c r="FA169" s="11" t="e" cm="1">
        <f t="array" aca="1" ref="FA169" ca="1">CONCATENATE(INDIRECT(ADDRESS(1,MATCH(_xlfn.MINIFS(B169:EU169,metrics.est,"MAE"),B169:EU169,0)+1)), ", ", INDIRECT(ADDRESS(2,MATCH(_xlfn.MINIFS(B169:EU169,metrics.est,"MAE"),B169:EU169,0)+1)))</f>
        <v>#N/A</v>
      </c>
      <c r="FB169" s="11" t="e" cm="1">
        <f t="array" aca="1" ref="FB169" ca="1">CONCATENATE(INDIRECT(ADDRESS(1,MATCH(_xlfn.MINIFS(B169:EU169,metrics.est,"MSE"),B169:EU169,0)+1)), ", ", INDIRECT(ADDRESS(2,MATCH(_xlfn.MINIFS(B169:EU169,metrics.est,"MSE"),B169:EU169,0)+1)))</f>
        <v>#N/A</v>
      </c>
      <c r="FC169" s="11" t="e" cm="1">
        <f t="array" aca="1" ref="FC169" ca="1">CONCATENATE(INDIRECT(ADDRESS(1,MATCH(_xlfn.MAXIFS(B169:EU169,metrics.est,"R"),B169:EU169,0)+1)), ", ", INDIRECT(ADDRESS(2,MATCH(_xlfn.MAXIFS(B169:EU169,metrics.est,"R"),B169:EU169,0)+1)))</f>
        <v>#N/A</v>
      </c>
      <c r="FD169" s="11" t="e" cm="1">
        <f t="array" aca="1" ref="FD169" ca="1">CONCATENATE(INDIRECT(ADDRESS(1,MATCH(_xlfn.MAXIFS(B169:EU169,metrics.est,"Coverage"),B169:EU169,0)+1)), ", ", INDIRECT(ADDRESS(2,MATCH(_xlfn.MAXIFS(B169:EU169,metrics.est,"Coverage"),B169:EU169,0)+1)))</f>
        <v>#N/A</v>
      </c>
      <c r="FE169" s="11" t="e" cm="1">
        <f t="array" aca="1" ref="FE169" ca="1">CONCATENATE(INDIRECT(ADDRESS(1,MATCH(_xlfn.MINIFS(B169:EU169,metrics.est,"Time"),B169:EU169,0)+1)), ", ", INDIRECT(ADDRESS(2,MATCH(_xlfn.MINIFS(B169:EU169,metrics.est,"Time"),B169:EU169,0)+1)))</f>
        <v>#N/A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/>
      <c r="M170" s="4"/>
      <c r="N170" s="4"/>
      <c r="O170" s="4"/>
      <c r="P170" s="4"/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 t="e">
        <f t="shared" si="36"/>
        <v>#DIV/0!</v>
      </c>
      <c r="EW170" s="4" t="e">
        <f t="shared" si="37"/>
        <v>#DIV/0!</v>
      </c>
      <c r="EX170" s="4" t="e">
        <f t="shared" si="38"/>
        <v>#DIV/0!</v>
      </c>
      <c r="EY170" s="4" t="e">
        <f t="shared" si="39"/>
        <v>#DIV/0!</v>
      </c>
      <c r="EZ170" s="4" t="e">
        <f t="shared" si="40"/>
        <v>#DIV/0!</v>
      </c>
      <c r="FA170" s="11" t="e" cm="1">
        <f t="array" aca="1" ref="FA170" ca="1">CONCATENATE(INDIRECT(ADDRESS(1,MATCH(_xlfn.MINIFS(B170:EU170,metrics.est,"MAE"),B170:EU170,0)+1)), ", ", INDIRECT(ADDRESS(2,MATCH(_xlfn.MINIFS(B170:EU170,metrics.est,"MAE"),B170:EU170,0)+1)))</f>
        <v>#N/A</v>
      </c>
      <c r="FB170" s="11" t="e" cm="1">
        <f t="array" aca="1" ref="FB170" ca="1">CONCATENATE(INDIRECT(ADDRESS(1,MATCH(_xlfn.MINIFS(B170:EU170,metrics.est,"MSE"),B170:EU170,0)+1)), ", ", INDIRECT(ADDRESS(2,MATCH(_xlfn.MINIFS(B170:EU170,metrics.est,"MSE"),B170:EU170,0)+1)))</f>
        <v>#N/A</v>
      </c>
      <c r="FC170" s="11" t="e" cm="1">
        <f t="array" aca="1" ref="FC170" ca="1">CONCATENATE(INDIRECT(ADDRESS(1,MATCH(_xlfn.MAXIFS(B170:EU170,metrics.est,"R"),B170:EU170,0)+1)), ", ", INDIRECT(ADDRESS(2,MATCH(_xlfn.MAXIFS(B170:EU170,metrics.est,"R"),B170:EU170,0)+1)))</f>
        <v>#N/A</v>
      </c>
      <c r="FD170" s="11" t="e" cm="1">
        <f t="array" aca="1" ref="FD170" ca="1">CONCATENATE(INDIRECT(ADDRESS(1,MATCH(_xlfn.MAXIFS(B170:EU170,metrics.est,"Coverage"),B170:EU170,0)+1)), ", ", INDIRECT(ADDRESS(2,MATCH(_xlfn.MAXIFS(B170:EU170,metrics.est,"Coverage"),B170:EU170,0)+1)))</f>
        <v>#N/A</v>
      </c>
      <c r="FE170" s="11" t="e" cm="1">
        <f t="array" aca="1" ref="FE170" ca="1">CONCATENATE(INDIRECT(ADDRESS(1,MATCH(_xlfn.MINIFS(B170:EU170,metrics.est,"Time"),B170:EU170,0)+1)), ", ", INDIRECT(ADDRESS(2,MATCH(_xlfn.MINIFS(B170:EU170,metrics.est,"Time"),B170:EU170,0)+1)))</f>
        <v>#N/A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/>
      <c r="M171" s="4"/>
      <c r="N171" s="4"/>
      <c r="O171" s="4"/>
      <c r="P171" s="4"/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 t="e">
        <f t="shared" si="36"/>
        <v>#DIV/0!</v>
      </c>
      <c r="EW171" s="4" t="e">
        <f t="shared" si="37"/>
        <v>#DIV/0!</v>
      </c>
      <c r="EX171" s="4" t="e">
        <f t="shared" si="38"/>
        <v>#DIV/0!</v>
      </c>
      <c r="EY171" s="4" t="e">
        <f t="shared" si="39"/>
        <v>#DIV/0!</v>
      </c>
      <c r="EZ171" s="4" t="e">
        <f t="shared" si="40"/>
        <v>#DIV/0!</v>
      </c>
      <c r="FA171" s="11" t="e" cm="1">
        <f t="array" aca="1" ref="FA171" ca="1">CONCATENATE(INDIRECT(ADDRESS(1,MATCH(_xlfn.MINIFS(B171:EU171,metrics.est,"MAE"),B171:EU171,0)+1)), ", ", INDIRECT(ADDRESS(2,MATCH(_xlfn.MINIFS(B171:EU171,metrics.est,"MAE"),B171:EU171,0)+1)))</f>
        <v>#N/A</v>
      </c>
      <c r="FB171" s="11" t="e" cm="1">
        <f t="array" aca="1" ref="FB171" ca="1">CONCATENATE(INDIRECT(ADDRESS(1,MATCH(_xlfn.MINIFS(B171:EU171,metrics.est,"MSE"),B171:EU171,0)+1)), ", ", INDIRECT(ADDRESS(2,MATCH(_xlfn.MINIFS(B171:EU171,metrics.est,"MSE"),B171:EU171,0)+1)))</f>
        <v>#N/A</v>
      </c>
      <c r="FC171" s="11" t="e" cm="1">
        <f t="array" aca="1" ref="FC171" ca="1">CONCATENATE(INDIRECT(ADDRESS(1,MATCH(_xlfn.MAXIFS(B171:EU171,metrics.est,"R"),B171:EU171,0)+1)), ", ", INDIRECT(ADDRESS(2,MATCH(_xlfn.MAXIFS(B171:EU171,metrics.est,"R"),B171:EU171,0)+1)))</f>
        <v>#N/A</v>
      </c>
      <c r="FD171" s="11" t="e" cm="1">
        <f t="array" aca="1" ref="FD171" ca="1">CONCATENATE(INDIRECT(ADDRESS(1,MATCH(_xlfn.MAXIFS(B171:EU171,metrics.est,"Coverage"),B171:EU171,0)+1)), ", ", INDIRECT(ADDRESS(2,MATCH(_xlfn.MAXIFS(B171:EU171,metrics.est,"Coverage"),B171:EU171,0)+1)))</f>
        <v>#N/A</v>
      </c>
      <c r="FE171" s="11" t="e" cm="1">
        <f t="array" aca="1" ref="FE171" ca="1">CONCATENATE(INDIRECT(ADDRESS(1,MATCH(_xlfn.MINIFS(B171:EU171,metrics.est,"Time"),B171:EU171,0)+1)), ", ", INDIRECT(ADDRESS(2,MATCH(_xlfn.MINIFS(B171:EU171,metrics.est,"Time"),B171:EU171,0)+1)))</f>
        <v>#N/A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/>
      <c r="M172" s="4"/>
      <c r="N172" s="4"/>
      <c r="O172" s="4"/>
      <c r="P172" s="4"/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 t="e">
        <f t="shared" si="36"/>
        <v>#DIV/0!</v>
      </c>
      <c r="EW172" s="4" t="e">
        <f t="shared" si="37"/>
        <v>#DIV/0!</v>
      </c>
      <c r="EX172" s="4" t="e">
        <f t="shared" si="38"/>
        <v>#DIV/0!</v>
      </c>
      <c r="EY172" s="4" t="e">
        <f t="shared" si="39"/>
        <v>#DIV/0!</v>
      </c>
      <c r="EZ172" s="4" t="e">
        <f t="shared" si="40"/>
        <v>#DIV/0!</v>
      </c>
      <c r="FA172" s="11" t="e" cm="1">
        <f t="array" aca="1" ref="FA172" ca="1">CONCATENATE(INDIRECT(ADDRESS(1,MATCH(_xlfn.MINIFS(B172:EU172,metrics.est,"MAE"),B172:EU172,0)+1)), ", ", INDIRECT(ADDRESS(2,MATCH(_xlfn.MINIFS(B172:EU172,metrics.est,"MAE"),B172:EU172,0)+1)))</f>
        <v>#N/A</v>
      </c>
      <c r="FB172" s="11" t="e" cm="1">
        <f t="array" aca="1" ref="FB172" ca="1">CONCATENATE(INDIRECT(ADDRESS(1,MATCH(_xlfn.MINIFS(B172:EU172,metrics.est,"MSE"),B172:EU172,0)+1)), ", ", INDIRECT(ADDRESS(2,MATCH(_xlfn.MINIFS(B172:EU172,metrics.est,"MSE"),B172:EU172,0)+1)))</f>
        <v>#N/A</v>
      </c>
      <c r="FC172" s="11" t="e" cm="1">
        <f t="array" aca="1" ref="FC172" ca="1">CONCATENATE(INDIRECT(ADDRESS(1,MATCH(_xlfn.MAXIFS(B172:EU172,metrics.est,"R"),B172:EU172,0)+1)), ", ", INDIRECT(ADDRESS(2,MATCH(_xlfn.MAXIFS(B172:EU172,metrics.est,"R"),B172:EU172,0)+1)))</f>
        <v>#N/A</v>
      </c>
      <c r="FD172" s="11" t="e" cm="1">
        <f t="array" aca="1" ref="FD172" ca="1">CONCATENATE(INDIRECT(ADDRESS(1,MATCH(_xlfn.MAXIFS(B172:EU172,metrics.est,"Coverage"),B172:EU172,0)+1)), ", ", INDIRECT(ADDRESS(2,MATCH(_xlfn.MAXIFS(B172:EU172,metrics.est,"Coverage"),B172:EU172,0)+1)))</f>
        <v>#N/A</v>
      </c>
      <c r="FE172" s="11" t="e" cm="1">
        <f t="array" aca="1" ref="FE172" ca="1">CONCATENATE(INDIRECT(ADDRESS(1,MATCH(_xlfn.MINIFS(B172:EU172,metrics.est,"Time"),B172:EU172,0)+1)), ", ", INDIRECT(ADDRESS(2,MATCH(_xlfn.MINIFS(B172:EU172,metrics.est,"Time"),B172:EU172,0)+1)))</f>
        <v>#N/A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/>
      <c r="M173" s="4"/>
      <c r="N173" s="4"/>
      <c r="O173" s="4"/>
      <c r="P173" s="4"/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 t="e">
        <f t="shared" ref="EV173:EV216" si="41">AVERAGEIFS(B173:EU173,metrics.est,"MAE")</f>
        <v>#DIV/0!</v>
      </c>
      <c r="EW173" s="4" t="e">
        <f t="shared" si="37"/>
        <v>#DIV/0!</v>
      </c>
      <c r="EX173" s="4" t="e">
        <f t="shared" si="38"/>
        <v>#DIV/0!</v>
      </c>
      <c r="EY173" s="4" t="e">
        <f t="shared" si="39"/>
        <v>#DIV/0!</v>
      </c>
      <c r="EZ173" s="4" t="e">
        <f t="shared" si="40"/>
        <v>#DIV/0!</v>
      </c>
      <c r="FA173" s="11" t="e" cm="1">
        <f t="array" aca="1" ref="FA173" ca="1">CONCATENATE(INDIRECT(ADDRESS(1,MATCH(_xlfn.MINIFS(B173:EU173,metrics.est,"MAE"),B173:EU173,0)+1)), ", ", INDIRECT(ADDRESS(2,MATCH(_xlfn.MINIFS(B173:EU173,metrics.est,"MAE"),B173:EU173,0)+1)))</f>
        <v>#N/A</v>
      </c>
      <c r="FB173" s="11" t="e" cm="1">
        <f t="array" aca="1" ref="FB173" ca="1">CONCATENATE(INDIRECT(ADDRESS(1,MATCH(_xlfn.MINIFS(B173:EU173,metrics.est,"MSE"),B173:EU173,0)+1)), ", ", INDIRECT(ADDRESS(2,MATCH(_xlfn.MINIFS(B173:EU173,metrics.est,"MSE"),B173:EU173,0)+1)))</f>
        <v>#N/A</v>
      </c>
      <c r="FC173" s="11" t="e" cm="1">
        <f t="array" aca="1" ref="FC173" ca="1">CONCATENATE(INDIRECT(ADDRESS(1,MATCH(_xlfn.MAXIFS(B173:EU173,metrics.est,"R"),B173:EU173,0)+1)), ", ", INDIRECT(ADDRESS(2,MATCH(_xlfn.MAXIFS(B173:EU173,metrics.est,"R"),B173:EU173,0)+1)))</f>
        <v>#N/A</v>
      </c>
      <c r="FD173" s="11" t="e" cm="1">
        <f t="array" aca="1" ref="FD173" ca="1">CONCATENATE(INDIRECT(ADDRESS(1,MATCH(_xlfn.MAXIFS(B173:EU173,metrics.est,"Coverage"),B173:EU173,0)+1)), ", ", INDIRECT(ADDRESS(2,MATCH(_xlfn.MAXIFS(B173:EU173,metrics.est,"Coverage"),B173:EU173,0)+1)))</f>
        <v>#N/A</v>
      </c>
      <c r="FE173" s="11" t="e" cm="1">
        <f t="array" aca="1" ref="FE173" ca="1">CONCATENATE(INDIRECT(ADDRESS(1,MATCH(_xlfn.MINIFS(B173:EU173,metrics.est,"Time"),B173:EU173,0)+1)), ", ", INDIRECT(ADDRESS(2,MATCH(_xlfn.MINIFS(B173:EU173,metrics.est,"Time"),B173:EU173,0)+1)))</f>
        <v>#N/A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/>
      <c r="M174" s="4"/>
      <c r="N174" s="4"/>
      <c r="O174" s="4"/>
      <c r="P174" s="4"/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 t="e">
        <f t="shared" si="41"/>
        <v>#DIV/0!</v>
      </c>
      <c r="EW174" s="4" t="e">
        <f t="shared" si="37"/>
        <v>#DIV/0!</v>
      </c>
      <c r="EX174" s="4" t="e">
        <f t="shared" si="38"/>
        <v>#DIV/0!</v>
      </c>
      <c r="EY174" s="4" t="e">
        <f t="shared" si="39"/>
        <v>#DIV/0!</v>
      </c>
      <c r="EZ174" s="4" t="e">
        <f t="shared" si="40"/>
        <v>#DIV/0!</v>
      </c>
      <c r="FA174" s="11" t="e" cm="1">
        <f t="array" aca="1" ref="FA174" ca="1">CONCATENATE(INDIRECT(ADDRESS(1,MATCH(_xlfn.MINIFS(B174:EU174,metrics.est,"MAE"),B174:EU174,0)+1)), ", ", INDIRECT(ADDRESS(2,MATCH(_xlfn.MINIFS(B174:EU174,metrics.est,"MAE"),B174:EU174,0)+1)))</f>
        <v>#N/A</v>
      </c>
      <c r="FB174" s="11" t="e" cm="1">
        <f t="array" aca="1" ref="FB174" ca="1">CONCATENATE(INDIRECT(ADDRESS(1,MATCH(_xlfn.MINIFS(B174:EU174,metrics.est,"MSE"),B174:EU174,0)+1)), ", ", INDIRECT(ADDRESS(2,MATCH(_xlfn.MINIFS(B174:EU174,metrics.est,"MSE"),B174:EU174,0)+1)))</f>
        <v>#N/A</v>
      </c>
      <c r="FC174" s="11" t="e" cm="1">
        <f t="array" aca="1" ref="FC174" ca="1">CONCATENATE(INDIRECT(ADDRESS(1,MATCH(_xlfn.MAXIFS(B174:EU174,metrics.est,"R"),B174:EU174,0)+1)), ", ", INDIRECT(ADDRESS(2,MATCH(_xlfn.MAXIFS(B174:EU174,metrics.est,"R"),B174:EU174,0)+1)))</f>
        <v>#N/A</v>
      </c>
      <c r="FD174" s="11" t="e" cm="1">
        <f t="array" aca="1" ref="FD174" ca="1">CONCATENATE(INDIRECT(ADDRESS(1,MATCH(_xlfn.MAXIFS(B174:EU174,metrics.est,"Coverage"),B174:EU174,0)+1)), ", ", INDIRECT(ADDRESS(2,MATCH(_xlfn.MAXIFS(B174:EU174,metrics.est,"Coverage"),B174:EU174,0)+1)))</f>
        <v>#N/A</v>
      </c>
      <c r="FE174" s="11" t="e" cm="1">
        <f t="array" aca="1" ref="FE174" ca="1">CONCATENATE(INDIRECT(ADDRESS(1,MATCH(_xlfn.MINIFS(B174:EU174,metrics.est,"Time"),B174:EU174,0)+1)), ", ", INDIRECT(ADDRESS(2,MATCH(_xlfn.MINIFS(B174:EU174,metrics.est,"Time"),B174:EU174,0)+1)))</f>
        <v>#N/A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/>
      <c r="M175" s="4"/>
      <c r="N175" s="4"/>
      <c r="O175" s="4"/>
      <c r="P175" s="4"/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 t="e">
        <f t="shared" si="41"/>
        <v>#DIV/0!</v>
      </c>
      <c r="EW175" s="4" t="e">
        <f t="shared" si="37"/>
        <v>#DIV/0!</v>
      </c>
      <c r="EX175" s="4" t="e">
        <f t="shared" si="38"/>
        <v>#DIV/0!</v>
      </c>
      <c r="EY175" s="4" t="e">
        <f t="shared" si="39"/>
        <v>#DIV/0!</v>
      </c>
      <c r="EZ175" s="4" t="e">
        <f t="shared" si="40"/>
        <v>#DIV/0!</v>
      </c>
      <c r="FA175" s="11" t="e" cm="1">
        <f t="array" aca="1" ref="FA175" ca="1">CONCATENATE(INDIRECT(ADDRESS(1,MATCH(_xlfn.MINIFS(B175:EU175,metrics.est,"MAE"),B175:EU175,0)+1)), ", ", INDIRECT(ADDRESS(2,MATCH(_xlfn.MINIFS(B175:EU175,metrics.est,"MAE"),B175:EU175,0)+1)))</f>
        <v>#N/A</v>
      </c>
      <c r="FB175" s="11" t="e" cm="1">
        <f t="array" aca="1" ref="FB175" ca="1">CONCATENATE(INDIRECT(ADDRESS(1,MATCH(_xlfn.MINIFS(B175:EU175,metrics.est,"MSE"),B175:EU175,0)+1)), ", ", INDIRECT(ADDRESS(2,MATCH(_xlfn.MINIFS(B175:EU175,metrics.est,"MSE"),B175:EU175,0)+1)))</f>
        <v>#N/A</v>
      </c>
      <c r="FC175" s="11" t="e" cm="1">
        <f t="array" aca="1" ref="FC175" ca="1">CONCATENATE(INDIRECT(ADDRESS(1,MATCH(_xlfn.MAXIFS(B175:EU175,metrics.est,"R"),B175:EU175,0)+1)), ", ", INDIRECT(ADDRESS(2,MATCH(_xlfn.MAXIFS(B175:EU175,metrics.est,"R"),B175:EU175,0)+1)))</f>
        <v>#N/A</v>
      </c>
      <c r="FD175" s="11" t="e" cm="1">
        <f t="array" aca="1" ref="FD175" ca="1">CONCATENATE(INDIRECT(ADDRESS(1,MATCH(_xlfn.MAXIFS(B175:EU175,metrics.est,"Coverage"),B175:EU175,0)+1)), ", ", INDIRECT(ADDRESS(2,MATCH(_xlfn.MAXIFS(B175:EU175,metrics.est,"Coverage"),B175:EU175,0)+1)))</f>
        <v>#N/A</v>
      </c>
      <c r="FE175" s="11" t="e" cm="1">
        <f t="array" aca="1" ref="FE175" ca="1">CONCATENATE(INDIRECT(ADDRESS(1,MATCH(_xlfn.MINIFS(B175:EU175,metrics.est,"Time"),B175:EU175,0)+1)), ", ", INDIRECT(ADDRESS(2,MATCH(_xlfn.MINIFS(B175:EU175,metrics.est,"Time"),B175:EU175,0)+1)))</f>
        <v>#N/A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/>
      <c r="M176" s="4"/>
      <c r="N176" s="4"/>
      <c r="O176" s="4"/>
      <c r="P176" s="4"/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 t="e">
        <f t="shared" si="41"/>
        <v>#DIV/0!</v>
      </c>
      <c r="EW176" s="4" t="e">
        <f t="shared" si="37"/>
        <v>#DIV/0!</v>
      </c>
      <c r="EX176" s="4" t="e">
        <f t="shared" si="38"/>
        <v>#DIV/0!</v>
      </c>
      <c r="EY176" s="4" t="e">
        <f t="shared" si="39"/>
        <v>#DIV/0!</v>
      </c>
      <c r="EZ176" s="4" t="e">
        <f t="shared" si="40"/>
        <v>#DIV/0!</v>
      </c>
      <c r="FA176" s="11" t="e" cm="1">
        <f t="array" aca="1" ref="FA176" ca="1">CONCATENATE(INDIRECT(ADDRESS(1,MATCH(_xlfn.MINIFS(B176:EU176,metrics.est,"MAE"),B176:EU176,0)+1)), ", ", INDIRECT(ADDRESS(2,MATCH(_xlfn.MINIFS(B176:EU176,metrics.est,"MAE"),B176:EU176,0)+1)))</f>
        <v>#N/A</v>
      </c>
      <c r="FB176" s="11" t="e" cm="1">
        <f t="array" aca="1" ref="FB176" ca="1">CONCATENATE(INDIRECT(ADDRESS(1,MATCH(_xlfn.MINIFS(B176:EU176,metrics.est,"MSE"),B176:EU176,0)+1)), ", ", INDIRECT(ADDRESS(2,MATCH(_xlfn.MINIFS(B176:EU176,metrics.est,"MSE"),B176:EU176,0)+1)))</f>
        <v>#N/A</v>
      </c>
      <c r="FC176" s="11" t="e" cm="1">
        <f t="array" aca="1" ref="FC176" ca="1">CONCATENATE(INDIRECT(ADDRESS(1,MATCH(_xlfn.MAXIFS(B176:EU176,metrics.est,"R"),B176:EU176,0)+1)), ", ", INDIRECT(ADDRESS(2,MATCH(_xlfn.MAXIFS(B176:EU176,metrics.est,"R"),B176:EU176,0)+1)))</f>
        <v>#N/A</v>
      </c>
      <c r="FD176" s="11" t="e" cm="1">
        <f t="array" aca="1" ref="FD176" ca="1">CONCATENATE(INDIRECT(ADDRESS(1,MATCH(_xlfn.MAXIFS(B176:EU176,metrics.est,"Coverage"),B176:EU176,0)+1)), ", ", INDIRECT(ADDRESS(2,MATCH(_xlfn.MAXIFS(B176:EU176,metrics.est,"Coverage"),B176:EU176,0)+1)))</f>
        <v>#N/A</v>
      </c>
      <c r="FE176" s="11" t="e" cm="1">
        <f t="array" aca="1" ref="FE176" ca="1">CONCATENATE(INDIRECT(ADDRESS(1,MATCH(_xlfn.MINIFS(B176:EU176,metrics.est,"Time"),B176:EU176,0)+1)), ", ", INDIRECT(ADDRESS(2,MATCH(_xlfn.MINIFS(B176:EU176,metrics.est,"Time"),B176:EU176,0)+1)))</f>
        <v>#N/A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 t="e">
        <f t="shared" ref="EV177:EV178" si="42">AVERAGEIFS(B177:EU177,metrics.est,"MAE")</f>
        <v>#DIV/0!</v>
      </c>
      <c r="EW177" s="4" t="e">
        <f t="shared" ref="EW177:EW178" si="43">AVERAGEIFS(B177:EU177,metrics.est,"MSE")</f>
        <v>#DIV/0!</v>
      </c>
      <c r="EX177" s="4" t="e">
        <f t="shared" ref="EX177:EX178" si="44">AVERAGEIFS(B177:EU177,metrics.est,"R")</f>
        <v>#DIV/0!</v>
      </c>
      <c r="EY177" s="4" t="e">
        <f t="shared" ref="EY177:EY178" si="45">AVERAGEIFS(B177:EU177,metrics.est,"Coverage")</f>
        <v>#DIV/0!</v>
      </c>
      <c r="EZ177" s="4" t="e">
        <f t="shared" ref="EZ177:EZ178" si="46">AVERAGEIFS(B177:EU177,metrics.est,"Time")</f>
        <v>#DIV/0!</v>
      </c>
      <c r="FA177" s="11" t="e" cm="1">
        <f t="array" aca="1" ref="FA177" ca="1">CONCATENATE(INDIRECT(ADDRESS(1,MATCH(_xlfn.MINIFS(B177:EU177,metrics.est,"MAE"),B177:EU177,0)+1)), ", ", INDIRECT(ADDRESS(2,MATCH(_xlfn.MINIFS(B177:EU177,metrics.est,"MAE"),B177:EU177,0)+1)))</f>
        <v>#N/A</v>
      </c>
      <c r="FB177" s="11" t="e" cm="1">
        <f t="array" aca="1" ref="FB177" ca="1">CONCATENATE(INDIRECT(ADDRESS(1,MATCH(_xlfn.MINIFS(B177:EU177,metrics.est,"MSE"),B177:EU177,0)+1)), ", ", INDIRECT(ADDRESS(2,MATCH(_xlfn.MINIFS(B177:EU177,metrics.est,"MSE"),B177:EU177,0)+1)))</f>
        <v>#N/A</v>
      </c>
      <c r="FC177" s="11" t="e" cm="1">
        <f t="array" aca="1" ref="FC177" ca="1">CONCATENATE(INDIRECT(ADDRESS(1,MATCH(_xlfn.MAXIFS(B177:EU177,metrics.est,"R"),B177:EU177,0)+1)), ", ", INDIRECT(ADDRESS(2,MATCH(_xlfn.MAXIFS(B177:EU177,metrics.est,"R"),B177:EU177,0)+1)))</f>
        <v>#N/A</v>
      </c>
      <c r="FD177" s="11" t="e" cm="1">
        <f t="array" aca="1" ref="FD177" ca="1">CONCATENATE(INDIRECT(ADDRESS(1,MATCH(_xlfn.MAXIFS(B177:EU177,metrics.est,"Coverage"),B177:EU177,0)+1)), ", ", INDIRECT(ADDRESS(2,MATCH(_xlfn.MAXIFS(B177:EU177,metrics.est,"Coverage"),B177:EU177,0)+1)))</f>
        <v>#N/A</v>
      </c>
      <c r="FE177" s="11" t="e" cm="1">
        <f t="array" aca="1" ref="FE177" ca="1">CONCATENATE(INDIRECT(ADDRESS(1,MATCH(_xlfn.MINIFS(B177:EU177,metrics.est,"Time"),B177:EU177,0)+1)), ", ", INDIRECT(ADDRESS(2,MATCH(_xlfn.MINIFS(B177:EU177,metrics.est,"Time"),B177:EU177,0)+1)))</f>
        <v>#N/A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 t="e">
        <f t="shared" si="42"/>
        <v>#DIV/0!</v>
      </c>
      <c r="EW178" s="4" t="e">
        <f t="shared" si="43"/>
        <v>#DIV/0!</v>
      </c>
      <c r="EX178" s="4" t="e">
        <f t="shared" si="44"/>
        <v>#DIV/0!</v>
      </c>
      <c r="EY178" s="4" t="e">
        <f t="shared" si="45"/>
        <v>#DIV/0!</v>
      </c>
      <c r="EZ178" s="4" t="e">
        <f t="shared" si="46"/>
        <v>#DIV/0!</v>
      </c>
      <c r="FA178" s="11" t="e" cm="1">
        <f t="array" aca="1" ref="FA178" ca="1">CONCATENATE(INDIRECT(ADDRESS(1,MATCH(_xlfn.MINIFS(B178:EU178,metrics.est,"MAE"),B178:EU178,0)+1)), ", ", INDIRECT(ADDRESS(2,MATCH(_xlfn.MINIFS(B178:EU178,metrics.est,"MAE"),B178:EU178,0)+1)))</f>
        <v>#N/A</v>
      </c>
      <c r="FB178" s="11" t="e" cm="1">
        <f t="array" aca="1" ref="FB178" ca="1">CONCATENATE(INDIRECT(ADDRESS(1,MATCH(_xlfn.MINIFS(B178:EU178,metrics.est,"MSE"),B178:EU178,0)+1)), ", ", INDIRECT(ADDRESS(2,MATCH(_xlfn.MINIFS(B178:EU178,metrics.est,"MSE"),B178:EU178,0)+1)))</f>
        <v>#N/A</v>
      </c>
      <c r="FC178" s="11" t="e" cm="1">
        <f t="array" aca="1" ref="FC178" ca="1">CONCATENATE(INDIRECT(ADDRESS(1,MATCH(_xlfn.MAXIFS(B178:EU178,metrics.est,"R"),B178:EU178,0)+1)), ", ", INDIRECT(ADDRESS(2,MATCH(_xlfn.MAXIFS(B178:EU178,metrics.est,"R"),B178:EU178,0)+1)))</f>
        <v>#N/A</v>
      </c>
      <c r="FD178" s="11" t="e" cm="1">
        <f t="array" aca="1" ref="FD178" ca="1">CONCATENATE(INDIRECT(ADDRESS(1,MATCH(_xlfn.MAXIFS(B178:EU178,metrics.est,"Coverage"),B178:EU178,0)+1)), ", ", INDIRECT(ADDRESS(2,MATCH(_xlfn.MAXIFS(B178:EU178,metrics.est,"Coverage"),B178:EU178,0)+1)))</f>
        <v>#N/A</v>
      </c>
      <c r="FE178" s="11" t="e" cm="1">
        <f t="array" aca="1" ref="FE178" ca="1">CONCATENATE(INDIRECT(ADDRESS(1,MATCH(_xlfn.MINIFS(B178:EU178,metrics.est,"Time"),B178:EU178,0)+1)), ", ", INDIRECT(ADDRESS(2,MATCH(_xlfn.MINIFS(B178:EU178,metrics.est,"Time"),B178:EU178,0)+1)))</f>
        <v>#N/A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/>
      <c r="M179" s="4"/>
      <c r="N179" s="4"/>
      <c r="O179" s="4"/>
      <c r="P179" s="4"/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 t="e">
        <f t="shared" ref="EV179:EV180" si="47">AVERAGEIFS(B179:EU179,metrics.est,"MAE")</f>
        <v>#DIV/0!</v>
      </c>
      <c r="EW179" s="4" t="e">
        <f t="shared" ref="EW179:EW180" si="48">AVERAGEIFS(B179:EU179,metrics.est,"MSE")</f>
        <v>#DIV/0!</v>
      </c>
      <c r="EX179" s="4" t="e">
        <f t="shared" ref="EX179:EX180" si="49">AVERAGEIFS(B179:EU179,metrics.est,"R")</f>
        <v>#DIV/0!</v>
      </c>
      <c r="EY179" s="4" t="e">
        <f t="shared" ref="EY179:EY180" si="50">AVERAGEIFS(B179:EU179,metrics.est,"Coverage")</f>
        <v>#DIV/0!</v>
      </c>
      <c r="EZ179" s="4" t="e">
        <f t="shared" ref="EZ179:EZ180" si="51">AVERAGEIFS(B179:EU179,metrics.est,"Time")</f>
        <v>#DIV/0!</v>
      </c>
      <c r="FA179" s="11" t="e" cm="1">
        <f t="array" aca="1" ref="FA179" ca="1">CONCATENATE(INDIRECT(ADDRESS(1,MATCH(_xlfn.MINIFS(B179:EU179,metrics.est,"MAE"),B179:EU179,0)+1)), ", ", INDIRECT(ADDRESS(2,MATCH(_xlfn.MINIFS(B179:EU179,metrics.est,"MAE"),B179:EU179,0)+1)))</f>
        <v>#N/A</v>
      </c>
      <c r="FB179" s="11" t="e" cm="1">
        <f t="array" aca="1" ref="FB179" ca="1">CONCATENATE(INDIRECT(ADDRESS(1,MATCH(_xlfn.MINIFS(B179:EU179,metrics.est,"MSE"),B179:EU179,0)+1)), ", ", INDIRECT(ADDRESS(2,MATCH(_xlfn.MINIFS(B179:EU179,metrics.est,"MSE"),B179:EU179,0)+1)))</f>
        <v>#N/A</v>
      </c>
      <c r="FC179" s="11" t="e" cm="1">
        <f t="array" aca="1" ref="FC179" ca="1">CONCATENATE(INDIRECT(ADDRESS(1,MATCH(_xlfn.MAXIFS(B179:EU179,metrics.est,"R"),B179:EU179,0)+1)), ", ", INDIRECT(ADDRESS(2,MATCH(_xlfn.MAXIFS(B179:EU179,metrics.est,"R"),B179:EU179,0)+1)))</f>
        <v>#N/A</v>
      </c>
      <c r="FD179" s="11" t="e" cm="1">
        <f t="array" aca="1" ref="FD179" ca="1">CONCATENATE(INDIRECT(ADDRESS(1,MATCH(_xlfn.MAXIFS(B179:EU179,metrics.est,"Coverage"),B179:EU179,0)+1)), ", ", INDIRECT(ADDRESS(2,MATCH(_xlfn.MAXIFS(B179:EU179,metrics.est,"Coverage"),B179:EU179,0)+1)))</f>
        <v>#N/A</v>
      </c>
      <c r="FE179" s="11" t="e" cm="1">
        <f t="array" aca="1" ref="FE179" ca="1">CONCATENATE(INDIRECT(ADDRESS(1,MATCH(_xlfn.MINIFS(B179:EU179,metrics.est,"Time"),B179:EU179,0)+1)), ", ", INDIRECT(ADDRESS(2,MATCH(_xlfn.MINIFS(B179:EU179,metrics.est,"Time"),B179:EU179,0)+1)))</f>
        <v>#N/A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 t="e">
        <f t="shared" si="41"/>
        <v>#DIV/0!</v>
      </c>
      <c r="EW182" s="4" t="e">
        <f t="shared" si="37"/>
        <v>#DIV/0!</v>
      </c>
      <c r="EX182" s="4" t="e">
        <f t="shared" si="38"/>
        <v>#DIV/0!</v>
      </c>
      <c r="EY182" s="4" t="e">
        <f t="shared" si="39"/>
        <v>#DIV/0!</v>
      </c>
      <c r="EZ182" s="4" t="e">
        <f t="shared" si="40"/>
        <v>#DIV/0!</v>
      </c>
      <c r="FA182" s="11" t="e" cm="1">
        <f t="array" aca="1" ref="FA182" ca="1">CONCATENATE(INDIRECT(ADDRESS(1,MATCH(_xlfn.MINIFS(B182:EU182,metrics.est,"MAE"),B182:EU182,0)+1)), ", ", INDIRECT(ADDRESS(2,MATCH(_xlfn.MINIFS(B182:EU182,metrics.est,"MAE"),B182:EU182,0)+1)))</f>
        <v>#N/A</v>
      </c>
      <c r="FB182" s="11" t="e" cm="1">
        <f t="array" aca="1" ref="FB182" ca="1">CONCATENATE(INDIRECT(ADDRESS(1,MATCH(_xlfn.MINIFS(B182:EU182,metrics.est,"MSE"),B182:EU182,0)+1)), ", ", INDIRECT(ADDRESS(2,MATCH(_xlfn.MINIFS(B182:EU182,metrics.est,"MSE"),B182:EU182,0)+1)))</f>
        <v>#N/A</v>
      </c>
      <c r="FC182" s="11" t="e" cm="1">
        <f t="array" aca="1" ref="FC182" ca="1">CONCATENATE(INDIRECT(ADDRESS(1,MATCH(_xlfn.MAXIFS(B182:EU182,metrics.est,"R"),B182:EU182,0)+1)), ", ", INDIRECT(ADDRESS(2,MATCH(_xlfn.MAXIFS(B182:EU182,metrics.est,"R"),B182:EU182,0)+1)))</f>
        <v>#N/A</v>
      </c>
      <c r="FD182" s="11" t="e" cm="1">
        <f t="array" aca="1" ref="FD182" ca="1">CONCATENATE(INDIRECT(ADDRESS(1,MATCH(_xlfn.MAXIFS(B182:EU182,metrics.est,"Coverage"),B182:EU182,0)+1)), ", ", INDIRECT(ADDRESS(2,MATCH(_xlfn.MAXIFS(B182:EU182,metrics.est,"Coverage"),B182:EU182,0)+1)))</f>
        <v>#N/A</v>
      </c>
      <c r="FE182" s="11" t="e" cm="1">
        <f t="array" aca="1" ref="FE182" ca="1">CONCATENATE(INDIRECT(ADDRESS(1,MATCH(_xlfn.MINIFS(B182:EU182,metrics.est,"Time"),B182:EU182,0)+1)), ", ", INDIRECT(ADDRESS(2,MATCH(_xlfn.MINIFS(B182:EU182,metrics.est,"Time"),B182:EU182,0)+1)))</f>
        <v>#N/A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 t="e">
        <f t="shared" si="41"/>
        <v>#DIV/0!</v>
      </c>
      <c r="EW183" s="4" t="e">
        <f t="shared" si="37"/>
        <v>#DIV/0!</v>
      </c>
      <c r="EX183" s="4" t="e">
        <f t="shared" si="38"/>
        <v>#DIV/0!</v>
      </c>
      <c r="EY183" s="4" t="e">
        <f t="shared" si="39"/>
        <v>#DIV/0!</v>
      </c>
      <c r="EZ183" s="4" t="e">
        <f t="shared" si="40"/>
        <v>#DIV/0!</v>
      </c>
      <c r="FA183" s="11" t="e" cm="1">
        <f t="array" aca="1" ref="FA183" ca="1">CONCATENATE(INDIRECT(ADDRESS(1,MATCH(_xlfn.MINIFS(B183:EU183,metrics.est,"MAE"),B183:EU183,0)+1)), ", ", INDIRECT(ADDRESS(2,MATCH(_xlfn.MINIFS(B183:EU183,metrics.est,"MAE"),B183:EU183,0)+1)))</f>
        <v>#N/A</v>
      </c>
      <c r="FB183" s="11" t="e" cm="1">
        <f t="array" aca="1" ref="FB183" ca="1">CONCATENATE(INDIRECT(ADDRESS(1,MATCH(_xlfn.MINIFS(B183:EU183,metrics.est,"MSE"),B183:EU183,0)+1)), ", ", INDIRECT(ADDRESS(2,MATCH(_xlfn.MINIFS(B183:EU183,metrics.est,"MSE"),B183:EU183,0)+1)))</f>
        <v>#N/A</v>
      </c>
      <c r="FC183" s="11" t="e" cm="1">
        <f t="array" aca="1" ref="FC183" ca="1">CONCATENATE(INDIRECT(ADDRESS(1,MATCH(_xlfn.MAXIFS(B183:EU183,metrics.est,"R"),B183:EU183,0)+1)), ", ", INDIRECT(ADDRESS(2,MATCH(_xlfn.MAXIFS(B183:EU183,metrics.est,"R"),B183:EU183,0)+1)))</f>
        <v>#N/A</v>
      </c>
      <c r="FD183" s="11" t="e" cm="1">
        <f t="array" aca="1" ref="FD183" ca="1">CONCATENATE(INDIRECT(ADDRESS(1,MATCH(_xlfn.MAXIFS(B183:EU183,metrics.est,"Coverage"),B183:EU183,0)+1)), ", ", INDIRECT(ADDRESS(2,MATCH(_xlfn.MAXIFS(B183:EU183,metrics.est,"Coverage"),B183:EU183,0)+1)))</f>
        <v>#N/A</v>
      </c>
      <c r="FE183" s="11" t="e" cm="1">
        <f t="array" aca="1" ref="FE183" ca="1">CONCATENATE(INDIRECT(ADDRESS(1,MATCH(_xlfn.MINIFS(B183:EU183,metrics.est,"Time"),B183:EU183,0)+1)), ", ", INDIRECT(ADDRESS(2,MATCH(_xlfn.MINIFS(B183:EU183,metrics.est,"Time"),B183:EU183,0)+1)))</f>
        <v>#N/A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/>
      <c r="M184" s="4"/>
      <c r="N184" s="4"/>
      <c r="O184" s="4"/>
      <c r="P184" s="4"/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 t="e">
        <f t="shared" si="41"/>
        <v>#DIV/0!</v>
      </c>
      <c r="EW184" s="4" t="e">
        <f t="shared" si="37"/>
        <v>#DIV/0!</v>
      </c>
      <c r="EX184" s="4" t="e">
        <f t="shared" si="38"/>
        <v>#DIV/0!</v>
      </c>
      <c r="EY184" s="4" t="e">
        <f t="shared" si="39"/>
        <v>#DIV/0!</v>
      </c>
      <c r="EZ184" s="4" t="e">
        <f t="shared" si="40"/>
        <v>#DIV/0!</v>
      </c>
      <c r="FA184" s="11" t="e" cm="1">
        <f t="array" aca="1" ref="FA184" ca="1">CONCATENATE(INDIRECT(ADDRESS(1,MATCH(_xlfn.MINIFS(B184:EU184,metrics.est,"MAE"),B184:EU184,0)+1)), ", ", INDIRECT(ADDRESS(2,MATCH(_xlfn.MINIFS(B184:EU184,metrics.est,"MAE"),B184:EU184,0)+1)))</f>
        <v>#N/A</v>
      </c>
      <c r="FB184" s="11" t="e" cm="1">
        <f t="array" aca="1" ref="FB184" ca="1">CONCATENATE(INDIRECT(ADDRESS(1,MATCH(_xlfn.MINIFS(B184:EU184,metrics.est,"MSE"),B184:EU184,0)+1)), ", ", INDIRECT(ADDRESS(2,MATCH(_xlfn.MINIFS(B184:EU184,metrics.est,"MSE"),B184:EU184,0)+1)))</f>
        <v>#N/A</v>
      </c>
      <c r="FC184" s="11" t="e" cm="1">
        <f t="array" aca="1" ref="FC184" ca="1">CONCATENATE(INDIRECT(ADDRESS(1,MATCH(_xlfn.MAXIFS(B184:EU184,metrics.est,"R"),B184:EU184,0)+1)), ", ", INDIRECT(ADDRESS(2,MATCH(_xlfn.MAXIFS(B184:EU184,metrics.est,"R"),B184:EU184,0)+1)))</f>
        <v>#N/A</v>
      </c>
      <c r="FD184" s="11" t="e" cm="1">
        <f t="array" aca="1" ref="FD184" ca="1">CONCATENATE(INDIRECT(ADDRESS(1,MATCH(_xlfn.MAXIFS(B184:EU184,metrics.est,"Coverage"),B184:EU184,0)+1)), ", ", INDIRECT(ADDRESS(2,MATCH(_xlfn.MAXIFS(B184:EU184,metrics.est,"Coverage"),B184:EU184,0)+1)))</f>
        <v>#N/A</v>
      </c>
      <c r="FE184" s="11" t="e" cm="1">
        <f t="array" aca="1" ref="FE184" ca="1">CONCATENATE(INDIRECT(ADDRESS(1,MATCH(_xlfn.MINIFS(B184:EU184,metrics.est,"Time"),B184:EU184,0)+1)), ", ", INDIRECT(ADDRESS(2,MATCH(_xlfn.MINIFS(B184:EU184,metrics.est,"Time"),B184:EU184,0)+1)))</f>
        <v>#N/A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/>
      <c r="M185" s="4"/>
      <c r="N185" s="4"/>
      <c r="O185" s="4"/>
      <c r="P185" s="4"/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 t="e">
        <f t="shared" si="41"/>
        <v>#DIV/0!</v>
      </c>
      <c r="EW185" s="4" t="e">
        <f t="shared" si="37"/>
        <v>#DIV/0!</v>
      </c>
      <c r="EX185" s="4" t="e">
        <f t="shared" si="38"/>
        <v>#DIV/0!</v>
      </c>
      <c r="EY185" s="4" t="e">
        <f t="shared" si="39"/>
        <v>#DIV/0!</v>
      </c>
      <c r="EZ185" s="4" t="e">
        <f t="shared" si="40"/>
        <v>#DIV/0!</v>
      </c>
      <c r="FA185" s="11" t="e" cm="1">
        <f t="array" aca="1" ref="FA185" ca="1">CONCATENATE(INDIRECT(ADDRESS(1,MATCH(_xlfn.MINIFS(B185:EU185,metrics.est,"MAE"),B185:EU185,0)+1)), ", ", INDIRECT(ADDRESS(2,MATCH(_xlfn.MINIFS(B185:EU185,metrics.est,"MAE"),B185:EU185,0)+1)))</f>
        <v>#N/A</v>
      </c>
      <c r="FB185" s="11" t="e" cm="1">
        <f t="array" aca="1" ref="FB185" ca="1">CONCATENATE(INDIRECT(ADDRESS(1,MATCH(_xlfn.MINIFS(B185:EU185,metrics.est,"MSE"),B185:EU185,0)+1)), ", ", INDIRECT(ADDRESS(2,MATCH(_xlfn.MINIFS(B185:EU185,metrics.est,"MSE"),B185:EU185,0)+1)))</f>
        <v>#N/A</v>
      </c>
      <c r="FC185" s="11" t="e" cm="1">
        <f t="array" aca="1" ref="FC185" ca="1">CONCATENATE(INDIRECT(ADDRESS(1,MATCH(_xlfn.MAXIFS(B185:EU185,metrics.est,"R"),B185:EU185,0)+1)), ", ", INDIRECT(ADDRESS(2,MATCH(_xlfn.MAXIFS(B185:EU185,metrics.est,"R"),B185:EU185,0)+1)))</f>
        <v>#N/A</v>
      </c>
      <c r="FD185" s="11" t="e" cm="1">
        <f t="array" aca="1" ref="FD185" ca="1">CONCATENATE(INDIRECT(ADDRESS(1,MATCH(_xlfn.MAXIFS(B185:EU185,metrics.est,"Coverage"),B185:EU185,0)+1)), ", ", INDIRECT(ADDRESS(2,MATCH(_xlfn.MAXIFS(B185:EU185,metrics.est,"Coverage"),B185:EU185,0)+1)))</f>
        <v>#N/A</v>
      </c>
      <c r="FE185" s="11" t="e" cm="1">
        <f t="array" aca="1" ref="FE185" ca="1">CONCATENATE(INDIRECT(ADDRESS(1,MATCH(_xlfn.MINIFS(B185:EU185,metrics.est,"Time"),B185:EU185,0)+1)), ", ", INDIRECT(ADDRESS(2,MATCH(_xlfn.MINIFS(B185:EU185,metrics.est,"Time"),B185:EU185,0)+1)))</f>
        <v>#N/A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/>
      <c r="M186" s="4"/>
      <c r="N186" s="4"/>
      <c r="O186" s="4"/>
      <c r="P186" s="4"/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 t="e">
        <f t="shared" si="41"/>
        <v>#DIV/0!</v>
      </c>
      <c r="EW186" s="4" t="e">
        <f t="shared" si="37"/>
        <v>#DIV/0!</v>
      </c>
      <c r="EX186" s="4" t="e">
        <f t="shared" si="38"/>
        <v>#DIV/0!</v>
      </c>
      <c r="EY186" s="4" t="e">
        <f t="shared" si="39"/>
        <v>#DIV/0!</v>
      </c>
      <c r="EZ186" s="4" t="e">
        <f t="shared" si="40"/>
        <v>#DIV/0!</v>
      </c>
      <c r="FA186" s="11" t="e" cm="1">
        <f t="array" aca="1" ref="FA186" ca="1">CONCATENATE(INDIRECT(ADDRESS(1,MATCH(_xlfn.MINIFS(B186:EU186,metrics.est,"MAE"),B186:EU186,0)+1)), ", ", INDIRECT(ADDRESS(2,MATCH(_xlfn.MINIFS(B186:EU186,metrics.est,"MAE"),B186:EU186,0)+1)))</f>
        <v>#N/A</v>
      </c>
      <c r="FB186" s="11" t="e" cm="1">
        <f t="array" aca="1" ref="FB186" ca="1">CONCATENATE(INDIRECT(ADDRESS(1,MATCH(_xlfn.MINIFS(B186:EU186,metrics.est,"MSE"),B186:EU186,0)+1)), ", ", INDIRECT(ADDRESS(2,MATCH(_xlfn.MINIFS(B186:EU186,metrics.est,"MSE"),B186:EU186,0)+1)))</f>
        <v>#N/A</v>
      </c>
      <c r="FC186" s="11" t="e" cm="1">
        <f t="array" aca="1" ref="FC186" ca="1">CONCATENATE(INDIRECT(ADDRESS(1,MATCH(_xlfn.MAXIFS(B186:EU186,metrics.est,"R"),B186:EU186,0)+1)), ", ", INDIRECT(ADDRESS(2,MATCH(_xlfn.MAXIFS(B186:EU186,metrics.est,"R"),B186:EU186,0)+1)))</f>
        <v>#N/A</v>
      </c>
      <c r="FD186" s="11" t="e" cm="1">
        <f t="array" aca="1" ref="FD186" ca="1">CONCATENATE(INDIRECT(ADDRESS(1,MATCH(_xlfn.MAXIFS(B186:EU186,metrics.est,"Coverage"),B186:EU186,0)+1)), ", ", INDIRECT(ADDRESS(2,MATCH(_xlfn.MAXIFS(B186:EU186,metrics.est,"Coverage"),B186:EU186,0)+1)))</f>
        <v>#N/A</v>
      </c>
      <c r="FE186" s="11" t="e" cm="1">
        <f t="array" aca="1" ref="FE186" ca="1">CONCATENATE(INDIRECT(ADDRESS(1,MATCH(_xlfn.MINIFS(B186:EU186,metrics.est,"Time"),B186:EU186,0)+1)), ", ", INDIRECT(ADDRESS(2,MATCH(_xlfn.MINIFS(B186:EU186,metrics.est,"Time"),B186:EU186,0)+1)))</f>
        <v>#N/A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/>
      <c r="M187" s="4"/>
      <c r="N187" s="4"/>
      <c r="O187" s="4"/>
      <c r="P187" s="4"/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 t="e">
        <f t="shared" si="41"/>
        <v>#DIV/0!</v>
      </c>
      <c r="EW187" s="4" t="e">
        <f t="shared" si="37"/>
        <v>#DIV/0!</v>
      </c>
      <c r="EX187" s="4" t="e">
        <f t="shared" si="38"/>
        <v>#DIV/0!</v>
      </c>
      <c r="EY187" s="4" t="e">
        <f t="shared" si="39"/>
        <v>#DIV/0!</v>
      </c>
      <c r="EZ187" s="4" t="e">
        <f t="shared" si="40"/>
        <v>#DIV/0!</v>
      </c>
      <c r="FA187" s="11" t="e" cm="1">
        <f t="array" aca="1" ref="FA187" ca="1">CONCATENATE(INDIRECT(ADDRESS(1,MATCH(_xlfn.MINIFS(B187:EU187,metrics.est,"MAE"),B187:EU187,0)+1)), ", ", INDIRECT(ADDRESS(2,MATCH(_xlfn.MINIFS(B187:EU187,metrics.est,"MAE"),B187:EU187,0)+1)))</f>
        <v>#N/A</v>
      </c>
      <c r="FB187" s="11" t="e" cm="1">
        <f t="array" aca="1" ref="FB187" ca="1">CONCATENATE(INDIRECT(ADDRESS(1,MATCH(_xlfn.MINIFS(B187:EU187,metrics.est,"MSE"),B187:EU187,0)+1)), ", ", INDIRECT(ADDRESS(2,MATCH(_xlfn.MINIFS(B187:EU187,metrics.est,"MSE"),B187:EU187,0)+1)))</f>
        <v>#N/A</v>
      </c>
      <c r="FC187" s="11" t="e" cm="1">
        <f t="array" aca="1" ref="FC187" ca="1">CONCATENATE(INDIRECT(ADDRESS(1,MATCH(_xlfn.MAXIFS(B187:EU187,metrics.est,"R"),B187:EU187,0)+1)), ", ", INDIRECT(ADDRESS(2,MATCH(_xlfn.MAXIFS(B187:EU187,metrics.est,"R"),B187:EU187,0)+1)))</f>
        <v>#N/A</v>
      </c>
      <c r="FD187" s="11" t="e" cm="1">
        <f t="array" aca="1" ref="FD187" ca="1">CONCATENATE(INDIRECT(ADDRESS(1,MATCH(_xlfn.MAXIFS(B187:EU187,metrics.est,"Coverage"),B187:EU187,0)+1)), ", ", INDIRECT(ADDRESS(2,MATCH(_xlfn.MAXIFS(B187:EU187,metrics.est,"Coverage"),B187:EU187,0)+1)))</f>
        <v>#N/A</v>
      </c>
      <c r="FE187" s="11" t="e" cm="1">
        <f t="array" aca="1" ref="FE187" ca="1">CONCATENATE(INDIRECT(ADDRESS(1,MATCH(_xlfn.MINIFS(B187:EU187,metrics.est,"Time"),B187:EU187,0)+1)), ", ", INDIRECT(ADDRESS(2,MATCH(_xlfn.MINIFS(B187:EU187,metrics.est,"Time"),B187:EU187,0)+1)))</f>
        <v>#N/A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/>
      <c r="M188" s="4"/>
      <c r="N188" s="4"/>
      <c r="O188" s="4"/>
      <c r="P188" s="4"/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 t="e">
        <f t="shared" si="41"/>
        <v>#DIV/0!</v>
      </c>
      <c r="EW188" s="4" t="e">
        <f t="shared" si="37"/>
        <v>#DIV/0!</v>
      </c>
      <c r="EX188" s="4" t="e">
        <f t="shared" si="38"/>
        <v>#DIV/0!</v>
      </c>
      <c r="EY188" s="4" t="e">
        <f t="shared" si="39"/>
        <v>#DIV/0!</v>
      </c>
      <c r="EZ188" s="4" t="e">
        <f t="shared" si="40"/>
        <v>#DIV/0!</v>
      </c>
      <c r="FA188" s="11" t="e" cm="1">
        <f t="array" aca="1" ref="FA188" ca="1">CONCATENATE(INDIRECT(ADDRESS(1,MATCH(_xlfn.MINIFS(B188:EU188,metrics.est,"MAE"),B188:EU188,0)+1)), ", ", INDIRECT(ADDRESS(2,MATCH(_xlfn.MINIFS(B188:EU188,metrics.est,"MAE"),B188:EU188,0)+1)))</f>
        <v>#N/A</v>
      </c>
      <c r="FB188" s="11" t="e" cm="1">
        <f t="array" aca="1" ref="FB188" ca="1">CONCATENATE(INDIRECT(ADDRESS(1,MATCH(_xlfn.MINIFS(B188:EU188,metrics.est,"MSE"),B188:EU188,0)+1)), ", ", INDIRECT(ADDRESS(2,MATCH(_xlfn.MINIFS(B188:EU188,metrics.est,"MSE"),B188:EU188,0)+1)))</f>
        <v>#N/A</v>
      </c>
      <c r="FC188" s="11" t="e" cm="1">
        <f t="array" aca="1" ref="FC188" ca="1">CONCATENATE(INDIRECT(ADDRESS(1,MATCH(_xlfn.MAXIFS(B188:EU188,metrics.est,"R"),B188:EU188,0)+1)), ", ", INDIRECT(ADDRESS(2,MATCH(_xlfn.MAXIFS(B188:EU188,metrics.est,"R"),B188:EU188,0)+1)))</f>
        <v>#N/A</v>
      </c>
      <c r="FD188" s="11" t="e" cm="1">
        <f t="array" aca="1" ref="FD188" ca="1">CONCATENATE(INDIRECT(ADDRESS(1,MATCH(_xlfn.MAXIFS(B188:EU188,metrics.est,"Coverage"),B188:EU188,0)+1)), ", ", INDIRECT(ADDRESS(2,MATCH(_xlfn.MAXIFS(B188:EU188,metrics.est,"Coverage"),B188:EU188,0)+1)))</f>
        <v>#N/A</v>
      </c>
      <c r="FE188" s="11" t="e" cm="1">
        <f t="array" aca="1" ref="FE188" ca="1">CONCATENATE(INDIRECT(ADDRESS(1,MATCH(_xlfn.MINIFS(B188:EU188,metrics.est,"Time"),B188:EU188,0)+1)), ", ", INDIRECT(ADDRESS(2,MATCH(_xlfn.MINIFS(B188:EU188,metrics.est,"Time"),B188:EU188,0)+1)))</f>
        <v>#N/A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/>
      <c r="M189" s="4"/>
      <c r="N189" s="4"/>
      <c r="O189" s="4"/>
      <c r="P189" s="4"/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 t="e">
        <f t="shared" si="41"/>
        <v>#DIV/0!</v>
      </c>
      <c r="EW189" s="4" t="e">
        <f t="shared" si="37"/>
        <v>#DIV/0!</v>
      </c>
      <c r="EX189" s="4" t="e">
        <f t="shared" si="38"/>
        <v>#DIV/0!</v>
      </c>
      <c r="EY189" s="4" t="e">
        <f t="shared" si="39"/>
        <v>#DIV/0!</v>
      </c>
      <c r="EZ189" s="4" t="e">
        <f t="shared" si="40"/>
        <v>#DIV/0!</v>
      </c>
      <c r="FA189" s="11" t="e" cm="1">
        <f t="array" aca="1" ref="FA189" ca="1">CONCATENATE(INDIRECT(ADDRESS(1,MATCH(_xlfn.MINIFS(B189:EU189,metrics.est,"MAE"),B189:EU189,0)+1)), ", ", INDIRECT(ADDRESS(2,MATCH(_xlfn.MINIFS(B189:EU189,metrics.est,"MAE"),B189:EU189,0)+1)))</f>
        <v>#N/A</v>
      </c>
      <c r="FB189" s="11" t="e" cm="1">
        <f t="array" aca="1" ref="FB189" ca="1">CONCATENATE(INDIRECT(ADDRESS(1,MATCH(_xlfn.MINIFS(B189:EU189,metrics.est,"MSE"),B189:EU189,0)+1)), ", ", INDIRECT(ADDRESS(2,MATCH(_xlfn.MINIFS(B189:EU189,metrics.est,"MSE"),B189:EU189,0)+1)))</f>
        <v>#N/A</v>
      </c>
      <c r="FC189" s="11" t="e" cm="1">
        <f t="array" aca="1" ref="FC189" ca="1">CONCATENATE(INDIRECT(ADDRESS(1,MATCH(_xlfn.MAXIFS(B189:EU189,metrics.est,"R"),B189:EU189,0)+1)), ", ", INDIRECT(ADDRESS(2,MATCH(_xlfn.MAXIFS(B189:EU189,metrics.est,"R"),B189:EU189,0)+1)))</f>
        <v>#N/A</v>
      </c>
      <c r="FD189" s="11" t="e" cm="1">
        <f t="array" aca="1" ref="FD189" ca="1">CONCATENATE(INDIRECT(ADDRESS(1,MATCH(_xlfn.MAXIFS(B189:EU189,metrics.est,"Coverage"),B189:EU189,0)+1)), ", ", INDIRECT(ADDRESS(2,MATCH(_xlfn.MAXIFS(B189:EU189,metrics.est,"Coverage"),B189:EU189,0)+1)))</f>
        <v>#N/A</v>
      </c>
      <c r="FE189" s="11" t="e" cm="1">
        <f t="array" aca="1" ref="FE189" ca="1">CONCATENATE(INDIRECT(ADDRESS(1,MATCH(_xlfn.MINIFS(B189:EU189,metrics.est,"Time"),B189:EU189,0)+1)), ", ", INDIRECT(ADDRESS(2,MATCH(_xlfn.MINIFS(B189:EU189,metrics.est,"Time"),B189:EU189,0)+1)))</f>
        <v>#N/A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/>
      <c r="M190" s="4"/>
      <c r="N190" s="4"/>
      <c r="O190" s="4"/>
      <c r="P190" s="4"/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 t="e">
        <f t="shared" si="41"/>
        <v>#DIV/0!</v>
      </c>
      <c r="EW190" s="4" t="e">
        <f t="shared" si="37"/>
        <v>#DIV/0!</v>
      </c>
      <c r="EX190" s="4" t="e">
        <f t="shared" si="38"/>
        <v>#DIV/0!</v>
      </c>
      <c r="EY190" s="4" t="e">
        <f t="shared" si="39"/>
        <v>#DIV/0!</v>
      </c>
      <c r="EZ190" s="4" t="e">
        <f t="shared" si="40"/>
        <v>#DIV/0!</v>
      </c>
      <c r="FA190" s="11" t="e" cm="1">
        <f t="array" aca="1" ref="FA190" ca="1">CONCATENATE(INDIRECT(ADDRESS(1,MATCH(_xlfn.MINIFS(B190:EU190,metrics.est,"MAE"),B190:EU190,0)+1)), ", ", INDIRECT(ADDRESS(2,MATCH(_xlfn.MINIFS(B190:EU190,metrics.est,"MAE"),B190:EU190,0)+1)))</f>
        <v>#N/A</v>
      </c>
      <c r="FB190" s="11" t="e" cm="1">
        <f t="array" aca="1" ref="FB190" ca="1">CONCATENATE(INDIRECT(ADDRESS(1,MATCH(_xlfn.MINIFS(B190:EU190,metrics.est,"MSE"),B190:EU190,0)+1)), ", ", INDIRECT(ADDRESS(2,MATCH(_xlfn.MINIFS(B190:EU190,metrics.est,"MSE"),B190:EU190,0)+1)))</f>
        <v>#N/A</v>
      </c>
      <c r="FC190" s="11" t="e" cm="1">
        <f t="array" aca="1" ref="FC190" ca="1">CONCATENATE(INDIRECT(ADDRESS(1,MATCH(_xlfn.MAXIFS(B190:EU190,metrics.est,"R"),B190:EU190,0)+1)), ", ", INDIRECT(ADDRESS(2,MATCH(_xlfn.MAXIFS(B190:EU190,metrics.est,"R"),B190:EU190,0)+1)))</f>
        <v>#N/A</v>
      </c>
      <c r="FD190" s="11" t="e" cm="1">
        <f t="array" aca="1" ref="FD190" ca="1">CONCATENATE(INDIRECT(ADDRESS(1,MATCH(_xlfn.MAXIFS(B190:EU190,metrics.est,"Coverage"),B190:EU190,0)+1)), ", ", INDIRECT(ADDRESS(2,MATCH(_xlfn.MAXIFS(B190:EU190,metrics.est,"Coverage"),B190:EU190,0)+1)))</f>
        <v>#N/A</v>
      </c>
      <c r="FE190" s="11" t="e" cm="1">
        <f t="array" aca="1" ref="FE190" ca="1">CONCATENATE(INDIRECT(ADDRESS(1,MATCH(_xlfn.MINIFS(B190:EU190,metrics.est,"Time"),B190:EU190,0)+1)), ", ", INDIRECT(ADDRESS(2,MATCH(_xlfn.MINIFS(B190:EU190,metrics.est,"Time"),B190:EU190,0)+1)))</f>
        <v>#N/A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/>
      <c r="M191" s="4"/>
      <c r="N191" s="4"/>
      <c r="O191" s="4"/>
      <c r="P191" s="4"/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 t="e">
        <f t="shared" si="41"/>
        <v>#DIV/0!</v>
      </c>
      <c r="EW191" s="4" t="e">
        <f t="shared" si="37"/>
        <v>#DIV/0!</v>
      </c>
      <c r="EX191" s="4" t="e">
        <f t="shared" si="38"/>
        <v>#DIV/0!</v>
      </c>
      <c r="EY191" s="4" t="e">
        <f t="shared" si="39"/>
        <v>#DIV/0!</v>
      </c>
      <c r="EZ191" s="4" t="e">
        <f t="shared" si="40"/>
        <v>#DIV/0!</v>
      </c>
      <c r="FA191" s="11" t="e" cm="1">
        <f t="array" aca="1" ref="FA191" ca="1">CONCATENATE(INDIRECT(ADDRESS(1,MATCH(_xlfn.MINIFS(B191:EU191,metrics.est,"MAE"),B191:EU191,0)+1)), ", ", INDIRECT(ADDRESS(2,MATCH(_xlfn.MINIFS(B191:EU191,metrics.est,"MAE"),B191:EU191,0)+1)))</f>
        <v>#N/A</v>
      </c>
      <c r="FB191" s="11" t="e" cm="1">
        <f t="array" aca="1" ref="FB191" ca="1">CONCATENATE(INDIRECT(ADDRESS(1,MATCH(_xlfn.MINIFS(B191:EU191,metrics.est,"MSE"),B191:EU191,0)+1)), ", ", INDIRECT(ADDRESS(2,MATCH(_xlfn.MINIFS(B191:EU191,metrics.est,"MSE"),B191:EU191,0)+1)))</f>
        <v>#N/A</v>
      </c>
      <c r="FC191" s="11" t="e" cm="1">
        <f t="array" aca="1" ref="FC191" ca="1">CONCATENATE(INDIRECT(ADDRESS(1,MATCH(_xlfn.MAXIFS(B191:EU191,metrics.est,"R"),B191:EU191,0)+1)), ", ", INDIRECT(ADDRESS(2,MATCH(_xlfn.MAXIFS(B191:EU191,metrics.est,"R"),B191:EU191,0)+1)))</f>
        <v>#N/A</v>
      </c>
      <c r="FD191" s="11" t="e" cm="1">
        <f t="array" aca="1" ref="FD191" ca="1">CONCATENATE(INDIRECT(ADDRESS(1,MATCH(_xlfn.MAXIFS(B191:EU191,metrics.est,"Coverage"),B191:EU191,0)+1)), ", ", INDIRECT(ADDRESS(2,MATCH(_xlfn.MAXIFS(B191:EU191,metrics.est,"Coverage"),B191:EU191,0)+1)))</f>
        <v>#N/A</v>
      </c>
      <c r="FE191" s="11" t="e" cm="1">
        <f t="array" aca="1" ref="FE191" ca="1">CONCATENATE(INDIRECT(ADDRESS(1,MATCH(_xlfn.MINIFS(B191:EU191,metrics.est,"Time"),B191:EU191,0)+1)), ", ", INDIRECT(ADDRESS(2,MATCH(_xlfn.MINIFS(B191:EU191,metrics.est,"Time"),B191:EU191,0)+1)))</f>
        <v>#N/A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/>
      <c r="M192" s="4"/>
      <c r="N192" s="4"/>
      <c r="O192" s="4"/>
      <c r="P192" s="4"/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 t="e">
        <f t="shared" ref="EV192" si="57">AVERAGEIFS(B192:EU192,metrics.est,"MAE")</f>
        <v>#DIV/0!</v>
      </c>
      <c r="EW192" s="4" t="e">
        <f t="shared" ref="EW192" si="58">AVERAGEIFS(B192:EU192,metrics.est,"MSE")</f>
        <v>#DIV/0!</v>
      </c>
      <c r="EX192" s="4" t="e">
        <f t="shared" ref="EX192" si="59">AVERAGEIFS(B192:EU192,metrics.est,"R")</f>
        <v>#DIV/0!</v>
      </c>
      <c r="EY192" s="4" t="e">
        <f t="shared" ref="EY192" si="60">AVERAGEIFS(B192:EU192,metrics.est,"Coverage")</f>
        <v>#DIV/0!</v>
      </c>
      <c r="EZ192" s="4" t="e">
        <f t="shared" ref="EZ192" si="61">AVERAGEIFS(B192:EU192,metrics.est,"Time")</f>
        <v>#DIV/0!</v>
      </c>
      <c r="FA192" s="11" t="e" cm="1">
        <f t="array" aca="1" ref="FA192" ca="1">CONCATENATE(INDIRECT(ADDRESS(1,MATCH(_xlfn.MINIFS(B192:EU192,metrics.est,"MAE"),B192:EU192,0)+1)), ", ", INDIRECT(ADDRESS(2,MATCH(_xlfn.MINIFS(B192:EU192,metrics.est,"MAE"),B192:EU192,0)+1)))</f>
        <v>#N/A</v>
      </c>
      <c r="FB192" s="11" t="e" cm="1">
        <f t="array" aca="1" ref="FB192" ca="1">CONCATENATE(INDIRECT(ADDRESS(1,MATCH(_xlfn.MINIFS(B192:EU192,metrics.est,"MSE"),B192:EU192,0)+1)), ", ", INDIRECT(ADDRESS(2,MATCH(_xlfn.MINIFS(B192:EU192,metrics.est,"MSE"),B192:EU192,0)+1)))</f>
        <v>#N/A</v>
      </c>
      <c r="FC192" s="11" t="e" cm="1">
        <f t="array" aca="1" ref="FC192" ca="1">CONCATENATE(INDIRECT(ADDRESS(1,MATCH(_xlfn.MAXIFS(B192:EU192,metrics.est,"R"),B192:EU192,0)+1)), ", ", INDIRECT(ADDRESS(2,MATCH(_xlfn.MAXIFS(B192:EU192,metrics.est,"R"),B192:EU192,0)+1)))</f>
        <v>#N/A</v>
      </c>
      <c r="FD192" s="11" t="e" cm="1">
        <f t="array" aca="1" ref="FD192" ca="1">CONCATENATE(INDIRECT(ADDRESS(1,MATCH(_xlfn.MAXIFS(B192:EU192,metrics.est,"Coverage"),B192:EU192,0)+1)), ", ", INDIRECT(ADDRESS(2,MATCH(_xlfn.MAXIFS(B192:EU192,metrics.est,"Coverage"),B192:EU192,0)+1)))</f>
        <v>#N/A</v>
      </c>
      <c r="FE192" s="11" t="e" cm="1">
        <f t="array" aca="1" ref="FE192" ca="1">CONCATENATE(INDIRECT(ADDRESS(1,MATCH(_xlfn.MINIFS(B192:EU192,metrics.est,"Time"),B192:EU192,0)+1)), ", ", INDIRECT(ADDRESS(2,MATCH(_xlfn.MINIFS(B192:EU192,metrics.est,"Time"),B192:EU192,0)+1)))</f>
        <v>#N/A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/>
      <c r="M193" s="4"/>
      <c r="N193" s="4"/>
      <c r="O193" s="4"/>
      <c r="P193" s="4"/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 t="e">
        <f t="shared" si="41"/>
        <v>#DIV/0!</v>
      </c>
      <c r="EW193" s="4" t="e">
        <f t="shared" si="37"/>
        <v>#DIV/0!</v>
      </c>
      <c r="EX193" s="4" t="e">
        <f t="shared" si="38"/>
        <v>#DIV/0!</v>
      </c>
      <c r="EY193" s="4" t="e">
        <f t="shared" si="39"/>
        <v>#DIV/0!</v>
      </c>
      <c r="EZ193" s="4" t="e">
        <f t="shared" si="40"/>
        <v>#DIV/0!</v>
      </c>
      <c r="FA193" s="11" t="e" cm="1">
        <f t="array" aca="1" ref="FA193" ca="1">CONCATENATE(INDIRECT(ADDRESS(1,MATCH(_xlfn.MINIFS(B193:EU193,metrics.est,"MAE"),B193:EU193,0)+1)), ", ", INDIRECT(ADDRESS(2,MATCH(_xlfn.MINIFS(B193:EU193,metrics.est,"MAE"),B193:EU193,0)+1)))</f>
        <v>#N/A</v>
      </c>
      <c r="FB193" s="11" t="e" cm="1">
        <f t="array" aca="1" ref="FB193" ca="1">CONCATENATE(INDIRECT(ADDRESS(1,MATCH(_xlfn.MINIFS(B193:EU193,metrics.est,"MSE"),B193:EU193,0)+1)), ", ", INDIRECT(ADDRESS(2,MATCH(_xlfn.MINIFS(B193:EU193,metrics.est,"MSE"),B193:EU193,0)+1)))</f>
        <v>#N/A</v>
      </c>
      <c r="FC193" s="11" t="e" cm="1">
        <f t="array" aca="1" ref="FC193" ca="1">CONCATENATE(INDIRECT(ADDRESS(1,MATCH(_xlfn.MAXIFS(B193:EU193,metrics.est,"R"),B193:EU193,0)+1)), ", ", INDIRECT(ADDRESS(2,MATCH(_xlfn.MAXIFS(B193:EU193,metrics.est,"R"),B193:EU193,0)+1)))</f>
        <v>#N/A</v>
      </c>
      <c r="FD193" s="11" t="e" cm="1">
        <f t="array" aca="1" ref="FD193" ca="1">CONCATENATE(INDIRECT(ADDRESS(1,MATCH(_xlfn.MAXIFS(B193:EU193,metrics.est,"Coverage"),B193:EU193,0)+1)), ", ", INDIRECT(ADDRESS(2,MATCH(_xlfn.MAXIFS(B193:EU193,metrics.est,"Coverage"),B193:EU193,0)+1)))</f>
        <v>#N/A</v>
      </c>
      <c r="FE193" s="11" t="e" cm="1">
        <f t="array" aca="1" ref="FE193" ca="1">CONCATENATE(INDIRECT(ADDRESS(1,MATCH(_xlfn.MINIFS(B193:EU193,metrics.est,"Time"),B193:EU193,0)+1)), ", ", INDIRECT(ADDRESS(2,MATCH(_xlfn.MINIFS(B193:EU193,metrics.est,"Time"),B193:EU193,0)+1)))</f>
        <v>#N/A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/>
      <c r="M194" s="4"/>
      <c r="N194" s="4"/>
      <c r="O194" s="4"/>
      <c r="P194" s="4"/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 t="e">
        <f t="shared" si="41"/>
        <v>#DIV/0!</v>
      </c>
      <c r="EW194" s="4" t="e">
        <f t="shared" si="37"/>
        <v>#DIV/0!</v>
      </c>
      <c r="EX194" s="4" t="e">
        <f t="shared" si="38"/>
        <v>#DIV/0!</v>
      </c>
      <c r="EY194" s="4" t="e">
        <f t="shared" si="39"/>
        <v>#DIV/0!</v>
      </c>
      <c r="EZ194" s="4" t="e">
        <f t="shared" si="40"/>
        <v>#DIV/0!</v>
      </c>
      <c r="FA194" s="11" t="e" cm="1">
        <f t="array" aca="1" ref="FA194" ca="1">CONCATENATE(INDIRECT(ADDRESS(1,MATCH(_xlfn.MINIFS(B194:EU194,metrics.est,"MAE"),B194:EU194,0)+1)), ", ", INDIRECT(ADDRESS(2,MATCH(_xlfn.MINIFS(B194:EU194,metrics.est,"MAE"),B194:EU194,0)+1)))</f>
        <v>#N/A</v>
      </c>
      <c r="FB194" s="11" t="e" cm="1">
        <f t="array" aca="1" ref="FB194" ca="1">CONCATENATE(INDIRECT(ADDRESS(1,MATCH(_xlfn.MINIFS(B194:EU194,metrics.est,"MSE"),B194:EU194,0)+1)), ", ", INDIRECT(ADDRESS(2,MATCH(_xlfn.MINIFS(B194:EU194,metrics.est,"MSE"),B194:EU194,0)+1)))</f>
        <v>#N/A</v>
      </c>
      <c r="FC194" s="11" t="e" cm="1">
        <f t="array" aca="1" ref="FC194" ca="1">CONCATENATE(INDIRECT(ADDRESS(1,MATCH(_xlfn.MAXIFS(B194:EU194,metrics.est,"R"),B194:EU194,0)+1)), ", ", INDIRECT(ADDRESS(2,MATCH(_xlfn.MAXIFS(B194:EU194,metrics.est,"R"),B194:EU194,0)+1)))</f>
        <v>#N/A</v>
      </c>
      <c r="FD194" s="11" t="e" cm="1">
        <f t="array" aca="1" ref="FD194" ca="1">CONCATENATE(INDIRECT(ADDRESS(1,MATCH(_xlfn.MAXIFS(B194:EU194,metrics.est,"Coverage"),B194:EU194,0)+1)), ", ", INDIRECT(ADDRESS(2,MATCH(_xlfn.MAXIFS(B194:EU194,metrics.est,"Coverage"),B194:EU194,0)+1)))</f>
        <v>#N/A</v>
      </c>
      <c r="FE194" s="11" t="e" cm="1">
        <f t="array" aca="1" ref="FE194" ca="1">CONCATENATE(INDIRECT(ADDRESS(1,MATCH(_xlfn.MINIFS(B194:EU194,metrics.est,"Time"),B194:EU194,0)+1)), ", ", INDIRECT(ADDRESS(2,MATCH(_xlfn.MINIFS(B194:EU194,metrics.est,"Time"),B194:EU194,0)+1)))</f>
        <v>#N/A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/>
      <c r="M195" s="4"/>
      <c r="N195" s="4"/>
      <c r="O195" s="4"/>
      <c r="P195" s="4"/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 t="e">
        <f t="shared" ref="EV195" si="62">AVERAGEIFS(B195:EU195,metrics.est,"MAE")</f>
        <v>#DIV/0!</v>
      </c>
      <c r="EW195" s="4" t="e">
        <f t="shared" ref="EW195" si="63">AVERAGEIFS(B195:EU195,metrics.est,"MSE")</f>
        <v>#DIV/0!</v>
      </c>
      <c r="EX195" s="4" t="e">
        <f t="shared" ref="EX195" si="64">AVERAGEIFS(B195:EU195,metrics.est,"R")</f>
        <v>#DIV/0!</v>
      </c>
      <c r="EY195" s="4" t="e">
        <f t="shared" ref="EY195" si="65">AVERAGEIFS(B195:EU195,metrics.est,"Coverage")</f>
        <v>#DIV/0!</v>
      </c>
      <c r="EZ195" s="4" t="e">
        <f t="shared" ref="EZ195" si="66">AVERAGEIFS(B195:EU195,metrics.est,"Time")</f>
        <v>#DIV/0!</v>
      </c>
      <c r="FA195" s="11" t="e" cm="1">
        <f t="array" aca="1" ref="FA195" ca="1">CONCATENATE(INDIRECT(ADDRESS(1,MATCH(_xlfn.MINIFS(B195:EU195,metrics.est,"MAE"),B195:EU195,0)+1)), ", ", INDIRECT(ADDRESS(2,MATCH(_xlfn.MINIFS(B195:EU195,metrics.est,"MAE"),B195:EU195,0)+1)))</f>
        <v>#N/A</v>
      </c>
      <c r="FB195" s="11" t="e" cm="1">
        <f t="array" aca="1" ref="FB195" ca="1">CONCATENATE(INDIRECT(ADDRESS(1,MATCH(_xlfn.MINIFS(B195:EU195,metrics.est,"MSE"),B195:EU195,0)+1)), ", ", INDIRECT(ADDRESS(2,MATCH(_xlfn.MINIFS(B195:EU195,metrics.est,"MSE"),B195:EU195,0)+1)))</f>
        <v>#N/A</v>
      </c>
      <c r="FC195" s="11" t="e" cm="1">
        <f t="array" aca="1" ref="FC195" ca="1">CONCATENATE(INDIRECT(ADDRESS(1,MATCH(_xlfn.MAXIFS(B195:EU195,metrics.est,"R"),B195:EU195,0)+1)), ", ", INDIRECT(ADDRESS(2,MATCH(_xlfn.MAXIFS(B195:EU195,metrics.est,"R"),B195:EU195,0)+1)))</f>
        <v>#N/A</v>
      </c>
      <c r="FD195" s="11" t="e" cm="1">
        <f t="array" aca="1" ref="FD195" ca="1">CONCATENATE(INDIRECT(ADDRESS(1,MATCH(_xlfn.MAXIFS(B195:EU195,metrics.est,"Coverage"),B195:EU195,0)+1)), ", ", INDIRECT(ADDRESS(2,MATCH(_xlfn.MAXIFS(B195:EU195,metrics.est,"Coverage"),B195:EU195,0)+1)))</f>
        <v>#N/A</v>
      </c>
      <c r="FE195" s="11" t="e" cm="1">
        <f t="array" aca="1" ref="FE195" ca="1">CONCATENATE(INDIRECT(ADDRESS(1,MATCH(_xlfn.MINIFS(B195:EU195,metrics.est,"Time"),B195:EU195,0)+1)), ", ", INDIRECT(ADDRESS(2,MATCH(_xlfn.MINIFS(B195:EU195,metrics.est,"Time"),B195:EU195,0)+1)))</f>
        <v>#N/A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/>
      <c r="M196" s="4"/>
      <c r="N196" s="4"/>
      <c r="O196" s="4"/>
      <c r="P196" s="4"/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/>
      <c r="AL196" s="14"/>
      <c r="AM196" s="14"/>
      <c r="AN196" s="14"/>
      <c r="AO196" s="14"/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/>
      <c r="CJ196" s="14"/>
      <c r="CK196" s="14"/>
      <c r="CL196" s="14"/>
      <c r="CM196" s="14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 t="e">
        <f t="shared" si="41"/>
        <v>#DIV/0!</v>
      </c>
      <c r="EW196" s="4" t="e">
        <f t="shared" si="37"/>
        <v>#DIV/0!</v>
      </c>
      <c r="EX196" s="4" t="e">
        <f t="shared" si="38"/>
        <v>#DIV/0!</v>
      </c>
      <c r="EY196" s="4" t="e">
        <f t="shared" si="39"/>
        <v>#DIV/0!</v>
      </c>
      <c r="EZ196" s="4" t="e">
        <f t="shared" si="40"/>
        <v>#DIV/0!</v>
      </c>
      <c r="FA196" s="11" t="e" cm="1">
        <f t="array" aca="1" ref="FA196" ca="1">CONCATENATE(INDIRECT(ADDRESS(1,MATCH(_xlfn.MINIFS(B196:EU196,metrics.est,"MAE"),B196:EU196,0)+1)), ", ", INDIRECT(ADDRESS(2,MATCH(_xlfn.MINIFS(B196:EU196,metrics.est,"MAE"),B196:EU196,0)+1)))</f>
        <v>#N/A</v>
      </c>
      <c r="FB196" s="11" t="e" cm="1">
        <f t="array" aca="1" ref="FB196" ca="1">CONCATENATE(INDIRECT(ADDRESS(1,MATCH(_xlfn.MINIFS(B196:EU196,metrics.est,"MSE"),B196:EU196,0)+1)), ", ", INDIRECT(ADDRESS(2,MATCH(_xlfn.MINIFS(B196:EU196,metrics.est,"MSE"),B196:EU196,0)+1)))</f>
        <v>#N/A</v>
      </c>
      <c r="FC196" s="11" t="e" cm="1">
        <f t="array" aca="1" ref="FC196" ca="1">CONCATENATE(INDIRECT(ADDRESS(1,MATCH(_xlfn.MAXIFS(B196:EU196,metrics.est,"R"),B196:EU196,0)+1)), ", ", INDIRECT(ADDRESS(2,MATCH(_xlfn.MAXIFS(B196:EU196,metrics.est,"R"),B196:EU196,0)+1)))</f>
        <v>#N/A</v>
      </c>
      <c r="FD196" s="11" t="e" cm="1">
        <f t="array" aca="1" ref="FD196" ca="1">CONCATENATE(INDIRECT(ADDRESS(1,MATCH(_xlfn.MAXIFS(B196:EU196,metrics.est,"Coverage"),B196:EU196,0)+1)), ", ", INDIRECT(ADDRESS(2,MATCH(_xlfn.MAXIFS(B196:EU196,metrics.est,"Coverage"),B196:EU196,0)+1)))</f>
        <v>#N/A</v>
      </c>
      <c r="FE196" s="11" t="e" cm="1">
        <f t="array" aca="1" ref="FE196" ca="1">CONCATENATE(INDIRECT(ADDRESS(1,MATCH(_xlfn.MINIFS(B196:EU196,metrics.est,"Time"),B196:EU196,0)+1)), ", ", INDIRECT(ADDRESS(2,MATCH(_xlfn.MINIFS(B196:EU196,metrics.est,"Time"),B196:EU196,0)+1)))</f>
        <v>#N/A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/>
      <c r="M197" s="4"/>
      <c r="N197" s="4"/>
      <c r="O197" s="4"/>
      <c r="P197" s="4"/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/>
      <c r="AL197" s="14"/>
      <c r="AM197" s="14"/>
      <c r="AN197" s="14"/>
      <c r="AO197" s="14"/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/>
      <c r="CJ197" s="14"/>
      <c r="CK197" s="14"/>
      <c r="CL197" s="14"/>
      <c r="CM197" s="14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 t="e">
        <f t="shared" si="41"/>
        <v>#DIV/0!</v>
      </c>
      <c r="EW197" s="4" t="e">
        <f t="shared" si="37"/>
        <v>#DIV/0!</v>
      </c>
      <c r="EX197" s="4" t="e">
        <f t="shared" si="38"/>
        <v>#DIV/0!</v>
      </c>
      <c r="EY197" s="4" t="e">
        <f t="shared" si="39"/>
        <v>#DIV/0!</v>
      </c>
      <c r="EZ197" s="4" t="e">
        <f t="shared" si="40"/>
        <v>#DIV/0!</v>
      </c>
      <c r="FA197" s="11" t="e" cm="1">
        <f t="array" aca="1" ref="FA197" ca="1">CONCATENATE(INDIRECT(ADDRESS(1,MATCH(_xlfn.MINIFS(B197:EU197,metrics.est,"MAE"),B197:EU197,0)+1)), ", ", INDIRECT(ADDRESS(2,MATCH(_xlfn.MINIFS(B197:EU197,metrics.est,"MAE"),B197:EU197,0)+1)))</f>
        <v>#N/A</v>
      </c>
      <c r="FB197" s="11" t="e" cm="1">
        <f t="array" aca="1" ref="FB197" ca="1">CONCATENATE(INDIRECT(ADDRESS(1,MATCH(_xlfn.MINIFS(B197:EU197,metrics.est,"MSE"),B197:EU197,0)+1)), ", ", INDIRECT(ADDRESS(2,MATCH(_xlfn.MINIFS(B197:EU197,metrics.est,"MSE"),B197:EU197,0)+1)))</f>
        <v>#N/A</v>
      </c>
      <c r="FC197" s="11" t="e" cm="1">
        <f t="array" aca="1" ref="FC197" ca="1">CONCATENATE(INDIRECT(ADDRESS(1,MATCH(_xlfn.MAXIFS(B197:EU197,metrics.est,"R"),B197:EU197,0)+1)), ", ", INDIRECT(ADDRESS(2,MATCH(_xlfn.MAXIFS(B197:EU197,metrics.est,"R"),B197:EU197,0)+1)))</f>
        <v>#N/A</v>
      </c>
      <c r="FD197" s="11" t="e" cm="1">
        <f t="array" aca="1" ref="FD197" ca="1">CONCATENATE(INDIRECT(ADDRESS(1,MATCH(_xlfn.MAXIFS(B197:EU197,metrics.est,"Coverage"),B197:EU197,0)+1)), ", ", INDIRECT(ADDRESS(2,MATCH(_xlfn.MAXIFS(B197:EU197,metrics.est,"Coverage"),B197:EU197,0)+1)))</f>
        <v>#N/A</v>
      </c>
      <c r="FE197" s="11" t="e" cm="1">
        <f t="array" aca="1" ref="FE197" ca="1">CONCATENATE(INDIRECT(ADDRESS(1,MATCH(_xlfn.MINIFS(B197:EU197,metrics.est,"Time"),B197:EU197,0)+1)), ", ", INDIRECT(ADDRESS(2,MATCH(_xlfn.MINIFS(B197:EU197,metrics.est,"Time"),B197:EU197,0)+1)))</f>
        <v>#N/A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/>
      <c r="M198" s="4"/>
      <c r="N198" s="4"/>
      <c r="O198" s="4"/>
      <c r="P198" s="4"/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/>
      <c r="AL198" s="14"/>
      <c r="AM198" s="14"/>
      <c r="AN198" s="14"/>
      <c r="AO198" s="14"/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/>
      <c r="CJ198" s="14"/>
      <c r="CK198" s="14"/>
      <c r="CL198" s="14"/>
      <c r="CM198" s="14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 t="e">
        <f t="shared" si="41"/>
        <v>#DIV/0!</v>
      </c>
      <c r="EW198" s="4" t="e">
        <f t="shared" si="37"/>
        <v>#DIV/0!</v>
      </c>
      <c r="EX198" s="4" t="e">
        <f t="shared" si="38"/>
        <v>#DIV/0!</v>
      </c>
      <c r="EY198" s="4" t="e">
        <f t="shared" si="39"/>
        <v>#DIV/0!</v>
      </c>
      <c r="EZ198" s="4" t="e">
        <f t="shared" si="40"/>
        <v>#DIV/0!</v>
      </c>
      <c r="FA198" s="11" t="e" cm="1">
        <f t="array" aca="1" ref="FA198" ca="1">CONCATENATE(INDIRECT(ADDRESS(1,MATCH(_xlfn.MINIFS(B198:EU198,metrics.est,"MAE"),B198:EU198,0)+1)), ", ", INDIRECT(ADDRESS(2,MATCH(_xlfn.MINIFS(B198:EU198,metrics.est,"MAE"),B198:EU198,0)+1)))</f>
        <v>#N/A</v>
      </c>
      <c r="FB198" s="11" t="e" cm="1">
        <f t="array" aca="1" ref="FB198" ca="1">CONCATENATE(INDIRECT(ADDRESS(1,MATCH(_xlfn.MINIFS(B198:EU198,metrics.est,"MSE"),B198:EU198,0)+1)), ", ", INDIRECT(ADDRESS(2,MATCH(_xlfn.MINIFS(B198:EU198,metrics.est,"MSE"),B198:EU198,0)+1)))</f>
        <v>#N/A</v>
      </c>
      <c r="FC198" s="11" t="e" cm="1">
        <f t="array" aca="1" ref="FC198" ca="1">CONCATENATE(INDIRECT(ADDRESS(1,MATCH(_xlfn.MAXIFS(B198:EU198,metrics.est,"R"),B198:EU198,0)+1)), ", ", INDIRECT(ADDRESS(2,MATCH(_xlfn.MAXIFS(B198:EU198,metrics.est,"R"),B198:EU198,0)+1)))</f>
        <v>#N/A</v>
      </c>
      <c r="FD198" s="11" t="e" cm="1">
        <f t="array" aca="1" ref="FD198" ca="1">CONCATENATE(INDIRECT(ADDRESS(1,MATCH(_xlfn.MAXIFS(B198:EU198,metrics.est,"Coverage"),B198:EU198,0)+1)), ", ", INDIRECT(ADDRESS(2,MATCH(_xlfn.MAXIFS(B198:EU198,metrics.est,"Coverage"),B198:EU198,0)+1)))</f>
        <v>#N/A</v>
      </c>
      <c r="FE198" s="11" t="e" cm="1">
        <f t="array" aca="1" ref="FE198" ca="1">CONCATENATE(INDIRECT(ADDRESS(1,MATCH(_xlfn.MINIFS(B198:EU198,metrics.est,"Time"),B198:EU198,0)+1)), ", ", INDIRECT(ADDRESS(2,MATCH(_xlfn.MINIFS(B198:EU198,metrics.est,"Time"),B198:EU198,0)+1)))</f>
        <v>#N/A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/>
      <c r="M199" s="4"/>
      <c r="N199" s="4"/>
      <c r="O199" s="4"/>
      <c r="P199" s="4"/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/>
      <c r="AL199" s="14"/>
      <c r="AM199" s="14"/>
      <c r="AN199" s="14"/>
      <c r="AO199" s="14"/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/>
      <c r="CJ199" s="14"/>
      <c r="CK199" s="14"/>
      <c r="CL199" s="14"/>
      <c r="CM199" s="14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 t="e">
        <f t="shared" si="41"/>
        <v>#DIV/0!</v>
      </c>
      <c r="EW199" s="4" t="e">
        <f t="shared" si="37"/>
        <v>#DIV/0!</v>
      </c>
      <c r="EX199" s="4" t="e">
        <f t="shared" si="38"/>
        <v>#DIV/0!</v>
      </c>
      <c r="EY199" s="4" t="e">
        <f t="shared" si="39"/>
        <v>#DIV/0!</v>
      </c>
      <c r="EZ199" s="4" t="e">
        <f t="shared" si="40"/>
        <v>#DIV/0!</v>
      </c>
      <c r="FA199" s="11" t="e" cm="1">
        <f t="array" aca="1" ref="FA199" ca="1">CONCATENATE(INDIRECT(ADDRESS(1,MATCH(_xlfn.MINIFS(B199:EU199,metrics.est,"MAE"),B199:EU199,0)+1)), ", ", INDIRECT(ADDRESS(2,MATCH(_xlfn.MINIFS(B199:EU199,metrics.est,"MAE"),B199:EU199,0)+1)))</f>
        <v>#N/A</v>
      </c>
      <c r="FB199" s="11" t="e" cm="1">
        <f t="array" aca="1" ref="FB199" ca="1">CONCATENATE(INDIRECT(ADDRESS(1,MATCH(_xlfn.MINIFS(B199:EU199,metrics.est,"MSE"),B199:EU199,0)+1)), ", ", INDIRECT(ADDRESS(2,MATCH(_xlfn.MINIFS(B199:EU199,metrics.est,"MSE"),B199:EU199,0)+1)))</f>
        <v>#N/A</v>
      </c>
      <c r="FC199" s="11" t="e" cm="1">
        <f t="array" aca="1" ref="FC199" ca="1">CONCATENATE(INDIRECT(ADDRESS(1,MATCH(_xlfn.MAXIFS(B199:EU199,metrics.est,"R"),B199:EU199,0)+1)), ", ", INDIRECT(ADDRESS(2,MATCH(_xlfn.MAXIFS(B199:EU199,metrics.est,"R"),B199:EU199,0)+1)))</f>
        <v>#N/A</v>
      </c>
      <c r="FD199" s="11" t="e" cm="1">
        <f t="array" aca="1" ref="FD199" ca="1">CONCATENATE(INDIRECT(ADDRESS(1,MATCH(_xlfn.MAXIFS(B199:EU199,metrics.est,"Coverage"),B199:EU199,0)+1)), ", ", INDIRECT(ADDRESS(2,MATCH(_xlfn.MAXIFS(B199:EU199,metrics.est,"Coverage"),B199:EU199,0)+1)))</f>
        <v>#N/A</v>
      </c>
      <c r="FE199" s="11" t="e" cm="1">
        <f t="array" aca="1" ref="FE199" ca="1">CONCATENATE(INDIRECT(ADDRESS(1,MATCH(_xlfn.MINIFS(B199:EU199,metrics.est,"Time"),B199:EU199,0)+1)), ", ", INDIRECT(ADDRESS(2,MATCH(_xlfn.MINIFS(B199:EU199,metrics.est,"Time"),B199:EU199,0)+1)))</f>
        <v>#N/A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/>
      <c r="M200" s="4"/>
      <c r="N200" s="4"/>
      <c r="O200" s="4"/>
      <c r="P200" s="4"/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/>
      <c r="AL200" s="14"/>
      <c r="AM200" s="14"/>
      <c r="AN200" s="14"/>
      <c r="AO200" s="14"/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/>
      <c r="CJ200" s="14"/>
      <c r="CK200" s="14"/>
      <c r="CL200" s="14"/>
      <c r="CM200" s="14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 t="e">
        <f t="shared" si="41"/>
        <v>#DIV/0!</v>
      </c>
      <c r="EW200" s="4" t="e">
        <f t="shared" si="37"/>
        <v>#DIV/0!</v>
      </c>
      <c r="EX200" s="4" t="e">
        <f t="shared" si="38"/>
        <v>#DIV/0!</v>
      </c>
      <c r="EY200" s="4" t="e">
        <f t="shared" si="39"/>
        <v>#DIV/0!</v>
      </c>
      <c r="EZ200" s="4" t="e">
        <f t="shared" si="40"/>
        <v>#DIV/0!</v>
      </c>
      <c r="FA200" s="11" t="e" cm="1">
        <f t="array" aca="1" ref="FA200" ca="1">CONCATENATE(INDIRECT(ADDRESS(1,MATCH(_xlfn.MINIFS(B200:EU200,metrics.est,"MAE"),B200:EU200,0)+1)), ", ", INDIRECT(ADDRESS(2,MATCH(_xlfn.MINIFS(B200:EU200,metrics.est,"MAE"),B200:EU200,0)+1)))</f>
        <v>#N/A</v>
      </c>
      <c r="FB200" s="11" t="e" cm="1">
        <f t="array" aca="1" ref="FB200" ca="1">CONCATENATE(INDIRECT(ADDRESS(1,MATCH(_xlfn.MINIFS(B200:EU200,metrics.est,"MSE"),B200:EU200,0)+1)), ", ", INDIRECT(ADDRESS(2,MATCH(_xlfn.MINIFS(B200:EU200,metrics.est,"MSE"),B200:EU200,0)+1)))</f>
        <v>#N/A</v>
      </c>
      <c r="FC200" s="11" t="e" cm="1">
        <f t="array" aca="1" ref="FC200" ca="1">CONCATENATE(INDIRECT(ADDRESS(1,MATCH(_xlfn.MAXIFS(B200:EU200,metrics.est,"R"),B200:EU200,0)+1)), ", ", INDIRECT(ADDRESS(2,MATCH(_xlfn.MAXIFS(B200:EU200,metrics.est,"R"),B200:EU200,0)+1)))</f>
        <v>#N/A</v>
      </c>
      <c r="FD200" s="11" t="e" cm="1">
        <f t="array" aca="1" ref="FD200" ca="1">CONCATENATE(INDIRECT(ADDRESS(1,MATCH(_xlfn.MAXIFS(B200:EU200,metrics.est,"Coverage"),B200:EU200,0)+1)), ", ", INDIRECT(ADDRESS(2,MATCH(_xlfn.MAXIFS(B200:EU200,metrics.est,"Coverage"),B200:EU200,0)+1)))</f>
        <v>#N/A</v>
      </c>
      <c r="FE200" s="11" t="e" cm="1">
        <f t="array" aca="1" ref="FE200" ca="1">CONCATENATE(INDIRECT(ADDRESS(1,MATCH(_xlfn.MINIFS(B200:EU200,metrics.est,"Time"),B200:EU200,0)+1)), ", ", INDIRECT(ADDRESS(2,MATCH(_xlfn.MINIFS(B200:EU200,metrics.est,"Time"),B200:EU200,0)+1)))</f>
        <v>#N/A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/>
      <c r="M201" s="4"/>
      <c r="N201" s="4"/>
      <c r="O201" s="4"/>
      <c r="P201" s="4"/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 t="e">
        <f t="shared" si="41"/>
        <v>#DIV/0!</v>
      </c>
      <c r="EW201" s="4" t="e">
        <f t="shared" si="37"/>
        <v>#DIV/0!</v>
      </c>
      <c r="EX201" s="4" t="e">
        <f t="shared" si="38"/>
        <v>#DIV/0!</v>
      </c>
      <c r="EY201" s="4" t="e">
        <f t="shared" si="39"/>
        <v>#DIV/0!</v>
      </c>
      <c r="EZ201" s="4" t="e">
        <f t="shared" si="40"/>
        <v>#DIV/0!</v>
      </c>
      <c r="FA201" s="11" t="e" cm="1">
        <f t="array" aca="1" ref="FA201" ca="1">CONCATENATE(INDIRECT(ADDRESS(1,MATCH(_xlfn.MINIFS(B201:EU201,metrics.est,"MAE"),B201:EU201,0)+1)), ", ", INDIRECT(ADDRESS(2,MATCH(_xlfn.MINIFS(B201:EU201,metrics.est,"MAE"),B201:EU201,0)+1)))</f>
        <v>#N/A</v>
      </c>
      <c r="FB201" s="11" t="e" cm="1">
        <f t="array" aca="1" ref="FB201" ca="1">CONCATENATE(INDIRECT(ADDRESS(1,MATCH(_xlfn.MINIFS(B201:EU201,metrics.est,"MSE"),B201:EU201,0)+1)), ", ", INDIRECT(ADDRESS(2,MATCH(_xlfn.MINIFS(B201:EU201,metrics.est,"MSE"),B201:EU201,0)+1)))</f>
        <v>#N/A</v>
      </c>
      <c r="FC201" s="11" t="e" cm="1">
        <f t="array" aca="1" ref="FC201" ca="1">CONCATENATE(INDIRECT(ADDRESS(1,MATCH(_xlfn.MAXIFS(B201:EU201,metrics.est,"R"),B201:EU201,0)+1)), ", ", INDIRECT(ADDRESS(2,MATCH(_xlfn.MAXIFS(B201:EU201,metrics.est,"R"),B201:EU201,0)+1)))</f>
        <v>#N/A</v>
      </c>
      <c r="FD201" s="11" t="e" cm="1">
        <f t="array" aca="1" ref="FD201" ca="1">CONCATENATE(INDIRECT(ADDRESS(1,MATCH(_xlfn.MAXIFS(B201:EU201,metrics.est,"Coverage"),B201:EU201,0)+1)), ", ", INDIRECT(ADDRESS(2,MATCH(_xlfn.MAXIFS(B201:EU201,metrics.est,"Coverage"),B201:EU201,0)+1)))</f>
        <v>#N/A</v>
      </c>
      <c r="FE201" s="11" t="e" cm="1">
        <f t="array" aca="1" ref="FE201" ca="1">CONCATENATE(INDIRECT(ADDRESS(1,MATCH(_xlfn.MINIFS(B201:EU201,metrics.est,"Time"),B201:EU201,0)+1)), ", ", INDIRECT(ADDRESS(2,MATCH(_xlfn.MINIFS(B201:EU201,metrics.est,"Time"),B201:EU201,0)+1)))</f>
        <v>#N/A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/>
      <c r="M202" s="4"/>
      <c r="N202" s="4"/>
      <c r="O202" s="4"/>
      <c r="P202" s="4"/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 t="e">
        <f t="shared" si="41"/>
        <v>#DIV/0!</v>
      </c>
      <c r="EW202" s="4" t="e">
        <f t="shared" si="37"/>
        <v>#DIV/0!</v>
      </c>
      <c r="EX202" s="4" t="e">
        <f t="shared" si="38"/>
        <v>#DIV/0!</v>
      </c>
      <c r="EY202" s="4" t="e">
        <f t="shared" si="39"/>
        <v>#DIV/0!</v>
      </c>
      <c r="EZ202" s="4" t="e">
        <f t="shared" si="40"/>
        <v>#DIV/0!</v>
      </c>
      <c r="FA202" s="11" t="e" cm="1">
        <f t="array" aca="1" ref="FA202" ca="1">CONCATENATE(INDIRECT(ADDRESS(1,MATCH(_xlfn.MINIFS(B202:EU202,metrics.est,"MAE"),B202:EU202,0)+1)), ", ", INDIRECT(ADDRESS(2,MATCH(_xlfn.MINIFS(B202:EU202,metrics.est,"MAE"),B202:EU202,0)+1)))</f>
        <v>#N/A</v>
      </c>
      <c r="FB202" s="11" t="e" cm="1">
        <f t="array" aca="1" ref="FB202" ca="1">CONCATENATE(INDIRECT(ADDRESS(1,MATCH(_xlfn.MINIFS(B202:EU202,metrics.est,"MSE"),B202:EU202,0)+1)), ", ", INDIRECT(ADDRESS(2,MATCH(_xlfn.MINIFS(B202:EU202,metrics.est,"MSE"),B202:EU202,0)+1)))</f>
        <v>#N/A</v>
      </c>
      <c r="FC202" s="11" t="e" cm="1">
        <f t="array" aca="1" ref="FC202" ca="1">CONCATENATE(INDIRECT(ADDRESS(1,MATCH(_xlfn.MAXIFS(B202:EU202,metrics.est,"R"),B202:EU202,0)+1)), ", ", INDIRECT(ADDRESS(2,MATCH(_xlfn.MAXIFS(B202:EU202,metrics.est,"R"),B202:EU202,0)+1)))</f>
        <v>#N/A</v>
      </c>
      <c r="FD202" s="11" t="e" cm="1">
        <f t="array" aca="1" ref="FD202" ca="1">CONCATENATE(INDIRECT(ADDRESS(1,MATCH(_xlfn.MAXIFS(B202:EU202,metrics.est,"Coverage"),B202:EU202,0)+1)), ", ", INDIRECT(ADDRESS(2,MATCH(_xlfn.MAXIFS(B202:EU202,metrics.est,"Coverage"),B202:EU202,0)+1)))</f>
        <v>#N/A</v>
      </c>
      <c r="FE202" s="11" t="e" cm="1">
        <f t="array" aca="1" ref="FE202" ca="1">CONCATENATE(INDIRECT(ADDRESS(1,MATCH(_xlfn.MINIFS(B202:EU202,metrics.est,"Time"),B202:EU202,0)+1)), ", ", INDIRECT(ADDRESS(2,MATCH(_xlfn.MINIFS(B202:EU202,metrics.est,"Time"),B202:EU202,0)+1)))</f>
        <v>#N/A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/>
      <c r="M203" s="4"/>
      <c r="N203" s="4"/>
      <c r="O203" s="4"/>
      <c r="P203" s="4"/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 t="e">
        <f t="shared" si="41"/>
        <v>#DIV/0!</v>
      </c>
      <c r="EW203" s="4" t="e">
        <f t="shared" si="37"/>
        <v>#DIV/0!</v>
      </c>
      <c r="EX203" s="4" t="e">
        <f t="shared" si="38"/>
        <v>#DIV/0!</v>
      </c>
      <c r="EY203" s="4" t="e">
        <f t="shared" si="39"/>
        <v>#DIV/0!</v>
      </c>
      <c r="EZ203" s="4" t="e">
        <f t="shared" si="40"/>
        <v>#DIV/0!</v>
      </c>
      <c r="FA203" s="11" t="e" cm="1">
        <f t="array" aca="1" ref="FA203" ca="1">CONCATENATE(INDIRECT(ADDRESS(1,MATCH(_xlfn.MINIFS(B203:EU203,metrics.est,"MAE"),B203:EU203,0)+1)), ", ", INDIRECT(ADDRESS(2,MATCH(_xlfn.MINIFS(B203:EU203,metrics.est,"MAE"),B203:EU203,0)+1)))</f>
        <v>#N/A</v>
      </c>
      <c r="FB203" s="11" t="e" cm="1">
        <f t="array" aca="1" ref="FB203" ca="1">CONCATENATE(INDIRECT(ADDRESS(1,MATCH(_xlfn.MINIFS(B203:EU203,metrics.est,"MSE"),B203:EU203,0)+1)), ", ", INDIRECT(ADDRESS(2,MATCH(_xlfn.MINIFS(B203:EU203,metrics.est,"MSE"),B203:EU203,0)+1)))</f>
        <v>#N/A</v>
      </c>
      <c r="FC203" s="11" t="e" cm="1">
        <f t="array" aca="1" ref="FC203" ca="1">CONCATENATE(INDIRECT(ADDRESS(1,MATCH(_xlfn.MAXIFS(B203:EU203,metrics.est,"R"),B203:EU203,0)+1)), ", ", INDIRECT(ADDRESS(2,MATCH(_xlfn.MAXIFS(B203:EU203,metrics.est,"R"),B203:EU203,0)+1)))</f>
        <v>#N/A</v>
      </c>
      <c r="FD203" s="11" t="e" cm="1">
        <f t="array" aca="1" ref="FD203" ca="1">CONCATENATE(INDIRECT(ADDRESS(1,MATCH(_xlfn.MAXIFS(B203:EU203,metrics.est,"Coverage"),B203:EU203,0)+1)), ", ", INDIRECT(ADDRESS(2,MATCH(_xlfn.MAXIFS(B203:EU203,metrics.est,"Coverage"),B203:EU203,0)+1)))</f>
        <v>#N/A</v>
      </c>
      <c r="FE203" s="11" t="e" cm="1">
        <f t="array" aca="1" ref="FE203" ca="1">CONCATENATE(INDIRECT(ADDRESS(1,MATCH(_xlfn.MINIFS(B203:EU203,metrics.est,"Time"),B203:EU203,0)+1)), ", ", INDIRECT(ADDRESS(2,MATCH(_xlfn.MINIFS(B203:EU203,metrics.est,"Time"),B203:EU203,0)+1)))</f>
        <v>#N/A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/>
      <c r="M204" s="4"/>
      <c r="N204" s="4"/>
      <c r="O204" s="4"/>
      <c r="P204" s="4"/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 t="e">
        <f t="shared" si="41"/>
        <v>#DIV/0!</v>
      </c>
      <c r="EW204" s="4" t="e">
        <f t="shared" si="37"/>
        <v>#DIV/0!</v>
      </c>
      <c r="EX204" s="4" t="e">
        <f t="shared" si="38"/>
        <v>#DIV/0!</v>
      </c>
      <c r="EY204" s="4" t="e">
        <f t="shared" si="39"/>
        <v>#DIV/0!</v>
      </c>
      <c r="EZ204" s="4" t="e">
        <f t="shared" si="40"/>
        <v>#DIV/0!</v>
      </c>
      <c r="FA204" s="11" t="e" cm="1">
        <f t="array" aca="1" ref="FA204" ca="1">CONCATENATE(INDIRECT(ADDRESS(1,MATCH(_xlfn.MINIFS(B204:EU204,metrics.est,"MAE"),B204:EU204,0)+1)), ", ", INDIRECT(ADDRESS(2,MATCH(_xlfn.MINIFS(B204:EU204,metrics.est,"MAE"),B204:EU204,0)+1)))</f>
        <v>#N/A</v>
      </c>
      <c r="FB204" s="11" t="e" cm="1">
        <f t="array" aca="1" ref="FB204" ca="1">CONCATENATE(INDIRECT(ADDRESS(1,MATCH(_xlfn.MINIFS(B204:EU204,metrics.est,"MSE"),B204:EU204,0)+1)), ", ", INDIRECT(ADDRESS(2,MATCH(_xlfn.MINIFS(B204:EU204,metrics.est,"MSE"),B204:EU204,0)+1)))</f>
        <v>#N/A</v>
      </c>
      <c r="FC204" s="11" t="e" cm="1">
        <f t="array" aca="1" ref="FC204" ca="1">CONCATENATE(INDIRECT(ADDRESS(1,MATCH(_xlfn.MAXIFS(B204:EU204,metrics.est,"R"),B204:EU204,0)+1)), ", ", INDIRECT(ADDRESS(2,MATCH(_xlfn.MAXIFS(B204:EU204,metrics.est,"R"),B204:EU204,0)+1)))</f>
        <v>#N/A</v>
      </c>
      <c r="FD204" s="11" t="e" cm="1">
        <f t="array" aca="1" ref="FD204" ca="1">CONCATENATE(INDIRECT(ADDRESS(1,MATCH(_xlfn.MAXIFS(B204:EU204,metrics.est,"Coverage"),B204:EU204,0)+1)), ", ", INDIRECT(ADDRESS(2,MATCH(_xlfn.MAXIFS(B204:EU204,metrics.est,"Coverage"),B204:EU204,0)+1)))</f>
        <v>#N/A</v>
      </c>
      <c r="FE204" s="11" t="e" cm="1">
        <f t="array" aca="1" ref="FE204" ca="1">CONCATENATE(INDIRECT(ADDRESS(1,MATCH(_xlfn.MINIFS(B204:EU204,metrics.est,"Time"),B204:EU204,0)+1)), ", ", INDIRECT(ADDRESS(2,MATCH(_xlfn.MINIFS(B204:EU204,metrics.est,"Time"),B204:EU204,0)+1)))</f>
        <v>#N/A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/>
      <c r="M205" s="4"/>
      <c r="N205" s="4"/>
      <c r="O205" s="4"/>
      <c r="P205" s="4"/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 t="e">
        <f t="shared" si="41"/>
        <v>#DIV/0!</v>
      </c>
      <c r="EW205" s="4" t="e">
        <f t="shared" si="37"/>
        <v>#DIV/0!</v>
      </c>
      <c r="EX205" s="4" t="e">
        <f t="shared" si="38"/>
        <v>#DIV/0!</v>
      </c>
      <c r="EY205" s="4" t="e">
        <f t="shared" si="39"/>
        <v>#DIV/0!</v>
      </c>
      <c r="EZ205" s="4" t="e">
        <f t="shared" si="40"/>
        <v>#DIV/0!</v>
      </c>
      <c r="FA205" s="11" t="e" cm="1">
        <f t="array" aca="1" ref="FA205" ca="1">CONCATENATE(INDIRECT(ADDRESS(1,MATCH(_xlfn.MINIFS(B205:EU205,metrics.est,"MAE"),B205:EU205,0)+1)), ", ", INDIRECT(ADDRESS(2,MATCH(_xlfn.MINIFS(B205:EU205,metrics.est,"MAE"),B205:EU205,0)+1)))</f>
        <v>#N/A</v>
      </c>
      <c r="FB205" s="11" t="e" cm="1">
        <f t="array" aca="1" ref="FB205" ca="1">CONCATENATE(INDIRECT(ADDRESS(1,MATCH(_xlfn.MINIFS(B205:EU205,metrics.est,"MSE"),B205:EU205,0)+1)), ", ", INDIRECT(ADDRESS(2,MATCH(_xlfn.MINIFS(B205:EU205,metrics.est,"MSE"),B205:EU205,0)+1)))</f>
        <v>#N/A</v>
      </c>
      <c r="FC205" s="11" t="e" cm="1">
        <f t="array" aca="1" ref="FC205" ca="1">CONCATENATE(INDIRECT(ADDRESS(1,MATCH(_xlfn.MAXIFS(B205:EU205,metrics.est,"R"),B205:EU205,0)+1)), ", ", INDIRECT(ADDRESS(2,MATCH(_xlfn.MAXIFS(B205:EU205,metrics.est,"R"),B205:EU205,0)+1)))</f>
        <v>#N/A</v>
      </c>
      <c r="FD205" s="11" t="e" cm="1">
        <f t="array" aca="1" ref="FD205" ca="1">CONCATENATE(INDIRECT(ADDRESS(1,MATCH(_xlfn.MAXIFS(B205:EU205,metrics.est,"Coverage"),B205:EU205,0)+1)), ", ", INDIRECT(ADDRESS(2,MATCH(_xlfn.MAXIFS(B205:EU205,metrics.est,"Coverage"),B205:EU205,0)+1)))</f>
        <v>#N/A</v>
      </c>
      <c r="FE205" s="11" t="e" cm="1">
        <f t="array" aca="1" ref="FE205" ca="1">CONCATENATE(INDIRECT(ADDRESS(1,MATCH(_xlfn.MINIFS(B205:EU205,metrics.est,"Time"),B205:EU205,0)+1)), ", ", INDIRECT(ADDRESS(2,MATCH(_xlfn.MINIFS(B205:EU205,metrics.est,"Time"),B205:EU205,0)+1)))</f>
        <v>#N/A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/>
      <c r="M206" s="4"/>
      <c r="N206" s="4"/>
      <c r="O206" s="4"/>
      <c r="P206" s="4"/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 t="e">
        <f t="shared" si="41"/>
        <v>#DIV/0!</v>
      </c>
      <c r="EW206" s="4" t="e">
        <f t="shared" si="37"/>
        <v>#DIV/0!</v>
      </c>
      <c r="EX206" s="4" t="e">
        <f t="shared" si="38"/>
        <v>#DIV/0!</v>
      </c>
      <c r="EY206" s="4" t="e">
        <f t="shared" si="39"/>
        <v>#DIV/0!</v>
      </c>
      <c r="EZ206" s="4" t="e">
        <f t="shared" si="40"/>
        <v>#DIV/0!</v>
      </c>
      <c r="FA206" s="11" t="e" cm="1">
        <f t="array" aca="1" ref="FA206" ca="1">CONCATENATE(INDIRECT(ADDRESS(1,MATCH(_xlfn.MINIFS(B206:EU206,metrics.est,"MAE"),B206:EU206,0)+1)), ", ", INDIRECT(ADDRESS(2,MATCH(_xlfn.MINIFS(B206:EU206,metrics.est,"MAE"),B206:EU206,0)+1)))</f>
        <v>#N/A</v>
      </c>
      <c r="FB206" s="11" t="e" cm="1">
        <f t="array" aca="1" ref="FB206" ca="1">CONCATENATE(INDIRECT(ADDRESS(1,MATCH(_xlfn.MINIFS(B206:EU206,metrics.est,"MSE"),B206:EU206,0)+1)), ", ", INDIRECT(ADDRESS(2,MATCH(_xlfn.MINIFS(B206:EU206,metrics.est,"MSE"),B206:EU206,0)+1)))</f>
        <v>#N/A</v>
      </c>
      <c r="FC206" s="11" t="e" cm="1">
        <f t="array" aca="1" ref="FC206" ca="1">CONCATENATE(INDIRECT(ADDRESS(1,MATCH(_xlfn.MAXIFS(B206:EU206,metrics.est,"R"),B206:EU206,0)+1)), ", ", INDIRECT(ADDRESS(2,MATCH(_xlfn.MAXIFS(B206:EU206,metrics.est,"R"),B206:EU206,0)+1)))</f>
        <v>#N/A</v>
      </c>
      <c r="FD206" s="11" t="e" cm="1">
        <f t="array" aca="1" ref="FD206" ca="1">CONCATENATE(INDIRECT(ADDRESS(1,MATCH(_xlfn.MAXIFS(B206:EU206,metrics.est,"Coverage"),B206:EU206,0)+1)), ", ", INDIRECT(ADDRESS(2,MATCH(_xlfn.MAXIFS(B206:EU206,metrics.est,"Coverage"),B206:EU206,0)+1)))</f>
        <v>#N/A</v>
      </c>
      <c r="FE206" s="11" t="e" cm="1">
        <f t="array" aca="1" ref="FE206" ca="1">CONCATENATE(INDIRECT(ADDRESS(1,MATCH(_xlfn.MINIFS(B206:EU206,metrics.est,"Time"),B206:EU206,0)+1)), ", ", INDIRECT(ADDRESS(2,MATCH(_xlfn.MINIFS(B206:EU206,metrics.est,"Time"),B206:EU206,0)+1)))</f>
        <v>#N/A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/>
      <c r="M207" s="4"/>
      <c r="N207" s="4"/>
      <c r="O207" s="4"/>
      <c r="P207" s="4"/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 t="e">
        <f t="shared" si="41"/>
        <v>#DIV/0!</v>
      </c>
      <c r="EW207" s="4" t="e">
        <f t="shared" si="37"/>
        <v>#DIV/0!</v>
      </c>
      <c r="EX207" s="4" t="e">
        <f t="shared" si="38"/>
        <v>#DIV/0!</v>
      </c>
      <c r="EY207" s="4" t="e">
        <f t="shared" si="39"/>
        <v>#DIV/0!</v>
      </c>
      <c r="EZ207" s="4" t="e">
        <f t="shared" si="40"/>
        <v>#DIV/0!</v>
      </c>
      <c r="FA207" s="11" t="e" cm="1">
        <f t="array" aca="1" ref="FA207" ca="1">CONCATENATE(INDIRECT(ADDRESS(1,MATCH(_xlfn.MINIFS(B207:EU207,metrics.est,"MAE"),B207:EU207,0)+1)), ", ", INDIRECT(ADDRESS(2,MATCH(_xlfn.MINIFS(B207:EU207,metrics.est,"MAE"),B207:EU207,0)+1)))</f>
        <v>#N/A</v>
      </c>
      <c r="FB207" s="11" t="e" cm="1">
        <f t="array" aca="1" ref="FB207" ca="1">CONCATENATE(INDIRECT(ADDRESS(1,MATCH(_xlfn.MINIFS(B207:EU207,metrics.est,"MSE"),B207:EU207,0)+1)), ", ", INDIRECT(ADDRESS(2,MATCH(_xlfn.MINIFS(B207:EU207,metrics.est,"MSE"),B207:EU207,0)+1)))</f>
        <v>#N/A</v>
      </c>
      <c r="FC207" s="11" t="e" cm="1">
        <f t="array" aca="1" ref="FC207" ca="1">CONCATENATE(INDIRECT(ADDRESS(1,MATCH(_xlfn.MAXIFS(B207:EU207,metrics.est,"R"),B207:EU207,0)+1)), ", ", INDIRECT(ADDRESS(2,MATCH(_xlfn.MAXIFS(B207:EU207,metrics.est,"R"),B207:EU207,0)+1)))</f>
        <v>#N/A</v>
      </c>
      <c r="FD207" s="11" t="e" cm="1">
        <f t="array" aca="1" ref="FD207" ca="1">CONCATENATE(INDIRECT(ADDRESS(1,MATCH(_xlfn.MAXIFS(B207:EU207,metrics.est,"Coverage"),B207:EU207,0)+1)), ", ", INDIRECT(ADDRESS(2,MATCH(_xlfn.MAXIFS(B207:EU207,metrics.est,"Coverage"),B207:EU207,0)+1)))</f>
        <v>#N/A</v>
      </c>
      <c r="FE207" s="11" t="e" cm="1">
        <f t="array" aca="1" ref="FE207" ca="1">CONCATENATE(INDIRECT(ADDRESS(1,MATCH(_xlfn.MINIFS(B207:EU207,metrics.est,"Time"),B207:EU207,0)+1)), ", ", INDIRECT(ADDRESS(2,MATCH(_xlfn.MINIFS(B207:EU207,metrics.est,"Time"),B207:EU207,0)+1)))</f>
        <v>#N/A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/>
      <c r="M208" s="4"/>
      <c r="N208" s="4"/>
      <c r="O208" s="4"/>
      <c r="P208" s="4"/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 t="e">
        <f t="shared" si="41"/>
        <v>#DIV/0!</v>
      </c>
      <c r="EW208" s="4" t="e">
        <f t="shared" si="37"/>
        <v>#DIV/0!</v>
      </c>
      <c r="EX208" s="4" t="e">
        <f t="shared" si="38"/>
        <v>#DIV/0!</v>
      </c>
      <c r="EY208" s="4" t="e">
        <f t="shared" si="39"/>
        <v>#DIV/0!</v>
      </c>
      <c r="EZ208" s="4" t="e">
        <f t="shared" si="40"/>
        <v>#DIV/0!</v>
      </c>
      <c r="FA208" s="11" t="e" cm="1">
        <f t="array" aca="1" ref="FA208" ca="1">CONCATENATE(INDIRECT(ADDRESS(1,MATCH(_xlfn.MINIFS(B208:EU208,metrics.est,"MAE"),B208:EU208,0)+1)), ", ", INDIRECT(ADDRESS(2,MATCH(_xlfn.MINIFS(B208:EU208,metrics.est,"MAE"),B208:EU208,0)+1)))</f>
        <v>#N/A</v>
      </c>
      <c r="FB208" s="11" t="e" cm="1">
        <f t="array" aca="1" ref="FB208" ca="1">CONCATENATE(INDIRECT(ADDRESS(1,MATCH(_xlfn.MINIFS(B208:EU208,metrics.est,"MSE"),B208:EU208,0)+1)), ", ", INDIRECT(ADDRESS(2,MATCH(_xlfn.MINIFS(B208:EU208,metrics.est,"MSE"),B208:EU208,0)+1)))</f>
        <v>#N/A</v>
      </c>
      <c r="FC208" s="11" t="e" cm="1">
        <f t="array" aca="1" ref="FC208" ca="1">CONCATENATE(INDIRECT(ADDRESS(1,MATCH(_xlfn.MAXIFS(B208:EU208,metrics.est,"R"),B208:EU208,0)+1)), ", ", INDIRECT(ADDRESS(2,MATCH(_xlfn.MAXIFS(B208:EU208,metrics.est,"R"),B208:EU208,0)+1)))</f>
        <v>#N/A</v>
      </c>
      <c r="FD208" s="11" t="e" cm="1">
        <f t="array" aca="1" ref="FD208" ca="1">CONCATENATE(INDIRECT(ADDRESS(1,MATCH(_xlfn.MAXIFS(B208:EU208,metrics.est,"Coverage"),B208:EU208,0)+1)), ", ", INDIRECT(ADDRESS(2,MATCH(_xlfn.MAXIFS(B208:EU208,metrics.est,"Coverage"),B208:EU208,0)+1)))</f>
        <v>#N/A</v>
      </c>
      <c r="FE208" s="11" t="e" cm="1">
        <f t="array" aca="1" ref="FE208" ca="1">CONCATENATE(INDIRECT(ADDRESS(1,MATCH(_xlfn.MINIFS(B208:EU208,metrics.est,"Time"),B208:EU208,0)+1)), ", ", INDIRECT(ADDRESS(2,MATCH(_xlfn.MINIFS(B208:EU208,metrics.est,"Time"),B208:EU208,0)+1)))</f>
        <v>#N/A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/>
      <c r="M209" s="4"/>
      <c r="N209" s="4"/>
      <c r="O209" s="4"/>
      <c r="P209" s="4"/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 t="e">
        <f t="shared" si="41"/>
        <v>#DIV/0!</v>
      </c>
      <c r="EW209" s="4" t="e">
        <f t="shared" si="37"/>
        <v>#DIV/0!</v>
      </c>
      <c r="EX209" s="4" t="e">
        <f t="shared" si="38"/>
        <v>#DIV/0!</v>
      </c>
      <c r="EY209" s="4" t="e">
        <f t="shared" si="39"/>
        <v>#DIV/0!</v>
      </c>
      <c r="EZ209" s="4" t="e">
        <f t="shared" si="40"/>
        <v>#DIV/0!</v>
      </c>
      <c r="FA209" s="11" t="e" cm="1">
        <f t="array" aca="1" ref="FA209" ca="1">CONCATENATE(INDIRECT(ADDRESS(1,MATCH(_xlfn.MINIFS(B209:EU209,metrics.est,"MAE"),B209:EU209,0)+1)), ", ", INDIRECT(ADDRESS(2,MATCH(_xlfn.MINIFS(B209:EU209,metrics.est,"MAE"),B209:EU209,0)+1)))</f>
        <v>#N/A</v>
      </c>
      <c r="FB209" s="11" t="e" cm="1">
        <f t="array" aca="1" ref="FB209" ca="1">CONCATENATE(INDIRECT(ADDRESS(1,MATCH(_xlfn.MINIFS(B209:EU209,metrics.est,"MSE"),B209:EU209,0)+1)), ", ", INDIRECT(ADDRESS(2,MATCH(_xlfn.MINIFS(B209:EU209,metrics.est,"MSE"),B209:EU209,0)+1)))</f>
        <v>#N/A</v>
      </c>
      <c r="FC209" s="11" t="e" cm="1">
        <f t="array" aca="1" ref="FC209" ca="1">CONCATENATE(INDIRECT(ADDRESS(1,MATCH(_xlfn.MAXIFS(B209:EU209,metrics.est,"R"),B209:EU209,0)+1)), ", ", INDIRECT(ADDRESS(2,MATCH(_xlfn.MAXIFS(B209:EU209,metrics.est,"R"),B209:EU209,0)+1)))</f>
        <v>#N/A</v>
      </c>
      <c r="FD209" s="11" t="e" cm="1">
        <f t="array" aca="1" ref="FD209" ca="1">CONCATENATE(INDIRECT(ADDRESS(1,MATCH(_xlfn.MAXIFS(B209:EU209,metrics.est,"Coverage"),B209:EU209,0)+1)), ", ", INDIRECT(ADDRESS(2,MATCH(_xlfn.MAXIFS(B209:EU209,metrics.est,"Coverage"),B209:EU209,0)+1)))</f>
        <v>#N/A</v>
      </c>
      <c r="FE209" s="11" t="e" cm="1">
        <f t="array" aca="1" ref="FE209" ca="1">CONCATENATE(INDIRECT(ADDRESS(1,MATCH(_xlfn.MINIFS(B209:EU209,metrics.est,"Time"),B209:EU209,0)+1)), ", ", INDIRECT(ADDRESS(2,MATCH(_xlfn.MINIFS(B209:EU209,metrics.est,"Time"),B209:EU209,0)+1)))</f>
        <v>#N/A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 t="e">
        <f t="shared" si="41"/>
        <v>#DIV/0!</v>
      </c>
      <c r="EW210" s="4" t="e">
        <f t="shared" si="37"/>
        <v>#DIV/0!</v>
      </c>
      <c r="EX210" s="4" t="e">
        <f t="shared" si="38"/>
        <v>#DIV/0!</v>
      </c>
      <c r="EY210" s="4" t="e">
        <f t="shared" si="39"/>
        <v>#DIV/0!</v>
      </c>
      <c r="EZ210" s="4" t="e">
        <f t="shared" si="40"/>
        <v>#DIV/0!</v>
      </c>
      <c r="FA210" s="11" t="e" cm="1">
        <f t="array" aca="1" ref="FA210" ca="1">CONCATENATE(INDIRECT(ADDRESS(1,MATCH(_xlfn.MINIFS(B210:EU210,metrics.est,"MAE"),B210:EU210,0)+1)), ", ", INDIRECT(ADDRESS(2,MATCH(_xlfn.MINIFS(B210:EU210,metrics.est,"MAE"),B210:EU210,0)+1)))</f>
        <v>#N/A</v>
      </c>
      <c r="FB210" s="11" t="e" cm="1">
        <f t="array" aca="1" ref="FB210" ca="1">CONCATENATE(INDIRECT(ADDRESS(1,MATCH(_xlfn.MINIFS(B210:EU210,metrics.est,"MSE"),B210:EU210,0)+1)), ", ", INDIRECT(ADDRESS(2,MATCH(_xlfn.MINIFS(B210:EU210,metrics.est,"MSE"),B210:EU210,0)+1)))</f>
        <v>#N/A</v>
      </c>
      <c r="FC210" s="11" t="e" cm="1">
        <f t="array" aca="1" ref="FC210" ca="1">CONCATENATE(INDIRECT(ADDRESS(1,MATCH(_xlfn.MAXIFS(B210:EU210,metrics.est,"R"),B210:EU210,0)+1)), ", ", INDIRECT(ADDRESS(2,MATCH(_xlfn.MAXIFS(B210:EU210,metrics.est,"R"),B210:EU210,0)+1)))</f>
        <v>#N/A</v>
      </c>
      <c r="FD210" s="11" t="e" cm="1">
        <f t="array" aca="1" ref="FD210" ca="1">CONCATENATE(INDIRECT(ADDRESS(1,MATCH(_xlfn.MAXIFS(B210:EU210,metrics.est,"Coverage"),B210:EU210,0)+1)), ", ", INDIRECT(ADDRESS(2,MATCH(_xlfn.MAXIFS(B210:EU210,metrics.est,"Coverage"),B210:EU210,0)+1)))</f>
        <v>#N/A</v>
      </c>
      <c r="FE210" s="11" t="e" cm="1">
        <f t="array" aca="1" ref="FE210" ca="1">CONCATENATE(INDIRECT(ADDRESS(1,MATCH(_xlfn.MINIFS(B210:EU210,metrics.est,"Time"),B210:EU210,0)+1)), ", ", INDIRECT(ADDRESS(2,MATCH(_xlfn.MINIFS(B210:EU210,metrics.est,"Time"),B210:EU210,0)+1)))</f>
        <v>#N/A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 t="e">
        <f t="shared" si="41"/>
        <v>#DIV/0!</v>
      </c>
      <c r="EW211" s="4" t="e">
        <f t="shared" si="37"/>
        <v>#DIV/0!</v>
      </c>
      <c r="EX211" s="4" t="e">
        <f t="shared" si="38"/>
        <v>#DIV/0!</v>
      </c>
      <c r="EY211" s="4" t="e">
        <f t="shared" si="39"/>
        <v>#DIV/0!</v>
      </c>
      <c r="EZ211" s="4" t="e">
        <f t="shared" si="40"/>
        <v>#DIV/0!</v>
      </c>
      <c r="FA211" s="11" t="e" cm="1">
        <f t="array" aca="1" ref="FA211" ca="1">CONCATENATE(INDIRECT(ADDRESS(1,MATCH(_xlfn.MINIFS(B211:EU211,metrics.est,"MAE"),B211:EU211,0)+1)), ", ", INDIRECT(ADDRESS(2,MATCH(_xlfn.MINIFS(B211:EU211,metrics.est,"MAE"),B211:EU211,0)+1)))</f>
        <v>#N/A</v>
      </c>
      <c r="FB211" s="11" t="e" cm="1">
        <f t="array" aca="1" ref="FB211" ca="1">CONCATENATE(INDIRECT(ADDRESS(1,MATCH(_xlfn.MINIFS(B211:EU211,metrics.est,"MSE"),B211:EU211,0)+1)), ", ", INDIRECT(ADDRESS(2,MATCH(_xlfn.MINIFS(B211:EU211,metrics.est,"MSE"),B211:EU211,0)+1)))</f>
        <v>#N/A</v>
      </c>
      <c r="FC211" s="11" t="e" cm="1">
        <f t="array" aca="1" ref="FC211" ca="1">CONCATENATE(INDIRECT(ADDRESS(1,MATCH(_xlfn.MAXIFS(B211:EU211,metrics.est,"R"),B211:EU211,0)+1)), ", ", INDIRECT(ADDRESS(2,MATCH(_xlfn.MAXIFS(B211:EU211,metrics.est,"R"),B211:EU211,0)+1)))</f>
        <v>#N/A</v>
      </c>
      <c r="FD211" s="11" t="e" cm="1">
        <f t="array" aca="1" ref="FD211" ca="1">CONCATENATE(INDIRECT(ADDRESS(1,MATCH(_xlfn.MAXIFS(B211:EU211,metrics.est,"Coverage"),B211:EU211,0)+1)), ", ", INDIRECT(ADDRESS(2,MATCH(_xlfn.MAXIFS(B211:EU211,metrics.est,"Coverage"),B211:EU211,0)+1)))</f>
        <v>#N/A</v>
      </c>
      <c r="FE211" s="11" t="e" cm="1">
        <f t="array" aca="1" ref="FE211" ca="1">CONCATENATE(INDIRECT(ADDRESS(1,MATCH(_xlfn.MINIFS(B211:EU211,metrics.est,"Time"),B211:EU211,0)+1)), ", ", INDIRECT(ADDRESS(2,MATCH(_xlfn.MINIFS(B211:EU211,metrics.est,"Time"),B211:EU211,0)+1)))</f>
        <v>#N/A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/>
      <c r="M212" s="4"/>
      <c r="N212" s="4"/>
      <c r="O212" s="4"/>
      <c r="P212" s="4"/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 t="e">
        <f t="shared" si="41"/>
        <v>#DIV/0!</v>
      </c>
      <c r="EW212" s="4" t="e">
        <f t="shared" si="37"/>
        <v>#DIV/0!</v>
      </c>
      <c r="EX212" s="4" t="e">
        <f t="shared" si="38"/>
        <v>#DIV/0!</v>
      </c>
      <c r="EY212" s="4" t="e">
        <f t="shared" si="39"/>
        <v>#DIV/0!</v>
      </c>
      <c r="EZ212" s="4" t="e">
        <f t="shared" si="40"/>
        <v>#DIV/0!</v>
      </c>
      <c r="FA212" s="11" t="e" cm="1">
        <f t="array" aca="1" ref="FA212" ca="1">CONCATENATE(INDIRECT(ADDRESS(1,MATCH(_xlfn.MINIFS(B212:EU212,metrics.est,"MAE"),B212:EU212,0)+1)), ", ", INDIRECT(ADDRESS(2,MATCH(_xlfn.MINIFS(B212:EU212,metrics.est,"MAE"),B212:EU212,0)+1)))</f>
        <v>#N/A</v>
      </c>
      <c r="FB212" s="11" t="e" cm="1">
        <f t="array" aca="1" ref="FB212" ca="1">CONCATENATE(INDIRECT(ADDRESS(1,MATCH(_xlfn.MINIFS(B212:EU212,metrics.est,"MSE"),B212:EU212,0)+1)), ", ", INDIRECT(ADDRESS(2,MATCH(_xlfn.MINIFS(B212:EU212,metrics.est,"MSE"),B212:EU212,0)+1)))</f>
        <v>#N/A</v>
      </c>
      <c r="FC212" s="11" t="e" cm="1">
        <f t="array" aca="1" ref="FC212" ca="1">CONCATENATE(INDIRECT(ADDRESS(1,MATCH(_xlfn.MAXIFS(B212:EU212,metrics.est,"R"),B212:EU212,0)+1)), ", ", INDIRECT(ADDRESS(2,MATCH(_xlfn.MAXIFS(B212:EU212,metrics.est,"R"),B212:EU212,0)+1)))</f>
        <v>#N/A</v>
      </c>
      <c r="FD212" s="11" t="e" cm="1">
        <f t="array" aca="1" ref="FD212" ca="1">CONCATENATE(INDIRECT(ADDRESS(1,MATCH(_xlfn.MAXIFS(B212:EU212,metrics.est,"Coverage"),B212:EU212,0)+1)), ", ", INDIRECT(ADDRESS(2,MATCH(_xlfn.MAXIFS(B212:EU212,metrics.est,"Coverage"),B212:EU212,0)+1)))</f>
        <v>#N/A</v>
      </c>
      <c r="FE212" s="11" t="e" cm="1">
        <f t="array" aca="1" ref="FE212" ca="1">CONCATENATE(INDIRECT(ADDRESS(1,MATCH(_xlfn.MINIFS(B212:EU212,metrics.est,"Time"),B212:EU212,0)+1)), ", ", INDIRECT(ADDRESS(2,MATCH(_xlfn.MINIFS(B212:EU212,metrics.est,"Time"),B212:EU212,0)+1)))</f>
        <v>#N/A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/>
      <c r="M215" s="4"/>
      <c r="N215" s="4"/>
      <c r="O215" s="4"/>
      <c r="P215" s="4"/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 t="e">
        <f t="shared" si="41"/>
        <v>#DIV/0!</v>
      </c>
      <c r="EW215" s="4" t="e">
        <f t="shared" si="37"/>
        <v>#DIV/0!</v>
      </c>
      <c r="EX215" s="4" t="e">
        <f t="shared" si="38"/>
        <v>#DIV/0!</v>
      </c>
      <c r="EY215" s="4" t="e">
        <f t="shared" si="39"/>
        <v>#DIV/0!</v>
      </c>
      <c r="EZ215" s="4" t="e">
        <f t="shared" si="40"/>
        <v>#DIV/0!</v>
      </c>
      <c r="FA215" s="11" t="e" cm="1">
        <f t="array" aca="1" ref="FA215" ca="1">CONCATENATE(INDIRECT(ADDRESS(1,MATCH(_xlfn.MINIFS(B215:EU215,metrics.est,"MAE"),B215:EU215,0)+1)), ", ", INDIRECT(ADDRESS(2,MATCH(_xlfn.MINIFS(B215:EU215,metrics.est,"MAE"),B215:EU215,0)+1)))</f>
        <v>#N/A</v>
      </c>
      <c r="FB215" s="11" t="e" cm="1">
        <f t="array" aca="1" ref="FB215" ca="1">CONCATENATE(INDIRECT(ADDRESS(1,MATCH(_xlfn.MINIFS(B215:EU215,metrics.est,"MSE"),B215:EU215,0)+1)), ", ", INDIRECT(ADDRESS(2,MATCH(_xlfn.MINIFS(B215:EU215,metrics.est,"MSE"),B215:EU215,0)+1)))</f>
        <v>#N/A</v>
      </c>
      <c r="FC215" s="11" t="e" cm="1">
        <f t="array" aca="1" ref="FC215" ca="1">CONCATENATE(INDIRECT(ADDRESS(1,MATCH(_xlfn.MAXIFS(B215:EU215,metrics.est,"R"),B215:EU215,0)+1)), ", ", INDIRECT(ADDRESS(2,MATCH(_xlfn.MAXIFS(B215:EU215,metrics.est,"R"),B215:EU215,0)+1)))</f>
        <v>#N/A</v>
      </c>
      <c r="FD215" s="11" t="e" cm="1">
        <f t="array" aca="1" ref="FD215" ca="1">CONCATENATE(INDIRECT(ADDRESS(1,MATCH(_xlfn.MAXIFS(B215:EU215,metrics.est,"Coverage"),B215:EU215,0)+1)), ", ", INDIRECT(ADDRESS(2,MATCH(_xlfn.MAXIFS(B215:EU215,metrics.est,"Coverage"),B215:EU215,0)+1)))</f>
        <v>#N/A</v>
      </c>
      <c r="FE215" s="11" t="e" cm="1">
        <f t="array" aca="1" ref="FE215" ca="1">CONCATENATE(INDIRECT(ADDRESS(1,MATCH(_xlfn.MINIFS(B215:EU215,metrics.est,"Time"),B215:EU215,0)+1)), ", ", INDIRECT(ADDRESS(2,MATCH(_xlfn.MINIFS(B215:EU215,metrics.est,"Time"),B215:EU215,0)+1)))</f>
        <v>#N/A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 t="e">
        <f t="shared" si="41"/>
        <v>#DIV/0!</v>
      </c>
      <c r="EW216" s="4" t="e">
        <f t="shared" si="37"/>
        <v>#DIV/0!</v>
      </c>
      <c r="EX216" s="4" t="e">
        <f t="shared" si="38"/>
        <v>#DIV/0!</v>
      </c>
      <c r="EY216" s="4" t="e">
        <f t="shared" si="39"/>
        <v>#DIV/0!</v>
      </c>
      <c r="EZ216" s="4" t="e">
        <f t="shared" si="40"/>
        <v>#DIV/0!</v>
      </c>
      <c r="FA216" s="11" t="e" cm="1">
        <f t="array" aca="1" ref="FA216" ca="1">CONCATENATE(INDIRECT(ADDRESS(1,MATCH(_xlfn.MINIFS(B216:EU216,metrics.est,"MAE"),B216:EU216,0)+1)), ", ", INDIRECT(ADDRESS(2,MATCH(_xlfn.MINIFS(B216:EU216,metrics.est,"MAE"),B216:EU216,0)+1)))</f>
        <v>#N/A</v>
      </c>
      <c r="FB216" s="11" t="e" cm="1">
        <f t="array" aca="1" ref="FB216" ca="1">CONCATENATE(INDIRECT(ADDRESS(1,MATCH(_xlfn.MINIFS(B216:EU216,metrics.est,"MSE"),B216:EU216,0)+1)), ", ", INDIRECT(ADDRESS(2,MATCH(_xlfn.MINIFS(B216:EU216,metrics.est,"MSE"),B216:EU216,0)+1)))</f>
        <v>#N/A</v>
      </c>
      <c r="FC216" s="11" t="e" cm="1">
        <f t="array" aca="1" ref="FC216" ca="1">CONCATENATE(INDIRECT(ADDRESS(1,MATCH(_xlfn.MAXIFS(B216:EU216,metrics.est,"R"),B216:EU216,0)+1)), ", ", INDIRECT(ADDRESS(2,MATCH(_xlfn.MAXIFS(B216:EU216,metrics.est,"R"),B216:EU216,0)+1)))</f>
        <v>#N/A</v>
      </c>
      <c r="FD216" s="11" t="e" cm="1">
        <f t="array" aca="1" ref="FD216" ca="1">CONCATENATE(INDIRECT(ADDRESS(1,MATCH(_xlfn.MAXIFS(B216:EU216,metrics.est,"Coverage"),B216:EU216,0)+1)), ", ", INDIRECT(ADDRESS(2,MATCH(_xlfn.MAXIFS(B216:EU216,metrics.est,"Coverage"),B216:EU216,0)+1)))</f>
        <v>#N/A</v>
      </c>
      <c r="FE216" s="11" t="e" cm="1">
        <f t="array" aca="1" ref="FE216" ca="1">CONCATENATE(INDIRECT(ADDRESS(1,MATCH(_xlfn.MINIFS(B216:EU216,metrics.est,"Time"),B216:EU216,0)+1)), ", ", INDIRECT(ADDRESS(2,MATCH(_xlfn.MINIFS(B216:EU216,metrics.est,"Time"),B216:EU216,0)+1)))</f>
        <v>#N/A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 t="e">
        <f t="shared" ref="EV217:EV228" si="72">AVERAGEIFS(B217:EU217,metrics.est,"MAE")</f>
        <v>#DIV/0!</v>
      </c>
      <c r="EW217" s="4" t="e">
        <f t="shared" ref="EW217:EW229" si="73">AVERAGEIFS(B217:EU217,metrics.est,"MSE")</f>
        <v>#DIV/0!</v>
      </c>
      <c r="EX217" s="4" t="e">
        <f t="shared" ref="EX217:EX229" si="74">AVERAGEIFS(B217:EU217,metrics.est,"R")</f>
        <v>#DIV/0!</v>
      </c>
      <c r="EY217" s="4" t="e">
        <f t="shared" ref="EY217:EY229" si="75">AVERAGEIFS(B217:EU217,metrics.est,"Coverage")</f>
        <v>#DIV/0!</v>
      </c>
      <c r="EZ217" s="4" t="e">
        <f t="shared" ref="EZ217:EZ229" si="76">AVERAGEIFS(B217:EU217,metrics.est,"Time")</f>
        <v>#DIV/0!</v>
      </c>
      <c r="FA217" s="11" t="e" cm="1">
        <f t="array" aca="1" ref="FA217" ca="1">CONCATENATE(INDIRECT(ADDRESS(1,MATCH(_xlfn.MINIFS(B217:EU217,metrics.est,"MAE"),B217:EU217,0)+1)), ", ", INDIRECT(ADDRESS(2,MATCH(_xlfn.MINIFS(B217:EU217,metrics.est,"MAE"),B217:EU217,0)+1)))</f>
        <v>#N/A</v>
      </c>
      <c r="FB217" s="11" t="e" cm="1">
        <f t="array" aca="1" ref="FB217" ca="1">CONCATENATE(INDIRECT(ADDRESS(1,MATCH(_xlfn.MINIFS(B217:EU217,metrics.est,"MSE"),B217:EU217,0)+1)), ", ", INDIRECT(ADDRESS(2,MATCH(_xlfn.MINIFS(B217:EU217,metrics.est,"MSE"),B217:EU217,0)+1)))</f>
        <v>#N/A</v>
      </c>
      <c r="FC217" s="11" t="e" cm="1">
        <f t="array" aca="1" ref="FC217" ca="1">CONCATENATE(INDIRECT(ADDRESS(1,MATCH(_xlfn.MAXIFS(B217:EU217,metrics.est,"R"),B217:EU217,0)+1)), ", ", INDIRECT(ADDRESS(2,MATCH(_xlfn.MAXIFS(B217:EU217,metrics.est,"R"),B217:EU217,0)+1)))</f>
        <v>#N/A</v>
      </c>
      <c r="FD217" s="11" t="e" cm="1">
        <f t="array" aca="1" ref="FD217" ca="1">CONCATENATE(INDIRECT(ADDRESS(1,MATCH(_xlfn.MAXIFS(B217:EU217,metrics.est,"Coverage"),B217:EU217,0)+1)), ", ", INDIRECT(ADDRESS(2,MATCH(_xlfn.MAXIFS(B217:EU217,metrics.est,"Coverage"),B217:EU217,0)+1)))</f>
        <v>#N/A</v>
      </c>
      <c r="FE217" s="11" t="e" cm="1">
        <f t="array" aca="1" ref="FE217" ca="1">CONCATENATE(INDIRECT(ADDRESS(1,MATCH(_xlfn.MINIFS(B217:EU217,metrics.est,"Time"),B217:EU217,0)+1)), ", ", INDIRECT(ADDRESS(2,MATCH(_xlfn.MINIFS(B217:EU217,metrics.est,"Time"),B217:EU217,0)+1)))</f>
        <v>#N/A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 t="e">
        <f t="shared" si="72"/>
        <v>#DIV/0!</v>
      </c>
      <c r="EW218" s="4" t="e">
        <f t="shared" si="73"/>
        <v>#DIV/0!</v>
      </c>
      <c r="EX218" s="4" t="e">
        <f t="shared" si="74"/>
        <v>#DIV/0!</v>
      </c>
      <c r="EY218" s="4" t="e">
        <f t="shared" si="75"/>
        <v>#DIV/0!</v>
      </c>
      <c r="EZ218" s="4" t="e">
        <f t="shared" si="76"/>
        <v>#DIV/0!</v>
      </c>
      <c r="FA218" s="11" t="e" cm="1">
        <f t="array" aca="1" ref="FA218" ca="1">CONCATENATE(INDIRECT(ADDRESS(1,MATCH(_xlfn.MINIFS(B218:EU218,metrics.est,"MAE"),B218:EU218,0)+1)), ", ", INDIRECT(ADDRESS(2,MATCH(_xlfn.MINIFS(B218:EU218,metrics.est,"MAE"),B218:EU218,0)+1)))</f>
        <v>#N/A</v>
      </c>
      <c r="FB218" s="11" t="e" cm="1">
        <f t="array" aca="1" ref="FB218" ca="1">CONCATENATE(INDIRECT(ADDRESS(1,MATCH(_xlfn.MINIFS(B218:EU218,metrics.est,"MSE"),B218:EU218,0)+1)), ", ", INDIRECT(ADDRESS(2,MATCH(_xlfn.MINIFS(B218:EU218,metrics.est,"MSE"),B218:EU218,0)+1)))</f>
        <v>#N/A</v>
      </c>
      <c r="FC218" s="11" t="e" cm="1">
        <f t="array" aca="1" ref="FC218" ca="1">CONCATENATE(INDIRECT(ADDRESS(1,MATCH(_xlfn.MAXIFS(B218:EU218,metrics.est,"R"),B218:EU218,0)+1)), ", ", INDIRECT(ADDRESS(2,MATCH(_xlfn.MAXIFS(B218:EU218,metrics.est,"R"),B218:EU218,0)+1)))</f>
        <v>#N/A</v>
      </c>
      <c r="FD218" s="11" t="e" cm="1">
        <f t="array" aca="1" ref="FD218" ca="1">CONCATENATE(INDIRECT(ADDRESS(1,MATCH(_xlfn.MAXIFS(B218:EU218,metrics.est,"Coverage"),B218:EU218,0)+1)), ", ", INDIRECT(ADDRESS(2,MATCH(_xlfn.MAXIFS(B218:EU218,metrics.est,"Coverage"),B218:EU218,0)+1)))</f>
        <v>#N/A</v>
      </c>
      <c r="FE218" s="11" t="e" cm="1">
        <f t="array" aca="1" ref="FE218" ca="1">CONCATENATE(INDIRECT(ADDRESS(1,MATCH(_xlfn.MINIFS(B218:EU218,metrics.est,"Time"),B218:EU218,0)+1)), ", ", INDIRECT(ADDRESS(2,MATCH(_xlfn.MINIFS(B218:EU218,metrics.est,"Time"),B218:EU218,0)+1)))</f>
        <v>#N/A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/>
      <c r="M219" s="4"/>
      <c r="N219" s="4"/>
      <c r="O219" s="4"/>
      <c r="P219" s="4"/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 t="e">
        <f t="shared" si="72"/>
        <v>#DIV/0!</v>
      </c>
      <c r="EW219" s="4" t="e">
        <f t="shared" si="73"/>
        <v>#DIV/0!</v>
      </c>
      <c r="EX219" s="4" t="e">
        <f t="shared" si="74"/>
        <v>#DIV/0!</v>
      </c>
      <c r="EY219" s="4" t="e">
        <f t="shared" si="75"/>
        <v>#DIV/0!</v>
      </c>
      <c r="EZ219" s="4" t="e">
        <f t="shared" si="76"/>
        <v>#DIV/0!</v>
      </c>
      <c r="FA219" s="11" t="e" cm="1">
        <f t="array" aca="1" ref="FA219" ca="1">CONCATENATE(INDIRECT(ADDRESS(1,MATCH(_xlfn.MINIFS(B219:EU219,metrics.est,"MAE"),B219:EU219,0)+1)), ", ", INDIRECT(ADDRESS(2,MATCH(_xlfn.MINIFS(B219:EU219,metrics.est,"MAE"),B219:EU219,0)+1)))</f>
        <v>#N/A</v>
      </c>
      <c r="FB219" s="11" t="e" cm="1">
        <f t="array" aca="1" ref="FB219" ca="1">CONCATENATE(INDIRECT(ADDRESS(1,MATCH(_xlfn.MINIFS(B219:EU219,metrics.est,"MSE"),B219:EU219,0)+1)), ", ", INDIRECT(ADDRESS(2,MATCH(_xlfn.MINIFS(B219:EU219,metrics.est,"MSE"),B219:EU219,0)+1)))</f>
        <v>#N/A</v>
      </c>
      <c r="FC219" s="11" t="e" cm="1">
        <f t="array" aca="1" ref="FC219" ca="1">CONCATENATE(INDIRECT(ADDRESS(1,MATCH(_xlfn.MAXIFS(B219:EU219,metrics.est,"R"),B219:EU219,0)+1)), ", ", INDIRECT(ADDRESS(2,MATCH(_xlfn.MAXIFS(B219:EU219,metrics.est,"R"),B219:EU219,0)+1)))</f>
        <v>#N/A</v>
      </c>
      <c r="FD219" s="11" t="e" cm="1">
        <f t="array" aca="1" ref="FD219" ca="1">CONCATENATE(INDIRECT(ADDRESS(1,MATCH(_xlfn.MAXIFS(B219:EU219,metrics.est,"Coverage"),B219:EU219,0)+1)), ", ", INDIRECT(ADDRESS(2,MATCH(_xlfn.MAXIFS(B219:EU219,metrics.est,"Coverage"),B219:EU219,0)+1)))</f>
        <v>#N/A</v>
      </c>
      <c r="FE219" s="11" t="e" cm="1">
        <f t="array" aca="1" ref="FE219" ca="1">CONCATENATE(INDIRECT(ADDRESS(1,MATCH(_xlfn.MINIFS(B219:EU219,metrics.est,"Time"),B219:EU219,0)+1)), ", ", INDIRECT(ADDRESS(2,MATCH(_xlfn.MINIFS(B219:EU219,metrics.est,"Time"),B219:EU219,0)+1)))</f>
        <v>#N/A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/>
      <c r="M220" s="4"/>
      <c r="N220" s="4"/>
      <c r="O220" s="4"/>
      <c r="P220" s="4"/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 t="e">
        <f t="shared" si="72"/>
        <v>#DIV/0!</v>
      </c>
      <c r="EW220" s="4" t="e">
        <f t="shared" si="73"/>
        <v>#DIV/0!</v>
      </c>
      <c r="EX220" s="4" t="e">
        <f t="shared" si="74"/>
        <v>#DIV/0!</v>
      </c>
      <c r="EY220" s="4" t="e">
        <f t="shared" si="75"/>
        <v>#DIV/0!</v>
      </c>
      <c r="EZ220" s="4" t="e">
        <f t="shared" si="76"/>
        <v>#DIV/0!</v>
      </c>
      <c r="FA220" s="11" t="e" cm="1">
        <f t="array" aca="1" ref="FA220" ca="1">CONCATENATE(INDIRECT(ADDRESS(1,MATCH(_xlfn.MINIFS(B220:EU220,metrics.est,"MAE"),B220:EU220,0)+1)), ", ", INDIRECT(ADDRESS(2,MATCH(_xlfn.MINIFS(B220:EU220,metrics.est,"MAE"),B220:EU220,0)+1)))</f>
        <v>#N/A</v>
      </c>
      <c r="FB220" s="11" t="e" cm="1">
        <f t="array" aca="1" ref="FB220" ca="1">CONCATENATE(INDIRECT(ADDRESS(1,MATCH(_xlfn.MINIFS(B220:EU220,metrics.est,"MSE"),B220:EU220,0)+1)), ", ", INDIRECT(ADDRESS(2,MATCH(_xlfn.MINIFS(B220:EU220,metrics.est,"MSE"),B220:EU220,0)+1)))</f>
        <v>#N/A</v>
      </c>
      <c r="FC220" s="11" t="e" cm="1">
        <f t="array" aca="1" ref="FC220" ca="1">CONCATENATE(INDIRECT(ADDRESS(1,MATCH(_xlfn.MAXIFS(B220:EU220,metrics.est,"R"),B220:EU220,0)+1)), ", ", INDIRECT(ADDRESS(2,MATCH(_xlfn.MAXIFS(B220:EU220,metrics.est,"R"),B220:EU220,0)+1)))</f>
        <v>#N/A</v>
      </c>
      <c r="FD220" s="11" t="e" cm="1">
        <f t="array" aca="1" ref="FD220" ca="1">CONCATENATE(INDIRECT(ADDRESS(1,MATCH(_xlfn.MAXIFS(B220:EU220,metrics.est,"Coverage"),B220:EU220,0)+1)), ", ", INDIRECT(ADDRESS(2,MATCH(_xlfn.MAXIFS(B220:EU220,metrics.est,"Coverage"),B220:EU220,0)+1)))</f>
        <v>#N/A</v>
      </c>
      <c r="FE220" s="11" t="e" cm="1">
        <f t="array" aca="1" ref="FE220" ca="1">CONCATENATE(INDIRECT(ADDRESS(1,MATCH(_xlfn.MINIFS(B220:EU220,metrics.est,"Time"),B220:EU220,0)+1)), ", ", INDIRECT(ADDRESS(2,MATCH(_xlfn.MINIFS(B220:EU220,metrics.est,"Time"),B220:EU220,0)+1)))</f>
        <v>#N/A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/>
      <c r="M221" s="4"/>
      <c r="N221" s="4"/>
      <c r="O221" s="4"/>
      <c r="P221" s="4"/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 t="e">
        <f t="shared" si="72"/>
        <v>#DIV/0!</v>
      </c>
      <c r="EW221" s="4" t="e">
        <f t="shared" si="73"/>
        <v>#DIV/0!</v>
      </c>
      <c r="EX221" s="4" t="e">
        <f t="shared" si="74"/>
        <v>#DIV/0!</v>
      </c>
      <c r="EY221" s="4" t="e">
        <f t="shared" si="75"/>
        <v>#DIV/0!</v>
      </c>
      <c r="EZ221" s="4" t="e">
        <f t="shared" si="76"/>
        <v>#DIV/0!</v>
      </c>
      <c r="FA221" s="11" t="e" cm="1">
        <f t="array" aca="1" ref="FA221" ca="1">CONCATENATE(INDIRECT(ADDRESS(1,MATCH(_xlfn.MINIFS(B221:EU221,metrics.est,"MAE"),B221:EU221,0)+1)), ", ", INDIRECT(ADDRESS(2,MATCH(_xlfn.MINIFS(B221:EU221,metrics.est,"MAE"),B221:EU221,0)+1)))</f>
        <v>#N/A</v>
      </c>
      <c r="FB221" s="11" t="e" cm="1">
        <f t="array" aca="1" ref="FB221" ca="1">CONCATENATE(INDIRECT(ADDRESS(1,MATCH(_xlfn.MINIFS(B221:EU221,metrics.est,"MSE"),B221:EU221,0)+1)), ", ", INDIRECT(ADDRESS(2,MATCH(_xlfn.MINIFS(B221:EU221,metrics.est,"MSE"),B221:EU221,0)+1)))</f>
        <v>#N/A</v>
      </c>
      <c r="FC221" s="11" t="e" cm="1">
        <f t="array" aca="1" ref="FC221" ca="1">CONCATENATE(INDIRECT(ADDRESS(1,MATCH(_xlfn.MAXIFS(B221:EU221,metrics.est,"R"),B221:EU221,0)+1)), ", ", INDIRECT(ADDRESS(2,MATCH(_xlfn.MAXIFS(B221:EU221,metrics.est,"R"),B221:EU221,0)+1)))</f>
        <v>#N/A</v>
      </c>
      <c r="FD221" s="11" t="e" cm="1">
        <f t="array" aca="1" ref="FD221" ca="1">CONCATENATE(INDIRECT(ADDRESS(1,MATCH(_xlfn.MAXIFS(B221:EU221,metrics.est,"Coverage"),B221:EU221,0)+1)), ", ", INDIRECT(ADDRESS(2,MATCH(_xlfn.MAXIFS(B221:EU221,metrics.est,"Coverage"),B221:EU221,0)+1)))</f>
        <v>#N/A</v>
      </c>
      <c r="FE221" s="11" t="e" cm="1">
        <f t="array" aca="1" ref="FE221" ca="1">CONCATENATE(INDIRECT(ADDRESS(1,MATCH(_xlfn.MINIFS(B221:EU221,metrics.est,"Time"),B221:EU221,0)+1)), ", ", INDIRECT(ADDRESS(2,MATCH(_xlfn.MINIFS(B221:EU221,metrics.est,"Time"),B221:EU221,0)+1)))</f>
        <v>#N/A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/>
      <c r="M222" s="4"/>
      <c r="N222" s="4"/>
      <c r="O222" s="4"/>
      <c r="P222" s="4"/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 t="e">
        <f t="shared" si="72"/>
        <v>#DIV/0!</v>
      </c>
      <c r="EW222" s="4" t="e">
        <f t="shared" si="73"/>
        <v>#DIV/0!</v>
      </c>
      <c r="EX222" s="4" t="e">
        <f t="shared" si="74"/>
        <v>#DIV/0!</v>
      </c>
      <c r="EY222" s="4" t="e">
        <f t="shared" si="75"/>
        <v>#DIV/0!</v>
      </c>
      <c r="EZ222" s="4" t="e">
        <f t="shared" si="76"/>
        <v>#DIV/0!</v>
      </c>
      <c r="FA222" s="11" t="e" cm="1">
        <f t="array" aca="1" ref="FA222" ca="1">CONCATENATE(INDIRECT(ADDRESS(1,MATCH(_xlfn.MINIFS(B222:EU222,metrics.est,"MAE"),B222:EU222,0)+1)), ", ", INDIRECT(ADDRESS(2,MATCH(_xlfn.MINIFS(B222:EU222,metrics.est,"MAE"),B222:EU222,0)+1)))</f>
        <v>#N/A</v>
      </c>
      <c r="FB222" s="11" t="e" cm="1">
        <f t="array" aca="1" ref="FB222" ca="1">CONCATENATE(INDIRECT(ADDRESS(1,MATCH(_xlfn.MINIFS(B222:EU222,metrics.est,"MSE"),B222:EU222,0)+1)), ", ", INDIRECT(ADDRESS(2,MATCH(_xlfn.MINIFS(B222:EU222,metrics.est,"MSE"),B222:EU222,0)+1)))</f>
        <v>#N/A</v>
      </c>
      <c r="FC222" s="11" t="e" cm="1">
        <f t="array" aca="1" ref="FC222" ca="1">CONCATENATE(INDIRECT(ADDRESS(1,MATCH(_xlfn.MAXIFS(B222:EU222,metrics.est,"R"),B222:EU222,0)+1)), ", ", INDIRECT(ADDRESS(2,MATCH(_xlfn.MAXIFS(B222:EU222,metrics.est,"R"),B222:EU222,0)+1)))</f>
        <v>#N/A</v>
      </c>
      <c r="FD222" s="11" t="e" cm="1">
        <f t="array" aca="1" ref="FD222" ca="1">CONCATENATE(INDIRECT(ADDRESS(1,MATCH(_xlfn.MAXIFS(B222:EU222,metrics.est,"Coverage"),B222:EU222,0)+1)), ", ", INDIRECT(ADDRESS(2,MATCH(_xlfn.MAXIFS(B222:EU222,metrics.est,"Coverage"),B222:EU222,0)+1)))</f>
        <v>#N/A</v>
      </c>
      <c r="FE222" s="11" t="e" cm="1">
        <f t="array" aca="1" ref="FE222" ca="1">CONCATENATE(INDIRECT(ADDRESS(1,MATCH(_xlfn.MINIFS(B222:EU222,metrics.est,"Time"),B222:EU222,0)+1)), ", ", INDIRECT(ADDRESS(2,MATCH(_xlfn.MINIFS(B222:EU222,metrics.est,"Time"),B222:EU222,0)+1)))</f>
        <v>#N/A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/>
      <c r="M223" s="4"/>
      <c r="N223" s="4"/>
      <c r="O223" s="4"/>
      <c r="P223" s="4"/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 t="e">
        <f t="shared" si="72"/>
        <v>#DIV/0!</v>
      </c>
      <c r="EW223" s="4" t="e">
        <f t="shared" si="73"/>
        <v>#DIV/0!</v>
      </c>
      <c r="EX223" s="4" t="e">
        <f t="shared" si="74"/>
        <v>#DIV/0!</v>
      </c>
      <c r="EY223" s="4" t="e">
        <f t="shared" si="75"/>
        <v>#DIV/0!</v>
      </c>
      <c r="EZ223" s="4" t="e">
        <f t="shared" si="76"/>
        <v>#DIV/0!</v>
      </c>
      <c r="FA223" s="11" t="e" cm="1">
        <f t="array" aca="1" ref="FA223" ca="1">CONCATENATE(INDIRECT(ADDRESS(1,MATCH(_xlfn.MINIFS(B223:EU223,metrics.est,"MAE"),B223:EU223,0)+1)), ", ", INDIRECT(ADDRESS(2,MATCH(_xlfn.MINIFS(B223:EU223,metrics.est,"MAE"),B223:EU223,0)+1)))</f>
        <v>#N/A</v>
      </c>
      <c r="FB223" s="11" t="e" cm="1">
        <f t="array" aca="1" ref="FB223" ca="1">CONCATENATE(INDIRECT(ADDRESS(1,MATCH(_xlfn.MINIFS(B223:EU223,metrics.est,"MSE"),B223:EU223,0)+1)), ", ", INDIRECT(ADDRESS(2,MATCH(_xlfn.MINIFS(B223:EU223,metrics.est,"MSE"),B223:EU223,0)+1)))</f>
        <v>#N/A</v>
      </c>
      <c r="FC223" s="11" t="e" cm="1">
        <f t="array" aca="1" ref="FC223" ca="1">CONCATENATE(INDIRECT(ADDRESS(1,MATCH(_xlfn.MAXIFS(B223:EU223,metrics.est,"R"),B223:EU223,0)+1)), ", ", INDIRECT(ADDRESS(2,MATCH(_xlfn.MAXIFS(B223:EU223,metrics.est,"R"),B223:EU223,0)+1)))</f>
        <v>#N/A</v>
      </c>
      <c r="FD223" s="11" t="e" cm="1">
        <f t="array" aca="1" ref="FD223" ca="1">CONCATENATE(INDIRECT(ADDRESS(1,MATCH(_xlfn.MAXIFS(B223:EU223,metrics.est,"Coverage"),B223:EU223,0)+1)), ", ", INDIRECT(ADDRESS(2,MATCH(_xlfn.MAXIFS(B223:EU223,metrics.est,"Coverage"),B223:EU223,0)+1)))</f>
        <v>#N/A</v>
      </c>
      <c r="FE223" s="11" t="e" cm="1">
        <f t="array" aca="1" ref="FE223" ca="1">CONCATENATE(INDIRECT(ADDRESS(1,MATCH(_xlfn.MINIFS(B223:EU223,metrics.est,"Time"),B223:EU223,0)+1)), ", ", INDIRECT(ADDRESS(2,MATCH(_xlfn.MINIFS(B223:EU223,metrics.est,"Time"),B223:EU223,0)+1)))</f>
        <v>#N/A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/>
      <c r="M224" s="4"/>
      <c r="N224" s="4"/>
      <c r="O224" s="4"/>
      <c r="P224" s="4"/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 t="e">
        <f t="shared" si="72"/>
        <v>#DIV/0!</v>
      </c>
      <c r="EW224" s="4" t="e">
        <f t="shared" si="73"/>
        <v>#DIV/0!</v>
      </c>
      <c r="EX224" s="4" t="e">
        <f t="shared" si="74"/>
        <v>#DIV/0!</v>
      </c>
      <c r="EY224" s="4" t="e">
        <f t="shared" si="75"/>
        <v>#DIV/0!</v>
      </c>
      <c r="EZ224" s="4" t="e">
        <f t="shared" si="76"/>
        <v>#DIV/0!</v>
      </c>
      <c r="FA224" s="11" t="e" cm="1">
        <f t="array" aca="1" ref="FA224" ca="1">CONCATENATE(INDIRECT(ADDRESS(1,MATCH(_xlfn.MINIFS(B224:EU224,metrics.est,"MAE"),B224:EU224,0)+1)), ", ", INDIRECT(ADDRESS(2,MATCH(_xlfn.MINIFS(B224:EU224,metrics.est,"MAE"),B224:EU224,0)+1)))</f>
        <v>#N/A</v>
      </c>
      <c r="FB224" s="11" t="e" cm="1">
        <f t="array" aca="1" ref="FB224" ca="1">CONCATENATE(INDIRECT(ADDRESS(1,MATCH(_xlfn.MINIFS(B224:EU224,metrics.est,"MSE"),B224:EU224,0)+1)), ", ", INDIRECT(ADDRESS(2,MATCH(_xlfn.MINIFS(B224:EU224,metrics.est,"MSE"),B224:EU224,0)+1)))</f>
        <v>#N/A</v>
      </c>
      <c r="FC224" s="11" t="e" cm="1">
        <f t="array" aca="1" ref="FC224" ca="1">CONCATENATE(INDIRECT(ADDRESS(1,MATCH(_xlfn.MAXIFS(B224:EU224,metrics.est,"R"),B224:EU224,0)+1)), ", ", INDIRECT(ADDRESS(2,MATCH(_xlfn.MAXIFS(B224:EU224,metrics.est,"R"),B224:EU224,0)+1)))</f>
        <v>#N/A</v>
      </c>
      <c r="FD224" s="11" t="e" cm="1">
        <f t="array" aca="1" ref="FD224" ca="1">CONCATENATE(INDIRECT(ADDRESS(1,MATCH(_xlfn.MAXIFS(B224:EU224,metrics.est,"Coverage"),B224:EU224,0)+1)), ", ", INDIRECT(ADDRESS(2,MATCH(_xlfn.MAXIFS(B224:EU224,metrics.est,"Coverage"),B224:EU224,0)+1)))</f>
        <v>#N/A</v>
      </c>
      <c r="FE224" s="11" t="e" cm="1">
        <f t="array" aca="1" ref="FE224" ca="1">CONCATENATE(INDIRECT(ADDRESS(1,MATCH(_xlfn.MINIFS(B224:EU224,metrics.est,"Time"),B224:EU224,0)+1)), ", ", INDIRECT(ADDRESS(2,MATCH(_xlfn.MINIFS(B224:EU224,metrics.est,"Time"),B224:EU224,0)+1)))</f>
        <v>#N/A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/>
      <c r="M225" s="4"/>
      <c r="N225" s="4"/>
      <c r="O225" s="4"/>
      <c r="P225" s="4"/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 t="e">
        <f t="shared" ref="EV225" si="77">AVERAGEIFS(B225:EU225,metrics.est,"MAE")</f>
        <v>#DIV/0!</v>
      </c>
      <c r="EW225" s="4" t="e">
        <f t="shared" ref="EW225" si="78">AVERAGEIFS(B225:EU225,metrics.est,"MSE")</f>
        <v>#DIV/0!</v>
      </c>
      <c r="EX225" s="4" t="e">
        <f t="shared" ref="EX225" si="79">AVERAGEIFS(B225:EU225,metrics.est,"R")</f>
        <v>#DIV/0!</v>
      </c>
      <c r="EY225" s="4" t="e">
        <f t="shared" ref="EY225" si="80">AVERAGEIFS(B225:EU225,metrics.est,"Coverage")</f>
        <v>#DIV/0!</v>
      </c>
      <c r="EZ225" s="4" t="e">
        <f t="shared" ref="EZ225" si="81">AVERAGEIFS(B225:EU225,metrics.est,"Time")</f>
        <v>#DIV/0!</v>
      </c>
      <c r="FA225" s="11" t="e" cm="1">
        <f t="array" aca="1" ref="FA225" ca="1">CONCATENATE(INDIRECT(ADDRESS(1,MATCH(_xlfn.MINIFS(B225:EU225,metrics.est,"MAE"),B225:EU225,0)+1)), ", ", INDIRECT(ADDRESS(2,MATCH(_xlfn.MINIFS(B225:EU225,metrics.est,"MAE"),B225:EU225,0)+1)))</f>
        <v>#N/A</v>
      </c>
      <c r="FB225" s="11" t="e" cm="1">
        <f t="array" aca="1" ref="FB225" ca="1">CONCATENATE(INDIRECT(ADDRESS(1,MATCH(_xlfn.MINIFS(B225:EU225,metrics.est,"MSE"),B225:EU225,0)+1)), ", ", INDIRECT(ADDRESS(2,MATCH(_xlfn.MINIFS(B225:EU225,metrics.est,"MSE"),B225:EU225,0)+1)))</f>
        <v>#N/A</v>
      </c>
      <c r="FC225" s="11" t="e" cm="1">
        <f t="array" aca="1" ref="FC225" ca="1">CONCATENATE(INDIRECT(ADDRESS(1,MATCH(_xlfn.MAXIFS(B225:EU225,metrics.est,"R"),B225:EU225,0)+1)), ", ", INDIRECT(ADDRESS(2,MATCH(_xlfn.MAXIFS(B225:EU225,metrics.est,"R"),B225:EU225,0)+1)))</f>
        <v>#N/A</v>
      </c>
      <c r="FD225" s="11" t="e" cm="1">
        <f t="array" aca="1" ref="FD225" ca="1">CONCATENATE(INDIRECT(ADDRESS(1,MATCH(_xlfn.MAXIFS(B225:EU225,metrics.est,"Coverage"),B225:EU225,0)+1)), ", ", INDIRECT(ADDRESS(2,MATCH(_xlfn.MAXIFS(B225:EU225,metrics.est,"Coverage"),B225:EU225,0)+1)))</f>
        <v>#N/A</v>
      </c>
      <c r="FE225" s="11" t="e" cm="1">
        <f t="array" aca="1" ref="FE225" ca="1">CONCATENATE(INDIRECT(ADDRESS(1,MATCH(_xlfn.MINIFS(B225:EU225,metrics.est,"Time"),B225:EU225,0)+1)), ", ", INDIRECT(ADDRESS(2,MATCH(_xlfn.MINIFS(B225:EU225,metrics.est,"Time"),B225:EU225,0)+1)))</f>
        <v>#N/A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/>
      <c r="M226" s="4"/>
      <c r="N226" s="4"/>
      <c r="O226" s="4"/>
      <c r="P226" s="4"/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 t="e">
        <f t="shared" si="72"/>
        <v>#DIV/0!</v>
      </c>
      <c r="EW226" s="4" t="e">
        <f t="shared" si="73"/>
        <v>#DIV/0!</v>
      </c>
      <c r="EX226" s="4" t="e">
        <f t="shared" si="74"/>
        <v>#DIV/0!</v>
      </c>
      <c r="EY226" s="4" t="e">
        <f t="shared" si="75"/>
        <v>#DIV/0!</v>
      </c>
      <c r="EZ226" s="4" t="e">
        <f t="shared" si="76"/>
        <v>#DIV/0!</v>
      </c>
      <c r="FA226" s="11" t="e" cm="1">
        <f t="array" aca="1" ref="FA226" ca="1">CONCATENATE(INDIRECT(ADDRESS(1,MATCH(_xlfn.MINIFS(B226:EU226,metrics.est,"MAE"),B226:EU226,0)+1)), ", ", INDIRECT(ADDRESS(2,MATCH(_xlfn.MINIFS(B226:EU226,metrics.est,"MAE"),B226:EU226,0)+1)))</f>
        <v>#N/A</v>
      </c>
      <c r="FB226" s="11" t="e" cm="1">
        <f t="array" aca="1" ref="FB226" ca="1">CONCATENATE(INDIRECT(ADDRESS(1,MATCH(_xlfn.MINIFS(B226:EU226,metrics.est,"MSE"),B226:EU226,0)+1)), ", ", INDIRECT(ADDRESS(2,MATCH(_xlfn.MINIFS(B226:EU226,metrics.est,"MSE"),B226:EU226,0)+1)))</f>
        <v>#N/A</v>
      </c>
      <c r="FC226" s="11" t="e" cm="1">
        <f t="array" aca="1" ref="FC226" ca="1">CONCATENATE(INDIRECT(ADDRESS(1,MATCH(_xlfn.MAXIFS(B226:EU226,metrics.est,"R"),B226:EU226,0)+1)), ", ", INDIRECT(ADDRESS(2,MATCH(_xlfn.MAXIFS(B226:EU226,metrics.est,"R"),B226:EU226,0)+1)))</f>
        <v>#N/A</v>
      </c>
      <c r="FD226" s="11" t="e" cm="1">
        <f t="array" aca="1" ref="FD226" ca="1">CONCATENATE(INDIRECT(ADDRESS(1,MATCH(_xlfn.MAXIFS(B226:EU226,metrics.est,"Coverage"),B226:EU226,0)+1)), ", ", INDIRECT(ADDRESS(2,MATCH(_xlfn.MAXIFS(B226:EU226,metrics.est,"Coverage"),B226:EU226,0)+1)))</f>
        <v>#N/A</v>
      </c>
      <c r="FE226" s="11" t="e" cm="1">
        <f t="array" aca="1" ref="FE226" ca="1">CONCATENATE(INDIRECT(ADDRESS(1,MATCH(_xlfn.MINIFS(B226:EU226,metrics.est,"Time"),B226:EU226,0)+1)), ", ", INDIRECT(ADDRESS(2,MATCH(_xlfn.MINIFS(B226:EU226,metrics.est,"Time"),B226:EU226,0)+1)))</f>
        <v>#N/A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/>
      <c r="M227" s="4"/>
      <c r="N227" s="4"/>
      <c r="O227" s="4"/>
      <c r="P227" s="4"/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 t="e">
        <f t="shared" si="72"/>
        <v>#DIV/0!</v>
      </c>
      <c r="EW227" s="4" t="e">
        <f t="shared" si="73"/>
        <v>#DIV/0!</v>
      </c>
      <c r="EX227" s="4" t="e">
        <f t="shared" si="74"/>
        <v>#DIV/0!</v>
      </c>
      <c r="EY227" s="4" t="e">
        <f t="shared" si="75"/>
        <v>#DIV/0!</v>
      </c>
      <c r="EZ227" s="4" t="e">
        <f t="shared" si="76"/>
        <v>#DIV/0!</v>
      </c>
      <c r="FA227" s="11" t="e" cm="1">
        <f t="array" aca="1" ref="FA227" ca="1">CONCATENATE(INDIRECT(ADDRESS(1,MATCH(_xlfn.MINIFS(B227:EU227,metrics.est,"MAE"),B227:EU227,0)+1)), ", ", INDIRECT(ADDRESS(2,MATCH(_xlfn.MINIFS(B227:EU227,metrics.est,"MAE"),B227:EU227,0)+1)))</f>
        <v>#N/A</v>
      </c>
      <c r="FB227" s="11" t="e" cm="1">
        <f t="array" aca="1" ref="FB227" ca="1">CONCATENATE(INDIRECT(ADDRESS(1,MATCH(_xlfn.MINIFS(B227:EU227,metrics.est,"MSE"),B227:EU227,0)+1)), ", ", INDIRECT(ADDRESS(2,MATCH(_xlfn.MINIFS(B227:EU227,metrics.est,"MSE"),B227:EU227,0)+1)))</f>
        <v>#N/A</v>
      </c>
      <c r="FC227" s="11" t="e" cm="1">
        <f t="array" aca="1" ref="FC227" ca="1">CONCATENATE(INDIRECT(ADDRESS(1,MATCH(_xlfn.MAXIFS(B227:EU227,metrics.est,"R"),B227:EU227,0)+1)), ", ", INDIRECT(ADDRESS(2,MATCH(_xlfn.MAXIFS(B227:EU227,metrics.est,"R"),B227:EU227,0)+1)))</f>
        <v>#N/A</v>
      </c>
      <c r="FD227" s="11" t="e" cm="1">
        <f t="array" aca="1" ref="FD227" ca="1">CONCATENATE(INDIRECT(ADDRESS(1,MATCH(_xlfn.MAXIFS(B227:EU227,metrics.est,"Coverage"),B227:EU227,0)+1)), ", ", INDIRECT(ADDRESS(2,MATCH(_xlfn.MAXIFS(B227:EU227,metrics.est,"Coverage"),B227:EU227,0)+1)))</f>
        <v>#N/A</v>
      </c>
      <c r="FE227" s="11" t="e" cm="1">
        <f t="array" aca="1" ref="FE227" ca="1">CONCATENATE(INDIRECT(ADDRESS(1,MATCH(_xlfn.MINIFS(B227:EU227,metrics.est,"Time"),B227:EU227,0)+1)), ", ", INDIRECT(ADDRESS(2,MATCH(_xlfn.MINIFS(B227:EU227,metrics.est,"Time"),B227:EU227,0)+1)))</f>
        <v>#N/A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/>
      <c r="M228" s="4"/>
      <c r="N228" s="4"/>
      <c r="O228" s="4"/>
      <c r="P228" s="4"/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 t="e">
        <f t="shared" si="72"/>
        <v>#DIV/0!</v>
      </c>
      <c r="EW228" s="4" t="e">
        <f t="shared" si="73"/>
        <v>#DIV/0!</v>
      </c>
      <c r="EX228" s="4" t="e">
        <f t="shared" si="74"/>
        <v>#DIV/0!</v>
      </c>
      <c r="EY228" s="4" t="e">
        <f t="shared" si="75"/>
        <v>#DIV/0!</v>
      </c>
      <c r="EZ228" s="4" t="e">
        <f t="shared" si="76"/>
        <v>#DIV/0!</v>
      </c>
      <c r="FA228" s="11" t="e" cm="1">
        <f t="array" aca="1" ref="FA228" ca="1">CONCATENATE(INDIRECT(ADDRESS(1,MATCH(_xlfn.MINIFS(B228:EU228,metrics.est,"MAE"),B228:EU228,0)+1)), ", ", INDIRECT(ADDRESS(2,MATCH(_xlfn.MINIFS(B228:EU228,metrics.est,"MAE"),B228:EU228,0)+1)))</f>
        <v>#N/A</v>
      </c>
      <c r="FB228" s="11" t="e" cm="1">
        <f t="array" aca="1" ref="FB228" ca="1">CONCATENATE(INDIRECT(ADDRESS(1,MATCH(_xlfn.MINIFS(B228:EU228,metrics.est,"MSE"),B228:EU228,0)+1)), ", ", INDIRECT(ADDRESS(2,MATCH(_xlfn.MINIFS(B228:EU228,metrics.est,"MSE"),B228:EU228,0)+1)))</f>
        <v>#N/A</v>
      </c>
      <c r="FC228" s="11" t="e" cm="1">
        <f t="array" aca="1" ref="FC228" ca="1">CONCATENATE(INDIRECT(ADDRESS(1,MATCH(_xlfn.MAXIFS(B228:EU228,metrics.est,"R"),B228:EU228,0)+1)), ", ", INDIRECT(ADDRESS(2,MATCH(_xlfn.MAXIFS(B228:EU228,metrics.est,"R"),B228:EU228,0)+1)))</f>
        <v>#N/A</v>
      </c>
      <c r="FD228" s="11" t="e" cm="1">
        <f t="array" aca="1" ref="FD228" ca="1">CONCATENATE(INDIRECT(ADDRESS(1,MATCH(_xlfn.MAXIFS(B228:EU228,metrics.est,"Coverage"),B228:EU228,0)+1)), ", ", INDIRECT(ADDRESS(2,MATCH(_xlfn.MAXIFS(B228:EU228,metrics.est,"Coverage"),B228:EU228,0)+1)))</f>
        <v>#N/A</v>
      </c>
      <c r="FE228" s="11" t="e" cm="1">
        <f t="array" aca="1" ref="FE228" ca="1">CONCATENATE(INDIRECT(ADDRESS(1,MATCH(_xlfn.MINIFS(B228:EU228,metrics.est,"Time"),B228:EU228,0)+1)), ", ", INDIRECT(ADDRESS(2,MATCH(_xlfn.MINIFS(B228:EU228,metrics.est,"Time"),B228:EU228,0)+1)))</f>
        <v>#N/A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e" cm="1" vm="1">
        <f t="array" aca="1" ref="L230" ca="1">INDIRECT(ADDRESS(MATCH(MIN(_xlfn._xlws.FILTER(L7:L229,O7:O229&gt;cr)),L7:L229,0)+6,1))</f>
        <v>#VALUE!</v>
      </c>
      <c r="M230" s="8" t="e" cm="1" vm="1">
        <f t="array" aca="1" ref="M230" ca="1">INDIRECT(ADDRESS(MATCH(MIN(_xlfn._xlws.FILTER(M7:M229,O7:O229&gt;cr)),M7:M229,0)+6,1))</f>
        <v>#VALUE!</v>
      </c>
      <c r="N230" s="8" t="e" cm="1" vm="1">
        <f t="array" aca="1" ref="N230" ca="1">INDIRECT(ADDRESS(MATCH(MAX(_xlfn._xlws.FILTER(N7:N229,O7:O229&gt;cr)),N7:N229,0)+6,1))</f>
        <v>#VALUE!</v>
      </c>
      <c r="O230" s="8" t="e" cm="1" vm="1">
        <f t="array" aca="1" ref="O230" ca="1">INDIRECT(ADDRESS(MATCH(MAX(_xlfn._xlws.FILTER(O7:O229,O7:O229&gt;cr)),O7:O229,0)+6,1))</f>
        <v>#VALUE!</v>
      </c>
      <c r="P230" s="8" t="e" cm="1" vm="1">
        <f t="array" aca="1" ref="P230" ca="1">INDIRECT(ADDRESS(MATCH(MIN(_xlfn._xlws.FILTER(P7:P229,O7:O229&gt;cr)),P7:P229,0)+6,1))</f>
        <v>#VALUE!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e" cm="1" vm="1">
        <f t="array" aca="1" ref="AK230" ca="1">INDIRECT(ADDRESS(MATCH(MIN(_xlfn._xlws.FILTER(AK7:AK229,AN7:AN229&gt;cr)),AK7:AK229,0)+6,1))</f>
        <v>#VALUE!</v>
      </c>
      <c r="AL230" s="12" t="e" cm="1" vm="1">
        <f t="array" aca="1" ref="AL230" ca="1">INDIRECT(ADDRESS(MATCH(MIN(_xlfn._xlws.FILTER(AL7:AL229,AN7:AN229&gt;cr)),AL7:AL229,0)+6,1))</f>
        <v>#VALUE!</v>
      </c>
      <c r="AM230" s="12" t="e" cm="1" vm="1">
        <f t="array" aca="1" ref="AM230" ca="1">INDIRECT(ADDRESS(MATCH(MAX(_xlfn._xlws.FILTER(AM7:AM229,AN7:AN229&gt;cr)),AM7:AM229,0)+6,1))</f>
        <v>#VALUE!</v>
      </c>
      <c r="AN230" s="12" t="e" cm="1" vm="1">
        <f t="array" aca="1" ref="AN230" ca="1">INDIRECT(ADDRESS(MATCH(MAX(_xlfn._xlws.FILTER(AN7:AN229,AN7:AN229&gt;cr)),AN7:AN229,0)+6,1))</f>
        <v>#VALUE!</v>
      </c>
      <c r="AO230" s="12" t="e" cm="1" vm="1">
        <f t="array" aca="1" ref="AO230" ca="1">INDIRECT(ADDRESS(MATCH(MIN(_xlfn._xlws.FILTER(AO7:AO229,AN7:AN229&gt;cr)),AO7:AO229,0)+6,1))</f>
        <v>#VALUE!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e" cm="1" vm="1">
        <f t="array" aca="1" ref="BJ230" ca="1">INDIRECT(ADDRESS(MATCH(MIN(_xlfn._xlws.FILTER(BJ7:BJ229,BM7:BM229&gt;cr)),BJ7:BJ229,0)+6,1))</f>
        <v>#VALUE!</v>
      </c>
      <c r="BK230" s="8" t="e" cm="1" vm="1">
        <f t="array" aca="1" ref="BK230" ca="1">INDIRECT(ADDRESS(MATCH(MIN(_xlfn._xlws.FILTER(BK7:BK229,BM7:BM229&gt;cr)),BK7:BK229,0)+6,1))</f>
        <v>#VALUE!</v>
      </c>
      <c r="BL230" s="8" t="e" cm="1" vm="1">
        <f t="array" aca="1" ref="BL230" ca="1">INDIRECT(ADDRESS(MATCH(MAX(_xlfn._xlws.FILTER(BL7:BL229,BM7:BM229&gt;cr)),BL7:BL229,0)+6,1))</f>
        <v>#VALUE!</v>
      </c>
      <c r="BM230" s="8" t="e" cm="1" vm="1">
        <f t="array" aca="1" ref="BM230" ca="1">INDIRECT(ADDRESS(MATCH(MAX(_xlfn._xlws.FILTER(BM7:BM229,BM7:BM229&gt;cr)),BM7:BM229,0)+6,1))</f>
        <v>#VALUE!</v>
      </c>
      <c r="BN230" s="8" t="e" cm="1" vm="1">
        <f t="array" aca="1" ref="BN230" ca="1">INDIRECT(ADDRESS(MATCH(MIN(_xlfn._xlws.FILTER(BN7:BN229,BM7:BM229&gt;cr)),BN7:BN229,0)+6,1))</f>
        <v>#VALUE!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e" cm="1" vm="1">
        <f t="array" aca="1" ref="CI230" ca="1">INDIRECT(ADDRESS(MATCH(MIN(_xlfn._xlws.FILTER(CI7:CI229,CL7:CL229&gt;cr)),CI7:CI229,0)+6,1))</f>
        <v>#VALUE!</v>
      </c>
      <c r="CJ230" s="12" t="e" cm="1" vm="1">
        <f t="array" aca="1" ref="CJ230" ca="1">INDIRECT(ADDRESS(MATCH(MIN(_xlfn._xlws.FILTER(CJ7:CJ229,CL7:CL229&gt;cr)),CJ7:CJ229,0)+6,1))</f>
        <v>#VALUE!</v>
      </c>
      <c r="CK230" s="12" t="e" cm="1" vm="1">
        <f t="array" aca="1" ref="CK230" ca="1">INDIRECT(ADDRESS(MATCH(MAX(_xlfn._xlws.FILTER(CK7:CK229,CL7:CL229&gt;cr)),CK7:CK229,0)+6,1))</f>
        <v>#VALUE!</v>
      </c>
      <c r="CL230" s="12" t="e" cm="1" vm="1">
        <f t="array" aca="1" ref="CL230" ca="1">INDIRECT(ADDRESS(MATCH(MAX(_xlfn._xlws.FILTER(CL7:CL229,CL7:CL229&gt;cr)),CL7:CL229,0)+6,1))</f>
        <v>#VALUE!</v>
      </c>
      <c r="CM230" s="12" t="e" cm="1" vm="1">
        <f t="array" aca="1" ref="CM230" ca="1">INDIRECT(ADDRESS(MATCH(MIN(_xlfn._xlws.FILTER(CM7:CM229,CL7:CL229&gt;cr)),CM7:CM229,0)+6,1))</f>
        <v>#VALUE!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e" cm="1" vm="1">
        <f t="array" aca="1" ref="DH230" ca="1">INDIRECT(ADDRESS(MATCH(MIN(_xlfn._xlws.FILTER(DH7:DH229,DK7:DK229&gt;cr)),DH7:DH229,0)+6,1))</f>
        <v>#VALUE!</v>
      </c>
      <c r="DI230" s="8" t="e" cm="1" vm="1">
        <f t="array" aca="1" ref="DI230" ca="1">INDIRECT(ADDRESS(MATCH(MIN(_xlfn._xlws.FILTER(DI7:DI229,DK7:DK229&gt;cr)),DI7:DI229,0)+6,1))</f>
        <v>#VALUE!</v>
      </c>
      <c r="DJ230" s="8" t="e" cm="1" vm="1">
        <f t="array" aca="1" ref="DJ230" ca="1">INDIRECT(ADDRESS(MATCH(MAX(_xlfn._xlws.FILTER(DJ7:DJ229,DK7:DK229&gt;cr)),DJ7:DJ229,0)+6,1))</f>
        <v>#VALUE!</v>
      </c>
      <c r="DK230" s="8" t="e" cm="1" vm="1">
        <f t="array" aca="1" ref="DK230" ca="1">INDIRECT(ADDRESS(MATCH(MAX(_xlfn._xlws.FILTER(DK7:DK229,DK7:DK229&gt;cr)),DK7:DK229,0)+6,1))</f>
        <v>#VALUE!</v>
      </c>
      <c r="DL230" s="8" t="e" cm="1" vm="1">
        <f t="array" aca="1" ref="DL230" ca="1">INDIRECT(ADDRESS(MATCH(MIN(_xlfn._xlws.FILTER(DL7:DL229,DK7:DK229&gt;cr)),DL7:DL229,0)+6,1))</f>
        <v>#VALUE!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e" cm="1" vm="1">
        <f t="array" aca="1" ref="EG230" ca="1">INDIRECT(ADDRESS(MATCH(MIN(_xlfn._xlws.FILTER(EG7:EG229,EJ7:EJ229&gt;cr)),EG7:EG229,0)+6,1))</f>
        <v>#VALUE!</v>
      </c>
      <c r="EH230" s="12" t="e" cm="1" vm="1">
        <f t="array" aca="1" ref="EH230" ca="1">INDIRECT(ADDRESS(MATCH(MIN(_xlfn._xlws.FILTER(EH7:EH229,EJ7:EJ229&gt;cr)),EH7:EH229,0)+6,1))</f>
        <v>#VALUE!</v>
      </c>
      <c r="EI230" s="12" t="e" cm="1" vm="1">
        <f t="array" aca="1" ref="EI230" ca="1">INDIRECT(ADDRESS(MATCH(MAX(_xlfn._xlws.FILTER(EI7:EI229,EJ7:EJ229&gt;cr)),EI7:EI229,0)+6,1))</f>
        <v>#VALUE!</v>
      </c>
      <c r="EJ230" s="12" t="e" cm="1" vm="1">
        <f t="array" aca="1" ref="EJ230" ca="1">INDIRECT(ADDRESS(MATCH(MAX(_xlfn._xlws.FILTER(EJ7:EJ229,EJ7:EJ229&gt;cr)),EJ7:EJ229,0)+6,1))</f>
        <v>#VALUE!</v>
      </c>
      <c r="EK230" s="12" t="e" cm="1" vm="1">
        <f t="array" aca="1" ref="EK230" ca="1">INDIRECT(ADDRESS(MATCH(MIN(_xlfn._xlws.FILTER(EK7:EK229,EJ7:EJ229&gt;cr)),EK7:EK229,0)+6,1))</f>
        <v>#VALUE!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e" cm="1">
        <f t="array" aca="1" ref="EV230" ca="1">INDIRECT(ADDRESS(MATCH(MIN(_xlfn.LET(_xlpm.x,IF(ISNUMBER(EV7:EV229),EV7:EV229),_xlpm.y,IF(ISNUMBER(EY7:EY229),EY7:EY229),_xlfn._xlws.FILTER(_xlpm.x,_xlpm.y&gt;cr))),EV7:EV229,0)+6,1))</f>
        <v>#N/A</v>
      </c>
      <c r="EW230" s="15" t="e" cm="1">
        <f t="array" aca="1" ref="EW230" ca="1">INDIRECT(ADDRESS(MATCH(MIN(_xlfn.LET(_xlpm.x,IF(ISNUMBER(EW7:EW229),EW7:EW229),_xlpm.y,IF(ISNUMBER(EY7:EY229),EY7:EY229),_xlfn._xlws.FILTER(_xlpm.x,_xlpm.y&gt;cr))),EW7:EW229,0)+6,1))</f>
        <v>#N/A</v>
      </c>
      <c r="EX230" s="15" t="e" cm="1">
        <f t="array" aca="1" ref="EX230" ca="1">INDIRECT(ADDRESS(MATCH(MAX(_xlfn.LET(_xlpm.x,IF(ISNUMBER(EX7:EX229),EX7:EX229),_xlpm.y,IF(ISNUMBER(EY7:EY229),EY7:EY229),_xlfn._xlws.FILTER(_xlpm.x,_xlpm.y&gt;cr))),EX7:EX229,0)+6,1))</f>
        <v>#N/A</v>
      </c>
      <c r="EY230" s="15" t="e" cm="1">
        <f t="array" aca="1" ref="EY230" ca="1">INDIRECT(ADDRESS(MATCH(MAX(_xlfn.LET(_xlpm.x,IF(ISNUMBER(EY7:EY229),EY7:EY229),_xlpm.y,IF(ISNUMBER(EY7:EY229),EY7:EY229),_xlfn._xlws.FILTER(_xlpm.x,_xlpm.y&gt;cr))),EY7:EY229,0)+6,1))</f>
        <v>#N/A</v>
      </c>
      <c r="EZ230" s="15" t="e" cm="1">
        <f t="array" aca="1" ref="EZ230" ca="1">INDIRECT(ADDRESS(MATCH(MIN(_xlfn.LET(_xlpm.x,IF(ISNUMBER(EZ7:EZ229),EZ7:EZ229),_xlpm.y,IF(ISNUMBER(EY7:EY229),EY7:EY229),_xlfn._xlws.FILTER(_xlpm.x,_xlpm.y&gt;cr))),EZ7:EZ229,0)+6,1))</f>
        <v>#N/A</v>
      </c>
      <c r="FA230" s="12" t="e" cm="1" vm="1">
        <f t="array" aca="1" ref="FA230" ca="1">INDEX(_xlfn._xlws.FILTER(FA7:FA229,ISTEXT(FA7:FA229)),MODE(MATCH(_xlfn._xlws.FILTER(FA7:FA229,ISTEXT(FA7:FA229)),_xlfn._xlws.FILTER(FA7:FA229,ISTEXT(FA7:FA229)),0)))</f>
        <v>#VALUE!</v>
      </c>
      <c r="FB230" s="12" t="e" cm="1" vm="1">
        <f t="array" aca="1" ref="FB230" ca="1">INDEX(_xlfn._xlws.FILTER(FB7:FB229,ISTEXT(FB7:FB229)),MODE(MATCH(_xlfn._xlws.FILTER(FB7:FB229,ISTEXT(FB7:FB229)),_xlfn._xlws.FILTER(FB7:FB229,ISTEXT(FB7:FB229)),0)))</f>
        <v>#VALUE!</v>
      </c>
      <c r="FC230" s="12" t="e" cm="1" vm="1">
        <f t="array" aca="1" ref="FC230" ca="1">INDEX(_xlfn._xlws.FILTER(FC7:FC229,ISTEXT(FC7:FC229)),MODE(MATCH(_xlfn._xlws.FILTER(FC7:FC229,ISTEXT(FC7:FC229)),_xlfn._xlws.FILTER(FC7:FC229,ISTEXT(FC7:FC229)),0)))</f>
        <v>#VALUE!</v>
      </c>
      <c r="FD230" s="12" t="e" cm="1" vm="1">
        <f t="array" aca="1" ref="FD230" ca="1">INDEX(_xlfn._xlws.FILTER(FD7:FD229,ISTEXT(FD7:FD229)),MODE(MATCH(_xlfn._xlws.FILTER(FD7:FD229,ISTEXT(FD7:FD229)),_xlfn._xlws.FILTER(FD7:FD229,ISTEXT(FD7:FD229)),0)))</f>
        <v>#VALUE!</v>
      </c>
      <c r="FE230" s="12" t="e" cm="1" vm="1">
        <f t="array" aca="1" ref="FE230" ca="1">INDEX(_xlfn._xlws.FILTER(FE7:FE229,ISTEXT(FE7:FE229)),MODE(MATCH(_xlfn._xlws.FILTER(FE7:FE229,ISTEXT(FE7:FE229)),_xlfn._xlws.FILTER(FE7:FE229,ISTEXT(FE7:FE229)),0)))</f>
        <v>#VALUE!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e" cm="1" vm="1">
        <f t="array" aca="1" ref="L231" ca="1">INDIRECT(ADDRESS(MATCH(SMALL(_xlfn._xlws.FILTER(L7:L229,O7:O229&gt;cr),2),L7:L229,0)+6,1))</f>
        <v>#VALUE!</v>
      </c>
      <c r="M231" s="8" t="e" cm="1" vm="1">
        <f t="array" aca="1" ref="M231" ca="1">INDIRECT(ADDRESS(MATCH(SMALL(_xlfn._xlws.FILTER(M7:M229,O7:O229&gt;cr),2),M7:M229,0)+6,1))</f>
        <v>#VALUE!</v>
      </c>
      <c r="N231" s="8" t="e" cm="1" vm="1">
        <f t="array" aca="1" ref="N231" ca="1">INDIRECT(ADDRESS(MATCH(LARGE(_xlfn._xlws.FILTER(N7:N229,O7:O229&gt;cr),2),N7:N229,0)+6,1))</f>
        <v>#VALUE!</v>
      </c>
      <c r="O231" s="8" t="e" cm="1" vm="1">
        <f t="array" aca="1" ref="O231" ca="1">INDIRECT(ADDRESS(MATCH(LARGE(_xlfn._xlws.FILTER(O7:O229,O7:O229&gt;cr),2),O7:O229,0)+6,1))</f>
        <v>#VALUE!</v>
      </c>
      <c r="P231" s="8" t="e" cm="1" vm="1">
        <f t="array" aca="1" ref="P231" ca="1">INDIRECT(ADDRESS(MATCH(SMALL(_xlfn._xlws.FILTER(P7:P229,O7:O229&gt;cr),2),P7:P229,0)+6,1))</f>
        <v>#VALUE!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e" cm="1" vm="1">
        <f t="array" aca="1" ref="AK231" ca="1">INDIRECT(ADDRESS(MATCH(SMALL(_xlfn._xlws.FILTER(AK7:AK229,AN7:AN229&gt;cr),2),AK7:AK229,0)+6,1))</f>
        <v>#VALUE!</v>
      </c>
      <c r="AL231" s="12" t="e" cm="1" vm="1">
        <f t="array" aca="1" ref="AL231" ca="1">INDIRECT(ADDRESS(MATCH(SMALL(_xlfn._xlws.FILTER(AL7:AL229,AN7:AN229&gt;cr),2),AL7:AL229,0)+6,1))</f>
        <v>#VALUE!</v>
      </c>
      <c r="AM231" s="12" t="e" cm="1" vm="1">
        <f t="array" aca="1" ref="AM231" ca="1">INDIRECT(ADDRESS(MATCH(LARGE(_xlfn._xlws.FILTER(AM7:AM229,AN7:AN229&gt;cr),2),AM7:AM229,0)+6,1))</f>
        <v>#VALUE!</v>
      </c>
      <c r="AN231" s="12" t="e" cm="1" vm="1">
        <f t="array" aca="1" ref="AN231" ca="1">INDIRECT(ADDRESS(MATCH(LARGE(_xlfn._xlws.FILTER(AN7:AN229,AN7:AN229&gt;cr),2),AN7:AN229,0)+6,1))</f>
        <v>#VALUE!</v>
      </c>
      <c r="AO231" s="12" t="e" cm="1" vm="1">
        <f t="array" aca="1" ref="AO231" ca="1">INDIRECT(ADDRESS(MATCH(SMALL(_xlfn._xlws.FILTER(AO7:AO229,AN7:AN229&gt;cr),2),AO7:AO229,0)+6,1))</f>
        <v>#VALUE!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e" cm="1" vm="1">
        <f t="array" aca="1" ref="BJ231" ca="1">INDIRECT(ADDRESS(MATCH(SMALL(_xlfn._xlws.FILTER(BJ7:BJ229,BM7:BM229&gt;cr),2),BJ7:BJ229,0)+6,1))</f>
        <v>#VALUE!</v>
      </c>
      <c r="BK231" s="8" t="e" cm="1" vm="1">
        <f t="array" aca="1" ref="BK231" ca="1">INDIRECT(ADDRESS(MATCH(SMALL(_xlfn._xlws.FILTER(BK7:BK229,BM7:BM229&gt;cr),2),BK7:BK229,0)+6,1))</f>
        <v>#VALUE!</v>
      </c>
      <c r="BL231" s="8" t="e" cm="1" vm="1">
        <f t="array" aca="1" ref="BL231" ca="1">INDIRECT(ADDRESS(MATCH(LARGE(_xlfn._xlws.FILTER(BL7:BL229,BM7:BM229&gt;cr),2),BL7:BL229,0)+6,1))</f>
        <v>#VALUE!</v>
      </c>
      <c r="BM231" s="8" t="e" cm="1" vm="1">
        <f t="array" aca="1" ref="BM231" ca="1">INDIRECT(ADDRESS(MATCH(LARGE(_xlfn._xlws.FILTER(BM7:BM229,BM7:BM229&gt;cr),2),BM7:BM229,0)+6,1))</f>
        <v>#VALUE!</v>
      </c>
      <c r="BN231" s="8" t="e" cm="1" vm="1">
        <f t="array" aca="1" ref="BN231" ca="1">INDIRECT(ADDRESS(MATCH(SMALL(_xlfn._xlws.FILTER(BN7:BN229,BM7:BM229&gt;cr),2),BN7:BN229,0)+6,1))</f>
        <v>#VALUE!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e" cm="1" vm="1">
        <f t="array" aca="1" ref="CI231" ca="1">INDIRECT(ADDRESS(MATCH(SMALL(_xlfn._xlws.FILTER(CI7:CI229,CL7:CL229&gt;cr),2),CI7:CI229,0)+6,1))</f>
        <v>#VALUE!</v>
      </c>
      <c r="CJ231" s="12" t="e" cm="1" vm="1">
        <f t="array" aca="1" ref="CJ231" ca="1">INDIRECT(ADDRESS(MATCH(SMALL(_xlfn._xlws.FILTER(CJ7:CJ229,CL7:CL229&gt;cr),2),CJ7:CJ229,0)+6,1))</f>
        <v>#VALUE!</v>
      </c>
      <c r="CK231" s="12" t="e" cm="1" vm="1">
        <f t="array" aca="1" ref="CK231" ca="1">INDIRECT(ADDRESS(MATCH(LARGE(_xlfn._xlws.FILTER(CK7:CK229,CL7:CL229&gt;cr),2),CK7:CK229,0)+6,1))</f>
        <v>#VALUE!</v>
      </c>
      <c r="CL231" s="12" t="e" cm="1" vm="1">
        <f t="array" aca="1" ref="CL231" ca="1">INDIRECT(ADDRESS(MATCH(LARGE(_xlfn._xlws.FILTER(CL7:CL229,CL7:CL229&gt;cr),2),CL7:CL229,0)+6,1))</f>
        <v>#VALUE!</v>
      </c>
      <c r="CM231" s="12" t="e" cm="1" vm="1">
        <f t="array" aca="1" ref="CM231" ca="1">INDIRECT(ADDRESS(MATCH(SMALL(_xlfn._xlws.FILTER(CM7:CM229,CL7:CL229&gt;cr),2),CM7:CM229,0)+6,1))</f>
        <v>#VALUE!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e" cm="1" vm="1">
        <f t="array" aca="1" ref="DH231" ca="1">INDIRECT(ADDRESS(MATCH(SMALL(_xlfn._xlws.FILTER(DH7:DH229,DK7:DK229&gt;cr),2),DH7:DH229,0)+6,1))</f>
        <v>#VALUE!</v>
      </c>
      <c r="DI231" s="8" t="e" cm="1" vm="1">
        <f t="array" aca="1" ref="DI231" ca="1">INDIRECT(ADDRESS(MATCH(SMALL(_xlfn._xlws.FILTER(DI7:DI229,DK7:DK229&gt;cr),2),DI7:DI229,0)+6,1))</f>
        <v>#VALUE!</v>
      </c>
      <c r="DJ231" s="8" t="e" cm="1" vm="1">
        <f t="array" aca="1" ref="DJ231" ca="1">INDIRECT(ADDRESS(MATCH(LARGE(_xlfn._xlws.FILTER(DJ7:DJ229,DK7:DK229&gt;cr),2),DJ7:DJ229,0)+6,1))</f>
        <v>#VALUE!</v>
      </c>
      <c r="DK231" s="8" t="e" cm="1" vm="1">
        <f t="array" aca="1" ref="DK231" ca="1">INDIRECT(ADDRESS(MATCH(LARGE(_xlfn._xlws.FILTER(DK7:DK229,DK7:DK229&gt;cr),2),DK7:DK229,0)+6,1))</f>
        <v>#VALUE!</v>
      </c>
      <c r="DL231" s="8" t="e" cm="1" vm="1">
        <f t="array" aca="1" ref="DL231" ca="1">INDIRECT(ADDRESS(MATCH(SMALL(_xlfn._xlws.FILTER(DL7:DL229,DK7:DK229&gt;cr),2),DL7:DL229,0)+6,1))</f>
        <v>#VALUE!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e" cm="1" vm="1">
        <f t="array" aca="1" ref="EG231" ca="1">INDIRECT(ADDRESS(MATCH(SMALL(_xlfn._xlws.FILTER(EG7:EG229,EJ7:EJ229&gt;cr),2),EG7:EG229,0)+6,1))</f>
        <v>#VALUE!</v>
      </c>
      <c r="EH231" s="12" t="e" cm="1" vm="1">
        <f t="array" aca="1" ref="EH231" ca="1">INDIRECT(ADDRESS(MATCH(SMALL(_xlfn._xlws.FILTER(EH7:EH229,EJ7:EJ229&gt;cr),2),EH7:EH229,0)+6,1))</f>
        <v>#VALUE!</v>
      </c>
      <c r="EI231" s="12" t="e" cm="1" vm="1">
        <f t="array" aca="1" ref="EI231" ca="1">INDIRECT(ADDRESS(MATCH(LARGE(_xlfn._xlws.FILTER(EI7:EI229,EJ7:EJ229&gt;cr),2),EI7:EI229,0)+6,1))</f>
        <v>#VALUE!</v>
      </c>
      <c r="EJ231" s="12" t="e" cm="1" vm="1">
        <f t="array" aca="1" ref="EJ231" ca="1">INDIRECT(ADDRESS(MATCH(LARGE(_xlfn._xlws.FILTER(EJ7:EJ229,EJ7:EJ229&gt;cr),2),EJ7:EJ229,0)+6,1))</f>
        <v>#VALUE!</v>
      </c>
      <c r="EK231" s="12" t="e" cm="1" vm="1">
        <f t="array" aca="1" ref="EK231" ca="1">INDIRECT(ADDRESS(MATCH(SMALL(_xlfn._xlws.FILTER(EK7:EK229,EJ7:EJ229&gt;cr),2),EK7:EK229,0)+6,1))</f>
        <v>#VALUE!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e" cm="1">
        <f t="array" aca="1" ref="EV231" ca="1">INDIRECT(ADDRESS(MATCH(SMALL(_xlfn.LET(_xlpm.x,IF(ISNUMBER(EV7:EV229),EV7:EV229),_xlpm.y,IF(ISNUMBER(EY7:EY229),EY7:EY229),_xlfn._xlws.FILTER(_xlpm.x,_xlpm.y&gt;cr)),2),EV7:EV229,0)+6,1))</f>
        <v>#NUM!</v>
      </c>
      <c r="EW231" s="15" t="e" cm="1">
        <f t="array" aca="1" ref="EW231" ca="1">INDIRECT(ADDRESS(MATCH(SMALL(_xlfn.LET(_xlpm.x,IF(ISNUMBER(EW7:EW229),EW7:EW229),_xlpm.y,IF(ISNUMBER(EY7:EY229),EY7:EY229),_xlfn._xlws.FILTER(_xlpm.x,_xlpm.y&gt;cr)),2),EW7:EW229,0)+6,1))</f>
        <v>#NUM!</v>
      </c>
      <c r="EX231" s="15" t="e" cm="1">
        <f t="array" aca="1" ref="EX231" ca="1">INDIRECT(ADDRESS(MATCH(LARGE(_xlfn.LET(_xlpm.x,IF(ISNUMBER(EX7:EX229),EX7:EX229),_xlpm.y,IF(ISNUMBER(EY7:EY229),EY7:EY229),_xlfn._xlws.FILTER(_xlpm.x,_xlpm.y&gt;cr)),2),EX7:EX229,0)+6,1))</f>
        <v>#NUM!</v>
      </c>
      <c r="EY231" s="15" t="e" cm="1">
        <f t="array" aca="1" ref="EY231" ca="1">INDIRECT(ADDRESS(MATCH(LARGE(_xlfn.LET(_xlpm.x,IF(ISNUMBER(EY7:EY229),EY7:EY229),_xlpm.y,IF(ISNUMBER(EY7:EY229),EY7:EY229),_xlfn._xlws.FILTER(_xlpm.x,_xlpm.y&gt;cr)),2),EY7:EY229,0)+6,1))</f>
        <v>#NUM!</v>
      </c>
      <c r="EZ231" s="15" t="e" cm="1">
        <f t="array" aca="1" ref="EZ231" ca="1">INDIRECT(ADDRESS(MATCH(SMALL(_xlfn.LET(_xlpm.x,IF(ISNUMBER(EZ7:EZ229),EZ7:EZ229),_xlpm.y,IF(ISNUMBER(EY7:EY229),EY7:EY229),_xlfn._xlws.FILTER(_xlpm.x,_xlpm.y&gt;cr)),2),EZ7:EZ229,0)+6,1))</f>
        <v>#NUM!</v>
      </c>
      <c r="FA231" s="12" t="e" cm="1" vm="1">
        <f t="array" aca="1" ref="FA231" ca="1">INDEX(_xlfn._xlws.FILTER(FA7:FA229,ISTEXT(FA7:FA229)),MODE(MATCH(_xlfn._xlws.FILTER(FA7:FA229,ISTEXT(FA7:FA229)),_xlfn._xlws.FILTER(FA7:FA229,ISTEXT(FA7:FA229)),0)))</f>
        <v>#VALUE!</v>
      </c>
      <c r="FB231" s="12" t="e" cm="1" vm="1">
        <f t="array" aca="1" ref="FB231" ca="1">INDEX(_xlfn._xlws.FILTER(FB7:FB229,ISTEXT(FB7:FB229)),MODE(MATCH(_xlfn._xlws.FILTER(FB7:FB229,ISTEXT(FB7:FB229)),_xlfn._xlws.FILTER(FB7:FB229,ISTEXT(FB7:FB229)),0)))</f>
        <v>#VALUE!</v>
      </c>
      <c r="FC231" s="12" t="e" cm="1" vm="1">
        <f t="array" aca="1" ref="FC231" ca="1">INDEX(_xlfn._xlws.FILTER(FC7:FC229,ISTEXT(FC7:FC229)),MODE(MATCH(_xlfn._xlws.FILTER(FC7:FC229,ISTEXT(FC7:FC229)),_xlfn._xlws.FILTER(FC7:FC229,ISTEXT(FC7:FC229)),0)))</f>
        <v>#VALUE!</v>
      </c>
      <c r="FD231" s="12" t="e" cm="1" vm="1">
        <f t="array" aca="1" ref="FD231" ca="1">INDEX(_xlfn._xlws.FILTER(FD7:FD229,ISTEXT(FD7:FD229)),MODE(MATCH(_xlfn._xlws.FILTER(FD7:FD229,ISTEXT(FD7:FD229)),_xlfn._xlws.FILTER(FD7:FD229,ISTEXT(FD7:FD229)),0)))</f>
        <v>#VALUE!</v>
      </c>
      <c r="FE231" s="12" t="e" cm="1" vm="1">
        <f t="array" aca="1" ref="FE231" ca="1">INDEX(_xlfn._xlws.FILTER(FE7:FE229,ISTEXT(FE7:FE229)),MODE(MATCH(_xlfn._xlws.FILTER(FE7:FE229,ISTEXT(FE7:FE229)),_xlfn._xlws.FILTER(FE7:FE229,ISTEXT(FE7:FE229)),0)))</f>
        <v>#VALUE!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e" cm="1" vm="1">
        <f t="array" aca="1" ref="L232" ca="1">INDIRECT(ADDRESS(MATCH(SMALL(_xlfn._xlws.FILTER(L7:L229,O7:O229&gt;cr),3),L7:L229,0)+6,1))</f>
        <v>#VALUE!</v>
      </c>
      <c r="M232" s="8" t="e" cm="1" vm="1">
        <f t="array" aca="1" ref="M232" ca="1">INDIRECT(ADDRESS(MATCH(SMALL(_xlfn._xlws.FILTER(M7:M229,O7:O229&gt;cr),3),M7:M229,0)+6,1))</f>
        <v>#VALUE!</v>
      </c>
      <c r="N232" s="8" t="e" cm="1" vm="1">
        <f t="array" aca="1" ref="N232" ca="1">INDIRECT(ADDRESS(MATCH(LARGE(_xlfn._xlws.FILTER(N7:N229,O7:O229&gt;cr),3),N7:N229,0)+6,1))</f>
        <v>#VALUE!</v>
      </c>
      <c r="O232" s="8" t="e" cm="1" vm="1">
        <f t="array" aca="1" ref="O232" ca="1">INDIRECT(ADDRESS(MATCH(LARGE(_xlfn._xlws.FILTER(O7:O229,O7:O229&gt;cr),3),O7:O229,0)+6,1))</f>
        <v>#VALUE!</v>
      </c>
      <c r="P232" s="8" t="e" cm="1" vm="1">
        <f t="array" aca="1" ref="P232" ca="1">INDIRECT(ADDRESS(MATCH(SMALL(_xlfn._xlws.FILTER(P7:P229,O7:O229&gt;cr),3),P7:P229,0)+6,1))</f>
        <v>#VALUE!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e" cm="1" vm="1">
        <f t="array" aca="1" ref="AK232" ca="1">INDIRECT(ADDRESS(MATCH(SMALL(_xlfn._xlws.FILTER(AK7:AK229,AN7:AN229&gt;cr),3),AK7:AK229,0)+6,1))</f>
        <v>#VALUE!</v>
      </c>
      <c r="AL232" s="12" t="e" cm="1" vm="1">
        <f t="array" aca="1" ref="AL232" ca="1">INDIRECT(ADDRESS(MATCH(SMALL(_xlfn._xlws.FILTER(AL7:AL229,AN7:AN229&gt;cr),3),AL7:AL229,0)+6,1))</f>
        <v>#VALUE!</v>
      </c>
      <c r="AM232" s="12" t="e" cm="1" vm="1">
        <f t="array" aca="1" ref="AM232" ca="1">INDIRECT(ADDRESS(MATCH(LARGE(_xlfn._xlws.FILTER(AM7:AM229,AN7:AN229&gt;cr),3),AM7:AM229,0)+6,1))</f>
        <v>#VALUE!</v>
      </c>
      <c r="AN232" s="12" t="e" cm="1" vm="1">
        <f t="array" aca="1" ref="AN232" ca="1">INDIRECT(ADDRESS(MATCH(LARGE(_xlfn._xlws.FILTER(AN7:AN229,AN7:AN229&gt;cr),3),AN7:AN229,0)+6,1))</f>
        <v>#VALUE!</v>
      </c>
      <c r="AO232" s="12" t="e" cm="1" vm="1">
        <f t="array" aca="1" ref="AO232" ca="1">INDIRECT(ADDRESS(MATCH(SMALL(_xlfn._xlws.FILTER(AO7:AO229,AN7:AN229&gt;cr),3),AO7:AO229,0)+6,1))</f>
        <v>#VALUE!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e" cm="1" vm="1">
        <f t="array" aca="1" ref="BJ232" ca="1">INDIRECT(ADDRESS(MATCH(SMALL(_xlfn._xlws.FILTER(BJ7:BJ229,BM7:BM229&gt;cr),3),BJ7:BJ229,0)+6,1))</f>
        <v>#VALUE!</v>
      </c>
      <c r="BK232" s="8" t="e" cm="1" vm="1">
        <f t="array" aca="1" ref="BK232" ca="1">INDIRECT(ADDRESS(MATCH(SMALL(_xlfn._xlws.FILTER(BK7:BK229,BM7:BM229&gt;cr),3),BK7:BK229,0)+6,1))</f>
        <v>#VALUE!</v>
      </c>
      <c r="BL232" s="8" t="e" cm="1" vm="1">
        <f t="array" aca="1" ref="BL232" ca="1">INDIRECT(ADDRESS(MATCH(LARGE(_xlfn._xlws.FILTER(BL7:BL229,BM7:BM229&gt;cr),3),BL7:BL229,0)+6,1))</f>
        <v>#VALUE!</v>
      </c>
      <c r="BM232" s="8" t="e" cm="1" vm="1">
        <f t="array" aca="1" ref="BM232" ca="1">INDIRECT(ADDRESS(MATCH(LARGE(_xlfn._xlws.FILTER(BM7:BM229,BM7:BM229&gt;cr),3),BM7:BM229,0)+6,1))</f>
        <v>#VALUE!</v>
      </c>
      <c r="BN232" s="8" t="e" cm="1" vm="1">
        <f t="array" aca="1" ref="BN232" ca="1">INDIRECT(ADDRESS(MATCH(SMALL(_xlfn._xlws.FILTER(BN7:BN229,BM7:BM229&gt;cr),3),BN7:BN229,0)+6,1))</f>
        <v>#VALUE!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e" cm="1" vm="1">
        <f t="array" aca="1" ref="CI232" ca="1">INDIRECT(ADDRESS(MATCH(SMALL(_xlfn._xlws.FILTER(CI7:CI229,CL7:CL229&gt;cr),3),CI7:CI229,0)+6,1))</f>
        <v>#VALUE!</v>
      </c>
      <c r="CJ232" s="12" t="e" cm="1" vm="1">
        <f t="array" aca="1" ref="CJ232" ca="1">INDIRECT(ADDRESS(MATCH(SMALL(_xlfn._xlws.FILTER(CJ7:CJ229,CL7:CL229&gt;cr),3),CJ7:CJ229,0)+6,1))</f>
        <v>#VALUE!</v>
      </c>
      <c r="CK232" s="12" t="e" cm="1" vm="1">
        <f t="array" aca="1" ref="CK232" ca="1">INDIRECT(ADDRESS(MATCH(LARGE(_xlfn._xlws.FILTER(CK7:CK229,CL7:CL229&gt;cr),3),CK7:CK229,0)+6,1))</f>
        <v>#VALUE!</v>
      </c>
      <c r="CL232" s="12" t="e" cm="1" vm="1">
        <f t="array" aca="1" ref="CL232" ca="1">INDIRECT(ADDRESS(MATCH(LARGE(_xlfn._xlws.FILTER(CL7:CL229,CL7:CL229&gt;cr),3),CL7:CL229,0)+6,1))</f>
        <v>#VALUE!</v>
      </c>
      <c r="CM232" s="12" t="e" cm="1" vm="1">
        <f t="array" aca="1" ref="CM232" ca="1">INDIRECT(ADDRESS(MATCH(SMALL(_xlfn._xlws.FILTER(CM7:CM229,CL7:CL229&gt;cr),3),CM7:CM229,0)+6,1))</f>
        <v>#VALUE!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e" cm="1" vm="1">
        <f t="array" aca="1" ref="DH232" ca="1">INDIRECT(ADDRESS(MATCH(SMALL(_xlfn._xlws.FILTER(DH7:DH229,DK7:DK229&gt;cr),3),DH7:DH229,0)+6,1))</f>
        <v>#VALUE!</v>
      </c>
      <c r="DI232" s="8" t="e" cm="1" vm="1">
        <f t="array" aca="1" ref="DI232" ca="1">INDIRECT(ADDRESS(MATCH(SMALL(_xlfn._xlws.FILTER(DI7:DI229,DK7:DK229&gt;cr),3),DI7:DI229,0)+6,1))</f>
        <v>#VALUE!</v>
      </c>
      <c r="DJ232" s="8" t="e" cm="1" vm="1">
        <f t="array" aca="1" ref="DJ232" ca="1">INDIRECT(ADDRESS(MATCH(LARGE(_xlfn._xlws.FILTER(DJ7:DJ229,DK7:DK229&gt;cr),3),DJ7:DJ229,0)+6,1))</f>
        <v>#VALUE!</v>
      </c>
      <c r="DK232" s="8" t="e" cm="1" vm="1">
        <f t="array" aca="1" ref="DK232" ca="1">INDIRECT(ADDRESS(MATCH(LARGE(_xlfn._xlws.FILTER(DK7:DK229,DK7:DK229&gt;cr),3),DK7:DK229,0)+6,1))</f>
        <v>#VALUE!</v>
      </c>
      <c r="DL232" s="8" t="e" cm="1" vm="1">
        <f t="array" aca="1" ref="DL232" ca="1">INDIRECT(ADDRESS(MATCH(SMALL(_xlfn._xlws.FILTER(DL7:DL229,DK7:DK229&gt;cr),3),DL7:DL229,0)+6,1))</f>
        <v>#VALUE!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e" cm="1" vm="1">
        <f t="array" aca="1" ref="EG232" ca="1">INDIRECT(ADDRESS(MATCH(SMALL(_xlfn._xlws.FILTER(EG7:EG229,EJ7:EJ229&gt;cr),3),EG7:EG229,0)+6,1))</f>
        <v>#VALUE!</v>
      </c>
      <c r="EH232" s="12" t="e" cm="1" vm="1">
        <f t="array" aca="1" ref="EH232" ca="1">INDIRECT(ADDRESS(MATCH(SMALL(_xlfn._xlws.FILTER(EH7:EH229,EJ7:EJ229&gt;cr),3),EH7:EH229,0)+6,1))</f>
        <v>#VALUE!</v>
      </c>
      <c r="EI232" s="12" t="e" cm="1" vm="1">
        <f t="array" aca="1" ref="EI232" ca="1">INDIRECT(ADDRESS(MATCH(LARGE(_xlfn._xlws.FILTER(EI7:EI229,EJ7:EJ229&gt;cr),3),EI7:EI229,0)+6,1))</f>
        <v>#VALUE!</v>
      </c>
      <c r="EJ232" s="12" t="e" cm="1" vm="1">
        <f t="array" aca="1" ref="EJ232" ca="1">INDIRECT(ADDRESS(MATCH(LARGE(_xlfn._xlws.FILTER(EJ7:EJ229,EJ7:EJ229&gt;cr),3),EJ7:EJ229,0)+6,1))</f>
        <v>#VALUE!</v>
      </c>
      <c r="EK232" s="12" t="e" cm="1" vm="1">
        <f t="array" aca="1" ref="EK232" ca="1">INDIRECT(ADDRESS(MATCH(SMALL(_xlfn._xlws.FILTER(EK7:EK229,EJ7:EJ229&gt;cr),3),EK7:EK229,0)+6,1))</f>
        <v>#VALUE!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e" cm="1">
        <f t="array" aca="1" ref="EV232" ca="1">INDIRECT(ADDRESS(MATCH(SMALL(_xlfn.LET(_xlpm.x,IF(ISNUMBER(EV7:EV229),EV7:EV229),_xlpm.y,IF(ISNUMBER(EY7:EY229),EY7:EY229),_xlfn._xlws.FILTER(_xlpm.x,_xlpm.y&gt;cr)),3),EV7:EV229,0)+6,1))</f>
        <v>#NUM!</v>
      </c>
      <c r="EW232" s="15" t="e" cm="1">
        <f t="array" aca="1" ref="EW232" ca="1">INDIRECT(ADDRESS(MATCH(SMALL(_xlfn.LET(_xlpm.x,IF(ISNUMBER(EW7:EW229),EW7:EW229),_xlpm.y,IF(ISNUMBER(EY7:EY229),EY7:EY229),_xlfn._xlws.FILTER(_xlpm.x,_xlpm.y&gt;cr)),3),EW7:EW229,0)+6,1))</f>
        <v>#NUM!</v>
      </c>
      <c r="EX232" s="15" t="e" cm="1">
        <f t="array" aca="1" ref="EX232" ca="1">INDIRECT(ADDRESS(MATCH(LARGE(_xlfn.LET(_xlpm.x,IF(ISNUMBER(EX7:EX229),EX7:EX229),_xlpm.y,IF(ISNUMBER(EY7:EY229),EY7:EY229),_xlfn._xlws.FILTER(_xlpm.x,_xlpm.y&gt;cr)),3),EX7:EX229,0)+6,1))</f>
        <v>#NUM!</v>
      </c>
      <c r="EY232" s="15" t="e" cm="1">
        <f t="array" aca="1" ref="EY232" ca="1">INDIRECT(ADDRESS(MATCH(LARGE(_xlfn.LET(_xlpm.x,IF(ISNUMBER(EY7:EY229),EY7:EY229),_xlpm.y,IF(ISNUMBER(EY7:EY229),EY7:EY229),_xlfn._xlws.FILTER(_xlpm.x,_xlpm.y&gt;cr)),3),EY7:EY229,0)+6,1))</f>
        <v>#NUM!</v>
      </c>
      <c r="EZ232" s="15" t="e" cm="1">
        <f t="array" aca="1" ref="EZ232" ca="1">INDIRECT(ADDRESS(MATCH(SMALL(_xlfn.LET(_xlpm.x,IF(ISNUMBER(EZ7:EZ229),EZ7:EZ229),_xlpm.y,IF(ISNUMBER(EY7:EY229),EY7:EY229),_xlfn._xlws.FILTER(_xlpm.x,_xlpm.y&gt;cr)),3),EZ7:EZ229,0)+6,1))</f>
        <v>#NUM!</v>
      </c>
      <c r="FA232" s="12" t="e" cm="1" vm="1">
        <f t="array" aca="1" ref="FA232" ca="1">INDEX(_xlfn._xlws.FILTER(FA7:FA229,ISTEXT(FA7:FA229)),MODE(MATCH(_xlfn._xlws.FILTER(FA7:FA229,ISTEXT(FA7:FA229)),_xlfn._xlws.FILTER(FA7:FA229,ISTEXT(FA7:FA229)),0)))</f>
        <v>#VALUE!</v>
      </c>
      <c r="FB232" s="12" t="e" cm="1" vm="1">
        <f t="array" aca="1" ref="FB232" ca="1">INDEX(_xlfn._xlws.FILTER(FB7:FB229,ISTEXT(FB7:FB229)),MODE(MATCH(_xlfn._xlws.FILTER(FB7:FB229,ISTEXT(FB7:FB229)),_xlfn._xlws.FILTER(FB7:FB229,ISTEXT(FB7:FB229)),0)))</f>
        <v>#VALUE!</v>
      </c>
      <c r="FC232" s="12" t="e" cm="1" vm="1">
        <f t="array" aca="1" ref="FC232" ca="1">INDEX(_xlfn._xlws.FILTER(FC7:FC229,ISTEXT(FC7:FC229)),MODE(MATCH(_xlfn._xlws.FILTER(FC7:FC229,ISTEXT(FC7:FC229)),_xlfn._xlws.FILTER(FC7:FC229,ISTEXT(FC7:FC229)),0)))</f>
        <v>#VALUE!</v>
      </c>
      <c r="FD232" s="12" t="e" cm="1" vm="1">
        <f t="array" aca="1" ref="FD232" ca="1">INDEX(_xlfn._xlws.FILTER(FD7:FD229,ISTEXT(FD7:FD229)),MODE(MATCH(_xlfn._xlws.FILTER(FD7:FD229,ISTEXT(FD7:FD229)),_xlfn._xlws.FILTER(FD7:FD229,ISTEXT(FD7:FD229)),0)))</f>
        <v>#VALUE!</v>
      </c>
      <c r="FE232" s="12" t="e" cm="1" vm="1">
        <f t="array" aca="1" ref="FE232" ca="1">INDEX(_xlfn._xlws.FILTER(FE7:FE229,ISTEXT(FE7:FE229)),MODE(MATCH(_xlfn._xlws.FILTER(FE7:FE229,ISTEXT(FE7:FE229)),_xlfn._xlws.FILTER(FE7:FE229,ISTEXT(FE7:FE229)),0)))</f>
        <v>#VALUE!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e" cm="1" vm="1">
        <f t="array" aca="1" ref="L233" ca="1">INDIRECT(ADDRESS(MATCH(SMALL(_xlfn._xlws.FILTER(L7:L229,O7:O229&gt;cr),4),L7:L229,0)+6,1))</f>
        <v>#VALUE!</v>
      </c>
      <c r="M233" s="8" t="e" cm="1" vm="1">
        <f t="array" aca="1" ref="M233" ca="1">INDIRECT(ADDRESS(MATCH(SMALL(_xlfn._xlws.FILTER(M7:M229,O7:O229&gt;cr),4),M7:M229,0)+6,1))</f>
        <v>#VALUE!</v>
      </c>
      <c r="N233" s="8" t="e" cm="1" vm="1">
        <f t="array" aca="1" ref="N233" ca="1">INDIRECT(ADDRESS(MATCH(LARGE(_xlfn._xlws.FILTER(N7:N229,O7:O229&gt;cr),4),N7:N229,0)+6,1))</f>
        <v>#VALUE!</v>
      </c>
      <c r="O233" s="8" t="e" cm="1" vm="1">
        <f t="array" aca="1" ref="O233" ca="1">INDIRECT(ADDRESS(MATCH(LARGE(_xlfn._xlws.FILTER(O7:O229,O7:O229&gt;cr),4),O7:O229,0)+6,1))</f>
        <v>#VALUE!</v>
      </c>
      <c r="P233" s="8" t="e" cm="1" vm="1">
        <f t="array" aca="1" ref="P233" ca="1">INDIRECT(ADDRESS(MATCH(SMALL(_xlfn._xlws.FILTER(P7:P229,O7:O229&gt;cr),4),P7:P229,0)+6,1))</f>
        <v>#VALUE!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e" cm="1" vm="1">
        <f t="array" aca="1" ref="AK233" ca="1">INDIRECT(ADDRESS(MATCH(SMALL(_xlfn._xlws.FILTER(AK7:AK229,AN7:AN229&gt;cr),4),AK7:AK229,0)+6,1))</f>
        <v>#VALUE!</v>
      </c>
      <c r="AL233" s="12" t="e" cm="1" vm="1">
        <f t="array" aca="1" ref="AL233" ca="1">INDIRECT(ADDRESS(MATCH(SMALL(_xlfn._xlws.FILTER(AL7:AL229,AN7:AN229&gt;cr),4),AL7:AL229,0)+6,1))</f>
        <v>#VALUE!</v>
      </c>
      <c r="AM233" s="12" t="e" cm="1" vm="1">
        <f t="array" aca="1" ref="AM233" ca="1">INDIRECT(ADDRESS(MATCH(LARGE(_xlfn._xlws.FILTER(AM7:AM229,AN7:AN229&gt;cr),4),AM7:AM229,0)+6,1))</f>
        <v>#VALUE!</v>
      </c>
      <c r="AN233" s="12" t="e" cm="1" vm="1">
        <f t="array" aca="1" ref="AN233" ca="1">INDIRECT(ADDRESS(MATCH(LARGE(_xlfn._xlws.FILTER(AN7:AN229,AN7:AN229&gt;cr),4),AN7:AN229,0)+6,1))</f>
        <v>#VALUE!</v>
      </c>
      <c r="AO233" s="12" t="e" cm="1" vm="1">
        <f t="array" aca="1" ref="AO233" ca="1">INDIRECT(ADDRESS(MATCH(SMALL(_xlfn._xlws.FILTER(AO7:AO229,AN7:AN229&gt;cr),4),AO7:AO229,0)+6,1))</f>
        <v>#VALUE!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e" cm="1" vm="1">
        <f t="array" aca="1" ref="BJ233" ca="1">INDIRECT(ADDRESS(MATCH(SMALL(_xlfn._xlws.FILTER(BJ7:BJ229,BM7:BM229&gt;cr),4),BJ7:BJ229,0)+6,1))</f>
        <v>#VALUE!</v>
      </c>
      <c r="BK233" s="8" t="e" cm="1" vm="1">
        <f t="array" aca="1" ref="BK233" ca="1">INDIRECT(ADDRESS(MATCH(SMALL(_xlfn._xlws.FILTER(BK7:BK229,BM7:BM229&gt;cr),4),BK7:BK229,0)+6,1))</f>
        <v>#VALUE!</v>
      </c>
      <c r="BL233" s="8" t="e" cm="1" vm="1">
        <f t="array" aca="1" ref="BL233" ca="1">INDIRECT(ADDRESS(MATCH(LARGE(_xlfn._xlws.FILTER(BL7:BL229,BM7:BM229&gt;cr),4),BL7:BL229,0)+6,1))</f>
        <v>#VALUE!</v>
      </c>
      <c r="BM233" s="8" t="e" cm="1" vm="1">
        <f t="array" aca="1" ref="BM233" ca="1">INDIRECT(ADDRESS(MATCH(LARGE(_xlfn._xlws.FILTER(BM7:BM229,BM7:BM229&gt;cr),4),BM7:BM229,0)+6,1))</f>
        <v>#VALUE!</v>
      </c>
      <c r="BN233" s="8" t="e" cm="1" vm="1">
        <f t="array" aca="1" ref="BN233" ca="1">INDIRECT(ADDRESS(MATCH(SMALL(_xlfn._xlws.FILTER(BN7:BN229,BM7:BM229&gt;cr),4),BN7:BN229,0)+6,1))</f>
        <v>#VALUE!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e" cm="1" vm="1">
        <f t="array" aca="1" ref="CI233" ca="1">INDIRECT(ADDRESS(MATCH(SMALL(_xlfn._xlws.FILTER(CI7:CI229,CL7:CL229&gt;cr),4),CI7:CI229,0)+6,1))</f>
        <v>#VALUE!</v>
      </c>
      <c r="CJ233" s="12" t="e" cm="1" vm="1">
        <f t="array" aca="1" ref="CJ233" ca="1">INDIRECT(ADDRESS(MATCH(SMALL(_xlfn._xlws.FILTER(CJ7:CJ229,CL7:CL229&gt;cr),4),CJ7:CJ229,0)+6,1))</f>
        <v>#VALUE!</v>
      </c>
      <c r="CK233" s="12" t="e" cm="1" vm="1">
        <f t="array" aca="1" ref="CK233" ca="1">INDIRECT(ADDRESS(MATCH(LARGE(_xlfn._xlws.FILTER(CK7:CK229,CL7:CL229&gt;cr),4),CK7:CK229,0)+6,1))</f>
        <v>#VALUE!</v>
      </c>
      <c r="CL233" s="12" t="e" cm="1" vm="1">
        <f t="array" aca="1" ref="CL233" ca="1">INDIRECT(ADDRESS(MATCH(LARGE(_xlfn._xlws.FILTER(CL7:CL229,CL7:CL229&gt;cr),4),CL7:CL229,0)+6,1))</f>
        <v>#VALUE!</v>
      </c>
      <c r="CM233" s="12" t="e" cm="1" vm="1">
        <f t="array" aca="1" ref="CM233" ca="1">INDIRECT(ADDRESS(MATCH(SMALL(_xlfn._xlws.FILTER(CM7:CM229,CL7:CL229&gt;cr),4),CM7:CM229,0)+6,1))</f>
        <v>#VALUE!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e" cm="1" vm="1">
        <f t="array" aca="1" ref="DH233" ca="1">INDIRECT(ADDRESS(MATCH(SMALL(_xlfn._xlws.FILTER(DH7:DH229,DK7:DK229&gt;cr),4),DH7:DH229,0)+6,1))</f>
        <v>#VALUE!</v>
      </c>
      <c r="DI233" s="8" t="e" cm="1" vm="1">
        <f t="array" aca="1" ref="DI233" ca="1">INDIRECT(ADDRESS(MATCH(SMALL(_xlfn._xlws.FILTER(DI7:DI229,DK7:DK229&gt;cr),4),DI7:DI229,0)+6,1))</f>
        <v>#VALUE!</v>
      </c>
      <c r="DJ233" s="8" t="e" cm="1" vm="1">
        <f t="array" aca="1" ref="DJ233" ca="1">INDIRECT(ADDRESS(MATCH(LARGE(_xlfn._xlws.FILTER(DJ7:DJ229,DK7:DK229&gt;cr),4),DJ7:DJ229,0)+6,1))</f>
        <v>#VALUE!</v>
      </c>
      <c r="DK233" s="8" t="e" cm="1" vm="1">
        <f t="array" aca="1" ref="DK233" ca="1">INDIRECT(ADDRESS(MATCH(LARGE(_xlfn._xlws.FILTER(DK7:DK229,DK7:DK229&gt;cr),4),DK7:DK229,0)+6,1))</f>
        <v>#VALUE!</v>
      </c>
      <c r="DL233" s="8" t="e" cm="1" vm="1">
        <f t="array" aca="1" ref="DL233" ca="1">INDIRECT(ADDRESS(MATCH(SMALL(_xlfn._xlws.FILTER(DL7:DL229,DK7:DK229&gt;cr),4),DL7:DL229,0)+6,1))</f>
        <v>#VALUE!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e" cm="1" vm="1">
        <f t="array" aca="1" ref="EG233" ca="1">INDIRECT(ADDRESS(MATCH(SMALL(_xlfn._xlws.FILTER(EG7:EG229,EJ7:EJ229&gt;cr),4),EG7:EG229,0)+6,1))</f>
        <v>#VALUE!</v>
      </c>
      <c r="EH233" s="12" t="e" cm="1" vm="1">
        <f t="array" aca="1" ref="EH233" ca="1">INDIRECT(ADDRESS(MATCH(SMALL(_xlfn._xlws.FILTER(EH7:EH229,EJ7:EJ229&gt;cr),4),EH7:EH229,0)+6,1))</f>
        <v>#VALUE!</v>
      </c>
      <c r="EI233" s="12" t="e" cm="1" vm="1">
        <f t="array" aca="1" ref="EI233" ca="1">INDIRECT(ADDRESS(MATCH(LARGE(_xlfn._xlws.FILTER(EI7:EI229,EJ7:EJ229&gt;cr),4),EI7:EI229,0)+6,1))</f>
        <v>#VALUE!</v>
      </c>
      <c r="EJ233" s="12" t="e" cm="1" vm="1">
        <f t="array" aca="1" ref="EJ233" ca="1">INDIRECT(ADDRESS(MATCH(LARGE(_xlfn._xlws.FILTER(EJ7:EJ229,EJ7:EJ229&gt;cr),4),EJ7:EJ229,0)+6,1))</f>
        <v>#VALUE!</v>
      </c>
      <c r="EK233" s="12" t="e" cm="1" vm="1">
        <f t="array" aca="1" ref="EK233" ca="1">INDIRECT(ADDRESS(MATCH(SMALL(_xlfn._xlws.FILTER(EK7:EK229,EJ7:EJ229&gt;cr),4),EK7:EK229,0)+6,1))</f>
        <v>#VALUE!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e" cm="1">
        <f t="array" aca="1" ref="EV233" ca="1">INDIRECT(ADDRESS(MATCH(SMALL(_xlfn.LET(_xlpm.x,IF(ISNUMBER(EV7:EV229),EV7:EV229),_xlpm.y,IF(ISNUMBER(EY7:EY229),EY7:EY229),_xlfn._xlws.FILTER(_xlpm.x,_xlpm.y&gt;cr)),4),EV7:EV229,0)+6,1))</f>
        <v>#NUM!</v>
      </c>
      <c r="EW233" s="15" t="e" cm="1">
        <f t="array" aca="1" ref="EW233" ca="1">INDIRECT(ADDRESS(MATCH(SMALL(_xlfn.LET(_xlpm.x,IF(ISNUMBER(EW7:EW229),EW7:EW229),_xlpm.y,IF(ISNUMBER(EY7:EY229),EY7:EY229),_xlfn._xlws.FILTER(_xlpm.x,_xlpm.y&gt;cr)),4),EW7:EW229,0)+6,1))</f>
        <v>#NUM!</v>
      </c>
      <c r="EX233" s="15" t="e" cm="1">
        <f t="array" aca="1" ref="EX233" ca="1">INDIRECT(ADDRESS(MATCH(LARGE(_xlfn.LET(_xlpm.x,IF(ISNUMBER(EX7:EX229),EX7:EX229),_xlpm.y,IF(ISNUMBER(EY7:EY229),EY7:EY229),_xlfn._xlws.FILTER(_xlpm.x,_xlpm.y&gt;cr)),4),EX7:EX229,0)+6,1))</f>
        <v>#NUM!</v>
      </c>
      <c r="EY233" s="15" t="e" cm="1">
        <f t="array" aca="1" ref="EY233" ca="1">INDIRECT(ADDRESS(MATCH(LARGE(_xlfn.LET(_xlpm.x,IF(ISNUMBER(EY7:EY229),EY7:EY229),_xlpm.y,IF(ISNUMBER(EY7:EY229),EY7:EY229),_xlfn._xlws.FILTER(_xlpm.x,_xlpm.y&gt;cr)),4),EY7:EY229,0)+6,1))</f>
        <v>#NUM!</v>
      </c>
      <c r="EZ233" s="15" t="e" cm="1">
        <f t="array" aca="1" ref="EZ233" ca="1">INDIRECT(ADDRESS(MATCH(SMALL(_xlfn.LET(_xlpm.x,IF(ISNUMBER(EZ7:EZ229),EZ7:EZ229),_xlpm.y,IF(ISNUMBER(EY7:EY229),EY7:EY229),_xlfn._xlws.FILTER(_xlpm.x,_xlpm.y&gt;cr)),4),EZ7:EZ229,0)+6,1))</f>
        <v>#NUM!</v>
      </c>
      <c r="FA233" s="12" t="e" cm="1" vm="1">
        <f t="array" aca="1" ref="FA233" ca="1">INDEX(_xlfn._xlws.FILTER(FA7:FA229,ISTEXT(FA7:FA229)),MODE(MATCH(_xlfn._xlws.FILTER(FA7:FA229,ISTEXT(FA7:FA229)),_xlfn._xlws.FILTER(FA7:FA229,ISTEXT(FA7:FA229)),0)))</f>
        <v>#VALUE!</v>
      </c>
      <c r="FB233" s="12" t="e" cm="1" vm="1">
        <f t="array" aca="1" ref="FB233" ca="1">INDEX(_xlfn._xlws.FILTER(FB7:FB229,ISTEXT(FB7:FB229)),MODE(MATCH(_xlfn._xlws.FILTER(FB7:FB229,ISTEXT(FB7:FB229)),_xlfn._xlws.FILTER(FB7:FB229,ISTEXT(FB7:FB229)),0)))</f>
        <v>#VALUE!</v>
      </c>
      <c r="FC233" s="12" t="e" cm="1" vm="1">
        <f t="array" aca="1" ref="FC233" ca="1">INDEX(_xlfn._xlws.FILTER(FC7:FC229,ISTEXT(FC7:FC229)),MODE(MATCH(_xlfn._xlws.FILTER(FC7:FC229,ISTEXT(FC7:FC229)),_xlfn._xlws.FILTER(FC7:FC229,ISTEXT(FC7:FC229)),0)))</f>
        <v>#VALUE!</v>
      </c>
      <c r="FD233" s="12" t="e" cm="1" vm="1">
        <f t="array" aca="1" ref="FD233" ca="1">INDEX(_xlfn._xlws.FILTER(FD7:FD229,ISTEXT(FD7:FD229)),MODE(MATCH(_xlfn._xlws.FILTER(FD7:FD229,ISTEXT(FD7:FD229)),_xlfn._xlws.FILTER(FD7:FD229,ISTEXT(FD7:FD229)),0)))</f>
        <v>#VALUE!</v>
      </c>
      <c r="FE233" s="12" t="e" cm="1" vm="1">
        <f t="array" aca="1" ref="FE233" ca="1">INDEX(_xlfn._xlws.FILTER(FE7:FE229,ISTEXT(FE7:FE229)),MODE(MATCH(_xlfn._xlws.FILTER(FE7:FE229,ISTEXT(FE7:FE229)),_xlfn._xlws.FILTER(FE7:FE229,ISTEXT(FE7:FE229)),0)))</f>
        <v>#VALUE!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e" cm="1" vm="1">
        <f t="array" aca="1" ref="L234" ca="1">INDIRECT(ADDRESS(MATCH(SMALL(_xlfn._xlws.FILTER(L7:L229,O7:O229&gt;cr),5),L7:L229,0)+6,1))</f>
        <v>#VALUE!</v>
      </c>
      <c r="M234" s="8" t="e" cm="1" vm="1">
        <f t="array" aca="1" ref="M234" ca="1">INDIRECT(ADDRESS(MATCH(SMALL(_xlfn._xlws.FILTER(M7:M229,O7:O229&gt;cr),5),M7:M229,0)+6,1))</f>
        <v>#VALUE!</v>
      </c>
      <c r="N234" s="8" t="e" cm="1" vm="1">
        <f t="array" aca="1" ref="N234" ca="1">INDIRECT(ADDRESS(MATCH(LARGE(_xlfn._xlws.FILTER(N7:N229,O7:O229&gt;cr),5),N7:N229,0)+6,1))</f>
        <v>#VALUE!</v>
      </c>
      <c r="O234" s="8" t="e" cm="1" vm="1">
        <f t="array" aca="1" ref="O234" ca="1">INDIRECT(ADDRESS(MATCH(LARGE(_xlfn._xlws.FILTER(O7:O229,O7:O229&gt;cr),5),O7:O229,0)+6,1))</f>
        <v>#VALUE!</v>
      </c>
      <c r="P234" s="8" t="e" cm="1" vm="1">
        <f t="array" aca="1" ref="P234" ca="1">INDIRECT(ADDRESS(MATCH(SMALL(_xlfn._xlws.FILTER(P7:P229,O7:O229&gt;cr),5),P7:P229,0)+6,1))</f>
        <v>#VALUE!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e" cm="1" vm="1">
        <f t="array" aca="1" ref="AK234" ca="1">INDIRECT(ADDRESS(MATCH(SMALL(_xlfn._xlws.FILTER(AK7:AK229,AN7:AN229&gt;cr),5),AK7:AK229,0)+6,1))</f>
        <v>#VALUE!</v>
      </c>
      <c r="AL234" s="12" t="e" cm="1" vm="1">
        <f t="array" aca="1" ref="AL234" ca="1">INDIRECT(ADDRESS(MATCH(SMALL(_xlfn._xlws.FILTER(AL7:AL229,AN7:AN229&gt;cr),5),AL7:AL229,0)+6,1))</f>
        <v>#VALUE!</v>
      </c>
      <c r="AM234" s="12" t="e" cm="1" vm="1">
        <f t="array" aca="1" ref="AM234" ca="1">INDIRECT(ADDRESS(MATCH(LARGE(_xlfn._xlws.FILTER(AM7:AM229,AN7:AN229&gt;cr),5),AM7:AM229,0)+6,1))</f>
        <v>#VALUE!</v>
      </c>
      <c r="AN234" s="12" t="e" cm="1" vm="1">
        <f t="array" aca="1" ref="AN234" ca="1">INDIRECT(ADDRESS(MATCH(LARGE(_xlfn._xlws.FILTER(AN7:AN229,AN7:AN229&gt;cr),5),AN7:AN229,0)+6,1))</f>
        <v>#VALUE!</v>
      </c>
      <c r="AO234" s="12" t="e" cm="1" vm="1">
        <f t="array" aca="1" ref="AO234" ca="1">INDIRECT(ADDRESS(MATCH(SMALL(_xlfn._xlws.FILTER(AO7:AO229,AN7:AN229&gt;cr),5),AO7:AO229,0)+6,1))</f>
        <v>#VALUE!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e" cm="1" vm="1">
        <f t="array" aca="1" ref="BJ234" ca="1">INDIRECT(ADDRESS(MATCH(SMALL(_xlfn._xlws.FILTER(BJ7:BJ229,BM7:BM229&gt;cr),5),BJ7:BJ229,0)+6,1))</f>
        <v>#VALUE!</v>
      </c>
      <c r="BK234" s="8" t="e" cm="1" vm="1">
        <f t="array" aca="1" ref="BK234" ca="1">INDIRECT(ADDRESS(MATCH(SMALL(_xlfn._xlws.FILTER(BK7:BK229,BM7:BM229&gt;cr),5),BK7:BK229,0)+6,1))</f>
        <v>#VALUE!</v>
      </c>
      <c r="BL234" s="8" t="e" cm="1" vm="1">
        <f t="array" aca="1" ref="BL234" ca="1">INDIRECT(ADDRESS(MATCH(LARGE(_xlfn._xlws.FILTER(BL7:BL229,BM7:BM229&gt;cr),5),BL7:BL229,0)+6,1))</f>
        <v>#VALUE!</v>
      </c>
      <c r="BM234" s="8" t="e" cm="1" vm="1">
        <f t="array" aca="1" ref="BM234" ca="1">INDIRECT(ADDRESS(MATCH(LARGE(_xlfn._xlws.FILTER(BM7:BM229,BM7:BM229&gt;cr),5),BM7:BM229,0)+6,1))</f>
        <v>#VALUE!</v>
      </c>
      <c r="BN234" s="8" t="e" cm="1" vm="1">
        <f t="array" aca="1" ref="BN234" ca="1">INDIRECT(ADDRESS(MATCH(SMALL(_xlfn._xlws.FILTER(BN7:BN229,BM7:BM229&gt;cr),5),BN7:BN229,0)+6,1))</f>
        <v>#VALUE!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e" cm="1" vm="1">
        <f t="array" aca="1" ref="CI234" ca="1">INDIRECT(ADDRESS(MATCH(SMALL(_xlfn._xlws.FILTER(CI7:CI229,CL7:CL229&gt;cr),5),CI7:CI229,0)+6,1))</f>
        <v>#VALUE!</v>
      </c>
      <c r="CJ234" s="12" t="e" cm="1" vm="1">
        <f t="array" aca="1" ref="CJ234" ca="1">INDIRECT(ADDRESS(MATCH(SMALL(_xlfn._xlws.FILTER(CJ7:CJ229,CL7:CL229&gt;cr),5),CJ7:CJ229,0)+6,1))</f>
        <v>#VALUE!</v>
      </c>
      <c r="CK234" s="12" t="e" cm="1" vm="1">
        <f t="array" aca="1" ref="CK234" ca="1">INDIRECT(ADDRESS(MATCH(LARGE(_xlfn._xlws.FILTER(CK7:CK229,CL7:CL229&gt;cr),5),CK7:CK229,0)+6,1))</f>
        <v>#VALUE!</v>
      </c>
      <c r="CL234" s="12" t="e" cm="1" vm="1">
        <f t="array" aca="1" ref="CL234" ca="1">INDIRECT(ADDRESS(MATCH(LARGE(_xlfn._xlws.FILTER(CL7:CL229,CL7:CL229&gt;cr),5),CL7:CL229,0)+6,1))</f>
        <v>#VALUE!</v>
      </c>
      <c r="CM234" s="12" t="e" cm="1" vm="1">
        <f t="array" aca="1" ref="CM234" ca="1">INDIRECT(ADDRESS(MATCH(SMALL(_xlfn._xlws.FILTER(CM7:CM229,CL7:CL229&gt;cr),5),CM7:CM229,0)+6,1))</f>
        <v>#VALUE!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e" cm="1" vm="1">
        <f t="array" aca="1" ref="DH234" ca="1">INDIRECT(ADDRESS(MATCH(SMALL(_xlfn._xlws.FILTER(DH7:DH229,DK7:DK229&gt;cr),5),DH7:DH229,0)+6,1))</f>
        <v>#VALUE!</v>
      </c>
      <c r="DI234" s="8" t="e" cm="1" vm="1">
        <f t="array" aca="1" ref="DI234" ca="1">INDIRECT(ADDRESS(MATCH(SMALL(_xlfn._xlws.FILTER(DI7:DI229,DK7:DK229&gt;cr),5),DI7:DI229,0)+6,1))</f>
        <v>#VALUE!</v>
      </c>
      <c r="DJ234" s="8" t="e" cm="1" vm="1">
        <f t="array" aca="1" ref="DJ234" ca="1">INDIRECT(ADDRESS(MATCH(LARGE(_xlfn._xlws.FILTER(DJ7:DJ229,DK7:DK229&gt;cr),5),DJ7:DJ229,0)+6,1))</f>
        <v>#VALUE!</v>
      </c>
      <c r="DK234" s="8" t="e" cm="1" vm="1">
        <f t="array" aca="1" ref="DK234" ca="1">INDIRECT(ADDRESS(MATCH(LARGE(_xlfn._xlws.FILTER(DK7:DK229,DK7:DK229&gt;cr),5),DK7:DK229,0)+6,1))</f>
        <v>#VALUE!</v>
      </c>
      <c r="DL234" s="8" t="e" cm="1" vm="1">
        <f t="array" aca="1" ref="DL234" ca="1">INDIRECT(ADDRESS(MATCH(SMALL(_xlfn._xlws.FILTER(DL7:DL229,DK7:DK229&gt;cr),5),DL7:DL229,0)+6,1))</f>
        <v>#VALUE!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e" cm="1" vm="1">
        <f t="array" aca="1" ref="EG234" ca="1">INDIRECT(ADDRESS(MATCH(SMALL(_xlfn._xlws.FILTER(EG7:EG229,EJ7:EJ229&gt;cr),5),EG7:EG229,0)+6,1))</f>
        <v>#VALUE!</v>
      </c>
      <c r="EH234" s="12" t="e" cm="1" vm="1">
        <f t="array" aca="1" ref="EH234" ca="1">INDIRECT(ADDRESS(MATCH(SMALL(_xlfn._xlws.FILTER(EH7:EH229,EJ7:EJ229&gt;cr),5),EH7:EH229,0)+6,1))</f>
        <v>#VALUE!</v>
      </c>
      <c r="EI234" s="12" t="e" cm="1" vm="1">
        <f t="array" aca="1" ref="EI234" ca="1">INDIRECT(ADDRESS(MATCH(LARGE(_xlfn._xlws.FILTER(EI7:EI229,EJ7:EJ229&gt;cr),5),EI7:EI229,0)+6,1))</f>
        <v>#VALUE!</v>
      </c>
      <c r="EJ234" s="12" t="e" cm="1" vm="1">
        <f t="array" aca="1" ref="EJ234" ca="1">INDIRECT(ADDRESS(MATCH(LARGE(_xlfn._xlws.FILTER(EJ7:EJ229,EJ7:EJ229&gt;cr),5),EJ7:EJ229,0)+6,1))</f>
        <v>#VALUE!</v>
      </c>
      <c r="EK234" s="12" t="e" cm="1" vm="1">
        <f t="array" aca="1" ref="EK234" ca="1">INDIRECT(ADDRESS(MATCH(SMALL(_xlfn._xlws.FILTER(EK7:EK229,EJ7:EJ229&gt;cr),5),EK7:EK229,0)+6,1))</f>
        <v>#VALUE!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e" cm="1">
        <f t="array" aca="1" ref="EV234" ca="1">INDIRECT(ADDRESS(MATCH(SMALL(_xlfn.LET(_xlpm.x,IF(ISNUMBER(EV7:EV229),EV7:EV229),_xlpm.y,IF(ISNUMBER(EY7:EY229),EY7:EY229),_xlfn._xlws.FILTER(_xlpm.x,_xlpm.y&gt;cr)),5),EV7:EV229,0)+6,1))</f>
        <v>#NUM!</v>
      </c>
      <c r="EW234" s="15" t="e" cm="1">
        <f t="array" aca="1" ref="EW234" ca="1">INDIRECT(ADDRESS(MATCH(SMALL(_xlfn.LET(_xlpm.x,IF(ISNUMBER(EW7:EW229),EW7:EW229),_xlpm.y,IF(ISNUMBER(EY7:EY229),EY7:EY229),_xlfn._xlws.FILTER(_xlpm.x,_xlpm.y&gt;cr)),5),EW7:EW229,0)+6,1))</f>
        <v>#NUM!</v>
      </c>
      <c r="EX234" s="15" t="e" cm="1">
        <f t="array" aca="1" ref="EX234" ca="1">INDIRECT(ADDRESS(MATCH(LARGE(_xlfn.LET(_xlpm.x,IF(ISNUMBER(EX7:EX229),EX7:EX229),_xlpm.y,IF(ISNUMBER(EY7:EY229),EY7:EY229),_xlfn._xlws.FILTER(_xlpm.x,_xlpm.y&gt;cr)),5),EX7:EX229,0)+6,1))</f>
        <v>#NUM!</v>
      </c>
      <c r="EY234" s="15" t="e" cm="1">
        <f t="array" aca="1" ref="EY234" ca="1">INDIRECT(ADDRESS(MATCH(LARGE(_xlfn.LET(_xlpm.x,IF(ISNUMBER(EY7:EY229),EY7:EY229),_xlpm.y,IF(ISNUMBER(EY7:EY229),EY7:EY229),_xlfn._xlws.FILTER(_xlpm.x,_xlpm.y&gt;cr)),5),EY7:EY229,0)+6,1))</f>
        <v>#NUM!</v>
      </c>
      <c r="EZ234" s="15" t="e" cm="1">
        <f t="array" aca="1" ref="EZ234" ca="1">INDIRECT(ADDRESS(MATCH(SMALL(_xlfn.LET(_xlpm.x,IF(ISNUMBER(EZ7:EZ229),EZ7:EZ229),_xlpm.y,IF(ISNUMBER(EY7:EY229),EY7:EY229),_xlfn._xlws.FILTER(_xlpm.x,_xlpm.y&gt;cr)),5),EZ7:EZ229,0)+6,1))</f>
        <v>#NUM!</v>
      </c>
      <c r="FA234" s="12" t="e" cm="1" vm="1">
        <f t="array" aca="1" ref="FA234" ca="1">INDEX(_xlfn._xlws.FILTER(FA7:FA229,ISTEXT(FA7:FA229)),MODE(MATCH(_xlfn._xlws.FILTER(FA7:FA229,ISTEXT(FA7:FA229)),_xlfn._xlws.FILTER(FA7:FA229,ISTEXT(FA7:FA229)),0)))</f>
        <v>#VALUE!</v>
      </c>
      <c r="FB234" s="12" t="e" cm="1" vm="1">
        <f t="array" aca="1" ref="FB234" ca="1">INDEX(_xlfn._xlws.FILTER(FB7:FB229,ISTEXT(FB7:FB229)),MODE(MATCH(_xlfn._xlws.FILTER(FB7:FB229,ISTEXT(FB7:FB229)),_xlfn._xlws.FILTER(FB7:FB229,ISTEXT(FB7:FB229)),0)))</f>
        <v>#VALUE!</v>
      </c>
      <c r="FC234" s="12" t="e" cm="1" vm="1">
        <f t="array" aca="1" ref="FC234" ca="1">INDEX(_xlfn._xlws.FILTER(FC7:FC229,ISTEXT(FC7:FC229)),MODE(MATCH(_xlfn._xlws.FILTER(FC7:FC229,ISTEXT(FC7:FC229)),_xlfn._xlws.FILTER(FC7:FC229,ISTEXT(FC7:FC229)),0)))</f>
        <v>#VALUE!</v>
      </c>
      <c r="FD234" s="12" t="e" cm="1" vm="1">
        <f t="array" aca="1" ref="FD234" ca="1">INDEX(_xlfn._xlws.FILTER(FD7:FD229,ISTEXT(FD7:FD229)),MODE(MATCH(_xlfn._xlws.FILTER(FD7:FD229,ISTEXT(FD7:FD229)),_xlfn._xlws.FILTER(FD7:FD229,ISTEXT(FD7:FD229)),0)))</f>
        <v>#VALUE!</v>
      </c>
      <c r="FE234" s="12" t="e" cm="1" vm="1">
        <f t="array" aca="1" ref="FE234" ca="1">INDEX(_xlfn._xlws.FILTER(FE7:FE229,ISTEXT(FE7:FE229)),MODE(MATCH(_xlfn._xlws.FILTER(FE7:FE229,ISTEXT(FE7:FE229)),_xlfn._xlws.FILTER(FE7:FE229,ISTEXT(FE7:FE229)),0)))</f>
        <v>#VALUE!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8" t="s">
        <v>229</v>
      </c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73" t="s">
        <v>232</v>
      </c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63" t="s">
        <v>197</v>
      </c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1" t="s">
        <v>198</v>
      </c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71" t="s">
        <v>199</v>
      </c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42" t="s">
        <v>214</v>
      </c>
      <c r="II4" s="66"/>
      <c r="IJ4" s="66"/>
      <c r="IK4" s="66"/>
      <c r="IL4" s="66"/>
      <c r="IM4" s="66"/>
      <c r="IN4" s="66"/>
      <c r="IO4" s="67"/>
      <c r="IP4" s="55" t="s">
        <v>215</v>
      </c>
      <c r="IQ4" s="56"/>
      <c r="IR4" s="56"/>
      <c r="IS4" s="56"/>
      <c r="IT4" s="56"/>
      <c r="IU4" s="56"/>
      <c r="IV4" s="56"/>
      <c r="IW4" s="57"/>
    </row>
    <row r="5" spans="1:257" ht="13.5" x14ac:dyDescent="0.25">
      <c r="B5" s="30" t="s">
        <v>200</v>
      </c>
      <c r="C5" s="31"/>
      <c r="D5" s="31"/>
      <c r="E5" s="31"/>
      <c r="F5" s="31"/>
      <c r="G5" s="31"/>
      <c r="H5" s="31"/>
      <c r="I5" s="31"/>
      <c r="J5" s="32" t="s">
        <v>201</v>
      </c>
      <c r="K5" s="32"/>
      <c r="L5" s="32"/>
      <c r="M5" s="32"/>
      <c r="N5" s="32"/>
      <c r="O5" s="32"/>
      <c r="P5" s="32"/>
      <c r="Q5" s="32"/>
      <c r="R5" s="30" t="s">
        <v>202</v>
      </c>
      <c r="S5" s="30"/>
      <c r="T5" s="30"/>
      <c r="U5" s="30"/>
      <c r="V5" s="30"/>
      <c r="W5" s="30"/>
      <c r="X5" s="30"/>
      <c r="Y5" s="30"/>
      <c r="Z5" s="32" t="s">
        <v>203</v>
      </c>
      <c r="AA5" s="32"/>
      <c r="AB5" s="32"/>
      <c r="AC5" s="32"/>
      <c r="AD5" s="32"/>
      <c r="AE5" s="32"/>
      <c r="AF5" s="32"/>
      <c r="AG5" s="32"/>
      <c r="AH5" s="30" t="s">
        <v>205</v>
      </c>
      <c r="AI5" s="30"/>
      <c r="AJ5" s="30"/>
      <c r="AK5" s="30"/>
      <c r="AL5" s="30"/>
      <c r="AM5" s="30"/>
      <c r="AN5" s="30"/>
      <c r="AO5" s="30"/>
      <c r="AP5" s="50" t="s">
        <v>200</v>
      </c>
      <c r="AQ5" s="51"/>
      <c r="AR5" s="51"/>
      <c r="AS5" s="51"/>
      <c r="AT5" s="51"/>
      <c r="AU5" s="51"/>
      <c r="AV5" s="51"/>
      <c r="AW5" s="51"/>
      <c r="AX5" s="30" t="s">
        <v>201</v>
      </c>
      <c r="AY5" s="30"/>
      <c r="AZ5" s="30"/>
      <c r="BA5" s="30"/>
      <c r="BB5" s="30"/>
      <c r="BC5" s="30"/>
      <c r="BD5" s="30"/>
      <c r="BE5" s="30"/>
      <c r="BF5" s="50" t="s">
        <v>202</v>
      </c>
      <c r="BG5" s="50"/>
      <c r="BH5" s="50"/>
      <c r="BI5" s="50"/>
      <c r="BJ5" s="50"/>
      <c r="BK5" s="50"/>
      <c r="BL5" s="50"/>
      <c r="BM5" s="50"/>
      <c r="BN5" s="30" t="s">
        <v>203</v>
      </c>
      <c r="BO5" s="30"/>
      <c r="BP5" s="30"/>
      <c r="BQ5" s="30"/>
      <c r="BR5" s="30"/>
      <c r="BS5" s="30"/>
      <c r="BT5" s="30"/>
      <c r="BU5" s="30"/>
      <c r="BV5" s="50" t="s">
        <v>205</v>
      </c>
      <c r="BW5" s="50"/>
      <c r="BX5" s="50"/>
      <c r="BY5" s="50"/>
      <c r="BZ5" s="50"/>
      <c r="CA5" s="50"/>
      <c r="CB5" s="50"/>
      <c r="CC5" s="50"/>
      <c r="CD5" s="30" t="s">
        <v>200</v>
      </c>
      <c r="CE5" s="31"/>
      <c r="CF5" s="31"/>
      <c r="CG5" s="31"/>
      <c r="CH5" s="31"/>
      <c r="CI5" s="31"/>
      <c r="CJ5" s="31"/>
      <c r="CK5" s="31"/>
      <c r="CL5" s="32" t="s">
        <v>201</v>
      </c>
      <c r="CM5" s="32"/>
      <c r="CN5" s="32"/>
      <c r="CO5" s="32"/>
      <c r="CP5" s="32"/>
      <c r="CQ5" s="32"/>
      <c r="CR5" s="32"/>
      <c r="CS5" s="32"/>
      <c r="CT5" s="30" t="s">
        <v>202</v>
      </c>
      <c r="CU5" s="30"/>
      <c r="CV5" s="30"/>
      <c r="CW5" s="30"/>
      <c r="CX5" s="30"/>
      <c r="CY5" s="30"/>
      <c r="CZ5" s="30"/>
      <c r="DA5" s="30"/>
      <c r="DB5" s="32" t="s">
        <v>203</v>
      </c>
      <c r="DC5" s="32"/>
      <c r="DD5" s="32"/>
      <c r="DE5" s="32"/>
      <c r="DF5" s="32"/>
      <c r="DG5" s="32"/>
      <c r="DH5" s="32"/>
      <c r="DI5" s="32"/>
      <c r="DJ5" s="30" t="s">
        <v>205</v>
      </c>
      <c r="DK5" s="30"/>
      <c r="DL5" s="30"/>
      <c r="DM5" s="30"/>
      <c r="DN5" s="30"/>
      <c r="DO5" s="30"/>
      <c r="DP5" s="30"/>
      <c r="DQ5" s="30"/>
      <c r="DR5" s="32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32" t="s">
        <v>202</v>
      </c>
      <c r="EI5" s="32"/>
      <c r="EJ5" s="32"/>
      <c r="EK5" s="32"/>
      <c r="EL5" s="32"/>
      <c r="EM5" s="32"/>
      <c r="EN5" s="32"/>
      <c r="EO5" s="32"/>
      <c r="EP5" s="30" t="s">
        <v>203</v>
      </c>
      <c r="EQ5" s="30"/>
      <c r="ER5" s="30"/>
      <c r="ES5" s="30"/>
      <c r="ET5" s="30"/>
      <c r="EU5" s="30"/>
      <c r="EV5" s="30"/>
      <c r="EW5" s="30"/>
      <c r="EX5" s="32" t="s">
        <v>3</v>
      </c>
      <c r="EY5" s="32"/>
      <c r="EZ5" s="32"/>
      <c r="FA5" s="32"/>
      <c r="FB5" s="32"/>
      <c r="FC5" s="32"/>
      <c r="FD5" s="32"/>
      <c r="FE5" s="32"/>
      <c r="FF5" s="30" t="s">
        <v>200</v>
      </c>
      <c r="FG5" s="31"/>
      <c r="FH5" s="31"/>
      <c r="FI5" s="31"/>
      <c r="FJ5" s="31"/>
      <c r="FK5" s="31"/>
      <c r="FL5" s="31"/>
      <c r="FM5" s="31"/>
      <c r="FN5" s="32" t="s">
        <v>201</v>
      </c>
      <c r="FO5" s="32"/>
      <c r="FP5" s="32"/>
      <c r="FQ5" s="32"/>
      <c r="FR5" s="32"/>
      <c r="FS5" s="32"/>
      <c r="FT5" s="32"/>
      <c r="FU5" s="32"/>
      <c r="FV5" s="30" t="s">
        <v>202</v>
      </c>
      <c r="FW5" s="30"/>
      <c r="FX5" s="30"/>
      <c r="FY5" s="30"/>
      <c r="FZ5" s="30"/>
      <c r="GA5" s="30"/>
      <c r="GB5" s="30"/>
      <c r="GC5" s="30"/>
      <c r="GD5" s="32" t="s">
        <v>203</v>
      </c>
      <c r="GE5" s="32"/>
      <c r="GF5" s="32"/>
      <c r="GG5" s="32"/>
      <c r="GH5" s="32"/>
      <c r="GI5" s="32"/>
      <c r="GJ5" s="32"/>
      <c r="GK5" s="32"/>
      <c r="GL5" s="30" t="s">
        <v>3</v>
      </c>
      <c r="GM5" s="30"/>
      <c r="GN5" s="30"/>
      <c r="GO5" s="30"/>
      <c r="GP5" s="30"/>
      <c r="GQ5" s="30"/>
      <c r="GR5" s="30"/>
      <c r="GS5" s="30"/>
      <c r="GT5" s="32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32" t="s">
        <v>202</v>
      </c>
      <c r="HK5" s="32"/>
      <c r="HL5" s="32"/>
      <c r="HM5" s="32"/>
      <c r="HN5" s="32"/>
      <c r="HO5" s="32"/>
      <c r="HP5" s="32"/>
      <c r="HQ5" s="32"/>
      <c r="HR5" s="30" t="s">
        <v>203</v>
      </c>
      <c r="HS5" s="30"/>
      <c r="HT5" s="30"/>
      <c r="HU5" s="30"/>
      <c r="HV5" s="30"/>
      <c r="HW5" s="30"/>
      <c r="HX5" s="30"/>
      <c r="HY5" s="30"/>
      <c r="HZ5" s="32" t="s">
        <v>3</v>
      </c>
      <c r="IA5" s="32"/>
      <c r="IB5" s="32"/>
      <c r="IC5" s="32"/>
      <c r="ID5" s="32"/>
      <c r="IE5" s="32"/>
      <c r="IF5" s="32"/>
      <c r="IG5" s="32"/>
      <c r="IH5" s="68"/>
      <c r="II5" s="69"/>
      <c r="IJ5" s="69"/>
      <c r="IK5" s="69"/>
      <c r="IL5" s="69"/>
      <c r="IM5" s="69"/>
      <c r="IN5" s="69"/>
      <c r="IO5" s="70"/>
      <c r="IP5" s="58"/>
      <c r="IQ5" s="59"/>
      <c r="IR5" s="59"/>
      <c r="IS5" s="59"/>
      <c r="IT5" s="59"/>
      <c r="IU5" s="59"/>
      <c r="IV5" s="59"/>
      <c r="IW5" s="60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/>
      <c r="BG7" s="14"/>
      <c r="BH7" s="14"/>
      <c r="BI7" s="14"/>
      <c r="BJ7" s="14"/>
      <c r="BK7" s="14"/>
      <c r="BL7" s="14"/>
      <c r="BM7" s="14"/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 t="e">
        <f t="shared" ref="IH7:IH39" si="0">AVERAGEIFS(B7:IG7,metrics.rec,"MAE")</f>
        <v>#DIV/0!</v>
      </c>
      <c r="II7" s="4" t="e">
        <f t="shared" ref="II7:II39" si="1">AVERAGEIFS(B7:IG7,metrics.rec,"MSE")</f>
        <v>#DIV/0!</v>
      </c>
      <c r="IJ7" s="4" t="e">
        <f t="shared" ref="IJ7:IJ39" si="2">AVERAGEIFS(B7:IG7,metrics.rec,"R")</f>
        <v>#DIV/0!</v>
      </c>
      <c r="IK7" s="4" t="e">
        <f t="shared" ref="IK7:IK39" si="3">AVERAGEIFS(B7:IG7,metrics.rec,"Precision")</f>
        <v>#DIV/0!</v>
      </c>
      <c r="IL7" s="4" t="e">
        <f t="shared" ref="IL7:IL39" si="4">AVERAGEIFS(B7:IG7,metrics.rec,"Recall")</f>
        <v>#DIV/0!</v>
      </c>
      <c r="IM7" s="4" t="e">
        <f t="shared" ref="IM7:IM39" si="5">AVERAGEIFS(B7:IG7,metrics.rec,"Coverage")</f>
        <v>#DIV/0!</v>
      </c>
      <c r="IN7" s="4" t="e">
        <f t="shared" ref="IN7:IN39" si="6">AVERAGEIFS(B7:IG7,metrics.rec,"Recatio")</f>
        <v>#DIV/0!</v>
      </c>
      <c r="IO7" s="4" t="e">
        <f t="shared" ref="IO7:IO39" si="7">AVERAGEIFS(B7:IG7,metrics.rec,"Time")</f>
        <v>#DIV/0!</v>
      </c>
      <c r="IP7" s="1" t="e" cm="1">
        <f t="array" aca="1" ref="IP7" ca="1">CONCATENATE(INDIRECT(ADDRESS(1,MATCH(_xlfn.MINIFS(B7:IG7,metrics.rec,"MAE"),B7:IG7,0)+1)), ", ", INDIRECT(ADDRESS(2,MATCH(_xlfn.MINIFS(B7:IG7,metrics.rec,"MAE"),B7:IG7,0)+1)))</f>
        <v>#N/A</v>
      </c>
      <c r="IQ7" s="1" t="e" cm="1">
        <f t="array" aca="1" ref="IQ7" ca="1">CONCATENATE(INDIRECT(ADDRESS(1,MATCH(_xlfn.MINIFS(B7:IG7,metrics.rec,"MSE"),B7:IG7,0)+1)), ", ", INDIRECT(ADDRESS(2,MATCH(_xlfn.MINIFS(B7:IG7,metrics.rec,"MSE"),B7:IG7,0)+1)))</f>
        <v>#N/A</v>
      </c>
      <c r="IR7" s="1" t="e" cm="1">
        <f t="array" aca="1" ref="IR7" ca="1">CONCATENATE(INDIRECT(ADDRESS(1,MATCH(_xlfn.MAXIFS(B7:IG7,metrics.rec,"R"),B7:IG7,0)+1)), ", ", INDIRECT(ADDRESS(2,MATCH(_xlfn.MAXIFS(B7:IG7,metrics.rec,"R"),B7:IG7,0)+1)))</f>
        <v>#N/A</v>
      </c>
      <c r="IS7" s="1" t="e" cm="1">
        <f t="array" aca="1" ref="IS7" ca="1">CONCATENATE(INDIRECT(ADDRESS(1,MATCH(_xlfn.MAXIFS(B7:IG7,metrics.rec,"Precision"),B7:IG7,0)+1)), ", ", INDIRECT(ADDRESS(2,MATCH(_xlfn.MAXIFS(B7:IG7,metrics.rec,"Precision"),B7:IG7,0)+1)))</f>
        <v>#N/A</v>
      </c>
      <c r="IT7" s="1" t="e" cm="1">
        <f t="array" aca="1" ref="IT7" ca="1">CONCATENATE(INDIRECT(ADDRESS(1,MATCH(_xlfn.MAXIFS(B7:IG7,metrics.rec,"Recall"),B7:IG7,0)+1)), ", ", INDIRECT(ADDRESS(2,MATCH(_xlfn.MAXIFS(B7:IG7,metrics.rec,"Recall"),B7:IG7,0)+1)))</f>
        <v>#N/A</v>
      </c>
      <c r="IU7" s="1" t="e" cm="1">
        <f t="array" aca="1" ref="IU7" ca="1">CONCATENATE(INDIRECT(ADDRESS(1,MATCH(_xlfn.MAXIFS(B7:IG7,metrics.rec,"Coverage"),B7:IG7,0)+1)), ", ", INDIRECT(ADDRESS(2,MATCH(_xlfn.MAXIFS(B7:IG7,metrics.rec,"Coverage"),B7:IG7,0)+1)))</f>
        <v>#N/A</v>
      </c>
      <c r="IV7" s="1" t="e" cm="1">
        <f t="array" aca="1" ref="IV7" ca="1">CONCATENATE(INDIRECT(ADDRESS(1,MATCH(_xlfn.MAXIFS(B7:IG7,metrics.rec,"Recatio"),B7:IG7,0)+1)), ", ", INDIRECT(ADDRESS(2,MATCH(_xlfn.MAXIFS(B7:IG7,metrics.rec,"Recatio"),B7:IG7,0)+1)))</f>
        <v>#N/A</v>
      </c>
      <c r="IW7" s="1" t="e" cm="1">
        <f t="array" aca="1" ref="IW7" ca="1">CONCATENATE(INDIRECT(ADDRESS(1,MATCH(_xlfn.MINIFS(B7:IG7,metrics.rec,"Time"),B7:IG7,0)+1)), ", ", INDIRECT(ADDRESS(2,MATCH(_xlfn.MINIFS(B7:IG7,metrics.rec,"Time"),B7:IG7,0)+1)))</f>
        <v>#N/A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/>
      <c r="BG8" s="14"/>
      <c r="BH8" s="14"/>
      <c r="BI8" s="14"/>
      <c r="BJ8" s="14"/>
      <c r="BK8" s="14"/>
      <c r="BL8" s="14"/>
      <c r="BM8" s="14"/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 t="e">
        <f t="shared" si="0"/>
        <v>#DIV/0!</v>
      </c>
      <c r="II8" s="4" t="e">
        <f t="shared" si="1"/>
        <v>#DIV/0!</v>
      </c>
      <c r="IJ8" s="4" t="e">
        <f t="shared" si="2"/>
        <v>#DIV/0!</v>
      </c>
      <c r="IK8" s="4" t="e">
        <f t="shared" si="3"/>
        <v>#DIV/0!</v>
      </c>
      <c r="IL8" s="4" t="e">
        <f t="shared" si="4"/>
        <v>#DIV/0!</v>
      </c>
      <c r="IM8" s="4" t="e">
        <f t="shared" si="5"/>
        <v>#DIV/0!</v>
      </c>
      <c r="IN8" s="4" t="e">
        <f t="shared" si="6"/>
        <v>#DIV/0!</v>
      </c>
      <c r="IO8" s="4" t="e">
        <f t="shared" si="7"/>
        <v>#DIV/0!</v>
      </c>
      <c r="IP8" s="1" t="e" cm="1">
        <f t="array" aca="1" ref="IP8" ca="1">CONCATENATE(INDIRECT(ADDRESS(1,MATCH(_xlfn.MINIFS(B8:IG8,metrics.rec,"MAE"),B8:IG8,0)+1)), ", ", INDIRECT(ADDRESS(2,MATCH(_xlfn.MINIFS(B8:IG8,metrics.rec,"MAE"),B8:IG8,0)+1)))</f>
        <v>#N/A</v>
      </c>
      <c r="IQ8" s="1" t="e" cm="1">
        <f t="array" aca="1" ref="IQ8" ca="1">CONCATENATE(INDIRECT(ADDRESS(1,MATCH(_xlfn.MINIFS(B8:IG8,metrics.rec,"MSE"),B8:IG8,0)+1)), ", ", INDIRECT(ADDRESS(2,MATCH(_xlfn.MINIFS(B8:IG8,metrics.rec,"MSE"),B8:IG8,0)+1)))</f>
        <v>#N/A</v>
      </c>
      <c r="IR8" s="1" t="e" cm="1">
        <f t="array" aca="1" ref="IR8" ca="1">CONCATENATE(INDIRECT(ADDRESS(1,MATCH(_xlfn.MAXIFS(B8:IG8,metrics.rec,"R"),B8:IG8,0)+1)), ", ", INDIRECT(ADDRESS(2,MATCH(_xlfn.MAXIFS(B8:IG8,metrics.rec,"R"),B8:IG8,0)+1)))</f>
        <v>#N/A</v>
      </c>
      <c r="IS8" s="1" t="e" cm="1">
        <f t="array" aca="1" ref="IS8" ca="1">CONCATENATE(INDIRECT(ADDRESS(1,MATCH(_xlfn.MAXIFS(B8:IG8,metrics.rec,"Precision"),B8:IG8,0)+1)), ", ", INDIRECT(ADDRESS(2,MATCH(_xlfn.MAXIFS(B8:IG8,metrics.rec,"Precision"),B8:IG8,0)+1)))</f>
        <v>#N/A</v>
      </c>
      <c r="IT8" s="1" t="e" cm="1">
        <f t="array" aca="1" ref="IT8" ca="1">CONCATENATE(INDIRECT(ADDRESS(1,MATCH(_xlfn.MAXIFS(B8:IG8,metrics.rec,"Recall"),B8:IG8,0)+1)), ", ", INDIRECT(ADDRESS(2,MATCH(_xlfn.MAXIFS(B8:IG8,metrics.rec,"Recall"),B8:IG8,0)+1)))</f>
        <v>#N/A</v>
      </c>
      <c r="IU8" s="1" t="e" cm="1">
        <f t="array" aca="1" ref="IU8" ca="1">CONCATENATE(INDIRECT(ADDRESS(1,MATCH(_xlfn.MAXIFS(B8:IG8,metrics.rec,"Coverage"),B8:IG8,0)+1)), ", ", INDIRECT(ADDRESS(2,MATCH(_xlfn.MAXIFS(B8:IG8,metrics.rec,"Coverage"),B8:IG8,0)+1)))</f>
        <v>#N/A</v>
      </c>
      <c r="IV8" s="1" t="e" cm="1">
        <f t="array" aca="1" ref="IV8" ca="1">CONCATENATE(INDIRECT(ADDRESS(1,MATCH(_xlfn.MAXIFS(B8:IG8,metrics.rec,"Recatio"),B8:IG8,0)+1)), ", ", INDIRECT(ADDRESS(2,MATCH(_xlfn.MAXIFS(B8:IG8,metrics.rec,"Recatio"),B8:IG8,0)+1)))</f>
        <v>#N/A</v>
      </c>
      <c r="IW8" s="1" t="e" cm="1">
        <f t="array" aca="1" ref="IW8" ca="1">CONCATENATE(INDIRECT(ADDRESS(1,MATCH(_xlfn.MINIFS(B8:IG8,metrics.rec,"Time"),B8:IG8,0)+1)), ", ", INDIRECT(ADDRESS(2,MATCH(_xlfn.MINIFS(B8:IG8,metrics.rec,"Time"),B8:IG8,0)+1)))</f>
        <v>#N/A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/>
      <c r="BG9" s="14"/>
      <c r="BH9" s="14"/>
      <c r="BI9" s="14"/>
      <c r="BJ9" s="14"/>
      <c r="BK9" s="14"/>
      <c r="BL9" s="14"/>
      <c r="BM9" s="14"/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 t="e">
        <f t="shared" si="0"/>
        <v>#DIV/0!</v>
      </c>
      <c r="II9" s="4" t="e">
        <f t="shared" si="1"/>
        <v>#DIV/0!</v>
      </c>
      <c r="IJ9" s="4" t="e">
        <f t="shared" si="2"/>
        <v>#DIV/0!</v>
      </c>
      <c r="IK9" s="4" t="e">
        <f t="shared" si="3"/>
        <v>#DIV/0!</v>
      </c>
      <c r="IL9" s="4" t="e">
        <f t="shared" si="4"/>
        <v>#DIV/0!</v>
      </c>
      <c r="IM9" s="4" t="e">
        <f t="shared" si="5"/>
        <v>#DIV/0!</v>
      </c>
      <c r="IN9" s="4" t="e">
        <f t="shared" si="6"/>
        <v>#DIV/0!</v>
      </c>
      <c r="IO9" s="4" t="e">
        <f t="shared" si="7"/>
        <v>#DIV/0!</v>
      </c>
      <c r="IP9" s="1" t="e" cm="1">
        <f t="array" aca="1" ref="IP9" ca="1">CONCATENATE(INDIRECT(ADDRESS(1,MATCH(_xlfn.MINIFS(B9:IG9,metrics.rec,"MAE"),B9:IG9,0)+1)), ", ", INDIRECT(ADDRESS(2,MATCH(_xlfn.MINIFS(B9:IG9,metrics.rec,"MAE"),B9:IG9,0)+1)))</f>
        <v>#N/A</v>
      </c>
      <c r="IQ9" s="1" t="e" cm="1">
        <f t="array" aca="1" ref="IQ9" ca="1">CONCATENATE(INDIRECT(ADDRESS(1,MATCH(_xlfn.MINIFS(B9:IG9,metrics.rec,"MSE"),B9:IG9,0)+1)), ", ", INDIRECT(ADDRESS(2,MATCH(_xlfn.MINIFS(B9:IG9,metrics.rec,"MSE"),B9:IG9,0)+1)))</f>
        <v>#N/A</v>
      </c>
      <c r="IR9" s="1" t="e" cm="1">
        <f t="array" aca="1" ref="IR9" ca="1">CONCATENATE(INDIRECT(ADDRESS(1,MATCH(_xlfn.MAXIFS(B9:IG9,metrics.rec,"R"),B9:IG9,0)+1)), ", ", INDIRECT(ADDRESS(2,MATCH(_xlfn.MAXIFS(B9:IG9,metrics.rec,"R"),B9:IG9,0)+1)))</f>
        <v>#N/A</v>
      </c>
      <c r="IS9" s="1" t="e" cm="1">
        <f t="array" aca="1" ref="IS9" ca="1">CONCATENATE(INDIRECT(ADDRESS(1,MATCH(_xlfn.MAXIFS(B9:IG9,metrics.rec,"Precision"),B9:IG9,0)+1)), ", ", INDIRECT(ADDRESS(2,MATCH(_xlfn.MAXIFS(B9:IG9,metrics.rec,"Precision"),B9:IG9,0)+1)))</f>
        <v>#N/A</v>
      </c>
      <c r="IT9" s="1" t="e" cm="1">
        <f t="array" aca="1" ref="IT9" ca="1">CONCATENATE(INDIRECT(ADDRESS(1,MATCH(_xlfn.MAXIFS(B9:IG9,metrics.rec,"Recall"),B9:IG9,0)+1)), ", ", INDIRECT(ADDRESS(2,MATCH(_xlfn.MAXIFS(B9:IG9,metrics.rec,"Recall"),B9:IG9,0)+1)))</f>
        <v>#N/A</v>
      </c>
      <c r="IU9" s="1" t="e" cm="1">
        <f t="array" aca="1" ref="IU9" ca="1">CONCATENATE(INDIRECT(ADDRESS(1,MATCH(_xlfn.MAXIFS(B9:IG9,metrics.rec,"Coverage"),B9:IG9,0)+1)), ", ", INDIRECT(ADDRESS(2,MATCH(_xlfn.MAXIFS(B9:IG9,metrics.rec,"Coverage"),B9:IG9,0)+1)))</f>
        <v>#N/A</v>
      </c>
      <c r="IV9" s="1" t="e" cm="1">
        <f t="array" aca="1" ref="IV9" ca="1">CONCATENATE(INDIRECT(ADDRESS(1,MATCH(_xlfn.MAXIFS(B9:IG9,metrics.rec,"Recatio"),B9:IG9,0)+1)), ", ", INDIRECT(ADDRESS(2,MATCH(_xlfn.MAXIFS(B9:IG9,metrics.rec,"Recatio"),B9:IG9,0)+1)))</f>
        <v>#N/A</v>
      </c>
      <c r="IW9" s="1" t="e" cm="1">
        <f t="array" aca="1" ref="IW9" ca="1">CONCATENATE(INDIRECT(ADDRESS(1,MATCH(_xlfn.MINIFS(B9:IG9,metrics.rec,"Time"),B9:IG9,0)+1)), ", ", INDIRECT(ADDRESS(2,MATCH(_xlfn.MINIFS(B9:IG9,metrics.rec,"Time"),B9:IG9,0)+1)))</f>
        <v>#N/A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/>
      <c r="BG10" s="14"/>
      <c r="BH10" s="14"/>
      <c r="BI10" s="14"/>
      <c r="BJ10" s="14"/>
      <c r="BK10" s="14"/>
      <c r="BL10" s="14"/>
      <c r="BM10" s="14"/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 t="e">
        <f t="shared" si="0"/>
        <v>#DIV/0!</v>
      </c>
      <c r="II10" s="4" t="e">
        <f t="shared" si="1"/>
        <v>#DIV/0!</v>
      </c>
      <c r="IJ10" s="4" t="e">
        <f t="shared" si="2"/>
        <v>#DIV/0!</v>
      </c>
      <c r="IK10" s="4" t="e">
        <f t="shared" si="3"/>
        <v>#DIV/0!</v>
      </c>
      <c r="IL10" s="4" t="e">
        <f t="shared" si="4"/>
        <v>#DIV/0!</v>
      </c>
      <c r="IM10" s="4" t="e">
        <f t="shared" si="5"/>
        <v>#DIV/0!</v>
      </c>
      <c r="IN10" s="4" t="e">
        <f t="shared" si="6"/>
        <v>#DIV/0!</v>
      </c>
      <c r="IO10" s="4" t="e">
        <f t="shared" si="7"/>
        <v>#DIV/0!</v>
      </c>
      <c r="IP10" s="1" t="e" cm="1">
        <f t="array" aca="1" ref="IP10" ca="1">CONCATENATE(INDIRECT(ADDRESS(1,MATCH(_xlfn.MINIFS(B10:IG10,metrics.rec,"MAE"),B10:IG10,0)+1)), ", ", INDIRECT(ADDRESS(2,MATCH(_xlfn.MINIFS(B10:IG10,metrics.rec,"MAE"),B10:IG10,0)+1)))</f>
        <v>#N/A</v>
      </c>
      <c r="IQ10" s="1" t="e" cm="1">
        <f t="array" aca="1" ref="IQ10" ca="1">CONCATENATE(INDIRECT(ADDRESS(1,MATCH(_xlfn.MINIFS(B10:IG10,metrics.rec,"MSE"),B10:IG10,0)+1)), ", ", INDIRECT(ADDRESS(2,MATCH(_xlfn.MINIFS(B10:IG10,metrics.rec,"MSE"),B10:IG10,0)+1)))</f>
        <v>#N/A</v>
      </c>
      <c r="IR10" s="1" t="e" cm="1">
        <f t="array" aca="1" ref="IR10" ca="1">CONCATENATE(INDIRECT(ADDRESS(1,MATCH(_xlfn.MAXIFS(B10:IG10,metrics.rec,"R"),B10:IG10,0)+1)), ", ", INDIRECT(ADDRESS(2,MATCH(_xlfn.MAXIFS(B10:IG10,metrics.rec,"R"),B10:IG10,0)+1)))</f>
        <v>#N/A</v>
      </c>
      <c r="IS10" s="1" t="e" cm="1">
        <f t="array" aca="1" ref="IS10" ca="1">CONCATENATE(INDIRECT(ADDRESS(1,MATCH(_xlfn.MAXIFS(B10:IG10,metrics.rec,"Precision"),B10:IG10,0)+1)), ", ", INDIRECT(ADDRESS(2,MATCH(_xlfn.MAXIFS(B10:IG10,metrics.rec,"Precision"),B10:IG10,0)+1)))</f>
        <v>#N/A</v>
      </c>
      <c r="IT10" s="1" t="e" cm="1">
        <f t="array" aca="1" ref="IT10" ca="1">CONCATENATE(INDIRECT(ADDRESS(1,MATCH(_xlfn.MAXIFS(B10:IG10,metrics.rec,"Recall"),B10:IG10,0)+1)), ", ", INDIRECT(ADDRESS(2,MATCH(_xlfn.MAXIFS(B10:IG10,metrics.rec,"Recall"),B10:IG10,0)+1)))</f>
        <v>#N/A</v>
      </c>
      <c r="IU10" s="1" t="e" cm="1">
        <f t="array" aca="1" ref="IU10" ca="1">CONCATENATE(INDIRECT(ADDRESS(1,MATCH(_xlfn.MAXIFS(B10:IG10,metrics.rec,"Coverage"),B10:IG10,0)+1)), ", ", INDIRECT(ADDRESS(2,MATCH(_xlfn.MAXIFS(B10:IG10,metrics.rec,"Coverage"),B10:IG10,0)+1)))</f>
        <v>#N/A</v>
      </c>
      <c r="IV10" s="1" t="e" cm="1">
        <f t="array" aca="1" ref="IV10" ca="1">CONCATENATE(INDIRECT(ADDRESS(1,MATCH(_xlfn.MAXIFS(B10:IG10,metrics.rec,"Recatio"),B10:IG10,0)+1)), ", ", INDIRECT(ADDRESS(2,MATCH(_xlfn.MAXIFS(B10:IG10,metrics.rec,"Recatio"),B10:IG10,0)+1)))</f>
        <v>#N/A</v>
      </c>
      <c r="IW10" s="1" t="e" cm="1">
        <f t="array" aca="1" ref="IW10" ca="1">CONCATENATE(INDIRECT(ADDRESS(1,MATCH(_xlfn.MINIFS(B10:IG10,metrics.rec,"Time"),B10:IG10,0)+1)), ", ", INDIRECT(ADDRESS(2,MATCH(_xlfn.MINIFS(B10:IG10,metrics.rec,"Time"),B10:IG10,0)+1)))</f>
        <v>#N/A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/>
      <c r="BG13" s="14"/>
      <c r="BH13" s="14"/>
      <c r="BI13" s="14"/>
      <c r="BJ13" s="14"/>
      <c r="BK13" s="14"/>
      <c r="BL13" s="14"/>
      <c r="BM13" s="14"/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 t="e">
        <f t="shared" si="0"/>
        <v>#DIV/0!</v>
      </c>
      <c r="II13" s="4" t="e">
        <f t="shared" si="1"/>
        <v>#DIV/0!</v>
      </c>
      <c r="IJ13" s="4" t="e">
        <f t="shared" si="2"/>
        <v>#DIV/0!</v>
      </c>
      <c r="IK13" s="4" t="e">
        <f t="shared" si="3"/>
        <v>#DIV/0!</v>
      </c>
      <c r="IL13" s="4" t="e">
        <f t="shared" si="4"/>
        <v>#DIV/0!</v>
      </c>
      <c r="IM13" s="4" t="e">
        <f t="shared" si="5"/>
        <v>#DIV/0!</v>
      </c>
      <c r="IN13" s="4" t="e">
        <f t="shared" si="6"/>
        <v>#DIV/0!</v>
      </c>
      <c r="IO13" s="4" t="e">
        <f t="shared" si="7"/>
        <v>#DIV/0!</v>
      </c>
      <c r="IP13" s="1" t="e" cm="1">
        <f t="array" aca="1" ref="IP13" ca="1">CONCATENATE(INDIRECT(ADDRESS(1,MATCH(_xlfn.MINIFS(B13:IG13,metrics.rec,"MAE"),B13:IG13,0)+1)), ", ", INDIRECT(ADDRESS(2,MATCH(_xlfn.MINIFS(B13:IG13,metrics.rec,"MAE"),B13:IG13,0)+1)))</f>
        <v>#N/A</v>
      </c>
      <c r="IQ13" s="1" t="e" cm="1">
        <f t="array" aca="1" ref="IQ13" ca="1">CONCATENATE(INDIRECT(ADDRESS(1,MATCH(_xlfn.MINIFS(B13:IG13,metrics.rec,"MSE"),B13:IG13,0)+1)), ", ", INDIRECT(ADDRESS(2,MATCH(_xlfn.MINIFS(B13:IG13,metrics.rec,"MSE"),B13:IG13,0)+1)))</f>
        <v>#N/A</v>
      </c>
      <c r="IR13" s="1" t="e" cm="1">
        <f t="array" aca="1" ref="IR13" ca="1">CONCATENATE(INDIRECT(ADDRESS(1,MATCH(_xlfn.MAXIFS(B13:IG13,metrics.rec,"R"),B13:IG13,0)+1)), ", ", INDIRECT(ADDRESS(2,MATCH(_xlfn.MAXIFS(B13:IG13,metrics.rec,"R"),B13:IG13,0)+1)))</f>
        <v>#N/A</v>
      </c>
      <c r="IS13" s="1" t="e" cm="1">
        <f t="array" aca="1" ref="IS13" ca="1">CONCATENATE(INDIRECT(ADDRESS(1,MATCH(_xlfn.MAXIFS(B13:IG13,metrics.rec,"Precision"),B13:IG13,0)+1)), ", ", INDIRECT(ADDRESS(2,MATCH(_xlfn.MAXIFS(B13:IG13,metrics.rec,"Precision"),B13:IG13,0)+1)))</f>
        <v>#N/A</v>
      </c>
      <c r="IT13" s="1" t="e" cm="1">
        <f t="array" aca="1" ref="IT13" ca="1">CONCATENATE(INDIRECT(ADDRESS(1,MATCH(_xlfn.MAXIFS(B13:IG13,metrics.rec,"Recall"),B13:IG13,0)+1)), ", ", INDIRECT(ADDRESS(2,MATCH(_xlfn.MAXIFS(B13:IG13,metrics.rec,"Recall"),B13:IG13,0)+1)))</f>
        <v>#N/A</v>
      </c>
      <c r="IU13" s="1" t="e" cm="1">
        <f t="array" aca="1" ref="IU13" ca="1">CONCATENATE(INDIRECT(ADDRESS(1,MATCH(_xlfn.MAXIFS(B13:IG13,metrics.rec,"Coverage"),B13:IG13,0)+1)), ", ", INDIRECT(ADDRESS(2,MATCH(_xlfn.MAXIFS(B13:IG13,metrics.rec,"Coverage"),B13:IG13,0)+1)))</f>
        <v>#N/A</v>
      </c>
      <c r="IV13" s="1" t="e" cm="1">
        <f t="array" aca="1" ref="IV13" ca="1">CONCATENATE(INDIRECT(ADDRESS(1,MATCH(_xlfn.MAXIFS(B13:IG13,metrics.rec,"Recatio"),B13:IG13,0)+1)), ", ", INDIRECT(ADDRESS(2,MATCH(_xlfn.MAXIFS(B13:IG13,metrics.rec,"Recatio"),B13:IG13,0)+1)))</f>
        <v>#N/A</v>
      </c>
      <c r="IW13" s="1" t="e" cm="1">
        <f t="array" aca="1" ref="IW13" ca="1">CONCATENATE(INDIRECT(ADDRESS(1,MATCH(_xlfn.MINIFS(B13:IG13,metrics.rec,"Time"),B13:IG13,0)+1)), ", ", INDIRECT(ADDRESS(2,MATCH(_xlfn.MINIFS(B13:IG13,metrics.rec,"Time"),B13:IG13,0)+1)))</f>
        <v>#N/A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/>
      <c r="BG20" s="14"/>
      <c r="BH20" s="14"/>
      <c r="BI20" s="14"/>
      <c r="BJ20" s="14"/>
      <c r="BK20" s="14"/>
      <c r="BL20" s="14"/>
      <c r="BM20" s="14"/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 t="e">
        <f t="shared" si="0"/>
        <v>#DIV/0!</v>
      </c>
      <c r="II20" s="4" t="e">
        <f t="shared" si="1"/>
        <v>#DIV/0!</v>
      </c>
      <c r="IJ20" s="4" t="e">
        <f t="shared" si="2"/>
        <v>#DIV/0!</v>
      </c>
      <c r="IK20" s="4" t="e">
        <f t="shared" si="3"/>
        <v>#DIV/0!</v>
      </c>
      <c r="IL20" s="4" t="e">
        <f t="shared" si="4"/>
        <v>#DIV/0!</v>
      </c>
      <c r="IM20" s="4" t="e">
        <f t="shared" si="5"/>
        <v>#DIV/0!</v>
      </c>
      <c r="IN20" s="4" t="e">
        <f t="shared" si="6"/>
        <v>#DIV/0!</v>
      </c>
      <c r="IO20" s="4" t="e">
        <f t="shared" si="7"/>
        <v>#DIV/0!</v>
      </c>
      <c r="IP20" s="1" t="e" cm="1">
        <f t="array" aca="1" ref="IP20" ca="1">CONCATENATE(INDIRECT(ADDRESS(1,MATCH(_xlfn.MINIFS(B20:IG20,metrics.rec,"MAE"),B20:IG20,0)+1)), ", ", INDIRECT(ADDRESS(2,MATCH(_xlfn.MINIFS(B20:IG20,metrics.rec,"MAE"),B20:IG20,0)+1)))</f>
        <v>#N/A</v>
      </c>
      <c r="IQ20" s="1" t="e" cm="1">
        <f t="array" aca="1" ref="IQ20" ca="1">CONCATENATE(INDIRECT(ADDRESS(1,MATCH(_xlfn.MINIFS(B20:IG20,metrics.rec,"MSE"),B20:IG20,0)+1)), ", ", INDIRECT(ADDRESS(2,MATCH(_xlfn.MINIFS(B20:IG20,metrics.rec,"MSE"),B20:IG20,0)+1)))</f>
        <v>#N/A</v>
      </c>
      <c r="IR20" s="1" t="e" cm="1">
        <f t="array" aca="1" ref="IR20" ca="1">CONCATENATE(INDIRECT(ADDRESS(1,MATCH(_xlfn.MAXIFS(B20:IG20,metrics.rec,"R"),B20:IG20,0)+1)), ", ", INDIRECT(ADDRESS(2,MATCH(_xlfn.MAXIFS(B20:IG20,metrics.rec,"R"),B20:IG20,0)+1)))</f>
        <v>#N/A</v>
      </c>
      <c r="IS20" s="1" t="e" cm="1">
        <f t="array" aca="1" ref="IS20" ca="1">CONCATENATE(INDIRECT(ADDRESS(1,MATCH(_xlfn.MAXIFS(B20:IG20,metrics.rec,"Precision"),B20:IG20,0)+1)), ", ", INDIRECT(ADDRESS(2,MATCH(_xlfn.MAXIFS(B20:IG20,metrics.rec,"Precision"),B20:IG20,0)+1)))</f>
        <v>#N/A</v>
      </c>
      <c r="IT20" s="1" t="e" cm="1">
        <f t="array" aca="1" ref="IT20" ca="1">CONCATENATE(INDIRECT(ADDRESS(1,MATCH(_xlfn.MAXIFS(B20:IG20,metrics.rec,"Recall"),B20:IG20,0)+1)), ", ", INDIRECT(ADDRESS(2,MATCH(_xlfn.MAXIFS(B20:IG20,metrics.rec,"Recall"),B20:IG20,0)+1)))</f>
        <v>#N/A</v>
      </c>
      <c r="IU20" s="1" t="e" cm="1">
        <f t="array" aca="1" ref="IU20" ca="1">CONCATENATE(INDIRECT(ADDRESS(1,MATCH(_xlfn.MAXIFS(B20:IG20,metrics.rec,"Coverage"),B20:IG20,0)+1)), ", ", INDIRECT(ADDRESS(2,MATCH(_xlfn.MAXIFS(B20:IG20,metrics.rec,"Coverage"),B20:IG20,0)+1)))</f>
        <v>#N/A</v>
      </c>
      <c r="IV20" s="1" t="e" cm="1">
        <f t="array" aca="1" ref="IV20" ca="1">CONCATENATE(INDIRECT(ADDRESS(1,MATCH(_xlfn.MAXIFS(B20:IG20,metrics.rec,"Recatio"),B20:IG20,0)+1)), ", ", INDIRECT(ADDRESS(2,MATCH(_xlfn.MAXIFS(B20:IG20,metrics.rec,"Recatio"),B20:IG20,0)+1)))</f>
        <v>#N/A</v>
      </c>
      <c r="IW20" s="1" t="e" cm="1">
        <f t="array" aca="1" ref="IW20" ca="1">CONCATENATE(INDIRECT(ADDRESS(1,MATCH(_xlfn.MINIFS(B20:IG20,metrics.rec,"Time"),B20:IG20,0)+1)), ", ", INDIRECT(ADDRESS(2,MATCH(_xlfn.MINIFS(B20:IG20,metrics.rec,"Time"),B20:IG20,0)+1)))</f>
        <v>#N/A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/>
      <c r="BG21" s="14"/>
      <c r="BH21" s="14"/>
      <c r="BI21" s="14"/>
      <c r="BJ21" s="14"/>
      <c r="BK21" s="14"/>
      <c r="BL21" s="14"/>
      <c r="BM21" s="14"/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 t="e">
        <f t="shared" si="0"/>
        <v>#DIV/0!</v>
      </c>
      <c r="II21" s="4" t="e">
        <f t="shared" si="1"/>
        <v>#DIV/0!</v>
      </c>
      <c r="IJ21" s="4" t="e">
        <f t="shared" si="2"/>
        <v>#DIV/0!</v>
      </c>
      <c r="IK21" s="4" t="e">
        <f t="shared" si="3"/>
        <v>#DIV/0!</v>
      </c>
      <c r="IL21" s="4" t="e">
        <f t="shared" si="4"/>
        <v>#DIV/0!</v>
      </c>
      <c r="IM21" s="4" t="e">
        <f t="shared" si="5"/>
        <v>#DIV/0!</v>
      </c>
      <c r="IN21" s="4" t="e">
        <f t="shared" si="6"/>
        <v>#DIV/0!</v>
      </c>
      <c r="IO21" s="4" t="e">
        <f t="shared" si="7"/>
        <v>#DIV/0!</v>
      </c>
      <c r="IP21" s="1" t="e" cm="1">
        <f t="array" aca="1" ref="IP21" ca="1">CONCATENATE(INDIRECT(ADDRESS(1,MATCH(_xlfn.MINIFS(B21:IG21,metrics.rec,"MAE"),B21:IG21,0)+1)), ", ", INDIRECT(ADDRESS(2,MATCH(_xlfn.MINIFS(B21:IG21,metrics.rec,"MAE"),B21:IG21,0)+1)))</f>
        <v>#N/A</v>
      </c>
      <c r="IQ21" s="1" t="e" cm="1">
        <f t="array" aca="1" ref="IQ21" ca="1">CONCATENATE(INDIRECT(ADDRESS(1,MATCH(_xlfn.MINIFS(B21:IG21,metrics.rec,"MSE"),B21:IG21,0)+1)), ", ", INDIRECT(ADDRESS(2,MATCH(_xlfn.MINIFS(B21:IG21,metrics.rec,"MSE"),B21:IG21,0)+1)))</f>
        <v>#N/A</v>
      </c>
      <c r="IR21" s="1" t="e" cm="1">
        <f t="array" aca="1" ref="IR21" ca="1">CONCATENATE(INDIRECT(ADDRESS(1,MATCH(_xlfn.MAXIFS(B21:IG21,metrics.rec,"R"),B21:IG21,0)+1)), ", ", INDIRECT(ADDRESS(2,MATCH(_xlfn.MAXIFS(B21:IG21,metrics.rec,"R"),B21:IG21,0)+1)))</f>
        <v>#N/A</v>
      </c>
      <c r="IS21" s="1" t="e" cm="1">
        <f t="array" aca="1" ref="IS21" ca="1">CONCATENATE(INDIRECT(ADDRESS(1,MATCH(_xlfn.MAXIFS(B21:IG21,metrics.rec,"Precision"),B21:IG21,0)+1)), ", ", INDIRECT(ADDRESS(2,MATCH(_xlfn.MAXIFS(B21:IG21,metrics.rec,"Precision"),B21:IG21,0)+1)))</f>
        <v>#N/A</v>
      </c>
      <c r="IT21" s="1" t="e" cm="1">
        <f t="array" aca="1" ref="IT21" ca="1">CONCATENATE(INDIRECT(ADDRESS(1,MATCH(_xlfn.MAXIFS(B21:IG21,metrics.rec,"Recall"),B21:IG21,0)+1)), ", ", INDIRECT(ADDRESS(2,MATCH(_xlfn.MAXIFS(B21:IG21,metrics.rec,"Recall"),B21:IG21,0)+1)))</f>
        <v>#N/A</v>
      </c>
      <c r="IU21" s="1" t="e" cm="1">
        <f t="array" aca="1" ref="IU21" ca="1">CONCATENATE(INDIRECT(ADDRESS(1,MATCH(_xlfn.MAXIFS(B21:IG21,metrics.rec,"Coverage"),B21:IG21,0)+1)), ", ", INDIRECT(ADDRESS(2,MATCH(_xlfn.MAXIFS(B21:IG21,metrics.rec,"Coverage"),B21:IG21,0)+1)))</f>
        <v>#N/A</v>
      </c>
      <c r="IV21" s="1" t="e" cm="1">
        <f t="array" aca="1" ref="IV21" ca="1">CONCATENATE(INDIRECT(ADDRESS(1,MATCH(_xlfn.MAXIFS(B21:IG21,metrics.rec,"Recatio"),B21:IG21,0)+1)), ", ", INDIRECT(ADDRESS(2,MATCH(_xlfn.MAXIFS(B21:IG21,metrics.rec,"Recatio"),B21:IG21,0)+1)))</f>
        <v>#N/A</v>
      </c>
      <c r="IW21" s="1" t="e" cm="1">
        <f t="array" aca="1" ref="IW21" ca="1">CONCATENATE(INDIRECT(ADDRESS(1,MATCH(_xlfn.MINIFS(B21:IG21,metrics.rec,"Time"),B21:IG21,0)+1)), ", ", INDIRECT(ADDRESS(2,MATCH(_xlfn.MINIFS(B21:IG21,metrics.rec,"Time"),B21:IG21,0)+1)))</f>
        <v>#N/A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/>
      <c r="BG22" s="14"/>
      <c r="BH22" s="14"/>
      <c r="BI22" s="14"/>
      <c r="BJ22" s="14"/>
      <c r="BK22" s="14"/>
      <c r="BL22" s="14"/>
      <c r="BM22" s="14"/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 t="e">
        <f t="shared" si="0"/>
        <v>#DIV/0!</v>
      </c>
      <c r="II22" s="4" t="e">
        <f t="shared" si="1"/>
        <v>#DIV/0!</v>
      </c>
      <c r="IJ22" s="4" t="e">
        <f t="shared" si="2"/>
        <v>#DIV/0!</v>
      </c>
      <c r="IK22" s="4" t="e">
        <f t="shared" si="3"/>
        <v>#DIV/0!</v>
      </c>
      <c r="IL22" s="4" t="e">
        <f t="shared" si="4"/>
        <v>#DIV/0!</v>
      </c>
      <c r="IM22" s="4" t="e">
        <f t="shared" si="5"/>
        <v>#DIV/0!</v>
      </c>
      <c r="IN22" s="4" t="e">
        <f t="shared" si="6"/>
        <v>#DIV/0!</v>
      </c>
      <c r="IO22" s="4" t="e">
        <f t="shared" si="7"/>
        <v>#DIV/0!</v>
      </c>
      <c r="IP22" s="1" t="e" cm="1">
        <f t="array" aca="1" ref="IP22" ca="1">CONCATENATE(INDIRECT(ADDRESS(1,MATCH(_xlfn.MINIFS(B22:IG22,metrics.rec,"MAE"),B22:IG22,0)+1)), ", ", INDIRECT(ADDRESS(2,MATCH(_xlfn.MINIFS(B22:IG22,metrics.rec,"MAE"),B22:IG22,0)+1)))</f>
        <v>#N/A</v>
      </c>
      <c r="IQ22" s="1" t="e" cm="1">
        <f t="array" aca="1" ref="IQ22" ca="1">CONCATENATE(INDIRECT(ADDRESS(1,MATCH(_xlfn.MINIFS(B22:IG22,metrics.rec,"MSE"),B22:IG22,0)+1)), ", ", INDIRECT(ADDRESS(2,MATCH(_xlfn.MINIFS(B22:IG22,metrics.rec,"MSE"),B22:IG22,0)+1)))</f>
        <v>#N/A</v>
      </c>
      <c r="IR22" s="1" t="e" cm="1">
        <f t="array" aca="1" ref="IR22" ca="1">CONCATENATE(INDIRECT(ADDRESS(1,MATCH(_xlfn.MAXIFS(B22:IG22,metrics.rec,"R"),B22:IG22,0)+1)), ", ", INDIRECT(ADDRESS(2,MATCH(_xlfn.MAXIFS(B22:IG22,metrics.rec,"R"),B22:IG22,0)+1)))</f>
        <v>#N/A</v>
      </c>
      <c r="IS22" s="1" t="e" cm="1">
        <f t="array" aca="1" ref="IS22" ca="1">CONCATENATE(INDIRECT(ADDRESS(1,MATCH(_xlfn.MAXIFS(B22:IG22,metrics.rec,"Precision"),B22:IG22,0)+1)), ", ", INDIRECT(ADDRESS(2,MATCH(_xlfn.MAXIFS(B22:IG22,metrics.rec,"Precision"),B22:IG22,0)+1)))</f>
        <v>#N/A</v>
      </c>
      <c r="IT22" s="1" t="e" cm="1">
        <f t="array" aca="1" ref="IT22" ca="1">CONCATENATE(INDIRECT(ADDRESS(1,MATCH(_xlfn.MAXIFS(B22:IG22,metrics.rec,"Recall"),B22:IG22,0)+1)), ", ", INDIRECT(ADDRESS(2,MATCH(_xlfn.MAXIFS(B22:IG22,metrics.rec,"Recall"),B22:IG22,0)+1)))</f>
        <v>#N/A</v>
      </c>
      <c r="IU22" s="1" t="e" cm="1">
        <f t="array" aca="1" ref="IU22" ca="1">CONCATENATE(INDIRECT(ADDRESS(1,MATCH(_xlfn.MAXIFS(B22:IG22,metrics.rec,"Coverage"),B22:IG22,0)+1)), ", ", INDIRECT(ADDRESS(2,MATCH(_xlfn.MAXIFS(B22:IG22,metrics.rec,"Coverage"),B22:IG22,0)+1)))</f>
        <v>#N/A</v>
      </c>
      <c r="IV22" s="1" t="e" cm="1">
        <f t="array" aca="1" ref="IV22" ca="1">CONCATENATE(INDIRECT(ADDRESS(1,MATCH(_xlfn.MAXIFS(B22:IG22,metrics.rec,"Recatio"),B22:IG22,0)+1)), ", ", INDIRECT(ADDRESS(2,MATCH(_xlfn.MAXIFS(B22:IG22,metrics.rec,"Recatio"),B22:IG22,0)+1)))</f>
        <v>#N/A</v>
      </c>
      <c r="IW22" s="1" t="e" cm="1">
        <f t="array" aca="1" ref="IW22" ca="1">CONCATENATE(INDIRECT(ADDRESS(1,MATCH(_xlfn.MINIFS(B22:IG22,metrics.rec,"Time"),B22:IG22,0)+1)), ", ", INDIRECT(ADDRESS(2,MATCH(_xlfn.MINIFS(B22:IG22,metrics.rec,"Time"),B22:IG22,0)+1)))</f>
        <v>#N/A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/>
      <c r="S37" s="4"/>
      <c r="T37" s="4"/>
      <c r="U37" s="4"/>
      <c r="V37" s="4"/>
      <c r="W37" s="4"/>
      <c r="X37" s="4"/>
      <c r="Y37" s="4"/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/>
      <c r="BG37" s="14"/>
      <c r="BH37" s="14"/>
      <c r="BI37" s="14"/>
      <c r="BJ37" s="14"/>
      <c r="BK37" s="14"/>
      <c r="BL37" s="14"/>
      <c r="BM37" s="14"/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 t="e">
        <f t="shared" si="0"/>
        <v>#DIV/0!</v>
      </c>
      <c r="II37" s="4" t="e">
        <f t="shared" si="1"/>
        <v>#DIV/0!</v>
      </c>
      <c r="IJ37" s="4" t="e">
        <f t="shared" si="2"/>
        <v>#DIV/0!</v>
      </c>
      <c r="IK37" s="4" t="e">
        <f t="shared" si="3"/>
        <v>#DIV/0!</v>
      </c>
      <c r="IL37" s="4" t="e">
        <f t="shared" si="4"/>
        <v>#DIV/0!</v>
      </c>
      <c r="IM37" s="4" t="e">
        <f t="shared" si="5"/>
        <v>#DIV/0!</v>
      </c>
      <c r="IN37" s="4" t="e">
        <f t="shared" si="6"/>
        <v>#DIV/0!</v>
      </c>
      <c r="IO37" s="4" t="e">
        <f t="shared" si="7"/>
        <v>#DIV/0!</v>
      </c>
      <c r="IP37" s="1" t="e" cm="1">
        <f t="array" aca="1" ref="IP37" ca="1">CONCATENATE(INDIRECT(ADDRESS(1,MATCH(_xlfn.MINIFS(B37:IG37,metrics.rec,"MAE"),B37:IG37,0)+1)), ", ", INDIRECT(ADDRESS(2,MATCH(_xlfn.MINIFS(B37:IG37,metrics.rec,"MAE"),B37:IG37,0)+1)))</f>
        <v>#N/A</v>
      </c>
      <c r="IQ37" s="1" t="e" cm="1">
        <f t="array" aca="1" ref="IQ37" ca="1">CONCATENATE(INDIRECT(ADDRESS(1,MATCH(_xlfn.MINIFS(B37:IG37,metrics.rec,"MSE"),B37:IG37,0)+1)), ", ", INDIRECT(ADDRESS(2,MATCH(_xlfn.MINIFS(B37:IG37,metrics.rec,"MSE"),B37:IG37,0)+1)))</f>
        <v>#N/A</v>
      </c>
      <c r="IR37" s="1" t="e" cm="1">
        <f t="array" aca="1" ref="IR37" ca="1">CONCATENATE(INDIRECT(ADDRESS(1,MATCH(_xlfn.MAXIFS(B37:IG37,metrics.rec,"R"),B37:IG37,0)+1)), ", ", INDIRECT(ADDRESS(2,MATCH(_xlfn.MAXIFS(B37:IG37,metrics.rec,"R"),B37:IG37,0)+1)))</f>
        <v>#N/A</v>
      </c>
      <c r="IS37" s="1" t="e" cm="1">
        <f t="array" aca="1" ref="IS37" ca="1">CONCATENATE(INDIRECT(ADDRESS(1,MATCH(_xlfn.MAXIFS(B37:IG37,metrics.rec,"Precision"),B37:IG37,0)+1)), ", ", INDIRECT(ADDRESS(2,MATCH(_xlfn.MAXIFS(B37:IG37,metrics.rec,"Precision"),B37:IG37,0)+1)))</f>
        <v>#N/A</v>
      </c>
      <c r="IT37" s="1" t="e" cm="1">
        <f t="array" aca="1" ref="IT37" ca="1">CONCATENATE(INDIRECT(ADDRESS(1,MATCH(_xlfn.MAXIFS(B37:IG37,metrics.rec,"Recall"),B37:IG37,0)+1)), ", ", INDIRECT(ADDRESS(2,MATCH(_xlfn.MAXIFS(B37:IG37,metrics.rec,"Recall"),B37:IG37,0)+1)))</f>
        <v>#N/A</v>
      </c>
      <c r="IU37" s="1" t="e" cm="1">
        <f t="array" aca="1" ref="IU37" ca="1">CONCATENATE(INDIRECT(ADDRESS(1,MATCH(_xlfn.MAXIFS(B37:IG37,metrics.rec,"Coverage"),B37:IG37,0)+1)), ", ", INDIRECT(ADDRESS(2,MATCH(_xlfn.MAXIFS(B37:IG37,metrics.rec,"Coverage"),B37:IG37,0)+1)))</f>
        <v>#N/A</v>
      </c>
      <c r="IV37" s="1" t="e" cm="1">
        <f t="array" aca="1" ref="IV37" ca="1">CONCATENATE(INDIRECT(ADDRESS(1,MATCH(_xlfn.MAXIFS(B37:IG37,metrics.rec,"Recatio"),B37:IG37,0)+1)), ", ", INDIRECT(ADDRESS(2,MATCH(_xlfn.MAXIFS(B37:IG37,metrics.rec,"Recatio"),B37:IG37,0)+1)))</f>
        <v>#N/A</v>
      </c>
      <c r="IW37" s="1" t="e" cm="1">
        <f t="array" aca="1" ref="IW37" ca="1">CONCATENATE(INDIRECT(ADDRESS(1,MATCH(_xlfn.MINIFS(B37:IG37,metrics.rec,"Time"),B37:IG37,0)+1)), ", ", INDIRECT(ADDRESS(2,MATCH(_xlfn.MINIFS(B37:IG37,metrics.rec,"Time"),B37:IG37,0)+1)))</f>
        <v>#N/A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/>
      <c r="S38" s="4"/>
      <c r="T38" s="4"/>
      <c r="U38" s="4"/>
      <c r="V38" s="4"/>
      <c r="W38" s="4"/>
      <c r="X38" s="4"/>
      <c r="Y38" s="4"/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/>
      <c r="BG38" s="14"/>
      <c r="BH38" s="14"/>
      <c r="BI38" s="14"/>
      <c r="BJ38" s="14"/>
      <c r="BK38" s="14"/>
      <c r="BL38" s="14"/>
      <c r="BM38" s="14"/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 t="e">
        <f t="shared" si="0"/>
        <v>#DIV/0!</v>
      </c>
      <c r="II38" s="4" t="e">
        <f t="shared" si="1"/>
        <v>#DIV/0!</v>
      </c>
      <c r="IJ38" s="4" t="e">
        <f t="shared" si="2"/>
        <v>#DIV/0!</v>
      </c>
      <c r="IK38" s="4" t="e">
        <f t="shared" si="3"/>
        <v>#DIV/0!</v>
      </c>
      <c r="IL38" s="4" t="e">
        <f t="shared" si="4"/>
        <v>#DIV/0!</v>
      </c>
      <c r="IM38" s="4" t="e">
        <f t="shared" si="5"/>
        <v>#DIV/0!</v>
      </c>
      <c r="IN38" s="4" t="e">
        <f t="shared" si="6"/>
        <v>#DIV/0!</v>
      </c>
      <c r="IO38" s="4" t="e">
        <f t="shared" si="7"/>
        <v>#DIV/0!</v>
      </c>
      <c r="IP38" s="1" t="e" cm="1">
        <f t="array" aca="1" ref="IP38" ca="1">CONCATENATE(INDIRECT(ADDRESS(1,MATCH(_xlfn.MINIFS(B38:IG38,metrics.rec,"MAE"),B38:IG38,0)+1)), ", ", INDIRECT(ADDRESS(2,MATCH(_xlfn.MINIFS(B38:IG38,metrics.rec,"MAE"),B38:IG38,0)+1)))</f>
        <v>#N/A</v>
      </c>
      <c r="IQ38" s="1" t="e" cm="1">
        <f t="array" aca="1" ref="IQ38" ca="1">CONCATENATE(INDIRECT(ADDRESS(1,MATCH(_xlfn.MINIFS(B38:IG38,metrics.rec,"MSE"),B38:IG38,0)+1)), ", ", INDIRECT(ADDRESS(2,MATCH(_xlfn.MINIFS(B38:IG38,metrics.rec,"MSE"),B38:IG38,0)+1)))</f>
        <v>#N/A</v>
      </c>
      <c r="IR38" s="1" t="e" cm="1">
        <f t="array" aca="1" ref="IR38" ca="1">CONCATENATE(INDIRECT(ADDRESS(1,MATCH(_xlfn.MAXIFS(B38:IG38,metrics.rec,"R"),B38:IG38,0)+1)), ", ", INDIRECT(ADDRESS(2,MATCH(_xlfn.MAXIFS(B38:IG38,metrics.rec,"R"),B38:IG38,0)+1)))</f>
        <v>#N/A</v>
      </c>
      <c r="IS38" s="1" t="e" cm="1">
        <f t="array" aca="1" ref="IS38" ca="1">CONCATENATE(INDIRECT(ADDRESS(1,MATCH(_xlfn.MAXIFS(B38:IG38,metrics.rec,"Precision"),B38:IG38,0)+1)), ", ", INDIRECT(ADDRESS(2,MATCH(_xlfn.MAXIFS(B38:IG38,metrics.rec,"Precision"),B38:IG38,0)+1)))</f>
        <v>#N/A</v>
      </c>
      <c r="IT38" s="1" t="e" cm="1">
        <f t="array" aca="1" ref="IT38" ca="1">CONCATENATE(INDIRECT(ADDRESS(1,MATCH(_xlfn.MAXIFS(B38:IG38,metrics.rec,"Recall"),B38:IG38,0)+1)), ", ", INDIRECT(ADDRESS(2,MATCH(_xlfn.MAXIFS(B38:IG38,metrics.rec,"Recall"),B38:IG38,0)+1)))</f>
        <v>#N/A</v>
      </c>
      <c r="IU38" s="1" t="e" cm="1">
        <f t="array" aca="1" ref="IU38" ca="1">CONCATENATE(INDIRECT(ADDRESS(1,MATCH(_xlfn.MAXIFS(B38:IG38,metrics.rec,"Coverage"),B38:IG38,0)+1)), ", ", INDIRECT(ADDRESS(2,MATCH(_xlfn.MAXIFS(B38:IG38,metrics.rec,"Coverage"),B38:IG38,0)+1)))</f>
        <v>#N/A</v>
      </c>
      <c r="IV38" s="1" t="e" cm="1">
        <f t="array" aca="1" ref="IV38" ca="1">CONCATENATE(INDIRECT(ADDRESS(1,MATCH(_xlfn.MAXIFS(B38:IG38,metrics.rec,"Recatio"),B38:IG38,0)+1)), ", ", INDIRECT(ADDRESS(2,MATCH(_xlfn.MAXIFS(B38:IG38,metrics.rec,"Recatio"),B38:IG38,0)+1)))</f>
        <v>#N/A</v>
      </c>
      <c r="IW38" s="1" t="e" cm="1">
        <f t="array" aca="1" ref="IW38" ca="1">CONCATENATE(INDIRECT(ADDRESS(1,MATCH(_xlfn.MINIFS(B38:IG38,metrics.rec,"Time"),B38:IG38,0)+1)), ", ", INDIRECT(ADDRESS(2,MATCH(_xlfn.MINIFS(B38:IG38,metrics.rec,"Time"),B38:IG38,0)+1)))</f>
        <v>#N/A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/>
      <c r="S39" s="4"/>
      <c r="T39" s="4"/>
      <c r="U39" s="4"/>
      <c r="V39" s="4"/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/>
      <c r="BG39" s="14"/>
      <c r="BH39" s="14"/>
      <c r="BI39" s="14"/>
      <c r="BJ39" s="14"/>
      <c r="BK39" s="14"/>
      <c r="BL39" s="14"/>
      <c r="BM39" s="14"/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 t="e">
        <f t="shared" si="0"/>
        <v>#DIV/0!</v>
      </c>
      <c r="II39" s="4" t="e">
        <f t="shared" si="1"/>
        <v>#DIV/0!</v>
      </c>
      <c r="IJ39" s="4" t="e">
        <f t="shared" si="2"/>
        <v>#DIV/0!</v>
      </c>
      <c r="IK39" s="4" t="e">
        <f t="shared" si="3"/>
        <v>#DIV/0!</v>
      </c>
      <c r="IL39" s="4" t="e">
        <f t="shared" si="4"/>
        <v>#DIV/0!</v>
      </c>
      <c r="IM39" s="4" t="e">
        <f t="shared" si="5"/>
        <v>#DIV/0!</v>
      </c>
      <c r="IN39" s="4" t="e">
        <f t="shared" si="6"/>
        <v>#DIV/0!</v>
      </c>
      <c r="IO39" s="4" t="e">
        <f t="shared" si="7"/>
        <v>#DIV/0!</v>
      </c>
      <c r="IP39" s="1" t="e" cm="1">
        <f t="array" aca="1" ref="IP39" ca="1">CONCATENATE(INDIRECT(ADDRESS(1,MATCH(_xlfn.MINIFS(B39:IG39,metrics.rec,"MAE"),B39:IG39,0)+1)), ", ", INDIRECT(ADDRESS(2,MATCH(_xlfn.MINIFS(B39:IG39,metrics.rec,"MAE"),B39:IG39,0)+1)))</f>
        <v>#N/A</v>
      </c>
      <c r="IQ39" s="1" t="e" cm="1">
        <f t="array" aca="1" ref="IQ39" ca="1">CONCATENATE(INDIRECT(ADDRESS(1,MATCH(_xlfn.MINIFS(B39:IG39,metrics.rec,"MSE"),B39:IG39,0)+1)), ", ", INDIRECT(ADDRESS(2,MATCH(_xlfn.MINIFS(B39:IG39,metrics.rec,"MSE"),B39:IG39,0)+1)))</f>
        <v>#N/A</v>
      </c>
      <c r="IR39" s="1" t="e" cm="1">
        <f t="array" aca="1" ref="IR39" ca="1">CONCATENATE(INDIRECT(ADDRESS(1,MATCH(_xlfn.MAXIFS(B39:IG39,metrics.rec,"R"),B39:IG39,0)+1)), ", ", INDIRECT(ADDRESS(2,MATCH(_xlfn.MAXIFS(B39:IG39,metrics.rec,"R"),B39:IG39,0)+1)))</f>
        <v>#N/A</v>
      </c>
      <c r="IS39" s="1" t="e" cm="1">
        <f t="array" aca="1" ref="IS39" ca="1">CONCATENATE(INDIRECT(ADDRESS(1,MATCH(_xlfn.MAXIFS(B39:IG39,metrics.rec,"Precision"),B39:IG39,0)+1)), ", ", INDIRECT(ADDRESS(2,MATCH(_xlfn.MAXIFS(B39:IG39,metrics.rec,"Precision"),B39:IG39,0)+1)))</f>
        <v>#N/A</v>
      </c>
      <c r="IT39" s="1" t="e" cm="1">
        <f t="array" aca="1" ref="IT39" ca="1">CONCATENATE(INDIRECT(ADDRESS(1,MATCH(_xlfn.MAXIFS(B39:IG39,metrics.rec,"Recall"),B39:IG39,0)+1)), ", ", INDIRECT(ADDRESS(2,MATCH(_xlfn.MAXIFS(B39:IG39,metrics.rec,"Recall"),B39:IG39,0)+1)))</f>
        <v>#N/A</v>
      </c>
      <c r="IU39" s="1" t="e" cm="1">
        <f t="array" aca="1" ref="IU39" ca="1">CONCATENATE(INDIRECT(ADDRESS(1,MATCH(_xlfn.MAXIFS(B39:IG39,metrics.rec,"Coverage"),B39:IG39,0)+1)), ", ", INDIRECT(ADDRESS(2,MATCH(_xlfn.MAXIFS(B39:IG39,metrics.rec,"Coverage"),B39:IG39,0)+1)))</f>
        <v>#N/A</v>
      </c>
      <c r="IV39" s="1" t="e" cm="1">
        <f t="array" aca="1" ref="IV39" ca="1">CONCATENATE(INDIRECT(ADDRESS(1,MATCH(_xlfn.MAXIFS(B39:IG39,metrics.rec,"Recatio"),B39:IG39,0)+1)), ", ", INDIRECT(ADDRESS(2,MATCH(_xlfn.MAXIFS(B39:IG39,metrics.rec,"Recatio"),B39:IG39,0)+1)))</f>
        <v>#N/A</v>
      </c>
      <c r="IW39" s="1" t="e" cm="1">
        <f t="array" aca="1" ref="IW39" ca="1">CONCATENATE(INDIRECT(ADDRESS(1,MATCH(_xlfn.MINIFS(B39:IG39,metrics.rec,"Time"),B39:IG39,0)+1)), ", ", INDIRECT(ADDRESS(2,MATCH(_xlfn.MINIFS(B39:IG39,metrics.rec,"Time"),B39:IG39,0)+1)))</f>
        <v>#N/A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/>
      <c r="S40" s="4"/>
      <c r="T40" s="4"/>
      <c r="U40" s="4"/>
      <c r="V40" s="4"/>
      <c r="W40" s="4"/>
      <c r="X40" s="4"/>
      <c r="Y40" s="4"/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/>
      <c r="BG40" s="14"/>
      <c r="BH40" s="14"/>
      <c r="BI40" s="14"/>
      <c r="BJ40" s="14"/>
      <c r="BK40" s="14"/>
      <c r="BL40" s="14"/>
      <c r="BM40" s="14"/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 t="e">
        <f t="shared" ref="IH40:IH74" si="8">AVERAGEIFS(B40:IG40,metrics.rec,"MAE")</f>
        <v>#DIV/0!</v>
      </c>
      <c r="II40" s="4" t="e">
        <f t="shared" ref="II40:II74" si="9">AVERAGEIFS(B40:IG40,metrics.rec,"MSE")</f>
        <v>#DIV/0!</v>
      </c>
      <c r="IJ40" s="4" t="e">
        <f t="shared" ref="IJ40:IJ74" si="10">AVERAGEIFS(B40:IG40,metrics.rec,"R")</f>
        <v>#DIV/0!</v>
      </c>
      <c r="IK40" s="4" t="e">
        <f t="shared" ref="IK40:IK74" si="11">AVERAGEIFS(B40:IG40,metrics.rec,"Precision")</f>
        <v>#DIV/0!</v>
      </c>
      <c r="IL40" s="4" t="e">
        <f t="shared" ref="IL40:IL74" si="12">AVERAGEIFS(B40:IG40,metrics.rec,"Recall")</f>
        <v>#DIV/0!</v>
      </c>
      <c r="IM40" s="4" t="e">
        <f t="shared" ref="IM40:IM74" si="13">AVERAGEIFS(B40:IG40,metrics.rec,"Coverage")</f>
        <v>#DIV/0!</v>
      </c>
      <c r="IN40" s="4" t="e">
        <f t="shared" ref="IN40:IN74" si="14">AVERAGEIFS(B40:IG40,metrics.rec,"Recatio")</f>
        <v>#DIV/0!</v>
      </c>
      <c r="IO40" s="4" t="e">
        <f t="shared" ref="IO40:IO74" si="15">AVERAGEIFS(B40:IG40,metrics.rec,"Time")</f>
        <v>#DIV/0!</v>
      </c>
      <c r="IP40" s="1" t="e" cm="1">
        <f t="array" aca="1" ref="IP40" ca="1">CONCATENATE(INDIRECT(ADDRESS(1,MATCH(_xlfn.MINIFS(B40:IG40,metrics.rec,"MAE"),B40:IG40,0)+1)), ", ", INDIRECT(ADDRESS(2,MATCH(_xlfn.MINIFS(B40:IG40,metrics.rec,"MAE"),B40:IG40,0)+1)))</f>
        <v>#N/A</v>
      </c>
      <c r="IQ40" s="1" t="e" cm="1">
        <f t="array" aca="1" ref="IQ40" ca="1">CONCATENATE(INDIRECT(ADDRESS(1,MATCH(_xlfn.MINIFS(B40:IG40,metrics.rec,"MSE"),B40:IG40,0)+1)), ", ", INDIRECT(ADDRESS(2,MATCH(_xlfn.MINIFS(B40:IG40,metrics.rec,"MSE"),B40:IG40,0)+1)))</f>
        <v>#N/A</v>
      </c>
      <c r="IR40" s="1" t="e" cm="1">
        <f t="array" aca="1" ref="IR40" ca="1">CONCATENATE(INDIRECT(ADDRESS(1,MATCH(_xlfn.MAXIFS(B40:IG40,metrics.rec,"R"),B40:IG40,0)+1)), ", ", INDIRECT(ADDRESS(2,MATCH(_xlfn.MAXIFS(B40:IG40,metrics.rec,"R"),B40:IG40,0)+1)))</f>
        <v>#N/A</v>
      </c>
      <c r="IS40" s="1" t="e" cm="1">
        <f t="array" aca="1" ref="IS40" ca="1">CONCATENATE(INDIRECT(ADDRESS(1,MATCH(_xlfn.MAXIFS(B40:IG40,metrics.rec,"Precision"),B40:IG40,0)+1)), ", ", INDIRECT(ADDRESS(2,MATCH(_xlfn.MAXIFS(B40:IG40,metrics.rec,"Precision"),B40:IG40,0)+1)))</f>
        <v>#N/A</v>
      </c>
      <c r="IT40" s="1" t="e" cm="1">
        <f t="array" aca="1" ref="IT40" ca="1">CONCATENATE(INDIRECT(ADDRESS(1,MATCH(_xlfn.MAXIFS(B40:IG40,metrics.rec,"Recall"),B40:IG40,0)+1)), ", ", INDIRECT(ADDRESS(2,MATCH(_xlfn.MAXIFS(B40:IG40,metrics.rec,"Recall"),B40:IG40,0)+1)))</f>
        <v>#N/A</v>
      </c>
      <c r="IU40" s="1" t="e" cm="1">
        <f t="array" aca="1" ref="IU40" ca="1">CONCATENATE(INDIRECT(ADDRESS(1,MATCH(_xlfn.MAXIFS(B40:IG40,metrics.rec,"Coverage"),B40:IG40,0)+1)), ", ", INDIRECT(ADDRESS(2,MATCH(_xlfn.MAXIFS(B40:IG40,metrics.rec,"Coverage"),B40:IG40,0)+1)))</f>
        <v>#N/A</v>
      </c>
      <c r="IV40" s="1" t="e" cm="1">
        <f t="array" aca="1" ref="IV40" ca="1">CONCATENATE(INDIRECT(ADDRESS(1,MATCH(_xlfn.MAXIFS(B40:IG40,metrics.rec,"Recatio"),B40:IG40,0)+1)), ", ", INDIRECT(ADDRESS(2,MATCH(_xlfn.MAXIFS(B40:IG40,metrics.rec,"Recatio"),B40:IG40,0)+1)))</f>
        <v>#N/A</v>
      </c>
      <c r="IW40" s="1" t="e" cm="1">
        <f t="array" aca="1" ref="IW40" ca="1">CONCATENATE(INDIRECT(ADDRESS(1,MATCH(_xlfn.MINIFS(B40:IG40,metrics.rec,"Time"),B40:IG40,0)+1)), ", ", INDIRECT(ADDRESS(2,MATCH(_xlfn.MINIFS(B40:IG40,metrics.rec,"Time"),B40:IG40,0)+1)))</f>
        <v>#N/A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/>
      <c r="S43" s="4"/>
      <c r="T43" s="4"/>
      <c r="U43" s="4"/>
      <c r="V43" s="4"/>
      <c r="W43" s="4"/>
      <c r="X43" s="4"/>
      <c r="Y43" s="4"/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/>
      <c r="BG43" s="14"/>
      <c r="BH43" s="14"/>
      <c r="BI43" s="14"/>
      <c r="BJ43" s="14"/>
      <c r="BK43" s="14"/>
      <c r="BL43" s="14"/>
      <c r="BM43" s="14"/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 t="e">
        <f t="shared" si="8"/>
        <v>#DIV/0!</v>
      </c>
      <c r="II43" s="4" t="e">
        <f t="shared" si="9"/>
        <v>#DIV/0!</v>
      </c>
      <c r="IJ43" s="4" t="e">
        <f t="shared" si="10"/>
        <v>#DIV/0!</v>
      </c>
      <c r="IK43" s="4" t="e">
        <f t="shared" si="11"/>
        <v>#DIV/0!</v>
      </c>
      <c r="IL43" s="4" t="e">
        <f t="shared" si="12"/>
        <v>#DIV/0!</v>
      </c>
      <c r="IM43" s="4" t="e">
        <f t="shared" si="13"/>
        <v>#DIV/0!</v>
      </c>
      <c r="IN43" s="4" t="e">
        <f t="shared" si="14"/>
        <v>#DIV/0!</v>
      </c>
      <c r="IO43" s="4" t="e">
        <f t="shared" si="15"/>
        <v>#DIV/0!</v>
      </c>
      <c r="IP43" s="1" t="e" cm="1">
        <f t="array" aca="1" ref="IP43" ca="1">CONCATENATE(INDIRECT(ADDRESS(1,MATCH(_xlfn.MINIFS(B43:IG43,metrics.rec,"MAE"),B43:IG43,0)+1)), ", ", INDIRECT(ADDRESS(2,MATCH(_xlfn.MINIFS(B43:IG43,metrics.rec,"MAE"),B43:IG43,0)+1)))</f>
        <v>#N/A</v>
      </c>
      <c r="IQ43" s="1" t="e" cm="1">
        <f t="array" aca="1" ref="IQ43" ca="1">CONCATENATE(INDIRECT(ADDRESS(1,MATCH(_xlfn.MINIFS(B43:IG43,metrics.rec,"MSE"),B43:IG43,0)+1)), ", ", INDIRECT(ADDRESS(2,MATCH(_xlfn.MINIFS(B43:IG43,metrics.rec,"MSE"),B43:IG43,0)+1)))</f>
        <v>#N/A</v>
      </c>
      <c r="IR43" s="1" t="e" cm="1">
        <f t="array" aca="1" ref="IR43" ca="1">CONCATENATE(INDIRECT(ADDRESS(1,MATCH(_xlfn.MAXIFS(B43:IG43,metrics.rec,"R"),B43:IG43,0)+1)), ", ", INDIRECT(ADDRESS(2,MATCH(_xlfn.MAXIFS(B43:IG43,metrics.rec,"R"),B43:IG43,0)+1)))</f>
        <v>#N/A</v>
      </c>
      <c r="IS43" s="1" t="e" cm="1">
        <f t="array" aca="1" ref="IS43" ca="1">CONCATENATE(INDIRECT(ADDRESS(1,MATCH(_xlfn.MAXIFS(B43:IG43,metrics.rec,"Precision"),B43:IG43,0)+1)), ", ", INDIRECT(ADDRESS(2,MATCH(_xlfn.MAXIFS(B43:IG43,metrics.rec,"Precision"),B43:IG43,0)+1)))</f>
        <v>#N/A</v>
      </c>
      <c r="IT43" s="1" t="e" cm="1">
        <f t="array" aca="1" ref="IT43" ca="1">CONCATENATE(INDIRECT(ADDRESS(1,MATCH(_xlfn.MAXIFS(B43:IG43,metrics.rec,"Recall"),B43:IG43,0)+1)), ", ", INDIRECT(ADDRESS(2,MATCH(_xlfn.MAXIFS(B43:IG43,metrics.rec,"Recall"),B43:IG43,0)+1)))</f>
        <v>#N/A</v>
      </c>
      <c r="IU43" s="1" t="e" cm="1">
        <f t="array" aca="1" ref="IU43" ca="1">CONCATENATE(INDIRECT(ADDRESS(1,MATCH(_xlfn.MAXIFS(B43:IG43,metrics.rec,"Coverage"),B43:IG43,0)+1)), ", ", INDIRECT(ADDRESS(2,MATCH(_xlfn.MAXIFS(B43:IG43,metrics.rec,"Coverage"),B43:IG43,0)+1)))</f>
        <v>#N/A</v>
      </c>
      <c r="IV43" s="1" t="e" cm="1">
        <f t="array" aca="1" ref="IV43" ca="1">CONCATENATE(INDIRECT(ADDRESS(1,MATCH(_xlfn.MAXIFS(B43:IG43,metrics.rec,"Recatio"),B43:IG43,0)+1)), ", ", INDIRECT(ADDRESS(2,MATCH(_xlfn.MAXIFS(B43:IG43,metrics.rec,"Recatio"),B43:IG43,0)+1)))</f>
        <v>#N/A</v>
      </c>
      <c r="IW43" s="1" t="e" cm="1">
        <f t="array" aca="1" ref="IW43" ca="1">CONCATENATE(INDIRECT(ADDRESS(1,MATCH(_xlfn.MINIFS(B43:IG43,metrics.rec,"Time"),B43:IG43,0)+1)), ", ", INDIRECT(ADDRESS(2,MATCH(_xlfn.MINIFS(B43:IG43,metrics.rec,"Time"),B43:IG43,0)+1)))</f>
        <v>#N/A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/>
      <c r="S50" s="4"/>
      <c r="T50" s="4"/>
      <c r="U50" s="4"/>
      <c r="V50" s="4"/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/>
      <c r="BG50" s="14"/>
      <c r="BH50" s="14"/>
      <c r="BI50" s="14"/>
      <c r="BJ50" s="14"/>
      <c r="BK50" s="14"/>
      <c r="BL50" s="14"/>
      <c r="BM50" s="14"/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 t="e">
        <f t="shared" si="8"/>
        <v>#DIV/0!</v>
      </c>
      <c r="II50" s="4" t="e">
        <f t="shared" si="9"/>
        <v>#DIV/0!</v>
      </c>
      <c r="IJ50" s="4" t="e">
        <f t="shared" si="10"/>
        <v>#DIV/0!</v>
      </c>
      <c r="IK50" s="4" t="e">
        <f t="shared" si="11"/>
        <v>#DIV/0!</v>
      </c>
      <c r="IL50" s="4" t="e">
        <f t="shared" si="12"/>
        <v>#DIV/0!</v>
      </c>
      <c r="IM50" s="4" t="e">
        <f t="shared" si="13"/>
        <v>#DIV/0!</v>
      </c>
      <c r="IN50" s="4" t="e">
        <f t="shared" si="14"/>
        <v>#DIV/0!</v>
      </c>
      <c r="IO50" s="4" t="e">
        <f t="shared" si="15"/>
        <v>#DIV/0!</v>
      </c>
      <c r="IP50" s="1" t="e" cm="1">
        <f t="array" aca="1" ref="IP50" ca="1">CONCATENATE(INDIRECT(ADDRESS(1,MATCH(_xlfn.MINIFS(B50:IG50,metrics.rec,"MAE"),B50:IG50,0)+1)), ", ", INDIRECT(ADDRESS(2,MATCH(_xlfn.MINIFS(B50:IG50,metrics.rec,"MAE"),B50:IG50,0)+1)))</f>
        <v>#N/A</v>
      </c>
      <c r="IQ50" s="1" t="e" cm="1">
        <f t="array" aca="1" ref="IQ50" ca="1">CONCATENATE(INDIRECT(ADDRESS(1,MATCH(_xlfn.MINIFS(B50:IG50,metrics.rec,"MSE"),B50:IG50,0)+1)), ", ", INDIRECT(ADDRESS(2,MATCH(_xlfn.MINIFS(B50:IG50,metrics.rec,"MSE"),B50:IG50,0)+1)))</f>
        <v>#N/A</v>
      </c>
      <c r="IR50" s="1" t="e" cm="1">
        <f t="array" aca="1" ref="IR50" ca="1">CONCATENATE(INDIRECT(ADDRESS(1,MATCH(_xlfn.MAXIFS(B50:IG50,metrics.rec,"R"),B50:IG50,0)+1)), ", ", INDIRECT(ADDRESS(2,MATCH(_xlfn.MAXIFS(B50:IG50,metrics.rec,"R"),B50:IG50,0)+1)))</f>
        <v>#N/A</v>
      </c>
      <c r="IS50" s="1" t="e" cm="1">
        <f t="array" aca="1" ref="IS50" ca="1">CONCATENATE(INDIRECT(ADDRESS(1,MATCH(_xlfn.MAXIFS(B50:IG50,metrics.rec,"Precision"),B50:IG50,0)+1)), ", ", INDIRECT(ADDRESS(2,MATCH(_xlfn.MAXIFS(B50:IG50,metrics.rec,"Precision"),B50:IG50,0)+1)))</f>
        <v>#N/A</v>
      </c>
      <c r="IT50" s="1" t="e" cm="1">
        <f t="array" aca="1" ref="IT50" ca="1">CONCATENATE(INDIRECT(ADDRESS(1,MATCH(_xlfn.MAXIFS(B50:IG50,metrics.rec,"Recall"),B50:IG50,0)+1)), ", ", INDIRECT(ADDRESS(2,MATCH(_xlfn.MAXIFS(B50:IG50,metrics.rec,"Recall"),B50:IG50,0)+1)))</f>
        <v>#N/A</v>
      </c>
      <c r="IU50" s="1" t="e" cm="1">
        <f t="array" aca="1" ref="IU50" ca="1">CONCATENATE(INDIRECT(ADDRESS(1,MATCH(_xlfn.MAXIFS(B50:IG50,metrics.rec,"Coverage"),B50:IG50,0)+1)), ", ", INDIRECT(ADDRESS(2,MATCH(_xlfn.MAXIFS(B50:IG50,metrics.rec,"Coverage"),B50:IG50,0)+1)))</f>
        <v>#N/A</v>
      </c>
      <c r="IV50" s="1" t="e" cm="1">
        <f t="array" aca="1" ref="IV50" ca="1">CONCATENATE(INDIRECT(ADDRESS(1,MATCH(_xlfn.MAXIFS(B50:IG50,metrics.rec,"Recatio"),B50:IG50,0)+1)), ", ", INDIRECT(ADDRESS(2,MATCH(_xlfn.MAXIFS(B50:IG50,metrics.rec,"Recatio"),B50:IG50,0)+1)))</f>
        <v>#N/A</v>
      </c>
      <c r="IW50" s="1" t="e" cm="1">
        <f t="array" aca="1" ref="IW50" ca="1">CONCATENATE(INDIRECT(ADDRESS(1,MATCH(_xlfn.MINIFS(B50:IG50,metrics.rec,"Time"),B50:IG50,0)+1)), ", ", INDIRECT(ADDRESS(2,MATCH(_xlfn.MINIFS(B50:IG50,metrics.rec,"Time"),B50:IG50,0)+1)))</f>
        <v>#N/A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/>
      <c r="S51" s="4"/>
      <c r="T51" s="4"/>
      <c r="U51" s="4"/>
      <c r="V51" s="4"/>
      <c r="W51" s="4"/>
      <c r="X51" s="4"/>
      <c r="Y51" s="4"/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/>
      <c r="BG51" s="14"/>
      <c r="BH51" s="14"/>
      <c r="BI51" s="14"/>
      <c r="BJ51" s="14"/>
      <c r="BK51" s="14"/>
      <c r="BL51" s="14"/>
      <c r="BM51" s="14"/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 t="e">
        <f t="shared" si="8"/>
        <v>#DIV/0!</v>
      </c>
      <c r="II51" s="4" t="e">
        <f t="shared" si="9"/>
        <v>#DIV/0!</v>
      </c>
      <c r="IJ51" s="4" t="e">
        <f t="shared" si="10"/>
        <v>#DIV/0!</v>
      </c>
      <c r="IK51" s="4" t="e">
        <f t="shared" si="11"/>
        <v>#DIV/0!</v>
      </c>
      <c r="IL51" s="4" t="e">
        <f t="shared" si="12"/>
        <v>#DIV/0!</v>
      </c>
      <c r="IM51" s="4" t="e">
        <f t="shared" si="13"/>
        <v>#DIV/0!</v>
      </c>
      <c r="IN51" s="4" t="e">
        <f t="shared" si="14"/>
        <v>#DIV/0!</v>
      </c>
      <c r="IO51" s="4" t="e">
        <f t="shared" si="15"/>
        <v>#DIV/0!</v>
      </c>
      <c r="IP51" s="1" t="e" cm="1">
        <f t="array" aca="1" ref="IP51" ca="1">CONCATENATE(INDIRECT(ADDRESS(1,MATCH(_xlfn.MINIFS(B51:IG51,metrics.rec,"MAE"),B51:IG51,0)+1)), ", ", INDIRECT(ADDRESS(2,MATCH(_xlfn.MINIFS(B51:IG51,metrics.rec,"MAE"),B51:IG51,0)+1)))</f>
        <v>#N/A</v>
      </c>
      <c r="IQ51" s="1" t="e" cm="1">
        <f t="array" aca="1" ref="IQ51" ca="1">CONCATENATE(INDIRECT(ADDRESS(1,MATCH(_xlfn.MINIFS(B51:IG51,metrics.rec,"MSE"),B51:IG51,0)+1)), ", ", INDIRECT(ADDRESS(2,MATCH(_xlfn.MINIFS(B51:IG51,metrics.rec,"MSE"),B51:IG51,0)+1)))</f>
        <v>#N/A</v>
      </c>
      <c r="IR51" s="1" t="e" cm="1">
        <f t="array" aca="1" ref="IR51" ca="1">CONCATENATE(INDIRECT(ADDRESS(1,MATCH(_xlfn.MAXIFS(B51:IG51,metrics.rec,"R"),B51:IG51,0)+1)), ", ", INDIRECT(ADDRESS(2,MATCH(_xlfn.MAXIFS(B51:IG51,metrics.rec,"R"),B51:IG51,0)+1)))</f>
        <v>#N/A</v>
      </c>
      <c r="IS51" s="1" t="e" cm="1">
        <f t="array" aca="1" ref="IS51" ca="1">CONCATENATE(INDIRECT(ADDRESS(1,MATCH(_xlfn.MAXIFS(B51:IG51,metrics.rec,"Precision"),B51:IG51,0)+1)), ", ", INDIRECT(ADDRESS(2,MATCH(_xlfn.MAXIFS(B51:IG51,metrics.rec,"Precision"),B51:IG51,0)+1)))</f>
        <v>#N/A</v>
      </c>
      <c r="IT51" s="1" t="e" cm="1">
        <f t="array" aca="1" ref="IT51" ca="1">CONCATENATE(INDIRECT(ADDRESS(1,MATCH(_xlfn.MAXIFS(B51:IG51,metrics.rec,"Recall"),B51:IG51,0)+1)), ", ", INDIRECT(ADDRESS(2,MATCH(_xlfn.MAXIFS(B51:IG51,metrics.rec,"Recall"),B51:IG51,0)+1)))</f>
        <v>#N/A</v>
      </c>
      <c r="IU51" s="1" t="e" cm="1">
        <f t="array" aca="1" ref="IU51" ca="1">CONCATENATE(INDIRECT(ADDRESS(1,MATCH(_xlfn.MAXIFS(B51:IG51,metrics.rec,"Coverage"),B51:IG51,0)+1)), ", ", INDIRECT(ADDRESS(2,MATCH(_xlfn.MAXIFS(B51:IG51,metrics.rec,"Coverage"),B51:IG51,0)+1)))</f>
        <v>#N/A</v>
      </c>
      <c r="IV51" s="1" t="e" cm="1">
        <f t="array" aca="1" ref="IV51" ca="1">CONCATENATE(INDIRECT(ADDRESS(1,MATCH(_xlfn.MAXIFS(B51:IG51,metrics.rec,"Recatio"),B51:IG51,0)+1)), ", ", INDIRECT(ADDRESS(2,MATCH(_xlfn.MAXIFS(B51:IG51,metrics.rec,"Recatio"),B51:IG51,0)+1)))</f>
        <v>#N/A</v>
      </c>
      <c r="IW51" s="1" t="e" cm="1">
        <f t="array" aca="1" ref="IW51" ca="1">CONCATENATE(INDIRECT(ADDRESS(1,MATCH(_xlfn.MINIFS(B51:IG51,metrics.rec,"Time"),B51:IG51,0)+1)), ", ", INDIRECT(ADDRESS(2,MATCH(_xlfn.MINIFS(B51:IG51,metrics.rec,"Time"),B51:IG51,0)+1)))</f>
        <v>#N/A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/>
      <c r="S52" s="4"/>
      <c r="T52" s="4"/>
      <c r="U52" s="4"/>
      <c r="V52" s="4"/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/>
      <c r="BG52" s="14"/>
      <c r="BH52" s="14"/>
      <c r="BI52" s="14"/>
      <c r="BJ52" s="14"/>
      <c r="BK52" s="14"/>
      <c r="BL52" s="14"/>
      <c r="BM52" s="14"/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 t="e">
        <f t="shared" si="8"/>
        <v>#DIV/0!</v>
      </c>
      <c r="II52" s="4" t="e">
        <f t="shared" si="9"/>
        <v>#DIV/0!</v>
      </c>
      <c r="IJ52" s="4" t="e">
        <f t="shared" si="10"/>
        <v>#DIV/0!</v>
      </c>
      <c r="IK52" s="4" t="e">
        <f t="shared" si="11"/>
        <v>#DIV/0!</v>
      </c>
      <c r="IL52" s="4" t="e">
        <f t="shared" si="12"/>
        <v>#DIV/0!</v>
      </c>
      <c r="IM52" s="4" t="e">
        <f t="shared" si="13"/>
        <v>#DIV/0!</v>
      </c>
      <c r="IN52" s="4" t="e">
        <f t="shared" si="14"/>
        <v>#DIV/0!</v>
      </c>
      <c r="IO52" s="4" t="e">
        <f t="shared" si="15"/>
        <v>#DIV/0!</v>
      </c>
      <c r="IP52" s="1" t="e" cm="1">
        <f t="array" aca="1" ref="IP52" ca="1">CONCATENATE(INDIRECT(ADDRESS(1,MATCH(_xlfn.MINIFS(B52:IG52,metrics.rec,"MAE"),B52:IG52,0)+1)), ", ", INDIRECT(ADDRESS(2,MATCH(_xlfn.MINIFS(B52:IG52,metrics.rec,"MAE"),B52:IG52,0)+1)))</f>
        <v>#N/A</v>
      </c>
      <c r="IQ52" s="1" t="e" cm="1">
        <f t="array" aca="1" ref="IQ52" ca="1">CONCATENATE(INDIRECT(ADDRESS(1,MATCH(_xlfn.MINIFS(B52:IG52,metrics.rec,"MSE"),B52:IG52,0)+1)), ", ", INDIRECT(ADDRESS(2,MATCH(_xlfn.MINIFS(B52:IG52,metrics.rec,"MSE"),B52:IG52,0)+1)))</f>
        <v>#N/A</v>
      </c>
      <c r="IR52" s="1" t="e" cm="1">
        <f t="array" aca="1" ref="IR52" ca="1">CONCATENATE(INDIRECT(ADDRESS(1,MATCH(_xlfn.MAXIFS(B52:IG52,metrics.rec,"R"),B52:IG52,0)+1)), ", ", INDIRECT(ADDRESS(2,MATCH(_xlfn.MAXIFS(B52:IG52,metrics.rec,"R"),B52:IG52,0)+1)))</f>
        <v>#N/A</v>
      </c>
      <c r="IS52" s="1" t="e" cm="1">
        <f t="array" aca="1" ref="IS52" ca="1">CONCATENATE(INDIRECT(ADDRESS(1,MATCH(_xlfn.MAXIFS(B52:IG52,metrics.rec,"Precision"),B52:IG52,0)+1)), ", ", INDIRECT(ADDRESS(2,MATCH(_xlfn.MAXIFS(B52:IG52,metrics.rec,"Precision"),B52:IG52,0)+1)))</f>
        <v>#N/A</v>
      </c>
      <c r="IT52" s="1" t="e" cm="1">
        <f t="array" aca="1" ref="IT52" ca="1">CONCATENATE(INDIRECT(ADDRESS(1,MATCH(_xlfn.MAXIFS(B52:IG52,metrics.rec,"Recall"),B52:IG52,0)+1)), ", ", INDIRECT(ADDRESS(2,MATCH(_xlfn.MAXIFS(B52:IG52,metrics.rec,"Recall"),B52:IG52,0)+1)))</f>
        <v>#N/A</v>
      </c>
      <c r="IU52" s="1" t="e" cm="1">
        <f t="array" aca="1" ref="IU52" ca="1">CONCATENATE(INDIRECT(ADDRESS(1,MATCH(_xlfn.MAXIFS(B52:IG52,metrics.rec,"Coverage"),B52:IG52,0)+1)), ", ", INDIRECT(ADDRESS(2,MATCH(_xlfn.MAXIFS(B52:IG52,metrics.rec,"Coverage"),B52:IG52,0)+1)))</f>
        <v>#N/A</v>
      </c>
      <c r="IV52" s="1" t="e" cm="1">
        <f t="array" aca="1" ref="IV52" ca="1">CONCATENATE(INDIRECT(ADDRESS(1,MATCH(_xlfn.MAXIFS(B52:IG52,metrics.rec,"Recatio"),B52:IG52,0)+1)), ", ", INDIRECT(ADDRESS(2,MATCH(_xlfn.MAXIFS(B52:IG52,metrics.rec,"Recatio"),B52:IG52,0)+1)))</f>
        <v>#N/A</v>
      </c>
      <c r="IW52" s="1" t="e" cm="1">
        <f t="array" aca="1" ref="IW52" ca="1">CONCATENATE(INDIRECT(ADDRESS(1,MATCH(_xlfn.MINIFS(B52:IG52,metrics.rec,"Time"),B52:IG52,0)+1)), ", ", INDIRECT(ADDRESS(2,MATCH(_xlfn.MINIFS(B52:IG52,metrics.rec,"Time"),B52:IG52,0)+1)))</f>
        <v>#N/A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/>
      <c r="S67" s="4"/>
      <c r="T67" s="4"/>
      <c r="U67" s="4"/>
      <c r="V67" s="4"/>
      <c r="W67" s="4"/>
      <c r="X67" s="4"/>
      <c r="Y67" s="4"/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/>
      <c r="BG67" s="14"/>
      <c r="BH67" s="14"/>
      <c r="BI67" s="14"/>
      <c r="BJ67" s="14"/>
      <c r="BK67" s="14"/>
      <c r="BL67" s="14"/>
      <c r="BM67" s="14"/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 t="e">
        <f t="shared" si="8"/>
        <v>#DIV/0!</v>
      </c>
      <c r="II67" s="4" t="e">
        <f t="shared" si="9"/>
        <v>#DIV/0!</v>
      </c>
      <c r="IJ67" s="4" t="e">
        <f t="shared" si="10"/>
        <v>#DIV/0!</v>
      </c>
      <c r="IK67" s="4" t="e">
        <f t="shared" si="11"/>
        <v>#DIV/0!</v>
      </c>
      <c r="IL67" s="4" t="e">
        <f t="shared" si="12"/>
        <v>#DIV/0!</v>
      </c>
      <c r="IM67" s="4" t="e">
        <f t="shared" si="13"/>
        <v>#DIV/0!</v>
      </c>
      <c r="IN67" s="4" t="e">
        <f t="shared" si="14"/>
        <v>#DIV/0!</v>
      </c>
      <c r="IO67" s="4" t="e">
        <f t="shared" si="15"/>
        <v>#DIV/0!</v>
      </c>
      <c r="IP67" s="1" t="e" cm="1">
        <f t="array" aca="1" ref="IP67" ca="1">CONCATENATE(INDIRECT(ADDRESS(1,MATCH(_xlfn.MINIFS(B67:IG67,metrics.rec,"MAE"),B67:IG67,0)+1)), ", ", INDIRECT(ADDRESS(2,MATCH(_xlfn.MINIFS(B67:IG67,metrics.rec,"MAE"),B67:IG67,0)+1)))</f>
        <v>#N/A</v>
      </c>
      <c r="IQ67" s="1" t="e" cm="1">
        <f t="array" aca="1" ref="IQ67" ca="1">CONCATENATE(INDIRECT(ADDRESS(1,MATCH(_xlfn.MINIFS(B67:IG67,metrics.rec,"MSE"),B67:IG67,0)+1)), ", ", INDIRECT(ADDRESS(2,MATCH(_xlfn.MINIFS(B67:IG67,metrics.rec,"MSE"),B67:IG67,0)+1)))</f>
        <v>#N/A</v>
      </c>
      <c r="IR67" s="1" t="e" cm="1">
        <f t="array" aca="1" ref="IR67" ca="1">CONCATENATE(INDIRECT(ADDRESS(1,MATCH(_xlfn.MAXIFS(B67:IG67,metrics.rec,"R"),B67:IG67,0)+1)), ", ", INDIRECT(ADDRESS(2,MATCH(_xlfn.MAXIFS(B67:IG67,metrics.rec,"R"),B67:IG67,0)+1)))</f>
        <v>#N/A</v>
      </c>
      <c r="IS67" s="1" t="e" cm="1">
        <f t="array" aca="1" ref="IS67" ca="1">CONCATENATE(INDIRECT(ADDRESS(1,MATCH(_xlfn.MAXIFS(B67:IG67,metrics.rec,"Precision"),B67:IG67,0)+1)), ", ", INDIRECT(ADDRESS(2,MATCH(_xlfn.MAXIFS(B67:IG67,metrics.rec,"Precision"),B67:IG67,0)+1)))</f>
        <v>#N/A</v>
      </c>
      <c r="IT67" s="1" t="e" cm="1">
        <f t="array" aca="1" ref="IT67" ca="1">CONCATENATE(INDIRECT(ADDRESS(1,MATCH(_xlfn.MAXIFS(B67:IG67,metrics.rec,"Recall"),B67:IG67,0)+1)), ", ", INDIRECT(ADDRESS(2,MATCH(_xlfn.MAXIFS(B67:IG67,metrics.rec,"Recall"),B67:IG67,0)+1)))</f>
        <v>#N/A</v>
      </c>
      <c r="IU67" s="1" t="e" cm="1">
        <f t="array" aca="1" ref="IU67" ca="1">CONCATENATE(INDIRECT(ADDRESS(1,MATCH(_xlfn.MAXIFS(B67:IG67,metrics.rec,"Coverage"),B67:IG67,0)+1)), ", ", INDIRECT(ADDRESS(2,MATCH(_xlfn.MAXIFS(B67:IG67,metrics.rec,"Coverage"),B67:IG67,0)+1)))</f>
        <v>#N/A</v>
      </c>
      <c r="IV67" s="1" t="e" cm="1">
        <f t="array" aca="1" ref="IV67" ca="1">CONCATENATE(INDIRECT(ADDRESS(1,MATCH(_xlfn.MAXIFS(B67:IG67,metrics.rec,"Recatio"),B67:IG67,0)+1)), ", ", INDIRECT(ADDRESS(2,MATCH(_xlfn.MAXIFS(B67:IG67,metrics.rec,"Recatio"),B67:IG67,0)+1)))</f>
        <v>#N/A</v>
      </c>
      <c r="IW67" s="1" t="e" cm="1">
        <f t="array" aca="1" ref="IW67" ca="1">CONCATENATE(INDIRECT(ADDRESS(1,MATCH(_xlfn.MINIFS(B67:IG67,metrics.rec,"Time"),B67:IG67,0)+1)), ", ", INDIRECT(ADDRESS(2,MATCH(_xlfn.MINIFS(B67:IG67,metrics.rec,"Time"),B67:IG67,0)+1)))</f>
        <v>#N/A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/>
      <c r="S68" s="4"/>
      <c r="T68" s="4"/>
      <c r="U68" s="4"/>
      <c r="V68" s="4"/>
      <c r="W68" s="4"/>
      <c r="X68" s="4"/>
      <c r="Y68" s="4"/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/>
      <c r="BG68" s="14"/>
      <c r="BH68" s="14"/>
      <c r="BI68" s="14"/>
      <c r="BJ68" s="14"/>
      <c r="BK68" s="14"/>
      <c r="BL68" s="14"/>
      <c r="BM68" s="14"/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 t="e">
        <f t="shared" si="8"/>
        <v>#DIV/0!</v>
      </c>
      <c r="II68" s="4" t="e">
        <f t="shared" si="9"/>
        <v>#DIV/0!</v>
      </c>
      <c r="IJ68" s="4" t="e">
        <f t="shared" si="10"/>
        <v>#DIV/0!</v>
      </c>
      <c r="IK68" s="4" t="e">
        <f t="shared" si="11"/>
        <v>#DIV/0!</v>
      </c>
      <c r="IL68" s="4" t="e">
        <f t="shared" si="12"/>
        <v>#DIV/0!</v>
      </c>
      <c r="IM68" s="4" t="e">
        <f t="shared" si="13"/>
        <v>#DIV/0!</v>
      </c>
      <c r="IN68" s="4" t="e">
        <f t="shared" si="14"/>
        <v>#DIV/0!</v>
      </c>
      <c r="IO68" s="4" t="e">
        <f t="shared" si="15"/>
        <v>#DIV/0!</v>
      </c>
      <c r="IP68" s="1" t="e" cm="1">
        <f t="array" aca="1" ref="IP68" ca="1">CONCATENATE(INDIRECT(ADDRESS(1,MATCH(_xlfn.MINIFS(B68:IG68,metrics.rec,"MAE"),B68:IG68,0)+1)), ", ", INDIRECT(ADDRESS(2,MATCH(_xlfn.MINIFS(B68:IG68,metrics.rec,"MAE"),B68:IG68,0)+1)))</f>
        <v>#N/A</v>
      </c>
      <c r="IQ68" s="1" t="e" cm="1">
        <f t="array" aca="1" ref="IQ68" ca="1">CONCATENATE(INDIRECT(ADDRESS(1,MATCH(_xlfn.MINIFS(B68:IG68,metrics.rec,"MSE"),B68:IG68,0)+1)), ", ", INDIRECT(ADDRESS(2,MATCH(_xlfn.MINIFS(B68:IG68,metrics.rec,"MSE"),B68:IG68,0)+1)))</f>
        <v>#N/A</v>
      </c>
      <c r="IR68" s="1" t="e" cm="1">
        <f t="array" aca="1" ref="IR68" ca="1">CONCATENATE(INDIRECT(ADDRESS(1,MATCH(_xlfn.MAXIFS(B68:IG68,metrics.rec,"R"),B68:IG68,0)+1)), ", ", INDIRECT(ADDRESS(2,MATCH(_xlfn.MAXIFS(B68:IG68,metrics.rec,"R"),B68:IG68,0)+1)))</f>
        <v>#N/A</v>
      </c>
      <c r="IS68" s="1" t="e" cm="1">
        <f t="array" aca="1" ref="IS68" ca="1">CONCATENATE(INDIRECT(ADDRESS(1,MATCH(_xlfn.MAXIFS(B68:IG68,metrics.rec,"Precision"),B68:IG68,0)+1)), ", ", INDIRECT(ADDRESS(2,MATCH(_xlfn.MAXIFS(B68:IG68,metrics.rec,"Precision"),B68:IG68,0)+1)))</f>
        <v>#N/A</v>
      </c>
      <c r="IT68" s="1" t="e" cm="1">
        <f t="array" aca="1" ref="IT68" ca="1">CONCATENATE(INDIRECT(ADDRESS(1,MATCH(_xlfn.MAXIFS(B68:IG68,metrics.rec,"Recall"),B68:IG68,0)+1)), ", ", INDIRECT(ADDRESS(2,MATCH(_xlfn.MAXIFS(B68:IG68,metrics.rec,"Recall"),B68:IG68,0)+1)))</f>
        <v>#N/A</v>
      </c>
      <c r="IU68" s="1" t="e" cm="1">
        <f t="array" aca="1" ref="IU68" ca="1">CONCATENATE(INDIRECT(ADDRESS(1,MATCH(_xlfn.MAXIFS(B68:IG68,metrics.rec,"Coverage"),B68:IG68,0)+1)), ", ", INDIRECT(ADDRESS(2,MATCH(_xlfn.MAXIFS(B68:IG68,metrics.rec,"Coverage"),B68:IG68,0)+1)))</f>
        <v>#N/A</v>
      </c>
      <c r="IV68" s="1" t="e" cm="1">
        <f t="array" aca="1" ref="IV68" ca="1">CONCATENATE(INDIRECT(ADDRESS(1,MATCH(_xlfn.MAXIFS(B68:IG68,metrics.rec,"Recatio"),B68:IG68,0)+1)), ", ", INDIRECT(ADDRESS(2,MATCH(_xlfn.MAXIFS(B68:IG68,metrics.rec,"Recatio"),B68:IG68,0)+1)))</f>
        <v>#N/A</v>
      </c>
      <c r="IW68" s="1" t="e" cm="1">
        <f t="array" aca="1" ref="IW68" ca="1">CONCATENATE(INDIRECT(ADDRESS(1,MATCH(_xlfn.MINIFS(B68:IG68,metrics.rec,"Time"),B68:IG68,0)+1)), ", ", INDIRECT(ADDRESS(2,MATCH(_xlfn.MINIFS(B68:IG68,metrics.rec,"Time"),B68:IG68,0)+1)))</f>
        <v>#N/A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/>
      <c r="S69" s="4"/>
      <c r="T69" s="4"/>
      <c r="U69" s="4"/>
      <c r="V69" s="4"/>
      <c r="W69" s="4"/>
      <c r="X69" s="4"/>
      <c r="Y69" s="4"/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/>
      <c r="BG69" s="14"/>
      <c r="BH69" s="14"/>
      <c r="BI69" s="14"/>
      <c r="BJ69" s="14"/>
      <c r="BK69" s="14"/>
      <c r="BL69" s="14"/>
      <c r="BM69" s="14"/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 t="e">
        <f t="shared" si="8"/>
        <v>#DIV/0!</v>
      </c>
      <c r="II69" s="4" t="e">
        <f t="shared" si="9"/>
        <v>#DIV/0!</v>
      </c>
      <c r="IJ69" s="4" t="e">
        <f t="shared" si="10"/>
        <v>#DIV/0!</v>
      </c>
      <c r="IK69" s="4" t="e">
        <f t="shared" si="11"/>
        <v>#DIV/0!</v>
      </c>
      <c r="IL69" s="4" t="e">
        <f t="shared" si="12"/>
        <v>#DIV/0!</v>
      </c>
      <c r="IM69" s="4" t="e">
        <f t="shared" si="13"/>
        <v>#DIV/0!</v>
      </c>
      <c r="IN69" s="4" t="e">
        <f t="shared" si="14"/>
        <v>#DIV/0!</v>
      </c>
      <c r="IO69" s="4" t="e">
        <f t="shared" si="15"/>
        <v>#DIV/0!</v>
      </c>
      <c r="IP69" s="1" t="e" cm="1">
        <f t="array" aca="1" ref="IP69" ca="1">CONCATENATE(INDIRECT(ADDRESS(1,MATCH(_xlfn.MINIFS(B69:IG69,metrics.rec,"MAE"),B69:IG69,0)+1)), ", ", INDIRECT(ADDRESS(2,MATCH(_xlfn.MINIFS(B69:IG69,metrics.rec,"MAE"),B69:IG69,0)+1)))</f>
        <v>#N/A</v>
      </c>
      <c r="IQ69" s="1" t="e" cm="1">
        <f t="array" aca="1" ref="IQ69" ca="1">CONCATENATE(INDIRECT(ADDRESS(1,MATCH(_xlfn.MINIFS(B69:IG69,metrics.rec,"MSE"),B69:IG69,0)+1)), ", ", INDIRECT(ADDRESS(2,MATCH(_xlfn.MINIFS(B69:IG69,metrics.rec,"MSE"),B69:IG69,0)+1)))</f>
        <v>#N/A</v>
      </c>
      <c r="IR69" s="1" t="e" cm="1">
        <f t="array" aca="1" ref="IR69" ca="1">CONCATENATE(INDIRECT(ADDRESS(1,MATCH(_xlfn.MAXIFS(B69:IG69,metrics.rec,"R"),B69:IG69,0)+1)), ", ", INDIRECT(ADDRESS(2,MATCH(_xlfn.MAXIFS(B69:IG69,metrics.rec,"R"),B69:IG69,0)+1)))</f>
        <v>#N/A</v>
      </c>
      <c r="IS69" s="1" t="e" cm="1">
        <f t="array" aca="1" ref="IS69" ca="1">CONCATENATE(INDIRECT(ADDRESS(1,MATCH(_xlfn.MAXIFS(B69:IG69,metrics.rec,"Precision"),B69:IG69,0)+1)), ", ", INDIRECT(ADDRESS(2,MATCH(_xlfn.MAXIFS(B69:IG69,metrics.rec,"Precision"),B69:IG69,0)+1)))</f>
        <v>#N/A</v>
      </c>
      <c r="IT69" s="1" t="e" cm="1">
        <f t="array" aca="1" ref="IT69" ca="1">CONCATENATE(INDIRECT(ADDRESS(1,MATCH(_xlfn.MAXIFS(B69:IG69,metrics.rec,"Recall"),B69:IG69,0)+1)), ", ", INDIRECT(ADDRESS(2,MATCH(_xlfn.MAXIFS(B69:IG69,metrics.rec,"Recall"),B69:IG69,0)+1)))</f>
        <v>#N/A</v>
      </c>
      <c r="IU69" s="1" t="e" cm="1">
        <f t="array" aca="1" ref="IU69" ca="1">CONCATENATE(INDIRECT(ADDRESS(1,MATCH(_xlfn.MAXIFS(B69:IG69,metrics.rec,"Coverage"),B69:IG69,0)+1)), ", ", INDIRECT(ADDRESS(2,MATCH(_xlfn.MAXIFS(B69:IG69,metrics.rec,"Coverage"),B69:IG69,0)+1)))</f>
        <v>#N/A</v>
      </c>
      <c r="IV69" s="1" t="e" cm="1">
        <f t="array" aca="1" ref="IV69" ca="1">CONCATENATE(INDIRECT(ADDRESS(1,MATCH(_xlfn.MAXIFS(B69:IG69,metrics.rec,"Recatio"),B69:IG69,0)+1)), ", ", INDIRECT(ADDRESS(2,MATCH(_xlfn.MAXIFS(B69:IG69,metrics.rec,"Recatio"),B69:IG69,0)+1)))</f>
        <v>#N/A</v>
      </c>
      <c r="IW69" s="1" t="e" cm="1">
        <f t="array" aca="1" ref="IW69" ca="1">CONCATENATE(INDIRECT(ADDRESS(1,MATCH(_xlfn.MINIFS(B69:IG69,metrics.rec,"Time"),B69:IG69,0)+1)), ", ", INDIRECT(ADDRESS(2,MATCH(_xlfn.MINIFS(B69:IG69,metrics.rec,"Time"),B69:IG69,0)+1)))</f>
        <v>#N/A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/>
      <c r="S70" s="4"/>
      <c r="T70" s="4"/>
      <c r="U70" s="4"/>
      <c r="V70" s="4"/>
      <c r="W70" s="4"/>
      <c r="X70" s="4"/>
      <c r="Y70" s="4"/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/>
      <c r="BG70" s="14"/>
      <c r="BH70" s="14"/>
      <c r="BI70" s="14"/>
      <c r="BJ70" s="14"/>
      <c r="BK70" s="14"/>
      <c r="BL70" s="14"/>
      <c r="BM70" s="14"/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 t="e">
        <f t="shared" si="8"/>
        <v>#DIV/0!</v>
      </c>
      <c r="II70" s="4" t="e">
        <f t="shared" si="9"/>
        <v>#DIV/0!</v>
      </c>
      <c r="IJ70" s="4" t="e">
        <f t="shared" si="10"/>
        <v>#DIV/0!</v>
      </c>
      <c r="IK70" s="4" t="e">
        <f t="shared" si="11"/>
        <v>#DIV/0!</v>
      </c>
      <c r="IL70" s="4" t="e">
        <f t="shared" si="12"/>
        <v>#DIV/0!</v>
      </c>
      <c r="IM70" s="4" t="e">
        <f t="shared" si="13"/>
        <v>#DIV/0!</v>
      </c>
      <c r="IN70" s="4" t="e">
        <f t="shared" si="14"/>
        <v>#DIV/0!</v>
      </c>
      <c r="IO70" s="4" t="e">
        <f t="shared" si="15"/>
        <v>#DIV/0!</v>
      </c>
      <c r="IP70" s="1" t="e" cm="1">
        <f t="array" aca="1" ref="IP70" ca="1">CONCATENATE(INDIRECT(ADDRESS(1,MATCH(_xlfn.MINIFS(B70:IG70,metrics.rec,"MAE"),B70:IG70,0)+1)), ", ", INDIRECT(ADDRESS(2,MATCH(_xlfn.MINIFS(B70:IG70,metrics.rec,"MAE"),B70:IG70,0)+1)))</f>
        <v>#N/A</v>
      </c>
      <c r="IQ70" s="1" t="e" cm="1">
        <f t="array" aca="1" ref="IQ70" ca="1">CONCATENATE(INDIRECT(ADDRESS(1,MATCH(_xlfn.MINIFS(B70:IG70,metrics.rec,"MSE"),B70:IG70,0)+1)), ", ", INDIRECT(ADDRESS(2,MATCH(_xlfn.MINIFS(B70:IG70,metrics.rec,"MSE"),B70:IG70,0)+1)))</f>
        <v>#N/A</v>
      </c>
      <c r="IR70" s="1" t="e" cm="1">
        <f t="array" aca="1" ref="IR70" ca="1">CONCATENATE(INDIRECT(ADDRESS(1,MATCH(_xlfn.MAXIFS(B70:IG70,metrics.rec,"R"),B70:IG70,0)+1)), ", ", INDIRECT(ADDRESS(2,MATCH(_xlfn.MAXIFS(B70:IG70,metrics.rec,"R"),B70:IG70,0)+1)))</f>
        <v>#N/A</v>
      </c>
      <c r="IS70" s="1" t="e" cm="1">
        <f t="array" aca="1" ref="IS70" ca="1">CONCATENATE(INDIRECT(ADDRESS(1,MATCH(_xlfn.MAXIFS(B70:IG70,metrics.rec,"Precision"),B70:IG70,0)+1)), ", ", INDIRECT(ADDRESS(2,MATCH(_xlfn.MAXIFS(B70:IG70,metrics.rec,"Precision"),B70:IG70,0)+1)))</f>
        <v>#N/A</v>
      </c>
      <c r="IT70" s="1" t="e" cm="1">
        <f t="array" aca="1" ref="IT70" ca="1">CONCATENATE(INDIRECT(ADDRESS(1,MATCH(_xlfn.MAXIFS(B70:IG70,metrics.rec,"Recall"),B70:IG70,0)+1)), ", ", INDIRECT(ADDRESS(2,MATCH(_xlfn.MAXIFS(B70:IG70,metrics.rec,"Recall"),B70:IG70,0)+1)))</f>
        <v>#N/A</v>
      </c>
      <c r="IU70" s="1" t="e" cm="1">
        <f t="array" aca="1" ref="IU70" ca="1">CONCATENATE(INDIRECT(ADDRESS(1,MATCH(_xlfn.MAXIFS(B70:IG70,metrics.rec,"Coverage"),B70:IG70,0)+1)), ", ", INDIRECT(ADDRESS(2,MATCH(_xlfn.MAXIFS(B70:IG70,metrics.rec,"Coverage"),B70:IG70,0)+1)))</f>
        <v>#N/A</v>
      </c>
      <c r="IV70" s="1" t="e" cm="1">
        <f t="array" aca="1" ref="IV70" ca="1">CONCATENATE(INDIRECT(ADDRESS(1,MATCH(_xlfn.MAXIFS(B70:IG70,metrics.rec,"Recatio"),B70:IG70,0)+1)), ", ", INDIRECT(ADDRESS(2,MATCH(_xlfn.MAXIFS(B70:IG70,metrics.rec,"Recatio"),B70:IG70,0)+1)))</f>
        <v>#N/A</v>
      </c>
      <c r="IW70" s="1" t="e" cm="1">
        <f t="array" aca="1" ref="IW70" ca="1">CONCATENATE(INDIRECT(ADDRESS(1,MATCH(_xlfn.MINIFS(B70:IG70,metrics.rec,"Time"),B70:IG70,0)+1)), ", ", INDIRECT(ADDRESS(2,MATCH(_xlfn.MINIFS(B70:IG70,metrics.rec,"Time"),B70:IG70,0)+1)))</f>
        <v>#N/A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/>
      <c r="BG71" s="14"/>
      <c r="BH71" s="14"/>
      <c r="BI71" s="14"/>
      <c r="BJ71" s="14"/>
      <c r="BK71" s="14"/>
      <c r="BL71" s="14"/>
      <c r="BM71" s="14"/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14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 t="e">
        <f t="shared" si="8"/>
        <v>#DIV/0!</v>
      </c>
      <c r="II71" s="4" t="e">
        <f t="shared" si="9"/>
        <v>#DIV/0!</v>
      </c>
      <c r="IJ71" s="4" t="e">
        <f t="shared" si="10"/>
        <v>#DIV/0!</v>
      </c>
      <c r="IK71" s="4" t="e">
        <f t="shared" si="11"/>
        <v>#DIV/0!</v>
      </c>
      <c r="IL71" s="4" t="e">
        <f t="shared" si="12"/>
        <v>#DIV/0!</v>
      </c>
      <c r="IM71" s="4" t="e">
        <f t="shared" si="13"/>
        <v>#DIV/0!</v>
      </c>
      <c r="IN71" s="4" t="e">
        <f t="shared" si="14"/>
        <v>#DIV/0!</v>
      </c>
      <c r="IO71" s="4" t="e">
        <f t="shared" si="15"/>
        <v>#DIV/0!</v>
      </c>
      <c r="IP71" s="1" t="e" cm="1">
        <f t="array" aca="1" ref="IP71" ca="1">CONCATENATE(INDIRECT(ADDRESS(1,MATCH(_xlfn.MINIFS(B71:IG71,metrics.rec,"MAE"),B71:IG71,0)+1)), ", ", INDIRECT(ADDRESS(2,MATCH(_xlfn.MINIFS(B71:IG71,metrics.rec,"MAE"),B71:IG71,0)+1)))</f>
        <v>#N/A</v>
      </c>
      <c r="IQ71" s="1" t="e" cm="1">
        <f t="array" aca="1" ref="IQ71" ca="1">CONCATENATE(INDIRECT(ADDRESS(1,MATCH(_xlfn.MINIFS(B71:IG71,metrics.rec,"MSE"),B71:IG71,0)+1)), ", ", INDIRECT(ADDRESS(2,MATCH(_xlfn.MINIFS(B71:IG71,metrics.rec,"MSE"),B71:IG71,0)+1)))</f>
        <v>#N/A</v>
      </c>
      <c r="IR71" s="1" t="e" cm="1">
        <f t="array" aca="1" ref="IR71" ca="1">CONCATENATE(INDIRECT(ADDRESS(1,MATCH(_xlfn.MAXIFS(B71:IG71,metrics.rec,"R"),B71:IG71,0)+1)), ", ", INDIRECT(ADDRESS(2,MATCH(_xlfn.MAXIFS(B71:IG71,metrics.rec,"R"),B71:IG71,0)+1)))</f>
        <v>#N/A</v>
      </c>
      <c r="IS71" s="1" t="e" cm="1">
        <f t="array" aca="1" ref="IS71" ca="1">CONCATENATE(INDIRECT(ADDRESS(1,MATCH(_xlfn.MAXIFS(B71:IG71,metrics.rec,"Precision"),B71:IG71,0)+1)), ", ", INDIRECT(ADDRESS(2,MATCH(_xlfn.MAXIFS(B71:IG71,metrics.rec,"Precision"),B71:IG71,0)+1)))</f>
        <v>#N/A</v>
      </c>
      <c r="IT71" s="1" t="e" cm="1">
        <f t="array" aca="1" ref="IT71" ca="1">CONCATENATE(INDIRECT(ADDRESS(1,MATCH(_xlfn.MAXIFS(B71:IG71,metrics.rec,"Recall"),B71:IG71,0)+1)), ", ", INDIRECT(ADDRESS(2,MATCH(_xlfn.MAXIFS(B71:IG71,metrics.rec,"Recall"),B71:IG71,0)+1)))</f>
        <v>#N/A</v>
      </c>
      <c r="IU71" s="1" t="e" cm="1">
        <f t="array" aca="1" ref="IU71" ca="1">CONCATENATE(INDIRECT(ADDRESS(1,MATCH(_xlfn.MAXIFS(B71:IG71,metrics.rec,"Coverage"),B71:IG71,0)+1)), ", ", INDIRECT(ADDRESS(2,MATCH(_xlfn.MAXIFS(B71:IG71,metrics.rec,"Coverage"),B71:IG71,0)+1)))</f>
        <v>#N/A</v>
      </c>
      <c r="IV71" s="1" t="e" cm="1">
        <f t="array" aca="1" ref="IV71" ca="1">CONCATENATE(INDIRECT(ADDRESS(1,MATCH(_xlfn.MAXIFS(B71:IG71,metrics.rec,"Recatio"),B71:IG71,0)+1)), ", ", INDIRECT(ADDRESS(2,MATCH(_xlfn.MAXIFS(B71:IG71,metrics.rec,"Recatio"),B71:IG71,0)+1)))</f>
        <v>#N/A</v>
      </c>
      <c r="IW71" s="1" t="e" cm="1">
        <f t="array" aca="1" ref="IW71" ca="1">CONCATENATE(INDIRECT(ADDRESS(1,MATCH(_xlfn.MINIFS(B71:IG71,metrics.rec,"Time"),B71:IG71,0)+1)), ", ", INDIRECT(ADDRESS(2,MATCH(_xlfn.MINIFS(B71:IG71,metrics.rec,"Time"),B71:IG71,0)+1)))</f>
        <v>#N/A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/>
      <c r="BG72" s="14"/>
      <c r="BH72" s="14"/>
      <c r="BI72" s="14"/>
      <c r="BJ72" s="14"/>
      <c r="BK72" s="14"/>
      <c r="BL72" s="14"/>
      <c r="BM72" s="14"/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 t="e">
        <f t="shared" si="8"/>
        <v>#DIV/0!</v>
      </c>
      <c r="II72" s="4" t="e">
        <f t="shared" si="9"/>
        <v>#DIV/0!</v>
      </c>
      <c r="IJ72" s="4" t="e">
        <f t="shared" si="10"/>
        <v>#DIV/0!</v>
      </c>
      <c r="IK72" s="4" t="e">
        <f t="shared" si="11"/>
        <v>#DIV/0!</v>
      </c>
      <c r="IL72" s="4" t="e">
        <f t="shared" si="12"/>
        <v>#DIV/0!</v>
      </c>
      <c r="IM72" s="4" t="e">
        <f t="shared" si="13"/>
        <v>#DIV/0!</v>
      </c>
      <c r="IN72" s="4" t="e">
        <f t="shared" si="14"/>
        <v>#DIV/0!</v>
      </c>
      <c r="IO72" s="4" t="e">
        <f t="shared" si="15"/>
        <v>#DIV/0!</v>
      </c>
      <c r="IP72" s="1" t="e" cm="1">
        <f t="array" aca="1" ref="IP72" ca="1">CONCATENATE(INDIRECT(ADDRESS(1,MATCH(_xlfn.MINIFS(B72:IG72,metrics.rec,"MAE"),B72:IG72,0)+1)), ", ", INDIRECT(ADDRESS(2,MATCH(_xlfn.MINIFS(B72:IG72,metrics.rec,"MAE"),B72:IG72,0)+1)))</f>
        <v>#N/A</v>
      </c>
      <c r="IQ72" s="1" t="e" cm="1">
        <f t="array" aca="1" ref="IQ72" ca="1">CONCATENATE(INDIRECT(ADDRESS(1,MATCH(_xlfn.MINIFS(B72:IG72,metrics.rec,"MSE"),B72:IG72,0)+1)), ", ", INDIRECT(ADDRESS(2,MATCH(_xlfn.MINIFS(B72:IG72,metrics.rec,"MSE"),B72:IG72,0)+1)))</f>
        <v>#N/A</v>
      </c>
      <c r="IR72" s="1" t="e" cm="1">
        <f t="array" aca="1" ref="IR72" ca="1">CONCATENATE(INDIRECT(ADDRESS(1,MATCH(_xlfn.MAXIFS(B72:IG72,metrics.rec,"R"),B72:IG72,0)+1)), ", ", INDIRECT(ADDRESS(2,MATCH(_xlfn.MAXIFS(B72:IG72,metrics.rec,"R"),B72:IG72,0)+1)))</f>
        <v>#N/A</v>
      </c>
      <c r="IS72" s="1" t="e" cm="1">
        <f t="array" aca="1" ref="IS72" ca="1">CONCATENATE(INDIRECT(ADDRESS(1,MATCH(_xlfn.MAXIFS(B72:IG72,metrics.rec,"Precision"),B72:IG72,0)+1)), ", ", INDIRECT(ADDRESS(2,MATCH(_xlfn.MAXIFS(B72:IG72,metrics.rec,"Precision"),B72:IG72,0)+1)))</f>
        <v>#N/A</v>
      </c>
      <c r="IT72" s="1" t="e" cm="1">
        <f t="array" aca="1" ref="IT72" ca="1">CONCATENATE(INDIRECT(ADDRESS(1,MATCH(_xlfn.MAXIFS(B72:IG72,metrics.rec,"Recall"),B72:IG72,0)+1)), ", ", INDIRECT(ADDRESS(2,MATCH(_xlfn.MAXIFS(B72:IG72,metrics.rec,"Recall"),B72:IG72,0)+1)))</f>
        <v>#N/A</v>
      </c>
      <c r="IU72" s="1" t="e" cm="1">
        <f t="array" aca="1" ref="IU72" ca="1">CONCATENATE(INDIRECT(ADDRESS(1,MATCH(_xlfn.MAXIFS(B72:IG72,metrics.rec,"Coverage"),B72:IG72,0)+1)), ", ", INDIRECT(ADDRESS(2,MATCH(_xlfn.MAXIFS(B72:IG72,metrics.rec,"Coverage"),B72:IG72,0)+1)))</f>
        <v>#N/A</v>
      </c>
      <c r="IV72" s="1" t="e" cm="1">
        <f t="array" aca="1" ref="IV72" ca="1">CONCATENATE(INDIRECT(ADDRESS(1,MATCH(_xlfn.MAXIFS(B72:IG72,metrics.rec,"Recatio"),B72:IG72,0)+1)), ", ", INDIRECT(ADDRESS(2,MATCH(_xlfn.MAXIFS(B72:IG72,metrics.rec,"Recatio"),B72:IG72,0)+1)))</f>
        <v>#N/A</v>
      </c>
      <c r="IW72" s="1" t="e" cm="1">
        <f t="array" aca="1" ref="IW72" ca="1">CONCATENATE(INDIRECT(ADDRESS(1,MATCH(_xlfn.MINIFS(B72:IG72,metrics.rec,"Time"),B72:IG72,0)+1)), ", ", INDIRECT(ADDRESS(2,MATCH(_xlfn.MINIFS(B72:IG72,metrics.rec,"Time"),B72:IG72,0)+1)))</f>
        <v>#N/A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/>
      <c r="BG73" s="14"/>
      <c r="BH73" s="14"/>
      <c r="BI73" s="14"/>
      <c r="BJ73" s="14"/>
      <c r="BK73" s="14"/>
      <c r="BL73" s="14"/>
      <c r="BM73" s="14"/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 t="e">
        <f t="shared" si="8"/>
        <v>#DIV/0!</v>
      </c>
      <c r="II73" s="4" t="e">
        <f t="shared" si="9"/>
        <v>#DIV/0!</v>
      </c>
      <c r="IJ73" s="4" t="e">
        <f t="shared" si="10"/>
        <v>#DIV/0!</v>
      </c>
      <c r="IK73" s="4" t="e">
        <f t="shared" si="11"/>
        <v>#DIV/0!</v>
      </c>
      <c r="IL73" s="4" t="e">
        <f t="shared" si="12"/>
        <v>#DIV/0!</v>
      </c>
      <c r="IM73" s="4" t="e">
        <f t="shared" si="13"/>
        <v>#DIV/0!</v>
      </c>
      <c r="IN73" s="4" t="e">
        <f t="shared" si="14"/>
        <v>#DIV/0!</v>
      </c>
      <c r="IO73" s="4" t="e">
        <f t="shared" si="15"/>
        <v>#DIV/0!</v>
      </c>
      <c r="IP73" s="1" t="e" cm="1">
        <f t="array" aca="1" ref="IP73" ca="1">CONCATENATE(INDIRECT(ADDRESS(1,MATCH(_xlfn.MINIFS(B73:IG73,metrics.rec,"MAE"),B73:IG73,0)+1)), ", ", INDIRECT(ADDRESS(2,MATCH(_xlfn.MINIFS(B73:IG73,metrics.rec,"MAE"),B73:IG73,0)+1)))</f>
        <v>#N/A</v>
      </c>
      <c r="IQ73" s="1" t="e" cm="1">
        <f t="array" aca="1" ref="IQ73" ca="1">CONCATENATE(INDIRECT(ADDRESS(1,MATCH(_xlfn.MINIFS(B73:IG73,metrics.rec,"MSE"),B73:IG73,0)+1)), ", ", INDIRECT(ADDRESS(2,MATCH(_xlfn.MINIFS(B73:IG73,metrics.rec,"MSE"),B73:IG73,0)+1)))</f>
        <v>#N/A</v>
      </c>
      <c r="IR73" s="1" t="e" cm="1">
        <f t="array" aca="1" ref="IR73" ca="1">CONCATENATE(INDIRECT(ADDRESS(1,MATCH(_xlfn.MAXIFS(B73:IG73,metrics.rec,"R"),B73:IG73,0)+1)), ", ", INDIRECT(ADDRESS(2,MATCH(_xlfn.MAXIFS(B73:IG73,metrics.rec,"R"),B73:IG73,0)+1)))</f>
        <v>#N/A</v>
      </c>
      <c r="IS73" s="1" t="e" cm="1">
        <f t="array" aca="1" ref="IS73" ca="1">CONCATENATE(INDIRECT(ADDRESS(1,MATCH(_xlfn.MAXIFS(B73:IG73,metrics.rec,"Precision"),B73:IG73,0)+1)), ", ", INDIRECT(ADDRESS(2,MATCH(_xlfn.MAXIFS(B73:IG73,metrics.rec,"Precision"),B73:IG73,0)+1)))</f>
        <v>#N/A</v>
      </c>
      <c r="IT73" s="1" t="e" cm="1">
        <f t="array" aca="1" ref="IT73" ca="1">CONCATENATE(INDIRECT(ADDRESS(1,MATCH(_xlfn.MAXIFS(B73:IG73,metrics.rec,"Recall"),B73:IG73,0)+1)), ", ", INDIRECT(ADDRESS(2,MATCH(_xlfn.MAXIFS(B73:IG73,metrics.rec,"Recall"),B73:IG73,0)+1)))</f>
        <v>#N/A</v>
      </c>
      <c r="IU73" s="1" t="e" cm="1">
        <f t="array" aca="1" ref="IU73" ca="1">CONCATENATE(INDIRECT(ADDRESS(1,MATCH(_xlfn.MAXIFS(B73:IG73,metrics.rec,"Coverage"),B73:IG73,0)+1)), ", ", INDIRECT(ADDRESS(2,MATCH(_xlfn.MAXIFS(B73:IG73,metrics.rec,"Coverage"),B73:IG73,0)+1)))</f>
        <v>#N/A</v>
      </c>
      <c r="IV73" s="1" t="e" cm="1">
        <f t="array" aca="1" ref="IV73" ca="1">CONCATENATE(INDIRECT(ADDRESS(1,MATCH(_xlfn.MAXIFS(B73:IG73,metrics.rec,"Recatio"),B73:IG73,0)+1)), ", ", INDIRECT(ADDRESS(2,MATCH(_xlfn.MAXIFS(B73:IG73,metrics.rec,"Recatio"),B73:IG73,0)+1)))</f>
        <v>#N/A</v>
      </c>
      <c r="IW73" s="1" t="e" cm="1">
        <f t="array" aca="1" ref="IW73" ca="1">CONCATENATE(INDIRECT(ADDRESS(1,MATCH(_xlfn.MINIFS(B73:IG73,metrics.rec,"Time"),B73:IG73,0)+1)), ", ", INDIRECT(ADDRESS(2,MATCH(_xlfn.MINIFS(B73:IG73,metrics.rec,"Time"),B73:IG73,0)+1)))</f>
        <v>#N/A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/>
      <c r="BG74" s="14"/>
      <c r="BH74" s="14"/>
      <c r="BI74" s="14"/>
      <c r="BJ74" s="14"/>
      <c r="BK74" s="14"/>
      <c r="BL74" s="14"/>
      <c r="BM74" s="14"/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 t="e">
        <f t="shared" si="8"/>
        <v>#DIV/0!</v>
      </c>
      <c r="II74" s="4" t="e">
        <f t="shared" si="9"/>
        <v>#DIV/0!</v>
      </c>
      <c r="IJ74" s="4" t="e">
        <f t="shared" si="10"/>
        <v>#DIV/0!</v>
      </c>
      <c r="IK74" s="4" t="e">
        <f t="shared" si="11"/>
        <v>#DIV/0!</v>
      </c>
      <c r="IL74" s="4" t="e">
        <f t="shared" si="12"/>
        <v>#DIV/0!</v>
      </c>
      <c r="IM74" s="4" t="e">
        <f t="shared" si="13"/>
        <v>#DIV/0!</v>
      </c>
      <c r="IN74" s="4" t="e">
        <f t="shared" si="14"/>
        <v>#DIV/0!</v>
      </c>
      <c r="IO74" s="4" t="e">
        <f t="shared" si="15"/>
        <v>#DIV/0!</v>
      </c>
      <c r="IP74" s="1" t="e" cm="1">
        <f t="array" aca="1" ref="IP74" ca="1">CONCATENATE(INDIRECT(ADDRESS(1,MATCH(_xlfn.MINIFS(B74:IG74,metrics.rec,"MAE"),B74:IG74,0)+1)), ", ", INDIRECT(ADDRESS(2,MATCH(_xlfn.MINIFS(B74:IG74,metrics.rec,"MAE"),B74:IG74,0)+1)))</f>
        <v>#N/A</v>
      </c>
      <c r="IQ74" s="1" t="e" cm="1">
        <f t="array" aca="1" ref="IQ74" ca="1">CONCATENATE(INDIRECT(ADDRESS(1,MATCH(_xlfn.MINIFS(B74:IG74,metrics.rec,"MSE"),B74:IG74,0)+1)), ", ", INDIRECT(ADDRESS(2,MATCH(_xlfn.MINIFS(B74:IG74,metrics.rec,"MSE"),B74:IG74,0)+1)))</f>
        <v>#N/A</v>
      </c>
      <c r="IR74" s="1" t="e" cm="1">
        <f t="array" aca="1" ref="IR74" ca="1">CONCATENATE(INDIRECT(ADDRESS(1,MATCH(_xlfn.MAXIFS(B74:IG74,metrics.rec,"R"),B74:IG74,0)+1)), ", ", INDIRECT(ADDRESS(2,MATCH(_xlfn.MAXIFS(B74:IG74,metrics.rec,"R"),B74:IG74,0)+1)))</f>
        <v>#N/A</v>
      </c>
      <c r="IS74" s="1" t="e" cm="1">
        <f t="array" aca="1" ref="IS74" ca="1">CONCATENATE(INDIRECT(ADDRESS(1,MATCH(_xlfn.MAXIFS(B74:IG74,metrics.rec,"Precision"),B74:IG74,0)+1)), ", ", INDIRECT(ADDRESS(2,MATCH(_xlfn.MAXIFS(B74:IG74,metrics.rec,"Precision"),B74:IG74,0)+1)))</f>
        <v>#N/A</v>
      </c>
      <c r="IT74" s="1" t="e" cm="1">
        <f t="array" aca="1" ref="IT74" ca="1">CONCATENATE(INDIRECT(ADDRESS(1,MATCH(_xlfn.MAXIFS(B74:IG74,metrics.rec,"Recall"),B74:IG74,0)+1)), ", ", INDIRECT(ADDRESS(2,MATCH(_xlfn.MAXIFS(B74:IG74,metrics.rec,"Recall"),B74:IG74,0)+1)))</f>
        <v>#N/A</v>
      </c>
      <c r="IU74" s="1" t="e" cm="1">
        <f t="array" aca="1" ref="IU74" ca="1">CONCATENATE(INDIRECT(ADDRESS(1,MATCH(_xlfn.MAXIFS(B74:IG74,metrics.rec,"Coverage"),B74:IG74,0)+1)), ", ", INDIRECT(ADDRESS(2,MATCH(_xlfn.MAXIFS(B74:IG74,metrics.rec,"Coverage"),B74:IG74,0)+1)))</f>
        <v>#N/A</v>
      </c>
      <c r="IV74" s="1" t="e" cm="1">
        <f t="array" aca="1" ref="IV74" ca="1">CONCATENATE(INDIRECT(ADDRESS(1,MATCH(_xlfn.MAXIFS(B74:IG74,metrics.rec,"Recatio"),B74:IG74,0)+1)), ", ", INDIRECT(ADDRESS(2,MATCH(_xlfn.MAXIFS(B74:IG74,metrics.rec,"Recatio"),B74:IG74,0)+1)))</f>
        <v>#N/A</v>
      </c>
      <c r="IW74" s="1" t="e" cm="1">
        <f t="array" aca="1" ref="IW74" ca="1">CONCATENATE(INDIRECT(ADDRESS(1,MATCH(_xlfn.MINIFS(B74:IG74,metrics.rec,"Time"),B74:IG74,0)+1)), ", ", INDIRECT(ADDRESS(2,MATCH(_xlfn.MINIFS(B74:IG74,metrics.rec,"Time"),B74:IG74,0)+1)))</f>
        <v>#N/A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/>
      <c r="BG75" s="14"/>
      <c r="BH75" s="14"/>
      <c r="BI75" s="14"/>
      <c r="BJ75" s="14"/>
      <c r="BK75" s="14"/>
      <c r="BL75" s="14"/>
      <c r="BM75" s="14"/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 t="e">
        <f t="shared" ref="IH75:IH109" si="16">AVERAGEIFS(B75:IG75,metrics.rec,"MAE")</f>
        <v>#DIV/0!</v>
      </c>
      <c r="II75" s="4" t="e">
        <f t="shared" ref="II75:II109" si="17">AVERAGEIFS(B75:IG75,metrics.rec,"MSE")</f>
        <v>#DIV/0!</v>
      </c>
      <c r="IJ75" s="4" t="e">
        <f t="shared" ref="IJ75:IJ109" si="18">AVERAGEIFS(B75:IG75,metrics.rec,"R")</f>
        <v>#DIV/0!</v>
      </c>
      <c r="IK75" s="4" t="e">
        <f t="shared" ref="IK75:IK109" si="19">AVERAGEIFS(B75:IG75,metrics.rec,"Precision")</f>
        <v>#DIV/0!</v>
      </c>
      <c r="IL75" s="4" t="e">
        <f t="shared" ref="IL75:IL109" si="20">AVERAGEIFS(B75:IG75,metrics.rec,"Recall")</f>
        <v>#DIV/0!</v>
      </c>
      <c r="IM75" s="4" t="e">
        <f t="shared" ref="IM75:IM109" si="21">AVERAGEIFS(B75:IG75,metrics.rec,"Coverage")</f>
        <v>#DIV/0!</v>
      </c>
      <c r="IN75" s="4" t="e">
        <f t="shared" ref="IN75:IN109" si="22">AVERAGEIFS(B75:IG75,metrics.rec,"Recatio")</f>
        <v>#DIV/0!</v>
      </c>
      <c r="IO75" s="4" t="e">
        <f t="shared" ref="IO75:IO109" si="23">AVERAGEIFS(B75:IG75,metrics.rec,"Time")</f>
        <v>#DIV/0!</v>
      </c>
      <c r="IP75" s="1" t="e" cm="1">
        <f t="array" aca="1" ref="IP75" ca="1">CONCATENATE(INDIRECT(ADDRESS(1,MATCH(_xlfn.MINIFS(B75:IG75,metrics.rec,"MAE"),B75:IG75,0)+1)), ", ", INDIRECT(ADDRESS(2,MATCH(_xlfn.MINIFS(B75:IG75,metrics.rec,"MAE"),B75:IG75,0)+1)))</f>
        <v>#N/A</v>
      </c>
      <c r="IQ75" s="1" t="e" cm="1">
        <f t="array" aca="1" ref="IQ75" ca="1">CONCATENATE(INDIRECT(ADDRESS(1,MATCH(_xlfn.MINIFS(B75:IG75,metrics.rec,"MSE"),B75:IG75,0)+1)), ", ", INDIRECT(ADDRESS(2,MATCH(_xlfn.MINIFS(B75:IG75,metrics.rec,"MSE"),B75:IG75,0)+1)))</f>
        <v>#N/A</v>
      </c>
      <c r="IR75" s="1" t="e" cm="1">
        <f t="array" aca="1" ref="IR75" ca="1">CONCATENATE(INDIRECT(ADDRESS(1,MATCH(_xlfn.MAXIFS(B75:IG75,metrics.rec,"R"),B75:IG75,0)+1)), ", ", INDIRECT(ADDRESS(2,MATCH(_xlfn.MAXIFS(B75:IG75,metrics.rec,"R"),B75:IG75,0)+1)))</f>
        <v>#N/A</v>
      </c>
      <c r="IS75" s="1" t="e" cm="1">
        <f t="array" aca="1" ref="IS75" ca="1">CONCATENATE(INDIRECT(ADDRESS(1,MATCH(_xlfn.MAXIFS(B75:IG75,metrics.rec,"Precision"),B75:IG75,0)+1)), ", ", INDIRECT(ADDRESS(2,MATCH(_xlfn.MAXIFS(B75:IG75,metrics.rec,"Precision"),B75:IG75,0)+1)))</f>
        <v>#N/A</v>
      </c>
      <c r="IT75" s="1" t="e" cm="1">
        <f t="array" aca="1" ref="IT75" ca="1">CONCATENATE(INDIRECT(ADDRESS(1,MATCH(_xlfn.MAXIFS(B75:IG75,metrics.rec,"Recall"),B75:IG75,0)+1)), ", ", INDIRECT(ADDRESS(2,MATCH(_xlfn.MAXIFS(B75:IG75,metrics.rec,"Recall"),B75:IG75,0)+1)))</f>
        <v>#N/A</v>
      </c>
      <c r="IU75" s="1" t="e" cm="1">
        <f t="array" aca="1" ref="IU75" ca="1">CONCATENATE(INDIRECT(ADDRESS(1,MATCH(_xlfn.MAXIFS(B75:IG75,metrics.rec,"Coverage"),B75:IG75,0)+1)), ", ", INDIRECT(ADDRESS(2,MATCH(_xlfn.MAXIFS(B75:IG75,metrics.rec,"Coverage"),B75:IG75,0)+1)))</f>
        <v>#N/A</v>
      </c>
      <c r="IV75" s="1" t="e" cm="1">
        <f t="array" aca="1" ref="IV75" ca="1">CONCATENATE(INDIRECT(ADDRESS(1,MATCH(_xlfn.MAXIFS(B75:IG75,metrics.rec,"Recatio"),B75:IG75,0)+1)), ", ", INDIRECT(ADDRESS(2,MATCH(_xlfn.MAXIFS(B75:IG75,metrics.rec,"Recatio"),B75:IG75,0)+1)))</f>
        <v>#N/A</v>
      </c>
      <c r="IW75" s="1" t="e" cm="1">
        <f t="array" aca="1" ref="IW75" ca="1">CONCATENATE(INDIRECT(ADDRESS(1,MATCH(_xlfn.MINIFS(B75:IG75,metrics.rec,"Time"),B75:IG75,0)+1)), ", ", INDIRECT(ADDRESS(2,MATCH(_xlfn.MINIFS(B75:IG75,metrics.rec,"Time"),B75:IG75,0)+1)))</f>
        <v>#N/A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/>
      <c r="BG76" s="14"/>
      <c r="BH76" s="14"/>
      <c r="BI76" s="14"/>
      <c r="BJ76" s="14"/>
      <c r="BK76" s="14"/>
      <c r="BL76" s="14"/>
      <c r="BM76" s="14"/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 t="e">
        <f t="shared" si="16"/>
        <v>#DIV/0!</v>
      </c>
      <c r="II76" s="4" t="e">
        <f t="shared" si="17"/>
        <v>#DIV/0!</v>
      </c>
      <c r="IJ76" s="4" t="e">
        <f t="shared" si="18"/>
        <v>#DIV/0!</v>
      </c>
      <c r="IK76" s="4" t="e">
        <f t="shared" si="19"/>
        <v>#DIV/0!</v>
      </c>
      <c r="IL76" s="4" t="e">
        <f t="shared" si="20"/>
        <v>#DIV/0!</v>
      </c>
      <c r="IM76" s="4" t="e">
        <f t="shared" si="21"/>
        <v>#DIV/0!</v>
      </c>
      <c r="IN76" s="4" t="e">
        <f t="shared" si="22"/>
        <v>#DIV/0!</v>
      </c>
      <c r="IO76" s="4" t="e">
        <f t="shared" si="23"/>
        <v>#DIV/0!</v>
      </c>
      <c r="IP76" s="1" t="e" cm="1">
        <f t="array" aca="1" ref="IP76" ca="1">CONCATENATE(INDIRECT(ADDRESS(1,MATCH(_xlfn.MINIFS(B76:IG76,metrics.rec,"MAE"),B76:IG76,0)+1)), ", ", INDIRECT(ADDRESS(2,MATCH(_xlfn.MINIFS(B76:IG76,metrics.rec,"MAE"),B76:IG76,0)+1)))</f>
        <v>#N/A</v>
      </c>
      <c r="IQ76" s="1" t="e" cm="1">
        <f t="array" aca="1" ref="IQ76" ca="1">CONCATENATE(INDIRECT(ADDRESS(1,MATCH(_xlfn.MINIFS(B76:IG76,metrics.rec,"MSE"),B76:IG76,0)+1)), ", ", INDIRECT(ADDRESS(2,MATCH(_xlfn.MINIFS(B76:IG76,metrics.rec,"MSE"),B76:IG76,0)+1)))</f>
        <v>#N/A</v>
      </c>
      <c r="IR76" s="1" t="e" cm="1">
        <f t="array" aca="1" ref="IR76" ca="1">CONCATENATE(INDIRECT(ADDRESS(1,MATCH(_xlfn.MAXIFS(B76:IG76,metrics.rec,"R"),B76:IG76,0)+1)), ", ", INDIRECT(ADDRESS(2,MATCH(_xlfn.MAXIFS(B76:IG76,metrics.rec,"R"),B76:IG76,0)+1)))</f>
        <v>#N/A</v>
      </c>
      <c r="IS76" s="1" t="e" cm="1">
        <f t="array" aca="1" ref="IS76" ca="1">CONCATENATE(INDIRECT(ADDRESS(1,MATCH(_xlfn.MAXIFS(B76:IG76,metrics.rec,"Precision"),B76:IG76,0)+1)), ", ", INDIRECT(ADDRESS(2,MATCH(_xlfn.MAXIFS(B76:IG76,metrics.rec,"Precision"),B76:IG76,0)+1)))</f>
        <v>#N/A</v>
      </c>
      <c r="IT76" s="1" t="e" cm="1">
        <f t="array" aca="1" ref="IT76" ca="1">CONCATENATE(INDIRECT(ADDRESS(1,MATCH(_xlfn.MAXIFS(B76:IG76,metrics.rec,"Recall"),B76:IG76,0)+1)), ", ", INDIRECT(ADDRESS(2,MATCH(_xlfn.MAXIFS(B76:IG76,metrics.rec,"Recall"),B76:IG76,0)+1)))</f>
        <v>#N/A</v>
      </c>
      <c r="IU76" s="1" t="e" cm="1">
        <f t="array" aca="1" ref="IU76" ca="1">CONCATENATE(INDIRECT(ADDRESS(1,MATCH(_xlfn.MAXIFS(B76:IG76,metrics.rec,"Coverage"),B76:IG76,0)+1)), ", ", INDIRECT(ADDRESS(2,MATCH(_xlfn.MAXIFS(B76:IG76,metrics.rec,"Coverage"),B76:IG76,0)+1)))</f>
        <v>#N/A</v>
      </c>
      <c r="IV76" s="1" t="e" cm="1">
        <f t="array" aca="1" ref="IV76" ca="1">CONCATENATE(INDIRECT(ADDRESS(1,MATCH(_xlfn.MAXIFS(B76:IG76,metrics.rec,"Recatio"),B76:IG76,0)+1)), ", ", INDIRECT(ADDRESS(2,MATCH(_xlfn.MAXIFS(B76:IG76,metrics.rec,"Recatio"),B76:IG76,0)+1)))</f>
        <v>#N/A</v>
      </c>
      <c r="IW76" s="1" t="e" cm="1">
        <f t="array" aca="1" ref="IW76" ca="1">CONCATENATE(INDIRECT(ADDRESS(1,MATCH(_xlfn.MINIFS(B76:IG76,metrics.rec,"Time"),B76:IG76,0)+1)), ", ", INDIRECT(ADDRESS(2,MATCH(_xlfn.MINIFS(B76:IG76,metrics.rec,"Time"),B76:IG76,0)+1)))</f>
        <v>#N/A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/>
      <c r="BG79" s="14"/>
      <c r="BH79" s="14"/>
      <c r="BI79" s="14"/>
      <c r="BJ79" s="14"/>
      <c r="BK79" s="14"/>
      <c r="BL79" s="14"/>
      <c r="BM79" s="14"/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 t="e">
        <f t="shared" si="16"/>
        <v>#DIV/0!</v>
      </c>
      <c r="II79" s="4" t="e">
        <f t="shared" si="17"/>
        <v>#DIV/0!</v>
      </c>
      <c r="IJ79" s="4" t="e">
        <f t="shared" si="18"/>
        <v>#DIV/0!</v>
      </c>
      <c r="IK79" s="4" t="e">
        <f t="shared" si="19"/>
        <v>#DIV/0!</v>
      </c>
      <c r="IL79" s="4" t="e">
        <f t="shared" si="20"/>
        <v>#DIV/0!</v>
      </c>
      <c r="IM79" s="4" t="e">
        <f t="shared" si="21"/>
        <v>#DIV/0!</v>
      </c>
      <c r="IN79" s="4" t="e">
        <f t="shared" si="22"/>
        <v>#DIV/0!</v>
      </c>
      <c r="IO79" s="4" t="e">
        <f t="shared" si="23"/>
        <v>#DIV/0!</v>
      </c>
      <c r="IP79" s="1" t="e" cm="1">
        <f t="array" aca="1" ref="IP79" ca="1">CONCATENATE(INDIRECT(ADDRESS(1,MATCH(_xlfn.MINIFS(B79:IG79,metrics.rec,"MAE"),B79:IG79,0)+1)), ", ", INDIRECT(ADDRESS(2,MATCH(_xlfn.MINIFS(B79:IG79,metrics.rec,"MAE"),B79:IG79,0)+1)))</f>
        <v>#N/A</v>
      </c>
      <c r="IQ79" s="1" t="e" cm="1">
        <f t="array" aca="1" ref="IQ79" ca="1">CONCATENATE(INDIRECT(ADDRESS(1,MATCH(_xlfn.MINIFS(B79:IG79,metrics.rec,"MSE"),B79:IG79,0)+1)), ", ", INDIRECT(ADDRESS(2,MATCH(_xlfn.MINIFS(B79:IG79,metrics.rec,"MSE"),B79:IG79,0)+1)))</f>
        <v>#N/A</v>
      </c>
      <c r="IR79" s="1" t="e" cm="1">
        <f t="array" aca="1" ref="IR79" ca="1">CONCATENATE(INDIRECT(ADDRESS(1,MATCH(_xlfn.MAXIFS(B79:IG79,metrics.rec,"R"),B79:IG79,0)+1)), ", ", INDIRECT(ADDRESS(2,MATCH(_xlfn.MAXIFS(B79:IG79,metrics.rec,"R"),B79:IG79,0)+1)))</f>
        <v>#N/A</v>
      </c>
      <c r="IS79" s="1" t="e" cm="1">
        <f t="array" aca="1" ref="IS79" ca="1">CONCATENATE(INDIRECT(ADDRESS(1,MATCH(_xlfn.MAXIFS(B79:IG79,metrics.rec,"Precision"),B79:IG79,0)+1)), ", ", INDIRECT(ADDRESS(2,MATCH(_xlfn.MAXIFS(B79:IG79,metrics.rec,"Precision"),B79:IG79,0)+1)))</f>
        <v>#N/A</v>
      </c>
      <c r="IT79" s="1" t="e" cm="1">
        <f t="array" aca="1" ref="IT79" ca="1">CONCATENATE(INDIRECT(ADDRESS(1,MATCH(_xlfn.MAXIFS(B79:IG79,metrics.rec,"Recall"),B79:IG79,0)+1)), ", ", INDIRECT(ADDRESS(2,MATCH(_xlfn.MAXIFS(B79:IG79,metrics.rec,"Recall"),B79:IG79,0)+1)))</f>
        <v>#N/A</v>
      </c>
      <c r="IU79" s="1" t="e" cm="1">
        <f t="array" aca="1" ref="IU79" ca="1">CONCATENATE(INDIRECT(ADDRESS(1,MATCH(_xlfn.MAXIFS(B79:IG79,metrics.rec,"Coverage"),B79:IG79,0)+1)), ", ", INDIRECT(ADDRESS(2,MATCH(_xlfn.MAXIFS(B79:IG79,metrics.rec,"Coverage"),B79:IG79,0)+1)))</f>
        <v>#N/A</v>
      </c>
      <c r="IV79" s="1" t="e" cm="1">
        <f t="array" aca="1" ref="IV79" ca="1">CONCATENATE(INDIRECT(ADDRESS(1,MATCH(_xlfn.MAXIFS(B79:IG79,metrics.rec,"Recatio"),B79:IG79,0)+1)), ", ", INDIRECT(ADDRESS(2,MATCH(_xlfn.MAXIFS(B79:IG79,metrics.rec,"Recatio"),B79:IG79,0)+1)))</f>
        <v>#N/A</v>
      </c>
      <c r="IW79" s="1" t="e" cm="1">
        <f t="array" aca="1" ref="IW79" ca="1">CONCATENATE(INDIRECT(ADDRESS(1,MATCH(_xlfn.MINIFS(B79:IG79,metrics.rec,"Time"),B79:IG79,0)+1)), ", ", INDIRECT(ADDRESS(2,MATCH(_xlfn.MINIFS(B79:IG79,metrics.rec,"Time"),B79:IG79,0)+1)))</f>
        <v>#N/A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/>
      <c r="BG84" s="14"/>
      <c r="BH84" s="14"/>
      <c r="BI84" s="14"/>
      <c r="BJ84" s="14"/>
      <c r="BK84" s="14"/>
      <c r="BL84" s="14"/>
      <c r="BM84" s="14"/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 t="e">
        <f t="shared" si="16"/>
        <v>#DIV/0!</v>
      </c>
      <c r="II84" s="4" t="e">
        <f t="shared" si="17"/>
        <v>#DIV/0!</v>
      </c>
      <c r="IJ84" s="4" t="e">
        <f t="shared" si="18"/>
        <v>#DIV/0!</v>
      </c>
      <c r="IK84" s="4" t="e">
        <f t="shared" si="19"/>
        <v>#DIV/0!</v>
      </c>
      <c r="IL84" s="4" t="e">
        <f t="shared" si="20"/>
        <v>#DIV/0!</v>
      </c>
      <c r="IM84" s="4" t="e">
        <f t="shared" si="21"/>
        <v>#DIV/0!</v>
      </c>
      <c r="IN84" s="4" t="e">
        <f t="shared" si="22"/>
        <v>#DIV/0!</v>
      </c>
      <c r="IO84" s="4" t="e">
        <f t="shared" si="23"/>
        <v>#DIV/0!</v>
      </c>
      <c r="IP84" s="1" t="e" cm="1">
        <f t="array" aca="1" ref="IP84" ca="1">CONCATENATE(INDIRECT(ADDRESS(1,MATCH(_xlfn.MINIFS(B84:IG84,metrics.rec,"MAE"),B84:IG84,0)+1)), ", ", INDIRECT(ADDRESS(2,MATCH(_xlfn.MINIFS(B84:IG84,metrics.rec,"MAE"),B84:IG84,0)+1)))</f>
        <v>#N/A</v>
      </c>
      <c r="IQ84" s="1" t="e" cm="1">
        <f t="array" aca="1" ref="IQ84" ca="1">CONCATENATE(INDIRECT(ADDRESS(1,MATCH(_xlfn.MINIFS(B84:IG84,metrics.rec,"MSE"),B84:IG84,0)+1)), ", ", INDIRECT(ADDRESS(2,MATCH(_xlfn.MINIFS(B84:IG84,metrics.rec,"MSE"),B84:IG84,0)+1)))</f>
        <v>#N/A</v>
      </c>
      <c r="IR84" s="1" t="e" cm="1">
        <f t="array" aca="1" ref="IR84" ca="1">CONCATENATE(INDIRECT(ADDRESS(1,MATCH(_xlfn.MAXIFS(B84:IG84,metrics.rec,"R"),B84:IG84,0)+1)), ", ", INDIRECT(ADDRESS(2,MATCH(_xlfn.MAXIFS(B84:IG84,metrics.rec,"R"),B84:IG84,0)+1)))</f>
        <v>#N/A</v>
      </c>
      <c r="IS84" s="1" t="e" cm="1">
        <f t="array" aca="1" ref="IS84" ca="1">CONCATENATE(INDIRECT(ADDRESS(1,MATCH(_xlfn.MAXIFS(B84:IG84,metrics.rec,"Precision"),B84:IG84,0)+1)), ", ", INDIRECT(ADDRESS(2,MATCH(_xlfn.MAXIFS(B84:IG84,metrics.rec,"Precision"),B84:IG84,0)+1)))</f>
        <v>#N/A</v>
      </c>
      <c r="IT84" s="1" t="e" cm="1">
        <f t="array" aca="1" ref="IT84" ca="1">CONCATENATE(INDIRECT(ADDRESS(1,MATCH(_xlfn.MAXIFS(B84:IG84,metrics.rec,"Recall"),B84:IG84,0)+1)), ", ", INDIRECT(ADDRESS(2,MATCH(_xlfn.MAXIFS(B84:IG84,metrics.rec,"Recall"),B84:IG84,0)+1)))</f>
        <v>#N/A</v>
      </c>
      <c r="IU84" s="1" t="e" cm="1">
        <f t="array" aca="1" ref="IU84" ca="1">CONCATENATE(INDIRECT(ADDRESS(1,MATCH(_xlfn.MAXIFS(B84:IG84,metrics.rec,"Coverage"),B84:IG84,0)+1)), ", ", INDIRECT(ADDRESS(2,MATCH(_xlfn.MAXIFS(B84:IG84,metrics.rec,"Coverage"),B84:IG84,0)+1)))</f>
        <v>#N/A</v>
      </c>
      <c r="IV84" s="1" t="e" cm="1">
        <f t="array" aca="1" ref="IV84" ca="1">CONCATENATE(INDIRECT(ADDRESS(1,MATCH(_xlfn.MAXIFS(B84:IG84,metrics.rec,"Recatio"),B84:IG84,0)+1)), ", ", INDIRECT(ADDRESS(2,MATCH(_xlfn.MAXIFS(B84:IG84,metrics.rec,"Recatio"),B84:IG84,0)+1)))</f>
        <v>#N/A</v>
      </c>
      <c r="IW84" s="1" t="e" cm="1">
        <f t="array" aca="1" ref="IW84" ca="1">CONCATENATE(INDIRECT(ADDRESS(1,MATCH(_xlfn.MINIFS(B84:IG84,metrics.rec,"Time"),B84:IG84,0)+1)), ", ", INDIRECT(ADDRESS(2,MATCH(_xlfn.MINIFS(B84:IG84,metrics.rec,"Time"),B84:IG84,0)+1)))</f>
        <v>#N/A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/>
      <c r="BG87" s="14"/>
      <c r="BH87" s="14"/>
      <c r="BI87" s="14"/>
      <c r="BJ87" s="14"/>
      <c r="BK87" s="14"/>
      <c r="BL87" s="14"/>
      <c r="BM87" s="14"/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 t="e">
        <f t="shared" si="16"/>
        <v>#DIV/0!</v>
      </c>
      <c r="II87" s="4" t="e">
        <f t="shared" si="17"/>
        <v>#DIV/0!</v>
      </c>
      <c r="IJ87" s="4" t="e">
        <f t="shared" si="18"/>
        <v>#DIV/0!</v>
      </c>
      <c r="IK87" s="4" t="e">
        <f t="shared" si="19"/>
        <v>#DIV/0!</v>
      </c>
      <c r="IL87" s="4" t="e">
        <f t="shared" si="20"/>
        <v>#DIV/0!</v>
      </c>
      <c r="IM87" s="4" t="e">
        <f t="shared" si="21"/>
        <v>#DIV/0!</v>
      </c>
      <c r="IN87" s="4" t="e">
        <f t="shared" si="22"/>
        <v>#DIV/0!</v>
      </c>
      <c r="IO87" s="4" t="e">
        <f t="shared" si="23"/>
        <v>#DIV/0!</v>
      </c>
      <c r="IP87" s="1" t="e" cm="1">
        <f t="array" aca="1" ref="IP87" ca="1">CONCATENATE(INDIRECT(ADDRESS(1,MATCH(_xlfn.MINIFS(B87:IG87,metrics.rec,"MAE"),B87:IG87,0)+1)), ", ", INDIRECT(ADDRESS(2,MATCH(_xlfn.MINIFS(B87:IG87,metrics.rec,"MAE"),B87:IG87,0)+1)))</f>
        <v>#N/A</v>
      </c>
      <c r="IQ87" s="1" t="e" cm="1">
        <f t="array" aca="1" ref="IQ87" ca="1">CONCATENATE(INDIRECT(ADDRESS(1,MATCH(_xlfn.MINIFS(B87:IG87,metrics.rec,"MSE"),B87:IG87,0)+1)), ", ", INDIRECT(ADDRESS(2,MATCH(_xlfn.MINIFS(B87:IG87,metrics.rec,"MSE"),B87:IG87,0)+1)))</f>
        <v>#N/A</v>
      </c>
      <c r="IR87" s="1" t="e" cm="1">
        <f t="array" aca="1" ref="IR87" ca="1">CONCATENATE(INDIRECT(ADDRESS(1,MATCH(_xlfn.MAXIFS(B87:IG87,metrics.rec,"R"),B87:IG87,0)+1)), ", ", INDIRECT(ADDRESS(2,MATCH(_xlfn.MAXIFS(B87:IG87,metrics.rec,"R"),B87:IG87,0)+1)))</f>
        <v>#N/A</v>
      </c>
      <c r="IS87" s="1" t="e" cm="1">
        <f t="array" aca="1" ref="IS87" ca="1">CONCATENATE(INDIRECT(ADDRESS(1,MATCH(_xlfn.MAXIFS(B87:IG87,metrics.rec,"Precision"),B87:IG87,0)+1)), ", ", INDIRECT(ADDRESS(2,MATCH(_xlfn.MAXIFS(B87:IG87,metrics.rec,"Precision"),B87:IG87,0)+1)))</f>
        <v>#N/A</v>
      </c>
      <c r="IT87" s="1" t="e" cm="1">
        <f t="array" aca="1" ref="IT87" ca="1">CONCATENATE(INDIRECT(ADDRESS(1,MATCH(_xlfn.MAXIFS(B87:IG87,metrics.rec,"Recall"),B87:IG87,0)+1)), ", ", INDIRECT(ADDRESS(2,MATCH(_xlfn.MAXIFS(B87:IG87,metrics.rec,"Recall"),B87:IG87,0)+1)))</f>
        <v>#N/A</v>
      </c>
      <c r="IU87" s="1" t="e" cm="1">
        <f t="array" aca="1" ref="IU87" ca="1">CONCATENATE(INDIRECT(ADDRESS(1,MATCH(_xlfn.MAXIFS(B87:IG87,metrics.rec,"Coverage"),B87:IG87,0)+1)), ", ", INDIRECT(ADDRESS(2,MATCH(_xlfn.MAXIFS(B87:IG87,metrics.rec,"Coverage"),B87:IG87,0)+1)))</f>
        <v>#N/A</v>
      </c>
      <c r="IV87" s="1" t="e" cm="1">
        <f t="array" aca="1" ref="IV87" ca="1">CONCATENATE(INDIRECT(ADDRESS(1,MATCH(_xlfn.MAXIFS(B87:IG87,metrics.rec,"Recatio"),B87:IG87,0)+1)), ", ", INDIRECT(ADDRESS(2,MATCH(_xlfn.MAXIFS(B87:IG87,metrics.rec,"Recatio"),B87:IG87,0)+1)))</f>
        <v>#N/A</v>
      </c>
      <c r="IW87" s="1" t="e" cm="1">
        <f t="array" aca="1" ref="IW87" ca="1">CONCATENATE(INDIRECT(ADDRESS(1,MATCH(_xlfn.MINIFS(B87:IG87,metrics.rec,"Time"),B87:IG87,0)+1)), ", ", INDIRECT(ADDRESS(2,MATCH(_xlfn.MINIFS(B87:IG87,metrics.rec,"Time"),B87:IG87,0)+1)))</f>
        <v>#N/A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/>
      <c r="BG89" s="14"/>
      <c r="BH89" s="14"/>
      <c r="BI89" s="14"/>
      <c r="BJ89" s="14"/>
      <c r="BK89" s="14"/>
      <c r="BL89" s="14"/>
      <c r="BM89" s="14"/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 t="e">
        <f t="shared" si="16"/>
        <v>#DIV/0!</v>
      </c>
      <c r="II89" s="4" t="e">
        <f t="shared" si="17"/>
        <v>#DIV/0!</v>
      </c>
      <c r="IJ89" s="4" t="e">
        <f t="shared" si="18"/>
        <v>#DIV/0!</v>
      </c>
      <c r="IK89" s="4" t="e">
        <f t="shared" si="19"/>
        <v>#DIV/0!</v>
      </c>
      <c r="IL89" s="4" t="e">
        <f t="shared" si="20"/>
        <v>#DIV/0!</v>
      </c>
      <c r="IM89" s="4" t="e">
        <f t="shared" si="21"/>
        <v>#DIV/0!</v>
      </c>
      <c r="IN89" s="4" t="e">
        <f t="shared" si="22"/>
        <v>#DIV/0!</v>
      </c>
      <c r="IO89" s="4" t="e">
        <f t="shared" si="23"/>
        <v>#DIV/0!</v>
      </c>
      <c r="IP89" s="1" t="e" cm="1">
        <f t="array" aca="1" ref="IP89" ca="1">CONCATENATE(INDIRECT(ADDRESS(1,MATCH(_xlfn.MINIFS(B89:IG89,metrics.rec,"MAE"),B89:IG89,0)+1)), ", ", INDIRECT(ADDRESS(2,MATCH(_xlfn.MINIFS(B89:IG89,metrics.rec,"MAE"),B89:IG89,0)+1)))</f>
        <v>#N/A</v>
      </c>
      <c r="IQ89" s="1" t="e" cm="1">
        <f t="array" aca="1" ref="IQ89" ca="1">CONCATENATE(INDIRECT(ADDRESS(1,MATCH(_xlfn.MINIFS(B89:IG89,metrics.rec,"MSE"),B89:IG89,0)+1)), ", ", INDIRECT(ADDRESS(2,MATCH(_xlfn.MINIFS(B89:IG89,metrics.rec,"MSE"),B89:IG89,0)+1)))</f>
        <v>#N/A</v>
      </c>
      <c r="IR89" s="1" t="e" cm="1">
        <f t="array" aca="1" ref="IR89" ca="1">CONCATENATE(INDIRECT(ADDRESS(1,MATCH(_xlfn.MAXIFS(B89:IG89,metrics.rec,"R"),B89:IG89,0)+1)), ", ", INDIRECT(ADDRESS(2,MATCH(_xlfn.MAXIFS(B89:IG89,metrics.rec,"R"),B89:IG89,0)+1)))</f>
        <v>#N/A</v>
      </c>
      <c r="IS89" s="1" t="e" cm="1">
        <f t="array" aca="1" ref="IS89" ca="1">CONCATENATE(INDIRECT(ADDRESS(1,MATCH(_xlfn.MAXIFS(B89:IG89,metrics.rec,"Precision"),B89:IG89,0)+1)), ", ", INDIRECT(ADDRESS(2,MATCH(_xlfn.MAXIFS(B89:IG89,metrics.rec,"Precision"),B89:IG89,0)+1)))</f>
        <v>#N/A</v>
      </c>
      <c r="IT89" s="1" t="e" cm="1">
        <f t="array" aca="1" ref="IT89" ca="1">CONCATENATE(INDIRECT(ADDRESS(1,MATCH(_xlfn.MAXIFS(B89:IG89,metrics.rec,"Recall"),B89:IG89,0)+1)), ", ", INDIRECT(ADDRESS(2,MATCH(_xlfn.MAXIFS(B89:IG89,metrics.rec,"Recall"),B89:IG89,0)+1)))</f>
        <v>#N/A</v>
      </c>
      <c r="IU89" s="1" t="e" cm="1">
        <f t="array" aca="1" ref="IU89" ca="1">CONCATENATE(INDIRECT(ADDRESS(1,MATCH(_xlfn.MAXIFS(B89:IG89,metrics.rec,"Coverage"),B89:IG89,0)+1)), ", ", INDIRECT(ADDRESS(2,MATCH(_xlfn.MAXIFS(B89:IG89,metrics.rec,"Coverage"),B89:IG89,0)+1)))</f>
        <v>#N/A</v>
      </c>
      <c r="IV89" s="1" t="e" cm="1">
        <f t="array" aca="1" ref="IV89" ca="1">CONCATENATE(INDIRECT(ADDRESS(1,MATCH(_xlfn.MAXIFS(B89:IG89,metrics.rec,"Recatio"),B89:IG89,0)+1)), ", ", INDIRECT(ADDRESS(2,MATCH(_xlfn.MAXIFS(B89:IG89,metrics.rec,"Recatio"),B89:IG89,0)+1)))</f>
        <v>#N/A</v>
      </c>
      <c r="IW89" s="1" t="e" cm="1">
        <f t="array" aca="1" ref="IW89" ca="1">CONCATENATE(INDIRECT(ADDRESS(1,MATCH(_xlfn.MINIFS(B89:IG89,metrics.rec,"Time"),B89:IG89,0)+1)), ", ", INDIRECT(ADDRESS(2,MATCH(_xlfn.MINIFS(B89:IG89,metrics.rec,"Time"),B89:IG89,0)+1)))</f>
        <v>#N/A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/>
      <c r="BG90" s="14"/>
      <c r="BH90" s="14"/>
      <c r="BI90" s="14"/>
      <c r="BJ90" s="14"/>
      <c r="BK90" s="14"/>
      <c r="BL90" s="14"/>
      <c r="BM90" s="14"/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 t="e">
        <f t="shared" ref="IH90" si="24">AVERAGEIFS(B90:IG90,metrics.rec,"MAE")</f>
        <v>#DIV/0!</v>
      </c>
      <c r="II90" s="4" t="e">
        <f t="shared" ref="II90" si="25">AVERAGEIFS(B90:IG90,metrics.rec,"MSE")</f>
        <v>#DIV/0!</v>
      </c>
      <c r="IJ90" s="4" t="e">
        <f t="shared" ref="IJ90" si="26">AVERAGEIFS(B90:IG90,metrics.rec,"R")</f>
        <v>#DIV/0!</v>
      </c>
      <c r="IK90" s="4" t="e">
        <f t="shared" ref="IK90" si="27">AVERAGEIFS(B90:IG90,metrics.rec,"Precision")</f>
        <v>#DIV/0!</v>
      </c>
      <c r="IL90" s="4" t="e">
        <f t="shared" ref="IL90" si="28">AVERAGEIFS(B90:IG90,metrics.rec,"Recall")</f>
        <v>#DIV/0!</v>
      </c>
      <c r="IM90" s="4" t="e">
        <f t="shared" ref="IM90" si="29">AVERAGEIFS(B90:IG90,metrics.rec,"Coverage")</f>
        <v>#DIV/0!</v>
      </c>
      <c r="IN90" s="4" t="e">
        <f t="shared" ref="IN90" si="30">AVERAGEIFS(B90:IG90,metrics.rec,"Recatio")</f>
        <v>#DIV/0!</v>
      </c>
      <c r="IO90" s="4" t="e">
        <f t="shared" ref="IO90" si="31">AVERAGEIFS(B90:IG90,metrics.rec,"Time")</f>
        <v>#DIV/0!</v>
      </c>
      <c r="IP90" s="1" t="e" cm="1">
        <f t="array" aca="1" ref="IP90" ca="1">CONCATENATE(INDIRECT(ADDRESS(1,MATCH(_xlfn.MINIFS(B90:IG90,metrics.rec,"MAE"),B90:IG90,0)+1)), ", ", INDIRECT(ADDRESS(2,MATCH(_xlfn.MINIFS(B90:IG90,metrics.rec,"MAE"),B90:IG90,0)+1)))</f>
        <v>#N/A</v>
      </c>
      <c r="IQ90" s="1" t="e" cm="1">
        <f t="array" aca="1" ref="IQ90" ca="1">CONCATENATE(INDIRECT(ADDRESS(1,MATCH(_xlfn.MINIFS(B90:IG90,metrics.rec,"MSE"),B90:IG90,0)+1)), ", ", INDIRECT(ADDRESS(2,MATCH(_xlfn.MINIFS(B90:IG90,metrics.rec,"MSE"),B90:IG90,0)+1)))</f>
        <v>#N/A</v>
      </c>
      <c r="IR90" s="1" t="e" cm="1">
        <f t="array" aca="1" ref="IR90" ca="1">CONCATENATE(INDIRECT(ADDRESS(1,MATCH(_xlfn.MAXIFS(B90:IG90,metrics.rec,"R"),B90:IG90,0)+1)), ", ", INDIRECT(ADDRESS(2,MATCH(_xlfn.MAXIFS(B90:IG90,metrics.rec,"R"),B90:IG90,0)+1)))</f>
        <v>#N/A</v>
      </c>
      <c r="IS90" s="1" t="e" cm="1">
        <f t="array" aca="1" ref="IS90" ca="1">CONCATENATE(INDIRECT(ADDRESS(1,MATCH(_xlfn.MAXIFS(B90:IG90,metrics.rec,"Precision"),B90:IG90,0)+1)), ", ", INDIRECT(ADDRESS(2,MATCH(_xlfn.MAXIFS(B90:IG90,metrics.rec,"Precision"),B90:IG90,0)+1)))</f>
        <v>#N/A</v>
      </c>
      <c r="IT90" s="1" t="e" cm="1">
        <f t="array" aca="1" ref="IT90" ca="1">CONCATENATE(INDIRECT(ADDRESS(1,MATCH(_xlfn.MAXIFS(B90:IG90,metrics.rec,"Recall"),B90:IG90,0)+1)), ", ", INDIRECT(ADDRESS(2,MATCH(_xlfn.MAXIFS(B90:IG90,metrics.rec,"Recall"),B90:IG90,0)+1)))</f>
        <v>#N/A</v>
      </c>
      <c r="IU90" s="1" t="e" cm="1">
        <f t="array" aca="1" ref="IU90" ca="1">CONCATENATE(INDIRECT(ADDRESS(1,MATCH(_xlfn.MAXIFS(B90:IG90,metrics.rec,"Coverage"),B90:IG90,0)+1)), ", ", INDIRECT(ADDRESS(2,MATCH(_xlfn.MAXIFS(B90:IG90,metrics.rec,"Coverage"),B90:IG90,0)+1)))</f>
        <v>#N/A</v>
      </c>
      <c r="IV90" s="1" t="e" cm="1">
        <f t="array" aca="1" ref="IV90" ca="1">CONCATENATE(INDIRECT(ADDRESS(1,MATCH(_xlfn.MAXIFS(B90:IG90,metrics.rec,"Recatio"),B90:IG90,0)+1)), ", ", INDIRECT(ADDRESS(2,MATCH(_xlfn.MAXIFS(B90:IG90,metrics.rec,"Recatio"),B90:IG90,0)+1)))</f>
        <v>#N/A</v>
      </c>
      <c r="IW90" s="1" t="e" cm="1">
        <f t="array" aca="1" ref="IW90" ca="1">CONCATENATE(INDIRECT(ADDRESS(1,MATCH(_xlfn.MINIFS(B90:IG90,metrics.rec,"Time"),B90:IG90,0)+1)), ", ", INDIRECT(ADDRESS(2,MATCH(_xlfn.MINIFS(B90:IG90,metrics.rec,"Time"),B90:IG90,0)+1)))</f>
        <v>#N/A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/>
      <c r="BG91" s="14"/>
      <c r="BH91" s="14"/>
      <c r="BI91" s="14"/>
      <c r="BJ91" s="14"/>
      <c r="BK91" s="14"/>
      <c r="BL91" s="14"/>
      <c r="BM91" s="14"/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 t="e">
        <f t="shared" ref="IH91" si="32">AVERAGEIFS(B91:IG91,metrics.rec,"MAE")</f>
        <v>#DIV/0!</v>
      </c>
      <c r="II91" s="4" t="e">
        <f t="shared" ref="II91" si="33">AVERAGEIFS(B91:IG91,metrics.rec,"MSE")</f>
        <v>#DIV/0!</v>
      </c>
      <c r="IJ91" s="4" t="e">
        <f t="shared" ref="IJ91" si="34">AVERAGEIFS(B91:IG91,metrics.rec,"R")</f>
        <v>#DIV/0!</v>
      </c>
      <c r="IK91" s="4" t="e">
        <f t="shared" ref="IK91" si="35">AVERAGEIFS(B91:IG91,metrics.rec,"Precision")</f>
        <v>#DIV/0!</v>
      </c>
      <c r="IL91" s="4" t="e">
        <f t="shared" ref="IL91" si="36">AVERAGEIFS(B91:IG91,metrics.rec,"Recall")</f>
        <v>#DIV/0!</v>
      </c>
      <c r="IM91" s="4" t="e">
        <f t="shared" ref="IM91" si="37">AVERAGEIFS(B91:IG91,metrics.rec,"Coverage")</f>
        <v>#DIV/0!</v>
      </c>
      <c r="IN91" s="4" t="e">
        <f t="shared" ref="IN91" si="38">AVERAGEIFS(B91:IG91,metrics.rec,"Recatio")</f>
        <v>#DIV/0!</v>
      </c>
      <c r="IO91" s="4" t="e">
        <f t="shared" ref="IO91" si="39">AVERAGEIFS(B91:IG91,metrics.rec,"Time")</f>
        <v>#DIV/0!</v>
      </c>
      <c r="IP91" s="1" t="e" cm="1">
        <f t="array" aca="1" ref="IP91" ca="1">CONCATENATE(INDIRECT(ADDRESS(1,MATCH(_xlfn.MINIFS(B91:IG91,metrics.rec,"MAE"),B91:IG91,0)+1)), ", ", INDIRECT(ADDRESS(2,MATCH(_xlfn.MINIFS(B91:IG91,metrics.rec,"MAE"),B91:IG91,0)+1)))</f>
        <v>#N/A</v>
      </c>
      <c r="IQ91" s="1" t="e" cm="1">
        <f t="array" aca="1" ref="IQ91" ca="1">CONCATENATE(INDIRECT(ADDRESS(1,MATCH(_xlfn.MINIFS(B91:IG91,metrics.rec,"MSE"),B91:IG91,0)+1)), ", ", INDIRECT(ADDRESS(2,MATCH(_xlfn.MINIFS(B91:IG91,metrics.rec,"MSE"),B91:IG91,0)+1)))</f>
        <v>#N/A</v>
      </c>
      <c r="IR91" s="1" t="e" cm="1">
        <f t="array" aca="1" ref="IR91" ca="1">CONCATENATE(INDIRECT(ADDRESS(1,MATCH(_xlfn.MAXIFS(B91:IG91,metrics.rec,"R"),B91:IG91,0)+1)), ", ", INDIRECT(ADDRESS(2,MATCH(_xlfn.MAXIFS(B91:IG91,metrics.rec,"R"),B91:IG91,0)+1)))</f>
        <v>#N/A</v>
      </c>
      <c r="IS91" s="1" t="e" cm="1">
        <f t="array" aca="1" ref="IS91" ca="1">CONCATENATE(INDIRECT(ADDRESS(1,MATCH(_xlfn.MAXIFS(B91:IG91,metrics.rec,"Precision"),B91:IG91,0)+1)), ", ", INDIRECT(ADDRESS(2,MATCH(_xlfn.MAXIFS(B91:IG91,metrics.rec,"Precision"),B91:IG91,0)+1)))</f>
        <v>#N/A</v>
      </c>
      <c r="IT91" s="1" t="e" cm="1">
        <f t="array" aca="1" ref="IT91" ca="1">CONCATENATE(INDIRECT(ADDRESS(1,MATCH(_xlfn.MAXIFS(B91:IG91,metrics.rec,"Recall"),B91:IG91,0)+1)), ", ", INDIRECT(ADDRESS(2,MATCH(_xlfn.MAXIFS(B91:IG91,metrics.rec,"Recall"),B91:IG91,0)+1)))</f>
        <v>#N/A</v>
      </c>
      <c r="IU91" s="1" t="e" cm="1">
        <f t="array" aca="1" ref="IU91" ca="1">CONCATENATE(INDIRECT(ADDRESS(1,MATCH(_xlfn.MAXIFS(B91:IG91,metrics.rec,"Coverage"),B91:IG91,0)+1)), ", ", INDIRECT(ADDRESS(2,MATCH(_xlfn.MAXIFS(B91:IG91,metrics.rec,"Coverage"),B91:IG91,0)+1)))</f>
        <v>#N/A</v>
      </c>
      <c r="IV91" s="1" t="e" cm="1">
        <f t="array" aca="1" ref="IV91" ca="1">CONCATENATE(INDIRECT(ADDRESS(1,MATCH(_xlfn.MAXIFS(B91:IG91,metrics.rec,"Recatio"),B91:IG91,0)+1)), ", ", INDIRECT(ADDRESS(2,MATCH(_xlfn.MAXIFS(B91:IG91,metrics.rec,"Recatio"),B91:IG91,0)+1)))</f>
        <v>#N/A</v>
      </c>
      <c r="IW91" s="1" t="e" cm="1">
        <f t="array" aca="1" ref="IW91" ca="1">CONCATENATE(INDIRECT(ADDRESS(1,MATCH(_xlfn.MINIFS(B91:IG91,metrics.rec,"Time"),B91:IG91,0)+1)), ", ", INDIRECT(ADDRESS(2,MATCH(_xlfn.MINIFS(B91:IG91,metrics.rec,"Time"),B91:IG91,0)+1)))</f>
        <v>#N/A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/>
      <c r="BG92" s="14"/>
      <c r="BH92" s="14"/>
      <c r="BI92" s="14"/>
      <c r="BJ92" s="14"/>
      <c r="BK92" s="14"/>
      <c r="BL92" s="14"/>
      <c r="BM92" s="14"/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 t="e">
        <f t="shared" si="16"/>
        <v>#DIV/0!</v>
      </c>
      <c r="II92" s="4" t="e">
        <f t="shared" si="17"/>
        <v>#DIV/0!</v>
      </c>
      <c r="IJ92" s="4" t="e">
        <f t="shared" si="18"/>
        <v>#DIV/0!</v>
      </c>
      <c r="IK92" s="4" t="e">
        <f t="shared" si="19"/>
        <v>#DIV/0!</v>
      </c>
      <c r="IL92" s="4" t="e">
        <f t="shared" si="20"/>
        <v>#DIV/0!</v>
      </c>
      <c r="IM92" s="4" t="e">
        <f t="shared" si="21"/>
        <v>#DIV/0!</v>
      </c>
      <c r="IN92" s="4" t="e">
        <f t="shared" si="22"/>
        <v>#DIV/0!</v>
      </c>
      <c r="IO92" s="4" t="e">
        <f t="shared" si="23"/>
        <v>#DIV/0!</v>
      </c>
      <c r="IP92" s="1" t="e" cm="1">
        <f t="array" aca="1" ref="IP92" ca="1">CONCATENATE(INDIRECT(ADDRESS(1,MATCH(_xlfn.MINIFS(B92:IG92,metrics.rec,"MAE"),B92:IG92,0)+1)), ", ", INDIRECT(ADDRESS(2,MATCH(_xlfn.MINIFS(B92:IG92,metrics.rec,"MAE"),B92:IG92,0)+1)))</f>
        <v>#N/A</v>
      </c>
      <c r="IQ92" s="1" t="e" cm="1">
        <f t="array" aca="1" ref="IQ92" ca="1">CONCATENATE(INDIRECT(ADDRESS(1,MATCH(_xlfn.MINIFS(B92:IG92,metrics.rec,"MSE"),B92:IG92,0)+1)), ", ", INDIRECT(ADDRESS(2,MATCH(_xlfn.MINIFS(B92:IG92,metrics.rec,"MSE"),B92:IG92,0)+1)))</f>
        <v>#N/A</v>
      </c>
      <c r="IR92" s="1" t="e" cm="1">
        <f t="array" aca="1" ref="IR92" ca="1">CONCATENATE(INDIRECT(ADDRESS(1,MATCH(_xlfn.MAXIFS(B92:IG92,metrics.rec,"R"),B92:IG92,0)+1)), ", ", INDIRECT(ADDRESS(2,MATCH(_xlfn.MAXIFS(B92:IG92,metrics.rec,"R"),B92:IG92,0)+1)))</f>
        <v>#N/A</v>
      </c>
      <c r="IS92" s="1" t="e" cm="1">
        <f t="array" aca="1" ref="IS92" ca="1">CONCATENATE(INDIRECT(ADDRESS(1,MATCH(_xlfn.MAXIFS(B92:IG92,metrics.rec,"Precision"),B92:IG92,0)+1)), ", ", INDIRECT(ADDRESS(2,MATCH(_xlfn.MAXIFS(B92:IG92,metrics.rec,"Precision"),B92:IG92,0)+1)))</f>
        <v>#N/A</v>
      </c>
      <c r="IT92" s="1" t="e" cm="1">
        <f t="array" aca="1" ref="IT92" ca="1">CONCATENATE(INDIRECT(ADDRESS(1,MATCH(_xlfn.MAXIFS(B92:IG92,metrics.rec,"Recall"),B92:IG92,0)+1)), ", ", INDIRECT(ADDRESS(2,MATCH(_xlfn.MAXIFS(B92:IG92,metrics.rec,"Recall"),B92:IG92,0)+1)))</f>
        <v>#N/A</v>
      </c>
      <c r="IU92" s="1" t="e" cm="1">
        <f t="array" aca="1" ref="IU92" ca="1">CONCATENATE(INDIRECT(ADDRESS(1,MATCH(_xlfn.MAXIFS(B92:IG92,metrics.rec,"Coverage"),B92:IG92,0)+1)), ", ", INDIRECT(ADDRESS(2,MATCH(_xlfn.MAXIFS(B92:IG92,metrics.rec,"Coverage"),B92:IG92,0)+1)))</f>
        <v>#N/A</v>
      </c>
      <c r="IV92" s="1" t="e" cm="1">
        <f t="array" aca="1" ref="IV92" ca="1">CONCATENATE(INDIRECT(ADDRESS(1,MATCH(_xlfn.MAXIFS(B92:IG92,metrics.rec,"Recatio"),B92:IG92,0)+1)), ", ", INDIRECT(ADDRESS(2,MATCH(_xlfn.MAXIFS(B92:IG92,metrics.rec,"Recatio"),B92:IG92,0)+1)))</f>
        <v>#N/A</v>
      </c>
      <c r="IW92" s="1" t="e" cm="1">
        <f t="array" aca="1" ref="IW92" ca="1">CONCATENATE(INDIRECT(ADDRESS(1,MATCH(_xlfn.MINIFS(B92:IG92,metrics.rec,"Time"),B92:IG92,0)+1)), ", ", INDIRECT(ADDRESS(2,MATCH(_xlfn.MINIFS(B92:IG92,metrics.rec,"Time"),B92:IG92,0)+1)))</f>
        <v>#N/A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/>
      <c r="BG96" s="14"/>
      <c r="BH96" s="14"/>
      <c r="BI96" s="14"/>
      <c r="BJ96" s="14"/>
      <c r="BK96" s="14"/>
      <c r="BL96" s="14"/>
      <c r="BM96" s="14"/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 t="e">
        <f t="shared" si="16"/>
        <v>#DIV/0!</v>
      </c>
      <c r="II96" s="4" t="e">
        <f t="shared" si="17"/>
        <v>#DIV/0!</v>
      </c>
      <c r="IJ96" s="4" t="e">
        <f t="shared" si="18"/>
        <v>#DIV/0!</v>
      </c>
      <c r="IK96" s="4" t="e">
        <f t="shared" si="19"/>
        <v>#DIV/0!</v>
      </c>
      <c r="IL96" s="4" t="e">
        <f t="shared" si="20"/>
        <v>#DIV/0!</v>
      </c>
      <c r="IM96" s="4" t="e">
        <f t="shared" si="21"/>
        <v>#DIV/0!</v>
      </c>
      <c r="IN96" s="4" t="e">
        <f t="shared" si="22"/>
        <v>#DIV/0!</v>
      </c>
      <c r="IO96" s="4" t="e">
        <f t="shared" si="23"/>
        <v>#DIV/0!</v>
      </c>
      <c r="IP96" s="1" t="e" cm="1">
        <f t="array" aca="1" ref="IP96" ca="1">CONCATENATE(INDIRECT(ADDRESS(1,MATCH(_xlfn.MINIFS(B96:IG96,metrics.rec,"MAE"),B96:IG96,0)+1)), ", ", INDIRECT(ADDRESS(2,MATCH(_xlfn.MINIFS(B96:IG96,metrics.rec,"MAE"),B96:IG96,0)+1)))</f>
        <v>#N/A</v>
      </c>
      <c r="IQ96" s="1" t="e" cm="1">
        <f t="array" aca="1" ref="IQ96" ca="1">CONCATENATE(INDIRECT(ADDRESS(1,MATCH(_xlfn.MINIFS(B96:IG96,metrics.rec,"MSE"),B96:IG96,0)+1)), ", ", INDIRECT(ADDRESS(2,MATCH(_xlfn.MINIFS(B96:IG96,metrics.rec,"MSE"),B96:IG96,0)+1)))</f>
        <v>#N/A</v>
      </c>
      <c r="IR96" s="1" t="e" cm="1">
        <f t="array" aca="1" ref="IR96" ca="1">CONCATENATE(INDIRECT(ADDRESS(1,MATCH(_xlfn.MAXIFS(B96:IG96,metrics.rec,"R"),B96:IG96,0)+1)), ", ", INDIRECT(ADDRESS(2,MATCH(_xlfn.MAXIFS(B96:IG96,metrics.rec,"R"),B96:IG96,0)+1)))</f>
        <v>#N/A</v>
      </c>
      <c r="IS96" s="1" t="e" cm="1">
        <f t="array" aca="1" ref="IS96" ca="1">CONCATENATE(INDIRECT(ADDRESS(1,MATCH(_xlfn.MAXIFS(B96:IG96,metrics.rec,"Precision"),B96:IG96,0)+1)), ", ", INDIRECT(ADDRESS(2,MATCH(_xlfn.MAXIFS(B96:IG96,metrics.rec,"Precision"),B96:IG96,0)+1)))</f>
        <v>#N/A</v>
      </c>
      <c r="IT96" s="1" t="e" cm="1">
        <f t="array" aca="1" ref="IT96" ca="1">CONCATENATE(INDIRECT(ADDRESS(1,MATCH(_xlfn.MAXIFS(B96:IG96,metrics.rec,"Recall"),B96:IG96,0)+1)), ", ", INDIRECT(ADDRESS(2,MATCH(_xlfn.MAXIFS(B96:IG96,metrics.rec,"Recall"),B96:IG96,0)+1)))</f>
        <v>#N/A</v>
      </c>
      <c r="IU96" s="1" t="e" cm="1">
        <f t="array" aca="1" ref="IU96" ca="1">CONCATENATE(INDIRECT(ADDRESS(1,MATCH(_xlfn.MAXIFS(B96:IG96,metrics.rec,"Coverage"),B96:IG96,0)+1)), ", ", INDIRECT(ADDRESS(2,MATCH(_xlfn.MAXIFS(B96:IG96,metrics.rec,"Coverage"),B96:IG96,0)+1)))</f>
        <v>#N/A</v>
      </c>
      <c r="IV96" s="1" t="e" cm="1">
        <f t="array" aca="1" ref="IV96" ca="1">CONCATENATE(INDIRECT(ADDRESS(1,MATCH(_xlfn.MAXIFS(B96:IG96,metrics.rec,"Recatio"),B96:IG96,0)+1)), ", ", INDIRECT(ADDRESS(2,MATCH(_xlfn.MAXIFS(B96:IG96,metrics.rec,"Recatio"),B96:IG96,0)+1)))</f>
        <v>#N/A</v>
      </c>
      <c r="IW96" s="1" t="e" cm="1">
        <f t="array" aca="1" ref="IW96" ca="1">CONCATENATE(INDIRECT(ADDRESS(1,MATCH(_xlfn.MINIFS(B96:IG96,metrics.rec,"Time"),B96:IG96,0)+1)), ", ", INDIRECT(ADDRESS(2,MATCH(_xlfn.MINIFS(B96:IG96,metrics.rec,"Time"),B96:IG96,0)+1)))</f>
        <v>#N/A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/>
      <c r="BG97" s="14"/>
      <c r="BH97" s="14"/>
      <c r="BI97" s="14"/>
      <c r="BJ97" s="14"/>
      <c r="BK97" s="14"/>
      <c r="BL97" s="14"/>
      <c r="BM97" s="14"/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 t="e">
        <f t="shared" si="16"/>
        <v>#DIV/0!</v>
      </c>
      <c r="II97" s="4" t="e">
        <f t="shared" si="17"/>
        <v>#DIV/0!</v>
      </c>
      <c r="IJ97" s="4" t="e">
        <f t="shared" si="18"/>
        <v>#DIV/0!</v>
      </c>
      <c r="IK97" s="4" t="e">
        <f t="shared" si="19"/>
        <v>#DIV/0!</v>
      </c>
      <c r="IL97" s="4" t="e">
        <f t="shared" si="20"/>
        <v>#DIV/0!</v>
      </c>
      <c r="IM97" s="4" t="e">
        <f t="shared" si="21"/>
        <v>#DIV/0!</v>
      </c>
      <c r="IN97" s="4" t="e">
        <f t="shared" si="22"/>
        <v>#DIV/0!</v>
      </c>
      <c r="IO97" s="4" t="e">
        <f t="shared" si="23"/>
        <v>#DIV/0!</v>
      </c>
      <c r="IP97" s="1" t="e" cm="1">
        <f t="array" aca="1" ref="IP97" ca="1">CONCATENATE(INDIRECT(ADDRESS(1,MATCH(_xlfn.MINIFS(B97:IG97,metrics.rec,"MAE"),B97:IG97,0)+1)), ", ", INDIRECT(ADDRESS(2,MATCH(_xlfn.MINIFS(B97:IG97,metrics.rec,"MAE"),B97:IG97,0)+1)))</f>
        <v>#N/A</v>
      </c>
      <c r="IQ97" s="1" t="e" cm="1">
        <f t="array" aca="1" ref="IQ97" ca="1">CONCATENATE(INDIRECT(ADDRESS(1,MATCH(_xlfn.MINIFS(B97:IG97,metrics.rec,"MSE"),B97:IG97,0)+1)), ", ", INDIRECT(ADDRESS(2,MATCH(_xlfn.MINIFS(B97:IG97,metrics.rec,"MSE"),B97:IG97,0)+1)))</f>
        <v>#N/A</v>
      </c>
      <c r="IR97" s="1" t="e" cm="1">
        <f t="array" aca="1" ref="IR97" ca="1">CONCATENATE(INDIRECT(ADDRESS(1,MATCH(_xlfn.MAXIFS(B97:IG97,metrics.rec,"R"),B97:IG97,0)+1)), ", ", INDIRECT(ADDRESS(2,MATCH(_xlfn.MAXIFS(B97:IG97,metrics.rec,"R"),B97:IG97,0)+1)))</f>
        <v>#N/A</v>
      </c>
      <c r="IS97" s="1" t="e" cm="1">
        <f t="array" aca="1" ref="IS97" ca="1">CONCATENATE(INDIRECT(ADDRESS(1,MATCH(_xlfn.MAXIFS(B97:IG97,metrics.rec,"Precision"),B97:IG97,0)+1)), ", ", INDIRECT(ADDRESS(2,MATCH(_xlfn.MAXIFS(B97:IG97,metrics.rec,"Precision"),B97:IG97,0)+1)))</f>
        <v>#N/A</v>
      </c>
      <c r="IT97" s="1" t="e" cm="1">
        <f t="array" aca="1" ref="IT97" ca="1">CONCATENATE(INDIRECT(ADDRESS(1,MATCH(_xlfn.MAXIFS(B97:IG97,metrics.rec,"Recall"),B97:IG97,0)+1)), ", ", INDIRECT(ADDRESS(2,MATCH(_xlfn.MAXIFS(B97:IG97,metrics.rec,"Recall"),B97:IG97,0)+1)))</f>
        <v>#N/A</v>
      </c>
      <c r="IU97" s="1" t="e" cm="1">
        <f t="array" aca="1" ref="IU97" ca="1">CONCATENATE(INDIRECT(ADDRESS(1,MATCH(_xlfn.MAXIFS(B97:IG97,metrics.rec,"Coverage"),B97:IG97,0)+1)), ", ", INDIRECT(ADDRESS(2,MATCH(_xlfn.MAXIFS(B97:IG97,metrics.rec,"Coverage"),B97:IG97,0)+1)))</f>
        <v>#N/A</v>
      </c>
      <c r="IV97" s="1" t="e" cm="1">
        <f t="array" aca="1" ref="IV97" ca="1">CONCATENATE(INDIRECT(ADDRESS(1,MATCH(_xlfn.MAXIFS(B97:IG97,metrics.rec,"Recatio"),B97:IG97,0)+1)), ", ", INDIRECT(ADDRESS(2,MATCH(_xlfn.MAXIFS(B97:IG97,metrics.rec,"Recatio"),B97:IG97,0)+1)))</f>
        <v>#N/A</v>
      </c>
      <c r="IW97" s="1" t="e" cm="1">
        <f t="array" aca="1" ref="IW97" ca="1">CONCATENATE(INDIRECT(ADDRESS(1,MATCH(_xlfn.MINIFS(B97:IG97,metrics.rec,"Time"),B97:IG97,0)+1)), ", ", INDIRECT(ADDRESS(2,MATCH(_xlfn.MINIFS(B97:IG97,metrics.rec,"Time"),B97:IG97,0)+1)))</f>
        <v>#N/A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/>
      <c r="BG98" s="14"/>
      <c r="BH98" s="14"/>
      <c r="BI98" s="14"/>
      <c r="BJ98" s="14"/>
      <c r="BK98" s="14"/>
      <c r="BL98" s="14"/>
      <c r="BM98" s="14"/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 t="e">
        <f t="shared" si="16"/>
        <v>#DIV/0!</v>
      </c>
      <c r="II98" s="4" t="e">
        <f t="shared" si="17"/>
        <v>#DIV/0!</v>
      </c>
      <c r="IJ98" s="4" t="e">
        <f t="shared" si="18"/>
        <v>#DIV/0!</v>
      </c>
      <c r="IK98" s="4" t="e">
        <f t="shared" si="19"/>
        <v>#DIV/0!</v>
      </c>
      <c r="IL98" s="4" t="e">
        <f t="shared" si="20"/>
        <v>#DIV/0!</v>
      </c>
      <c r="IM98" s="4" t="e">
        <f t="shared" si="21"/>
        <v>#DIV/0!</v>
      </c>
      <c r="IN98" s="4" t="e">
        <f t="shared" si="22"/>
        <v>#DIV/0!</v>
      </c>
      <c r="IO98" s="4" t="e">
        <f t="shared" si="23"/>
        <v>#DIV/0!</v>
      </c>
      <c r="IP98" s="1" t="e" cm="1">
        <f t="array" aca="1" ref="IP98" ca="1">CONCATENATE(INDIRECT(ADDRESS(1,MATCH(_xlfn.MINIFS(B98:IG98,metrics.rec,"MAE"),B98:IG98,0)+1)), ", ", INDIRECT(ADDRESS(2,MATCH(_xlfn.MINIFS(B98:IG98,metrics.rec,"MAE"),B98:IG98,0)+1)))</f>
        <v>#N/A</v>
      </c>
      <c r="IQ98" s="1" t="e" cm="1">
        <f t="array" aca="1" ref="IQ98" ca="1">CONCATENATE(INDIRECT(ADDRESS(1,MATCH(_xlfn.MINIFS(B98:IG98,metrics.rec,"MSE"),B98:IG98,0)+1)), ", ", INDIRECT(ADDRESS(2,MATCH(_xlfn.MINIFS(B98:IG98,metrics.rec,"MSE"),B98:IG98,0)+1)))</f>
        <v>#N/A</v>
      </c>
      <c r="IR98" s="1" t="e" cm="1">
        <f t="array" aca="1" ref="IR98" ca="1">CONCATENATE(INDIRECT(ADDRESS(1,MATCH(_xlfn.MAXIFS(B98:IG98,metrics.rec,"R"),B98:IG98,0)+1)), ", ", INDIRECT(ADDRESS(2,MATCH(_xlfn.MAXIFS(B98:IG98,metrics.rec,"R"),B98:IG98,0)+1)))</f>
        <v>#N/A</v>
      </c>
      <c r="IS98" s="1" t="e" cm="1">
        <f t="array" aca="1" ref="IS98" ca="1">CONCATENATE(INDIRECT(ADDRESS(1,MATCH(_xlfn.MAXIFS(B98:IG98,metrics.rec,"Precision"),B98:IG98,0)+1)), ", ", INDIRECT(ADDRESS(2,MATCH(_xlfn.MAXIFS(B98:IG98,metrics.rec,"Precision"),B98:IG98,0)+1)))</f>
        <v>#N/A</v>
      </c>
      <c r="IT98" s="1" t="e" cm="1">
        <f t="array" aca="1" ref="IT98" ca="1">CONCATENATE(INDIRECT(ADDRESS(1,MATCH(_xlfn.MAXIFS(B98:IG98,metrics.rec,"Recall"),B98:IG98,0)+1)), ", ", INDIRECT(ADDRESS(2,MATCH(_xlfn.MAXIFS(B98:IG98,metrics.rec,"Recall"),B98:IG98,0)+1)))</f>
        <v>#N/A</v>
      </c>
      <c r="IU98" s="1" t="e" cm="1">
        <f t="array" aca="1" ref="IU98" ca="1">CONCATENATE(INDIRECT(ADDRESS(1,MATCH(_xlfn.MAXIFS(B98:IG98,metrics.rec,"Coverage"),B98:IG98,0)+1)), ", ", INDIRECT(ADDRESS(2,MATCH(_xlfn.MAXIFS(B98:IG98,metrics.rec,"Coverage"),B98:IG98,0)+1)))</f>
        <v>#N/A</v>
      </c>
      <c r="IV98" s="1" t="e" cm="1">
        <f t="array" aca="1" ref="IV98" ca="1">CONCATENATE(INDIRECT(ADDRESS(1,MATCH(_xlfn.MAXIFS(B98:IG98,metrics.rec,"Recatio"),B98:IG98,0)+1)), ", ", INDIRECT(ADDRESS(2,MATCH(_xlfn.MAXIFS(B98:IG98,metrics.rec,"Recatio"),B98:IG98,0)+1)))</f>
        <v>#N/A</v>
      </c>
      <c r="IW98" s="1" t="e" cm="1">
        <f t="array" aca="1" ref="IW98" ca="1">CONCATENATE(INDIRECT(ADDRESS(1,MATCH(_xlfn.MINIFS(B98:IG98,metrics.rec,"Time"),B98:IG98,0)+1)), ", ", INDIRECT(ADDRESS(2,MATCH(_xlfn.MINIFS(B98:IG98,metrics.rec,"Time"),B98:IG98,0)+1)))</f>
        <v>#N/A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/>
      <c r="BG99" s="14"/>
      <c r="BH99" s="14"/>
      <c r="BI99" s="14"/>
      <c r="BJ99" s="14"/>
      <c r="BK99" s="14"/>
      <c r="BL99" s="14"/>
      <c r="BM99" s="14"/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 t="e">
        <f t="shared" si="16"/>
        <v>#DIV/0!</v>
      </c>
      <c r="II99" s="4" t="e">
        <f t="shared" si="17"/>
        <v>#DIV/0!</v>
      </c>
      <c r="IJ99" s="4" t="e">
        <f t="shared" si="18"/>
        <v>#DIV/0!</v>
      </c>
      <c r="IK99" s="4" t="e">
        <f t="shared" si="19"/>
        <v>#DIV/0!</v>
      </c>
      <c r="IL99" s="4" t="e">
        <f t="shared" si="20"/>
        <v>#DIV/0!</v>
      </c>
      <c r="IM99" s="4" t="e">
        <f t="shared" si="21"/>
        <v>#DIV/0!</v>
      </c>
      <c r="IN99" s="4" t="e">
        <f t="shared" si="22"/>
        <v>#DIV/0!</v>
      </c>
      <c r="IO99" s="4" t="e">
        <f t="shared" si="23"/>
        <v>#DIV/0!</v>
      </c>
      <c r="IP99" s="1" t="e" cm="1">
        <f t="array" aca="1" ref="IP99" ca="1">CONCATENATE(INDIRECT(ADDRESS(1,MATCH(_xlfn.MINIFS(B99:IG99,metrics.rec,"MAE"),B99:IG99,0)+1)), ", ", INDIRECT(ADDRESS(2,MATCH(_xlfn.MINIFS(B99:IG99,metrics.rec,"MAE"),B99:IG99,0)+1)))</f>
        <v>#N/A</v>
      </c>
      <c r="IQ99" s="1" t="e" cm="1">
        <f t="array" aca="1" ref="IQ99" ca="1">CONCATENATE(INDIRECT(ADDRESS(1,MATCH(_xlfn.MINIFS(B99:IG99,metrics.rec,"MSE"),B99:IG99,0)+1)), ", ", INDIRECT(ADDRESS(2,MATCH(_xlfn.MINIFS(B99:IG99,metrics.rec,"MSE"),B99:IG99,0)+1)))</f>
        <v>#N/A</v>
      </c>
      <c r="IR99" s="1" t="e" cm="1">
        <f t="array" aca="1" ref="IR99" ca="1">CONCATENATE(INDIRECT(ADDRESS(1,MATCH(_xlfn.MAXIFS(B99:IG99,metrics.rec,"R"),B99:IG99,0)+1)), ", ", INDIRECT(ADDRESS(2,MATCH(_xlfn.MAXIFS(B99:IG99,metrics.rec,"R"),B99:IG99,0)+1)))</f>
        <v>#N/A</v>
      </c>
      <c r="IS99" s="1" t="e" cm="1">
        <f t="array" aca="1" ref="IS99" ca="1">CONCATENATE(INDIRECT(ADDRESS(1,MATCH(_xlfn.MAXIFS(B99:IG99,metrics.rec,"Precision"),B99:IG99,0)+1)), ", ", INDIRECT(ADDRESS(2,MATCH(_xlfn.MAXIFS(B99:IG99,metrics.rec,"Precision"),B99:IG99,0)+1)))</f>
        <v>#N/A</v>
      </c>
      <c r="IT99" s="1" t="e" cm="1">
        <f t="array" aca="1" ref="IT99" ca="1">CONCATENATE(INDIRECT(ADDRESS(1,MATCH(_xlfn.MAXIFS(B99:IG99,metrics.rec,"Recall"),B99:IG99,0)+1)), ", ", INDIRECT(ADDRESS(2,MATCH(_xlfn.MAXIFS(B99:IG99,metrics.rec,"Recall"),B99:IG99,0)+1)))</f>
        <v>#N/A</v>
      </c>
      <c r="IU99" s="1" t="e" cm="1">
        <f t="array" aca="1" ref="IU99" ca="1">CONCATENATE(INDIRECT(ADDRESS(1,MATCH(_xlfn.MAXIFS(B99:IG99,metrics.rec,"Coverage"),B99:IG99,0)+1)), ", ", INDIRECT(ADDRESS(2,MATCH(_xlfn.MAXIFS(B99:IG99,metrics.rec,"Coverage"),B99:IG99,0)+1)))</f>
        <v>#N/A</v>
      </c>
      <c r="IV99" s="1" t="e" cm="1">
        <f t="array" aca="1" ref="IV99" ca="1">CONCATENATE(INDIRECT(ADDRESS(1,MATCH(_xlfn.MAXIFS(B99:IG99,metrics.rec,"Recatio"),B99:IG99,0)+1)), ", ", INDIRECT(ADDRESS(2,MATCH(_xlfn.MAXIFS(B99:IG99,metrics.rec,"Recatio"),B99:IG99,0)+1)))</f>
        <v>#N/A</v>
      </c>
      <c r="IW99" s="1" t="e" cm="1">
        <f t="array" aca="1" ref="IW99" ca="1">CONCATENATE(INDIRECT(ADDRESS(1,MATCH(_xlfn.MINIFS(B99:IG99,metrics.rec,"Time"),B99:IG99,0)+1)), ", ", INDIRECT(ADDRESS(2,MATCH(_xlfn.MINIFS(B99:IG99,metrics.rec,"Time"),B99:IG99,0)+1)))</f>
        <v>#N/A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 t="e">
        <f t="shared" si="16"/>
        <v>#DIV/0!</v>
      </c>
      <c r="II100" s="4" t="e">
        <f t="shared" si="17"/>
        <v>#DIV/0!</v>
      </c>
      <c r="IJ100" s="4" t="e">
        <f t="shared" si="18"/>
        <v>#DIV/0!</v>
      </c>
      <c r="IK100" s="4" t="e">
        <f t="shared" si="19"/>
        <v>#DIV/0!</v>
      </c>
      <c r="IL100" s="4" t="e">
        <f t="shared" si="20"/>
        <v>#DIV/0!</v>
      </c>
      <c r="IM100" s="4" t="e">
        <f t="shared" si="21"/>
        <v>#DIV/0!</v>
      </c>
      <c r="IN100" s="4" t="e">
        <f t="shared" si="22"/>
        <v>#DIV/0!</v>
      </c>
      <c r="IO100" s="4" t="e">
        <f t="shared" si="23"/>
        <v>#DIV/0!</v>
      </c>
      <c r="IP100" s="1" t="e" cm="1">
        <f t="array" aca="1" ref="IP100" ca="1">CONCATENATE(INDIRECT(ADDRESS(1,MATCH(_xlfn.MINIFS(B100:IG100,metrics.rec,"MAE"),B100:IG100,0)+1)), ", ", INDIRECT(ADDRESS(2,MATCH(_xlfn.MINIFS(B100:IG100,metrics.rec,"MAE"),B100:IG100,0)+1)))</f>
        <v>#N/A</v>
      </c>
      <c r="IQ100" s="1" t="e" cm="1">
        <f t="array" aca="1" ref="IQ100" ca="1">CONCATENATE(INDIRECT(ADDRESS(1,MATCH(_xlfn.MINIFS(B100:IG100,metrics.rec,"MSE"),B100:IG100,0)+1)), ", ", INDIRECT(ADDRESS(2,MATCH(_xlfn.MINIFS(B100:IG100,metrics.rec,"MSE"),B100:IG100,0)+1)))</f>
        <v>#N/A</v>
      </c>
      <c r="IR100" s="1" t="e" cm="1">
        <f t="array" aca="1" ref="IR100" ca="1">CONCATENATE(INDIRECT(ADDRESS(1,MATCH(_xlfn.MAXIFS(B100:IG100,metrics.rec,"R"),B100:IG100,0)+1)), ", ", INDIRECT(ADDRESS(2,MATCH(_xlfn.MAXIFS(B100:IG100,metrics.rec,"R"),B100:IG100,0)+1)))</f>
        <v>#N/A</v>
      </c>
      <c r="IS100" s="1" t="e" cm="1">
        <f t="array" aca="1" ref="IS100" ca="1">CONCATENATE(INDIRECT(ADDRESS(1,MATCH(_xlfn.MAXIFS(B100:IG100,metrics.rec,"Precision"),B100:IG100,0)+1)), ", ", INDIRECT(ADDRESS(2,MATCH(_xlfn.MAXIFS(B100:IG100,metrics.rec,"Precision"),B100:IG100,0)+1)))</f>
        <v>#N/A</v>
      </c>
      <c r="IT100" s="1" t="e" cm="1">
        <f t="array" aca="1" ref="IT100" ca="1">CONCATENATE(INDIRECT(ADDRESS(1,MATCH(_xlfn.MAXIFS(B100:IG100,metrics.rec,"Recall"),B100:IG100,0)+1)), ", ", INDIRECT(ADDRESS(2,MATCH(_xlfn.MAXIFS(B100:IG100,metrics.rec,"Recall"),B100:IG100,0)+1)))</f>
        <v>#N/A</v>
      </c>
      <c r="IU100" s="1" t="e" cm="1">
        <f t="array" aca="1" ref="IU100" ca="1">CONCATENATE(INDIRECT(ADDRESS(1,MATCH(_xlfn.MAXIFS(B100:IG100,metrics.rec,"Coverage"),B100:IG100,0)+1)), ", ", INDIRECT(ADDRESS(2,MATCH(_xlfn.MAXIFS(B100:IG100,metrics.rec,"Coverage"),B100:IG100,0)+1)))</f>
        <v>#N/A</v>
      </c>
      <c r="IV100" s="1" t="e" cm="1">
        <f t="array" aca="1" ref="IV100" ca="1">CONCATENATE(INDIRECT(ADDRESS(1,MATCH(_xlfn.MAXIFS(B100:IG100,metrics.rec,"Recatio"),B100:IG100,0)+1)), ", ", INDIRECT(ADDRESS(2,MATCH(_xlfn.MAXIFS(B100:IG100,metrics.rec,"Recatio"),B100:IG100,0)+1)))</f>
        <v>#N/A</v>
      </c>
      <c r="IW100" s="1" t="e" cm="1">
        <f t="array" aca="1" ref="IW100" ca="1">CONCATENATE(INDIRECT(ADDRESS(1,MATCH(_xlfn.MINIFS(B100:IG100,metrics.rec,"Time"),B100:IG100,0)+1)), ", ", INDIRECT(ADDRESS(2,MATCH(_xlfn.MINIFS(B100:IG100,metrics.rec,"Time"),B100:IG100,0)+1)))</f>
        <v>#N/A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 t="e">
        <f t="shared" si="16"/>
        <v>#DIV/0!</v>
      </c>
      <c r="II101" s="4" t="e">
        <f t="shared" si="17"/>
        <v>#DIV/0!</v>
      </c>
      <c r="IJ101" s="4" t="e">
        <f t="shared" si="18"/>
        <v>#DIV/0!</v>
      </c>
      <c r="IK101" s="4" t="e">
        <f t="shared" si="19"/>
        <v>#DIV/0!</v>
      </c>
      <c r="IL101" s="4" t="e">
        <f t="shared" si="20"/>
        <v>#DIV/0!</v>
      </c>
      <c r="IM101" s="4" t="e">
        <f t="shared" si="21"/>
        <v>#DIV/0!</v>
      </c>
      <c r="IN101" s="4" t="e">
        <f t="shared" si="22"/>
        <v>#DIV/0!</v>
      </c>
      <c r="IO101" s="4" t="e">
        <f t="shared" si="23"/>
        <v>#DIV/0!</v>
      </c>
      <c r="IP101" s="1" t="e" cm="1">
        <f t="array" aca="1" ref="IP101" ca="1">CONCATENATE(INDIRECT(ADDRESS(1,MATCH(_xlfn.MINIFS(B101:IG101,metrics.rec,"MAE"),B101:IG101,0)+1)), ", ", INDIRECT(ADDRESS(2,MATCH(_xlfn.MINIFS(B101:IG101,metrics.rec,"MAE"),B101:IG101,0)+1)))</f>
        <v>#N/A</v>
      </c>
      <c r="IQ101" s="1" t="e" cm="1">
        <f t="array" aca="1" ref="IQ101" ca="1">CONCATENATE(INDIRECT(ADDRESS(1,MATCH(_xlfn.MINIFS(B101:IG101,metrics.rec,"MSE"),B101:IG101,0)+1)), ", ", INDIRECT(ADDRESS(2,MATCH(_xlfn.MINIFS(B101:IG101,metrics.rec,"MSE"),B101:IG101,0)+1)))</f>
        <v>#N/A</v>
      </c>
      <c r="IR101" s="1" t="e" cm="1">
        <f t="array" aca="1" ref="IR101" ca="1">CONCATENATE(INDIRECT(ADDRESS(1,MATCH(_xlfn.MAXIFS(B101:IG101,metrics.rec,"R"),B101:IG101,0)+1)), ", ", INDIRECT(ADDRESS(2,MATCH(_xlfn.MAXIFS(B101:IG101,metrics.rec,"R"),B101:IG101,0)+1)))</f>
        <v>#N/A</v>
      </c>
      <c r="IS101" s="1" t="e" cm="1">
        <f t="array" aca="1" ref="IS101" ca="1">CONCATENATE(INDIRECT(ADDRESS(1,MATCH(_xlfn.MAXIFS(B101:IG101,metrics.rec,"Precision"),B101:IG101,0)+1)), ", ", INDIRECT(ADDRESS(2,MATCH(_xlfn.MAXIFS(B101:IG101,metrics.rec,"Precision"),B101:IG101,0)+1)))</f>
        <v>#N/A</v>
      </c>
      <c r="IT101" s="1" t="e" cm="1">
        <f t="array" aca="1" ref="IT101" ca="1">CONCATENATE(INDIRECT(ADDRESS(1,MATCH(_xlfn.MAXIFS(B101:IG101,metrics.rec,"Recall"),B101:IG101,0)+1)), ", ", INDIRECT(ADDRESS(2,MATCH(_xlfn.MAXIFS(B101:IG101,metrics.rec,"Recall"),B101:IG101,0)+1)))</f>
        <v>#N/A</v>
      </c>
      <c r="IU101" s="1" t="e" cm="1">
        <f t="array" aca="1" ref="IU101" ca="1">CONCATENATE(INDIRECT(ADDRESS(1,MATCH(_xlfn.MAXIFS(B101:IG101,metrics.rec,"Coverage"),B101:IG101,0)+1)), ", ", INDIRECT(ADDRESS(2,MATCH(_xlfn.MAXIFS(B101:IG101,metrics.rec,"Coverage"),B101:IG101,0)+1)))</f>
        <v>#N/A</v>
      </c>
      <c r="IV101" s="1" t="e" cm="1">
        <f t="array" aca="1" ref="IV101" ca="1">CONCATENATE(INDIRECT(ADDRESS(1,MATCH(_xlfn.MAXIFS(B101:IG101,metrics.rec,"Recatio"),B101:IG101,0)+1)), ", ", INDIRECT(ADDRESS(2,MATCH(_xlfn.MAXIFS(B101:IG101,metrics.rec,"Recatio"),B101:IG101,0)+1)))</f>
        <v>#N/A</v>
      </c>
      <c r="IW101" s="1" t="e" cm="1">
        <f t="array" aca="1" ref="IW101" ca="1">CONCATENATE(INDIRECT(ADDRESS(1,MATCH(_xlfn.MINIFS(B101:IG101,metrics.rec,"Time"),B101:IG101,0)+1)), ", ", INDIRECT(ADDRESS(2,MATCH(_xlfn.MINIFS(B101:IG101,metrics.rec,"Time"),B101:IG101,0)+1)))</f>
        <v>#N/A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 t="e">
        <f t="shared" si="16"/>
        <v>#DIV/0!</v>
      </c>
      <c r="II102" s="4" t="e">
        <f t="shared" si="17"/>
        <v>#DIV/0!</v>
      </c>
      <c r="IJ102" s="4" t="e">
        <f t="shared" si="18"/>
        <v>#DIV/0!</v>
      </c>
      <c r="IK102" s="4" t="e">
        <f t="shared" si="19"/>
        <v>#DIV/0!</v>
      </c>
      <c r="IL102" s="4" t="e">
        <f t="shared" si="20"/>
        <v>#DIV/0!</v>
      </c>
      <c r="IM102" s="4" t="e">
        <f t="shared" si="21"/>
        <v>#DIV/0!</v>
      </c>
      <c r="IN102" s="4" t="e">
        <f t="shared" si="22"/>
        <v>#DIV/0!</v>
      </c>
      <c r="IO102" s="4" t="e">
        <f t="shared" si="23"/>
        <v>#DIV/0!</v>
      </c>
      <c r="IP102" s="1" t="e" cm="1">
        <f t="array" aca="1" ref="IP102" ca="1">CONCATENATE(INDIRECT(ADDRESS(1,MATCH(_xlfn.MINIFS(B102:IG102,metrics.rec,"MAE"),B102:IG102,0)+1)), ", ", INDIRECT(ADDRESS(2,MATCH(_xlfn.MINIFS(B102:IG102,metrics.rec,"MAE"),B102:IG102,0)+1)))</f>
        <v>#N/A</v>
      </c>
      <c r="IQ102" s="1" t="e" cm="1">
        <f t="array" aca="1" ref="IQ102" ca="1">CONCATENATE(INDIRECT(ADDRESS(1,MATCH(_xlfn.MINIFS(B102:IG102,metrics.rec,"MSE"),B102:IG102,0)+1)), ", ", INDIRECT(ADDRESS(2,MATCH(_xlfn.MINIFS(B102:IG102,metrics.rec,"MSE"),B102:IG102,0)+1)))</f>
        <v>#N/A</v>
      </c>
      <c r="IR102" s="1" t="e" cm="1">
        <f t="array" aca="1" ref="IR102" ca="1">CONCATENATE(INDIRECT(ADDRESS(1,MATCH(_xlfn.MAXIFS(B102:IG102,metrics.rec,"R"),B102:IG102,0)+1)), ", ", INDIRECT(ADDRESS(2,MATCH(_xlfn.MAXIFS(B102:IG102,metrics.rec,"R"),B102:IG102,0)+1)))</f>
        <v>#N/A</v>
      </c>
      <c r="IS102" s="1" t="e" cm="1">
        <f t="array" aca="1" ref="IS102" ca="1">CONCATENATE(INDIRECT(ADDRESS(1,MATCH(_xlfn.MAXIFS(B102:IG102,metrics.rec,"Precision"),B102:IG102,0)+1)), ", ", INDIRECT(ADDRESS(2,MATCH(_xlfn.MAXIFS(B102:IG102,metrics.rec,"Precision"),B102:IG102,0)+1)))</f>
        <v>#N/A</v>
      </c>
      <c r="IT102" s="1" t="e" cm="1">
        <f t="array" aca="1" ref="IT102" ca="1">CONCATENATE(INDIRECT(ADDRESS(1,MATCH(_xlfn.MAXIFS(B102:IG102,metrics.rec,"Recall"),B102:IG102,0)+1)), ", ", INDIRECT(ADDRESS(2,MATCH(_xlfn.MAXIFS(B102:IG102,metrics.rec,"Recall"),B102:IG102,0)+1)))</f>
        <v>#N/A</v>
      </c>
      <c r="IU102" s="1" t="e" cm="1">
        <f t="array" aca="1" ref="IU102" ca="1">CONCATENATE(INDIRECT(ADDRESS(1,MATCH(_xlfn.MAXIFS(B102:IG102,metrics.rec,"Coverage"),B102:IG102,0)+1)), ", ", INDIRECT(ADDRESS(2,MATCH(_xlfn.MAXIFS(B102:IG102,metrics.rec,"Coverage"),B102:IG102,0)+1)))</f>
        <v>#N/A</v>
      </c>
      <c r="IV102" s="1" t="e" cm="1">
        <f t="array" aca="1" ref="IV102" ca="1">CONCATENATE(INDIRECT(ADDRESS(1,MATCH(_xlfn.MAXIFS(B102:IG102,metrics.rec,"Recatio"),B102:IG102,0)+1)), ", ", INDIRECT(ADDRESS(2,MATCH(_xlfn.MAXIFS(B102:IG102,metrics.rec,"Recatio"),B102:IG102,0)+1)))</f>
        <v>#N/A</v>
      </c>
      <c r="IW102" s="1" t="e" cm="1">
        <f t="array" aca="1" ref="IW102" ca="1">CONCATENATE(INDIRECT(ADDRESS(1,MATCH(_xlfn.MINIFS(B102:IG102,metrics.rec,"Time"),B102:IG102,0)+1)), ", ", INDIRECT(ADDRESS(2,MATCH(_xlfn.MINIFS(B102:IG102,metrics.rec,"Time"),B102:IG102,0)+1)))</f>
        <v>#N/A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 t="e">
        <f t="shared" ref="IH103" si="40">AVERAGEIFS(B103:IG103,metrics.rec,"MAE")</f>
        <v>#DIV/0!</v>
      </c>
      <c r="II103" s="4" t="e">
        <f t="shared" ref="II103" si="41">AVERAGEIFS(B103:IG103,metrics.rec,"MSE")</f>
        <v>#DIV/0!</v>
      </c>
      <c r="IJ103" s="4" t="e">
        <f t="shared" ref="IJ103" si="42">AVERAGEIFS(B103:IG103,metrics.rec,"R")</f>
        <v>#DIV/0!</v>
      </c>
      <c r="IK103" s="4" t="e">
        <f t="shared" ref="IK103" si="43">AVERAGEIFS(B103:IG103,metrics.rec,"Precision")</f>
        <v>#DIV/0!</v>
      </c>
      <c r="IL103" s="4" t="e">
        <f t="shared" ref="IL103" si="44">AVERAGEIFS(B103:IG103,metrics.rec,"Recall")</f>
        <v>#DIV/0!</v>
      </c>
      <c r="IM103" s="4" t="e">
        <f t="shared" ref="IM103" si="45">AVERAGEIFS(B103:IG103,metrics.rec,"Coverage")</f>
        <v>#DIV/0!</v>
      </c>
      <c r="IN103" s="4" t="e">
        <f t="shared" ref="IN103" si="46">AVERAGEIFS(B103:IG103,metrics.rec,"Recatio")</f>
        <v>#DIV/0!</v>
      </c>
      <c r="IO103" s="4" t="e">
        <f t="shared" ref="IO103" si="47">AVERAGEIFS(B103:IG103,metrics.rec,"Time")</f>
        <v>#DIV/0!</v>
      </c>
      <c r="IP103" s="1" t="e" cm="1">
        <f t="array" aca="1" ref="IP103" ca="1">CONCATENATE(INDIRECT(ADDRESS(1,MATCH(_xlfn.MINIFS(B103:IG103,metrics.rec,"MAE"),B103:IG103,0)+1)), ", ", INDIRECT(ADDRESS(2,MATCH(_xlfn.MINIFS(B103:IG103,metrics.rec,"MAE"),B103:IG103,0)+1)))</f>
        <v>#N/A</v>
      </c>
      <c r="IQ103" s="1" t="e" cm="1">
        <f t="array" aca="1" ref="IQ103" ca="1">CONCATENATE(INDIRECT(ADDRESS(1,MATCH(_xlfn.MINIFS(B103:IG103,metrics.rec,"MSE"),B103:IG103,0)+1)), ", ", INDIRECT(ADDRESS(2,MATCH(_xlfn.MINIFS(B103:IG103,metrics.rec,"MSE"),B103:IG103,0)+1)))</f>
        <v>#N/A</v>
      </c>
      <c r="IR103" s="1" t="e" cm="1">
        <f t="array" aca="1" ref="IR103" ca="1">CONCATENATE(INDIRECT(ADDRESS(1,MATCH(_xlfn.MAXIFS(B103:IG103,metrics.rec,"R"),B103:IG103,0)+1)), ", ", INDIRECT(ADDRESS(2,MATCH(_xlfn.MAXIFS(B103:IG103,metrics.rec,"R"),B103:IG103,0)+1)))</f>
        <v>#N/A</v>
      </c>
      <c r="IS103" s="1" t="e" cm="1">
        <f t="array" aca="1" ref="IS103" ca="1">CONCATENATE(INDIRECT(ADDRESS(1,MATCH(_xlfn.MAXIFS(B103:IG103,metrics.rec,"Precision"),B103:IG103,0)+1)), ", ", INDIRECT(ADDRESS(2,MATCH(_xlfn.MAXIFS(B103:IG103,metrics.rec,"Precision"),B103:IG103,0)+1)))</f>
        <v>#N/A</v>
      </c>
      <c r="IT103" s="1" t="e" cm="1">
        <f t="array" aca="1" ref="IT103" ca="1">CONCATENATE(INDIRECT(ADDRESS(1,MATCH(_xlfn.MAXIFS(B103:IG103,metrics.rec,"Recall"),B103:IG103,0)+1)), ", ", INDIRECT(ADDRESS(2,MATCH(_xlfn.MAXIFS(B103:IG103,metrics.rec,"Recall"),B103:IG103,0)+1)))</f>
        <v>#N/A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e" cm="1">
        <f t="array" aca="1" ref="IV103" ca="1">CONCATENATE(INDIRECT(ADDRESS(1,MATCH(_xlfn.MAXIFS(B103:IG103,metrics.rec,"Recatio"),B103:IG103,0)+1)), ", ", INDIRECT(ADDRESS(2,MATCH(_xlfn.MAXIFS(B103:IG103,metrics.rec,"Recatio"),B103:IG103,0)+1)))</f>
        <v>#N/A</v>
      </c>
      <c r="IW103" s="1" t="e" cm="1">
        <f t="array" aca="1" ref="IW103" ca="1">CONCATENATE(INDIRECT(ADDRESS(1,MATCH(_xlfn.MINIFS(B103:IG103,metrics.rec,"Time"),B103:IG103,0)+1)), ", ", INDIRECT(ADDRESS(2,MATCH(_xlfn.MINIFS(B103:IG103,metrics.rec,"Time"),B103:IG103,0)+1)))</f>
        <v>#N/A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/>
      <c r="S105" s="4"/>
      <c r="T105" s="4"/>
      <c r="U105" s="4"/>
      <c r="V105" s="4"/>
      <c r="W105" s="4"/>
      <c r="X105" s="4"/>
      <c r="Y105" s="4"/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 t="e">
        <f t="shared" si="16"/>
        <v>#DIV/0!</v>
      </c>
      <c r="II105" s="4" t="e">
        <f t="shared" si="17"/>
        <v>#DIV/0!</v>
      </c>
      <c r="IJ105" s="4" t="e">
        <f t="shared" si="18"/>
        <v>#DIV/0!</v>
      </c>
      <c r="IK105" s="4" t="e">
        <f t="shared" si="19"/>
        <v>#DIV/0!</v>
      </c>
      <c r="IL105" s="4" t="e">
        <f t="shared" si="20"/>
        <v>#DIV/0!</v>
      </c>
      <c r="IM105" s="4" t="e">
        <f t="shared" si="21"/>
        <v>#DIV/0!</v>
      </c>
      <c r="IN105" s="4" t="e">
        <f t="shared" si="22"/>
        <v>#DIV/0!</v>
      </c>
      <c r="IO105" s="4" t="e">
        <f t="shared" si="23"/>
        <v>#DIV/0!</v>
      </c>
      <c r="IP105" s="1" t="e" cm="1">
        <f t="array" aca="1" ref="IP105" ca="1">CONCATENATE(INDIRECT(ADDRESS(1,MATCH(_xlfn.MINIFS(B105:IG105,metrics.rec,"MAE"),B105:IG105,0)+1)), ", ", INDIRECT(ADDRESS(2,MATCH(_xlfn.MINIFS(B105:IG105,metrics.rec,"MAE"),B105:IG105,0)+1)))</f>
        <v>#N/A</v>
      </c>
      <c r="IQ105" s="1" t="e" cm="1">
        <f t="array" aca="1" ref="IQ105" ca="1">CONCATENATE(INDIRECT(ADDRESS(1,MATCH(_xlfn.MINIFS(B105:IG105,metrics.rec,"MSE"),B105:IG105,0)+1)), ", ", INDIRECT(ADDRESS(2,MATCH(_xlfn.MINIFS(B105:IG105,metrics.rec,"MSE"),B105:IG105,0)+1)))</f>
        <v>#N/A</v>
      </c>
      <c r="IR105" s="1" t="e" cm="1">
        <f t="array" aca="1" ref="IR105" ca="1">CONCATENATE(INDIRECT(ADDRESS(1,MATCH(_xlfn.MAXIFS(B105:IG105,metrics.rec,"R"),B105:IG105,0)+1)), ", ", INDIRECT(ADDRESS(2,MATCH(_xlfn.MAXIFS(B105:IG105,metrics.rec,"R"),B105:IG105,0)+1)))</f>
        <v>#N/A</v>
      </c>
      <c r="IS105" s="1" t="e" cm="1">
        <f t="array" aca="1" ref="IS105" ca="1">CONCATENATE(INDIRECT(ADDRESS(1,MATCH(_xlfn.MAXIFS(B105:IG105,metrics.rec,"Precision"),B105:IG105,0)+1)), ", ", INDIRECT(ADDRESS(2,MATCH(_xlfn.MAXIFS(B105:IG105,metrics.rec,"Precision"),B105:IG105,0)+1)))</f>
        <v>#N/A</v>
      </c>
      <c r="IT105" s="1" t="e" cm="1">
        <f t="array" aca="1" ref="IT105" ca="1">CONCATENATE(INDIRECT(ADDRESS(1,MATCH(_xlfn.MAXIFS(B105:IG105,metrics.rec,"Recall"),B105:IG105,0)+1)), ", ", INDIRECT(ADDRESS(2,MATCH(_xlfn.MAXIFS(B105:IG105,metrics.rec,"Recall"),B105:IG105,0)+1)))</f>
        <v>#N/A</v>
      </c>
      <c r="IU105" s="1" t="e" cm="1">
        <f t="array" aca="1" ref="IU105" ca="1">CONCATENATE(INDIRECT(ADDRESS(1,MATCH(_xlfn.MAXIFS(B105:IG105,metrics.rec,"Coverage"),B105:IG105,0)+1)), ", ", INDIRECT(ADDRESS(2,MATCH(_xlfn.MAXIFS(B105:IG105,metrics.rec,"Coverage"),B105:IG105,0)+1)))</f>
        <v>#N/A</v>
      </c>
      <c r="IV105" s="1" t="e" cm="1">
        <f t="array" aca="1" ref="IV105" ca="1">CONCATENATE(INDIRECT(ADDRESS(1,MATCH(_xlfn.MAXIFS(B105:IG105,metrics.rec,"Recatio"),B105:IG105,0)+1)), ", ", INDIRECT(ADDRESS(2,MATCH(_xlfn.MAXIFS(B105:IG105,metrics.rec,"Recatio"),B105:IG105,0)+1)))</f>
        <v>#N/A</v>
      </c>
      <c r="IW105" s="1" t="e" cm="1">
        <f t="array" aca="1" ref="IW105" ca="1">CONCATENATE(INDIRECT(ADDRESS(1,MATCH(_xlfn.MINIFS(B105:IG105,metrics.rec,"Time"),B105:IG105,0)+1)), ", ", INDIRECT(ADDRESS(2,MATCH(_xlfn.MINIFS(B105:IG105,metrics.rec,"Time"),B105:IG105,0)+1)))</f>
        <v>#N/A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/>
      <c r="S115" s="4"/>
      <c r="T115" s="4"/>
      <c r="U115" s="4"/>
      <c r="V115" s="4"/>
      <c r="W115" s="4"/>
      <c r="X115" s="4"/>
      <c r="Y115" s="4"/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 t="e">
        <f t="shared" si="48"/>
        <v>#DIV/0!</v>
      </c>
      <c r="II115" s="4" t="e">
        <f t="shared" si="49"/>
        <v>#DIV/0!</v>
      </c>
      <c r="IJ115" s="4" t="e">
        <f t="shared" si="50"/>
        <v>#DIV/0!</v>
      </c>
      <c r="IK115" s="4" t="e">
        <f t="shared" si="51"/>
        <v>#DIV/0!</v>
      </c>
      <c r="IL115" s="4" t="e">
        <f t="shared" si="52"/>
        <v>#DIV/0!</v>
      </c>
      <c r="IM115" s="4" t="e">
        <f t="shared" si="53"/>
        <v>#DIV/0!</v>
      </c>
      <c r="IN115" s="4" t="e">
        <f t="shared" si="54"/>
        <v>#DIV/0!</v>
      </c>
      <c r="IO115" s="4" t="e">
        <f t="shared" si="55"/>
        <v>#DIV/0!</v>
      </c>
      <c r="IP115" s="1" t="e" cm="1">
        <f t="array" aca="1" ref="IP115" ca="1">CONCATENATE(INDIRECT(ADDRESS(1,MATCH(_xlfn.MINIFS(B115:IG115,metrics.rec,"MAE"),B115:IG115,0)+1)), ", ", INDIRECT(ADDRESS(2,MATCH(_xlfn.MINIFS(B115:IG115,metrics.rec,"MAE"),B115:IG115,0)+1)))</f>
        <v>#N/A</v>
      </c>
      <c r="IQ115" s="1" t="e" cm="1">
        <f t="array" aca="1" ref="IQ115" ca="1">CONCATENATE(INDIRECT(ADDRESS(1,MATCH(_xlfn.MINIFS(B115:IG115,metrics.rec,"MSE"),B115:IG115,0)+1)), ", ", INDIRECT(ADDRESS(2,MATCH(_xlfn.MINIFS(B115:IG115,metrics.rec,"MSE"),B115:IG115,0)+1)))</f>
        <v>#N/A</v>
      </c>
      <c r="IR115" s="1" t="e" cm="1">
        <f t="array" aca="1" ref="IR115" ca="1">CONCATENATE(INDIRECT(ADDRESS(1,MATCH(_xlfn.MAXIFS(B115:IG115,metrics.rec,"R"),B115:IG115,0)+1)), ", ", INDIRECT(ADDRESS(2,MATCH(_xlfn.MAXIFS(B115:IG115,metrics.rec,"R"),B115:IG115,0)+1)))</f>
        <v>#N/A</v>
      </c>
      <c r="IS115" s="1" t="e" cm="1">
        <f t="array" aca="1" ref="IS115" ca="1">CONCATENATE(INDIRECT(ADDRESS(1,MATCH(_xlfn.MAXIFS(B115:IG115,metrics.rec,"Precision"),B115:IG115,0)+1)), ", ", INDIRECT(ADDRESS(2,MATCH(_xlfn.MAXIFS(B115:IG115,metrics.rec,"Precision"),B115:IG115,0)+1)))</f>
        <v>#N/A</v>
      </c>
      <c r="IT115" s="1" t="e" cm="1">
        <f t="array" aca="1" ref="IT115" ca="1">CONCATENATE(INDIRECT(ADDRESS(1,MATCH(_xlfn.MAXIFS(B115:IG115,metrics.rec,"Recall"),B115:IG115,0)+1)), ", ", INDIRECT(ADDRESS(2,MATCH(_xlfn.MAXIFS(B115:IG115,metrics.rec,"Recall"),B115:IG115,0)+1)))</f>
        <v>#N/A</v>
      </c>
      <c r="IU115" s="1" t="e" cm="1">
        <f t="array" aca="1" ref="IU115" ca="1">CONCATENATE(INDIRECT(ADDRESS(1,MATCH(_xlfn.MAXIFS(B115:IG115,metrics.rec,"Coverage"),B115:IG115,0)+1)), ", ", INDIRECT(ADDRESS(2,MATCH(_xlfn.MAXIFS(B115:IG115,metrics.rec,"Coverage"),B115:IG115,0)+1)))</f>
        <v>#N/A</v>
      </c>
      <c r="IV115" s="1" t="e" cm="1">
        <f t="array" aca="1" ref="IV115" ca="1">CONCATENATE(INDIRECT(ADDRESS(1,MATCH(_xlfn.MAXIFS(B115:IG115,metrics.rec,"Recatio"),B115:IG115,0)+1)), ", ", INDIRECT(ADDRESS(2,MATCH(_xlfn.MAXIFS(B115:IG115,metrics.rec,"Recatio"),B115:IG115,0)+1)))</f>
        <v>#N/A</v>
      </c>
      <c r="IW115" s="1" t="e" cm="1">
        <f t="array" aca="1" ref="IW115" ca="1">CONCATENATE(INDIRECT(ADDRESS(1,MATCH(_xlfn.MINIFS(B115:IG115,metrics.rec,"Time"),B115:IG115,0)+1)), ", ", INDIRECT(ADDRESS(2,MATCH(_xlfn.MINIFS(B115:IG115,metrics.rec,"Time"),B115:IG115,0)+1)))</f>
        <v>#N/A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/>
      <c r="S116" s="4"/>
      <c r="T116" s="4"/>
      <c r="U116" s="4"/>
      <c r="V116" s="4"/>
      <c r="W116" s="4"/>
      <c r="X116" s="4"/>
      <c r="Y116" s="4"/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/>
      <c r="BG116" s="14"/>
      <c r="BH116" s="14"/>
      <c r="BI116" s="14"/>
      <c r="BJ116" s="14"/>
      <c r="BK116" s="14"/>
      <c r="BL116" s="14"/>
      <c r="BM116" s="14"/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 t="e">
        <f t="shared" si="48"/>
        <v>#DIV/0!</v>
      </c>
      <c r="II116" s="4" t="e">
        <f t="shared" si="49"/>
        <v>#DIV/0!</v>
      </c>
      <c r="IJ116" s="4" t="e">
        <f t="shared" si="50"/>
        <v>#DIV/0!</v>
      </c>
      <c r="IK116" s="4" t="e">
        <f t="shared" si="51"/>
        <v>#DIV/0!</v>
      </c>
      <c r="IL116" s="4" t="e">
        <f t="shared" si="52"/>
        <v>#DIV/0!</v>
      </c>
      <c r="IM116" s="4" t="e">
        <f t="shared" si="53"/>
        <v>#DIV/0!</v>
      </c>
      <c r="IN116" s="4" t="e">
        <f t="shared" si="54"/>
        <v>#DIV/0!</v>
      </c>
      <c r="IO116" s="4" t="e">
        <f t="shared" si="55"/>
        <v>#DIV/0!</v>
      </c>
      <c r="IP116" s="1" t="e" cm="1">
        <f t="array" aca="1" ref="IP116" ca="1">CONCATENATE(INDIRECT(ADDRESS(1,MATCH(_xlfn.MINIFS(B116:IG116,metrics.rec,"MAE"),B116:IG116,0)+1)), ", ", INDIRECT(ADDRESS(2,MATCH(_xlfn.MINIFS(B116:IG116,metrics.rec,"MAE"),B116:IG116,0)+1)))</f>
        <v>#N/A</v>
      </c>
      <c r="IQ116" s="1" t="e" cm="1">
        <f t="array" aca="1" ref="IQ116" ca="1">CONCATENATE(INDIRECT(ADDRESS(1,MATCH(_xlfn.MINIFS(B116:IG116,metrics.rec,"MSE"),B116:IG116,0)+1)), ", ", INDIRECT(ADDRESS(2,MATCH(_xlfn.MINIFS(B116:IG116,metrics.rec,"MSE"),B116:IG116,0)+1)))</f>
        <v>#N/A</v>
      </c>
      <c r="IR116" s="1" t="e" cm="1">
        <f t="array" aca="1" ref="IR116" ca="1">CONCATENATE(INDIRECT(ADDRESS(1,MATCH(_xlfn.MAXIFS(B116:IG116,metrics.rec,"R"),B116:IG116,0)+1)), ", ", INDIRECT(ADDRESS(2,MATCH(_xlfn.MAXIFS(B116:IG116,metrics.rec,"R"),B116:IG116,0)+1)))</f>
        <v>#N/A</v>
      </c>
      <c r="IS116" s="1" t="e" cm="1">
        <f t="array" aca="1" ref="IS116" ca="1">CONCATENATE(INDIRECT(ADDRESS(1,MATCH(_xlfn.MAXIFS(B116:IG116,metrics.rec,"Precision"),B116:IG116,0)+1)), ", ", INDIRECT(ADDRESS(2,MATCH(_xlfn.MAXIFS(B116:IG116,metrics.rec,"Precision"),B116:IG116,0)+1)))</f>
        <v>#N/A</v>
      </c>
      <c r="IT116" s="1" t="e" cm="1">
        <f t="array" aca="1" ref="IT116" ca="1">CONCATENATE(INDIRECT(ADDRESS(1,MATCH(_xlfn.MAXIFS(B116:IG116,metrics.rec,"Recall"),B116:IG116,0)+1)), ", ", INDIRECT(ADDRESS(2,MATCH(_xlfn.MAXIFS(B116:IG116,metrics.rec,"Recall"),B116:IG116,0)+1)))</f>
        <v>#N/A</v>
      </c>
      <c r="IU116" s="1" t="e" cm="1">
        <f t="array" aca="1" ref="IU116" ca="1">CONCATENATE(INDIRECT(ADDRESS(1,MATCH(_xlfn.MAXIFS(B116:IG116,metrics.rec,"Coverage"),B116:IG116,0)+1)), ", ", INDIRECT(ADDRESS(2,MATCH(_xlfn.MAXIFS(B116:IG116,metrics.rec,"Coverage"),B116:IG116,0)+1)))</f>
        <v>#N/A</v>
      </c>
      <c r="IV116" s="1" t="e" cm="1">
        <f t="array" aca="1" ref="IV116" ca="1">CONCATENATE(INDIRECT(ADDRESS(1,MATCH(_xlfn.MAXIFS(B116:IG116,metrics.rec,"Recatio"),B116:IG116,0)+1)), ", ", INDIRECT(ADDRESS(2,MATCH(_xlfn.MAXIFS(B116:IG116,metrics.rec,"Recatio"),B116:IG116,0)+1)))</f>
        <v>#N/A</v>
      </c>
      <c r="IW116" s="1" t="e" cm="1">
        <f t="array" aca="1" ref="IW116" ca="1">CONCATENATE(INDIRECT(ADDRESS(1,MATCH(_xlfn.MINIFS(B116:IG116,metrics.rec,"Time"),B116:IG116,0)+1)), ", ", INDIRECT(ADDRESS(2,MATCH(_xlfn.MINIFS(B116:IG116,metrics.rec,"Time"),B116:IG116,0)+1)))</f>
        <v>#N/A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/>
      <c r="S117" s="4"/>
      <c r="T117" s="4"/>
      <c r="U117" s="4"/>
      <c r="V117" s="4"/>
      <c r="W117" s="4"/>
      <c r="X117" s="4"/>
      <c r="Y117" s="4"/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 t="e">
        <f t="shared" si="48"/>
        <v>#DIV/0!</v>
      </c>
      <c r="II117" s="4" t="e">
        <f t="shared" si="49"/>
        <v>#DIV/0!</v>
      </c>
      <c r="IJ117" s="4" t="e">
        <f t="shared" si="50"/>
        <v>#DIV/0!</v>
      </c>
      <c r="IK117" s="4" t="e">
        <f t="shared" si="51"/>
        <v>#DIV/0!</v>
      </c>
      <c r="IL117" s="4" t="e">
        <f t="shared" si="52"/>
        <v>#DIV/0!</v>
      </c>
      <c r="IM117" s="4" t="e">
        <f t="shared" si="53"/>
        <v>#DIV/0!</v>
      </c>
      <c r="IN117" s="4" t="e">
        <f t="shared" si="54"/>
        <v>#DIV/0!</v>
      </c>
      <c r="IO117" s="4" t="e">
        <f t="shared" si="55"/>
        <v>#DIV/0!</v>
      </c>
      <c r="IP117" s="1" t="e" cm="1">
        <f t="array" aca="1" ref="IP117" ca="1">CONCATENATE(INDIRECT(ADDRESS(1,MATCH(_xlfn.MINIFS(B117:IG117,metrics.rec,"MAE"),B117:IG117,0)+1)), ", ", INDIRECT(ADDRESS(2,MATCH(_xlfn.MINIFS(B117:IG117,metrics.rec,"MAE"),B117:IG117,0)+1)))</f>
        <v>#N/A</v>
      </c>
      <c r="IQ117" s="1" t="e" cm="1">
        <f t="array" aca="1" ref="IQ117" ca="1">CONCATENATE(INDIRECT(ADDRESS(1,MATCH(_xlfn.MINIFS(B117:IG117,metrics.rec,"MSE"),B117:IG117,0)+1)), ", ", INDIRECT(ADDRESS(2,MATCH(_xlfn.MINIFS(B117:IG117,metrics.rec,"MSE"),B117:IG117,0)+1)))</f>
        <v>#N/A</v>
      </c>
      <c r="IR117" s="1" t="e" cm="1">
        <f t="array" aca="1" ref="IR117" ca="1">CONCATENATE(INDIRECT(ADDRESS(1,MATCH(_xlfn.MAXIFS(B117:IG117,metrics.rec,"R"),B117:IG117,0)+1)), ", ", INDIRECT(ADDRESS(2,MATCH(_xlfn.MAXIFS(B117:IG117,metrics.rec,"R"),B117:IG117,0)+1)))</f>
        <v>#N/A</v>
      </c>
      <c r="IS117" s="1" t="e" cm="1">
        <f t="array" aca="1" ref="IS117" ca="1">CONCATENATE(INDIRECT(ADDRESS(1,MATCH(_xlfn.MAXIFS(B117:IG117,metrics.rec,"Precision"),B117:IG117,0)+1)), ", ", INDIRECT(ADDRESS(2,MATCH(_xlfn.MAXIFS(B117:IG117,metrics.rec,"Precision"),B117:IG117,0)+1)))</f>
        <v>#N/A</v>
      </c>
      <c r="IT117" s="1" t="e" cm="1">
        <f t="array" aca="1" ref="IT117" ca="1">CONCATENATE(INDIRECT(ADDRESS(1,MATCH(_xlfn.MAXIFS(B117:IG117,metrics.rec,"Recall"),B117:IG117,0)+1)), ", ", INDIRECT(ADDRESS(2,MATCH(_xlfn.MAXIFS(B117:IG117,metrics.rec,"Recall"),B117:IG117,0)+1)))</f>
        <v>#N/A</v>
      </c>
      <c r="IU117" s="1" t="e" cm="1">
        <f t="array" aca="1" ref="IU117" ca="1">CONCATENATE(INDIRECT(ADDRESS(1,MATCH(_xlfn.MAXIFS(B117:IG117,metrics.rec,"Coverage"),B117:IG117,0)+1)), ", ", INDIRECT(ADDRESS(2,MATCH(_xlfn.MAXIFS(B117:IG117,metrics.rec,"Coverage"),B117:IG117,0)+1)))</f>
        <v>#N/A</v>
      </c>
      <c r="IV117" s="1" t="e" cm="1">
        <f t="array" aca="1" ref="IV117" ca="1">CONCATENATE(INDIRECT(ADDRESS(1,MATCH(_xlfn.MAXIFS(B117:IG117,metrics.rec,"Recatio"),B117:IG117,0)+1)), ", ", INDIRECT(ADDRESS(2,MATCH(_xlfn.MAXIFS(B117:IG117,metrics.rec,"Recatio"),B117:IG117,0)+1)))</f>
        <v>#N/A</v>
      </c>
      <c r="IW117" s="1" t="e" cm="1">
        <f t="array" aca="1" ref="IW117" ca="1">CONCATENATE(INDIRECT(ADDRESS(1,MATCH(_xlfn.MINIFS(B117:IG117,metrics.rec,"Time"),B117:IG117,0)+1)), ", ", INDIRECT(ADDRESS(2,MATCH(_xlfn.MINIFS(B117:IG117,metrics.rec,"Time"),B117:IG117,0)+1)))</f>
        <v>#N/A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/>
      <c r="S118" s="4"/>
      <c r="T118" s="4"/>
      <c r="U118" s="4"/>
      <c r="V118" s="4"/>
      <c r="W118" s="4"/>
      <c r="X118" s="4"/>
      <c r="Y118" s="4"/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 t="e">
        <f t="shared" si="48"/>
        <v>#DIV/0!</v>
      </c>
      <c r="II118" s="4" t="e">
        <f t="shared" si="49"/>
        <v>#DIV/0!</v>
      </c>
      <c r="IJ118" s="4" t="e">
        <f t="shared" si="50"/>
        <v>#DIV/0!</v>
      </c>
      <c r="IK118" s="4" t="e">
        <f t="shared" si="51"/>
        <v>#DIV/0!</v>
      </c>
      <c r="IL118" s="4" t="e">
        <f t="shared" si="52"/>
        <v>#DIV/0!</v>
      </c>
      <c r="IM118" s="4" t="e">
        <f t="shared" si="53"/>
        <v>#DIV/0!</v>
      </c>
      <c r="IN118" s="4" t="e">
        <f t="shared" si="54"/>
        <v>#DIV/0!</v>
      </c>
      <c r="IO118" s="4" t="e">
        <f t="shared" si="55"/>
        <v>#DIV/0!</v>
      </c>
      <c r="IP118" s="1" t="e" cm="1">
        <f t="array" aca="1" ref="IP118" ca="1">CONCATENATE(INDIRECT(ADDRESS(1,MATCH(_xlfn.MINIFS(B118:IG118,metrics.rec,"MAE"),B118:IG118,0)+1)), ", ", INDIRECT(ADDRESS(2,MATCH(_xlfn.MINIFS(B118:IG118,metrics.rec,"MAE"),B118:IG118,0)+1)))</f>
        <v>#N/A</v>
      </c>
      <c r="IQ118" s="1" t="e" cm="1">
        <f t="array" aca="1" ref="IQ118" ca="1">CONCATENATE(INDIRECT(ADDRESS(1,MATCH(_xlfn.MINIFS(B118:IG118,metrics.rec,"MSE"),B118:IG118,0)+1)), ", ", INDIRECT(ADDRESS(2,MATCH(_xlfn.MINIFS(B118:IG118,metrics.rec,"MSE"),B118:IG118,0)+1)))</f>
        <v>#N/A</v>
      </c>
      <c r="IR118" s="1" t="e" cm="1">
        <f t="array" aca="1" ref="IR118" ca="1">CONCATENATE(INDIRECT(ADDRESS(1,MATCH(_xlfn.MAXIFS(B118:IG118,metrics.rec,"R"),B118:IG118,0)+1)), ", ", INDIRECT(ADDRESS(2,MATCH(_xlfn.MAXIFS(B118:IG118,metrics.rec,"R"),B118:IG118,0)+1)))</f>
        <v>#N/A</v>
      </c>
      <c r="IS118" s="1" t="e" cm="1">
        <f t="array" aca="1" ref="IS118" ca="1">CONCATENATE(INDIRECT(ADDRESS(1,MATCH(_xlfn.MAXIFS(B118:IG118,metrics.rec,"Precision"),B118:IG118,0)+1)), ", ", INDIRECT(ADDRESS(2,MATCH(_xlfn.MAXIFS(B118:IG118,metrics.rec,"Precision"),B118:IG118,0)+1)))</f>
        <v>#N/A</v>
      </c>
      <c r="IT118" s="1" t="e" cm="1">
        <f t="array" aca="1" ref="IT118" ca="1">CONCATENATE(INDIRECT(ADDRESS(1,MATCH(_xlfn.MAXIFS(B118:IG118,metrics.rec,"Recall"),B118:IG118,0)+1)), ", ", INDIRECT(ADDRESS(2,MATCH(_xlfn.MAXIFS(B118:IG118,metrics.rec,"Recall"),B118:IG118,0)+1)))</f>
        <v>#N/A</v>
      </c>
      <c r="IU118" s="1" t="e" cm="1">
        <f t="array" aca="1" ref="IU118" ca="1">CONCATENATE(INDIRECT(ADDRESS(1,MATCH(_xlfn.MAXIFS(B118:IG118,metrics.rec,"Coverage"),B118:IG118,0)+1)), ", ", INDIRECT(ADDRESS(2,MATCH(_xlfn.MAXIFS(B118:IG118,metrics.rec,"Coverage"),B118:IG118,0)+1)))</f>
        <v>#N/A</v>
      </c>
      <c r="IV118" s="1" t="e" cm="1">
        <f t="array" aca="1" ref="IV118" ca="1">CONCATENATE(INDIRECT(ADDRESS(1,MATCH(_xlfn.MAXIFS(B118:IG118,metrics.rec,"Recatio"),B118:IG118,0)+1)), ", ", INDIRECT(ADDRESS(2,MATCH(_xlfn.MAXIFS(B118:IG118,metrics.rec,"Recatio"),B118:IG118,0)+1)))</f>
        <v>#N/A</v>
      </c>
      <c r="IW118" s="1" t="e" cm="1">
        <f t="array" aca="1" ref="IW118" ca="1">CONCATENATE(INDIRECT(ADDRESS(1,MATCH(_xlfn.MINIFS(B118:IG118,metrics.rec,"Time"),B118:IG118,0)+1)), ", ", INDIRECT(ADDRESS(2,MATCH(_xlfn.MINIFS(B118:IG118,metrics.rec,"Time"),B118:IG118,0)+1)))</f>
        <v>#N/A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/>
      <c r="S119" s="4"/>
      <c r="T119" s="4"/>
      <c r="U119" s="4"/>
      <c r="V119" s="4"/>
      <c r="W119" s="4"/>
      <c r="X119" s="4"/>
      <c r="Y119" s="4"/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 t="e">
        <f t="shared" si="48"/>
        <v>#DIV/0!</v>
      </c>
      <c r="II119" s="4" t="e">
        <f t="shared" si="49"/>
        <v>#DIV/0!</v>
      </c>
      <c r="IJ119" s="4" t="e">
        <f t="shared" si="50"/>
        <v>#DIV/0!</v>
      </c>
      <c r="IK119" s="4" t="e">
        <f t="shared" si="51"/>
        <v>#DIV/0!</v>
      </c>
      <c r="IL119" s="4" t="e">
        <f t="shared" si="52"/>
        <v>#DIV/0!</v>
      </c>
      <c r="IM119" s="4" t="e">
        <f t="shared" si="53"/>
        <v>#DIV/0!</v>
      </c>
      <c r="IN119" s="4" t="e">
        <f t="shared" si="54"/>
        <v>#DIV/0!</v>
      </c>
      <c r="IO119" s="4" t="e">
        <f t="shared" si="55"/>
        <v>#DIV/0!</v>
      </c>
      <c r="IP119" s="1" t="e" cm="1">
        <f t="array" aca="1" ref="IP119" ca="1">CONCATENATE(INDIRECT(ADDRESS(1,MATCH(_xlfn.MINIFS(B119:IG119,metrics.rec,"MAE"),B119:IG119,0)+1)), ", ", INDIRECT(ADDRESS(2,MATCH(_xlfn.MINIFS(B119:IG119,metrics.rec,"MAE"),B119:IG119,0)+1)))</f>
        <v>#N/A</v>
      </c>
      <c r="IQ119" s="1" t="e" cm="1">
        <f t="array" aca="1" ref="IQ119" ca="1">CONCATENATE(INDIRECT(ADDRESS(1,MATCH(_xlfn.MINIFS(B119:IG119,metrics.rec,"MSE"),B119:IG119,0)+1)), ", ", INDIRECT(ADDRESS(2,MATCH(_xlfn.MINIFS(B119:IG119,metrics.rec,"MSE"),B119:IG119,0)+1)))</f>
        <v>#N/A</v>
      </c>
      <c r="IR119" s="1" t="e" cm="1">
        <f t="array" aca="1" ref="IR119" ca="1">CONCATENATE(INDIRECT(ADDRESS(1,MATCH(_xlfn.MAXIFS(B119:IG119,metrics.rec,"R"),B119:IG119,0)+1)), ", ", INDIRECT(ADDRESS(2,MATCH(_xlfn.MAXIFS(B119:IG119,metrics.rec,"R"),B119:IG119,0)+1)))</f>
        <v>#N/A</v>
      </c>
      <c r="IS119" s="1" t="e" cm="1">
        <f t="array" aca="1" ref="IS119" ca="1">CONCATENATE(INDIRECT(ADDRESS(1,MATCH(_xlfn.MAXIFS(B119:IG119,metrics.rec,"Precision"),B119:IG119,0)+1)), ", ", INDIRECT(ADDRESS(2,MATCH(_xlfn.MAXIFS(B119:IG119,metrics.rec,"Precision"),B119:IG119,0)+1)))</f>
        <v>#N/A</v>
      </c>
      <c r="IT119" s="1" t="e" cm="1">
        <f t="array" aca="1" ref="IT119" ca="1">CONCATENATE(INDIRECT(ADDRESS(1,MATCH(_xlfn.MAXIFS(B119:IG119,metrics.rec,"Recall"),B119:IG119,0)+1)), ", ", INDIRECT(ADDRESS(2,MATCH(_xlfn.MAXIFS(B119:IG119,metrics.rec,"Recall"),B119:IG119,0)+1)))</f>
        <v>#N/A</v>
      </c>
      <c r="IU119" s="1" t="e" cm="1">
        <f t="array" aca="1" ref="IU119" ca="1">CONCATENATE(INDIRECT(ADDRESS(1,MATCH(_xlfn.MAXIFS(B119:IG119,metrics.rec,"Coverage"),B119:IG119,0)+1)), ", ", INDIRECT(ADDRESS(2,MATCH(_xlfn.MAXIFS(B119:IG119,metrics.rec,"Coverage"),B119:IG119,0)+1)))</f>
        <v>#N/A</v>
      </c>
      <c r="IV119" s="1" t="e" cm="1">
        <f t="array" aca="1" ref="IV119" ca="1">CONCATENATE(INDIRECT(ADDRESS(1,MATCH(_xlfn.MAXIFS(B119:IG119,metrics.rec,"Recatio"),B119:IG119,0)+1)), ", ", INDIRECT(ADDRESS(2,MATCH(_xlfn.MAXIFS(B119:IG119,metrics.rec,"Recatio"),B119:IG119,0)+1)))</f>
        <v>#N/A</v>
      </c>
      <c r="IW119" s="1" t="e" cm="1">
        <f t="array" aca="1" ref="IW119" ca="1">CONCATENATE(INDIRECT(ADDRESS(1,MATCH(_xlfn.MINIFS(B119:IG119,metrics.rec,"Time"),B119:IG119,0)+1)), ", ", INDIRECT(ADDRESS(2,MATCH(_xlfn.MINIFS(B119:IG119,metrics.rec,"Time"),B119:IG119,0)+1)))</f>
        <v>#N/A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/>
      <c r="S120" s="4"/>
      <c r="T120" s="4"/>
      <c r="U120" s="4"/>
      <c r="V120" s="4"/>
      <c r="W120" s="4"/>
      <c r="X120" s="4"/>
      <c r="Y120" s="4"/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/>
      <c r="BG120" s="14"/>
      <c r="BH120" s="14"/>
      <c r="BI120" s="14"/>
      <c r="BJ120" s="14"/>
      <c r="BK120" s="14"/>
      <c r="BL120" s="14"/>
      <c r="BM120" s="14"/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 t="e">
        <f t="shared" si="48"/>
        <v>#DIV/0!</v>
      </c>
      <c r="II120" s="4" t="e">
        <f t="shared" si="49"/>
        <v>#DIV/0!</v>
      </c>
      <c r="IJ120" s="4" t="e">
        <f t="shared" si="50"/>
        <v>#DIV/0!</v>
      </c>
      <c r="IK120" s="4" t="e">
        <f t="shared" si="51"/>
        <v>#DIV/0!</v>
      </c>
      <c r="IL120" s="4" t="e">
        <f t="shared" si="52"/>
        <v>#DIV/0!</v>
      </c>
      <c r="IM120" s="4" t="e">
        <f t="shared" si="53"/>
        <v>#DIV/0!</v>
      </c>
      <c r="IN120" s="4" t="e">
        <f t="shared" si="54"/>
        <v>#DIV/0!</v>
      </c>
      <c r="IO120" s="4" t="e">
        <f t="shared" si="55"/>
        <v>#DIV/0!</v>
      </c>
      <c r="IP120" s="1" t="e" cm="1">
        <f t="array" aca="1" ref="IP120" ca="1">CONCATENATE(INDIRECT(ADDRESS(1,MATCH(_xlfn.MINIFS(B120:IG120,metrics.rec,"MAE"),B120:IG120,0)+1)), ", ", INDIRECT(ADDRESS(2,MATCH(_xlfn.MINIFS(B120:IG120,metrics.rec,"MAE"),B120:IG120,0)+1)))</f>
        <v>#N/A</v>
      </c>
      <c r="IQ120" s="1" t="e" cm="1">
        <f t="array" aca="1" ref="IQ120" ca="1">CONCATENATE(INDIRECT(ADDRESS(1,MATCH(_xlfn.MINIFS(B120:IG120,metrics.rec,"MSE"),B120:IG120,0)+1)), ", ", INDIRECT(ADDRESS(2,MATCH(_xlfn.MINIFS(B120:IG120,metrics.rec,"MSE"),B120:IG120,0)+1)))</f>
        <v>#N/A</v>
      </c>
      <c r="IR120" s="1" t="e" cm="1">
        <f t="array" aca="1" ref="IR120" ca="1">CONCATENATE(INDIRECT(ADDRESS(1,MATCH(_xlfn.MAXIFS(B120:IG120,metrics.rec,"R"),B120:IG120,0)+1)), ", ", INDIRECT(ADDRESS(2,MATCH(_xlfn.MAXIFS(B120:IG120,metrics.rec,"R"),B120:IG120,0)+1)))</f>
        <v>#N/A</v>
      </c>
      <c r="IS120" s="1" t="e" cm="1">
        <f t="array" aca="1" ref="IS120" ca="1">CONCATENATE(INDIRECT(ADDRESS(1,MATCH(_xlfn.MAXIFS(B120:IG120,metrics.rec,"Precision"),B120:IG120,0)+1)), ", ", INDIRECT(ADDRESS(2,MATCH(_xlfn.MAXIFS(B120:IG120,metrics.rec,"Precision"),B120:IG120,0)+1)))</f>
        <v>#N/A</v>
      </c>
      <c r="IT120" s="1" t="e" cm="1">
        <f t="array" aca="1" ref="IT120" ca="1">CONCATENATE(INDIRECT(ADDRESS(1,MATCH(_xlfn.MAXIFS(B120:IG120,metrics.rec,"Recall"),B120:IG120,0)+1)), ", ", INDIRECT(ADDRESS(2,MATCH(_xlfn.MAXIFS(B120:IG120,metrics.rec,"Recall"),B120:IG120,0)+1)))</f>
        <v>#N/A</v>
      </c>
      <c r="IU120" s="1" t="e" cm="1">
        <f t="array" aca="1" ref="IU120" ca="1">CONCATENATE(INDIRECT(ADDRESS(1,MATCH(_xlfn.MAXIFS(B120:IG120,metrics.rec,"Coverage"),B120:IG120,0)+1)), ", ", INDIRECT(ADDRESS(2,MATCH(_xlfn.MAXIFS(B120:IG120,metrics.rec,"Coverage"),B120:IG120,0)+1)))</f>
        <v>#N/A</v>
      </c>
      <c r="IV120" s="1" t="e" cm="1">
        <f t="array" aca="1" ref="IV120" ca="1">CONCATENATE(INDIRECT(ADDRESS(1,MATCH(_xlfn.MAXIFS(B120:IG120,metrics.rec,"Recatio"),B120:IG120,0)+1)), ", ", INDIRECT(ADDRESS(2,MATCH(_xlfn.MAXIFS(B120:IG120,metrics.rec,"Recatio"),B120:IG120,0)+1)))</f>
        <v>#N/A</v>
      </c>
      <c r="IW120" s="1" t="e" cm="1">
        <f t="array" aca="1" ref="IW120" ca="1">CONCATENATE(INDIRECT(ADDRESS(1,MATCH(_xlfn.MINIFS(B120:IG120,metrics.rec,"Time"),B120:IG120,0)+1)), ", ", INDIRECT(ADDRESS(2,MATCH(_xlfn.MINIFS(B120:IG120,metrics.rec,"Time"),B120:IG120,0)+1)))</f>
        <v>#N/A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/>
      <c r="S121" s="4"/>
      <c r="T121" s="4"/>
      <c r="U121" s="4"/>
      <c r="V121" s="4"/>
      <c r="W121" s="4"/>
      <c r="X121" s="4"/>
      <c r="Y121" s="4"/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/>
      <c r="BG121" s="14"/>
      <c r="BH121" s="14"/>
      <c r="BI121" s="14"/>
      <c r="BJ121" s="14"/>
      <c r="BK121" s="14"/>
      <c r="BL121" s="14"/>
      <c r="BM121" s="14"/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 t="e">
        <f t="shared" si="48"/>
        <v>#DIV/0!</v>
      </c>
      <c r="II121" s="4" t="e">
        <f t="shared" si="49"/>
        <v>#DIV/0!</v>
      </c>
      <c r="IJ121" s="4" t="e">
        <f t="shared" si="50"/>
        <v>#DIV/0!</v>
      </c>
      <c r="IK121" s="4" t="e">
        <f t="shared" si="51"/>
        <v>#DIV/0!</v>
      </c>
      <c r="IL121" s="4" t="e">
        <f t="shared" si="52"/>
        <v>#DIV/0!</v>
      </c>
      <c r="IM121" s="4" t="e">
        <f t="shared" si="53"/>
        <v>#DIV/0!</v>
      </c>
      <c r="IN121" s="4" t="e">
        <f t="shared" si="54"/>
        <v>#DIV/0!</v>
      </c>
      <c r="IO121" s="4" t="e">
        <f t="shared" si="55"/>
        <v>#DIV/0!</v>
      </c>
      <c r="IP121" s="1" t="e" cm="1">
        <f t="array" aca="1" ref="IP121" ca="1">CONCATENATE(INDIRECT(ADDRESS(1,MATCH(_xlfn.MINIFS(B121:IG121,metrics.rec,"MAE"),B121:IG121,0)+1)), ", ", INDIRECT(ADDRESS(2,MATCH(_xlfn.MINIFS(B121:IG121,metrics.rec,"MAE"),B121:IG121,0)+1)))</f>
        <v>#N/A</v>
      </c>
      <c r="IQ121" s="1" t="e" cm="1">
        <f t="array" aca="1" ref="IQ121" ca="1">CONCATENATE(INDIRECT(ADDRESS(1,MATCH(_xlfn.MINIFS(B121:IG121,metrics.rec,"MSE"),B121:IG121,0)+1)), ", ", INDIRECT(ADDRESS(2,MATCH(_xlfn.MINIFS(B121:IG121,metrics.rec,"MSE"),B121:IG121,0)+1)))</f>
        <v>#N/A</v>
      </c>
      <c r="IR121" s="1" t="e" cm="1">
        <f t="array" aca="1" ref="IR121" ca="1">CONCATENATE(INDIRECT(ADDRESS(1,MATCH(_xlfn.MAXIFS(B121:IG121,metrics.rec,"R"),B121:IG121,0)+1)), ", ", INDIRECT(ADDRESS(2,MATCH(_xlfn.MAXIFS(B121:IG121,metrics.rec,"R"),B121:IG121,0)+1)))</f>
        <v>#N/A</v>
      </c>
      <c r="IS121" s="1" t="e" cm="1">
        <f t="array" aca="1" ref="IS121" ca="1">CONCATENATE(INDIRECT(ADDRESS(1,MATCH(_xlfn.MAXIFS(B121:IG121,metrics.rec,"Precision"),B121:IG121,0)+1)), ", ", INDIRECT(ADDRESS(2,MATCH(_xlfn.MAXIFS(B121:IG121,metrics.rec,"Precision"),B121:IG121,0)+1)))</f>
        <v>#N/A</v>
      </c>
      <c r="IT121" s="1" t="e" cm="1">
        <f t="array" aca="1" ref="IT121" ca="1">CONCATENATE(INDIRECT(ADDRESS(1,MATCH(_xlfn.MAXIFS(B121:IG121,metrics.rec,"Recall"),B121:IG121,0)+1)), ", ", INDIRECT(ADDRESS(2,MATCH(_xlfn.MAXIFS(B121:IG121,metrics.rec,"Recall"),B121:IG121,0)+1)))</f>
        <v>#N/A</v>
      </c>
      <c r="IU121" s="1" t="e" cm="1">
        <f t="array" aca="1" ref="IU121" ca="1">CONCATENATE(INDIRECT(ADDRESS(1,MATCH(_xlfn.MAXIFS(B121:IG121,metrics.rec,"Coverage"),B121:IG121,0)+1)), ", ", INDIRECT(ADDRESS(2,MATCH(_xlfn.MAXIFS(B121:IG121,metrics.rec,"Coverage"),B121:IG121,0)+1)))</f>
        <v>#N/A</v>
      </c>
      <c r="IV121" s="1" t="e" cm="1">
        <f t="array" aca="1" ref="IV121" ca="1">CONCATENATE(INDIRECT(ADDRESS(1,MATCH(_xlfn.MAXIFS(B121:IG121,metrics.rec,"Recatio"),B121:IG121,0)+1)), ", ", INDIRECT(ADDRESS(2,MATCH(_xlfn.MAXIFS(B121:IG121,metrics.rec,"Recatio"),B121:IG121,0)+1)))</f>
        <v>#N/A</v>
      </c>
      <c r="IW121" s="1" t="e" cm="1">
        <f t="array" aca="1" ref="IW121" ca="1">CONCATENATE(INDIRECT(ADDRESS(1,MATCH(_xlfn.MINIFS(B121:IG121,metrics.rec,"Time"),B121:IG121,0)+1)), ", ", INDIRECT(ADDRESS(2,MATCH(_xlfn.MINIFS(B121:IG121,metrics.rec,"Time"),B121:IG121,0)+1)))</f>
        <v>#N/A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/>
      <c r="S122" s="4"/>
      <c r="T122" s="4"/>
      <c r="U122" s="4"/>
      <c r="V122" s="4"/>
      <c r="W122" s="4"/>
      <c r="X122" s="4"/>
      <c r="Y122" s="4"/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 t="e">
        <f t="shared" si="48"/>
        <v>#DIV/0!</v>
      </c>
      <c r="II122" s="4" t="e">
        <f t="shared" si="49"/>
        <v>#DIV/0!</v>
      </c>
      <c r="IJ122" s="4" t="e">
        <f t="shared" si="50"/>
        <v>#DIV/0!</v>
      </c>
      <c r="IK122" s="4" t="e">
        <f t="shared" si="51"/>
        <v>#DIV/0!</v>
      </c>
      <c r="IL122" s="4" t="e">
        <f t="shared" si="52"/>
        <v>#DIV/0!</v>
      </c>
      <c r="IM122" s="4" t="e">
        <f t="shared" si="53"/>
        <v>#DIV/0!</v>
      </c>
      <c r="IN122" s="4" t="e">
        <f t="shared" si="54"/>
        <v>#DIV/0!</v>
      </c>
      <c r="IO122" s="4" t="e">
        <f t="shared" si="55"/>
        <v>#DIV/0!</v>
      </c>
      <c r="IP122" s="1" t="e" cm="1">
        <f t="array" aca="1" ref="IP122" ca="1">CONCATENATE(INDIRECT(ADDRESS(1,MATCH(_xlfn.MINIFS(B122:IG122,metrics.rec,"MAE"),B122:IG122,0)+1)), ", ", INDIRECT(ADDRESS(2,MATCH(_xlfn.MINIFS(B122:IG122,metrics.rec,"MAE"),B122:IG122,0)+1)))</f>
        <v>#N/A</v>
      </c>
      <c r="IQ122" s="1" t="e" cm="1">
        <f t="array" aca="1" ref="IQ122" ca="1">CONCATENATE(INDIRECT(ADDRESS(1,MATCH(_xlfn.MINIFS(B122:IG122,metrics.rec,"MSE"),B122:IG122,0)+1)), ", ", INDIRECT(ADDRESS(2,MATCH(_xlfn.MINIFS(B122:IG122,metrics.rec,"MSE"),B122:IG122,0)+1)))</f>
        <v>#N/A</v>
      </c>
      <c r="IR122" s="1" t="e" cm="1">
        <f t="array" aca="1" ref="IR122" ca="1">CONCATENATE(INDIRECT(ADDRESS(1,MATCH(_xlfn.MAXIFS(B122:IG122,metrics.rec,"R"),B122:IG122,0)+1)), ", ", INDIRECT(ADDRESS(2,MATCH(_xlfn.MAXIFS(B122:IG122,metrics.rec,"R"),B122:IG122,0)+1)))</f>
        <v>#N/A</v>
      </c>
      <c r="IS122" s="1" t="e" cm="1">
        <f t="array" aca="1" ref="IS122" ca="1">CONCATENATE(INDIRECT(ADDRESS(1,MATCH(_xlfn.MAXIFS(B122:IG122,metrics.rec,"Precision"),B122:IG122,0)+1)), ", ", INDIRECT(ADDRESS(2,MATCH(_xlfn.MAXIFS(B122:IG122,metrics.rec,"Precision"),B122:IG122,0)+1)))</f>
        <v>#N/A</v>
      </c>
      <c r="IT122" s="1" t="e" cm="1">
        <f t="array" aca="1" ref="IT122" ca="1">CONCATENATE(INDIRECT(ADDRESS(1,MATCH(_xlfn.MAXIFS(B122:IG122,metrics.rec,"Recall"),B122:IG122,0)+1)), ", ", INDIRECT(ADDRESS(2,MATCH(_xlfn.MAXIFS(B122:IG122,metrics.rec,"Recall"),B122:IG122,0)+1)))</f>
        <v>#N/A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e" cm="1">
        <f t="array" aca="1" ref="IV122" ca="1">CONCATENATE(INDIRECT(ADDRESS(1,MATCH(_xlfn.MAXIFS(B122:IG122,metrics.rec,"Recatio"),B122:IG122,0)+1)), ", ", INDIRECT(ADDRESS(2,MATCH(_xlfn.MAXIFS(B122:IG122,metrics.rec,"Recatio"),B122:IG122,0)+1)))</f>
        <v>#N/A</v>
      </c>
      <c r="IW122" s="1" t="e" cm="1">
        <f t="array" aca="1" ref="IW122" ca="1">CONCATENATE(INDIRECT(ADDRESS(1,MATCH(_xlfn.MINIFS(B122:IG122,metrics.rec,"Time"),B122:IG122,0)+1)), ", ", INDIRECT(ADDRESS(2,MATCH(_xlfn.MINIFS(B122:IG122,metrics.rec,"Time"),B122:IG122,0)+1)))</f>
        <v>#N/A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/>
      <c r="S123" s="4"/>
      <c r="T123" s="4"/>
      <c r="U123" s="4"/>
      <c r="V123" s="4"/>
      <c r="W123" s="4"/>
      <c r="X123" s="4"/>
      <c r="Y123" s="4"/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 t="e">
        <f t="shared" si="48"/>
        <v>#DIV/0!</v>
      </c>
      <c r="II123" s="4" t="e">
        <f t="shared" si="49"/>
        <v>#DIV/0!</v>
      </c>
      <c r="IJ123" s="4" t="e">
        <f t="shared" si="50"/>
        <v>#DIV/0!</v>
      </c>
      <c r="IK123" s="4" t="e">
        <f t="shared" si="51"/>
        <v>#DIV/0!</v>
      </c>
      <c r="IL123" s="4" t="e">
        <f t="shared" si="52"/>
        <v>#DIV/0!</v>
      </c>
      <c r="IM123" s="4" t="e">
        <f t="shared" si="53"/>
        <v>#DIV/0!</v>
      </c>
      <c r="IN123" s="4" t="e">
        <f t="shared" si="54"/>
        <v>#DIV/0!</v>
      </c>
      <c r="IO123" s="4" t="e">
        <f t="shared" si="55"/>
        <v>#DIV/0!</v>
      </c>
      <c r="IP123" s="1" t="e" cm="1">
        <f t="array" aca="1" ref="IP123" ca="1">CONCATENATE(INDIRECT(ADDRESS(1,MATCH(_xlfn.MINIFS(B123:IG123,metrics.rec,"MAE"),B123:IG123,0)+1)), ", ", INDIRECT(ADDRESS(2,MATCH(_xlfn.MINIFS(B123:IG123,metrics.rec,"MAE"),B123:IG123,0)+1)))</f>
        <v>#N/A</v>
      </c>
      <c r="IQ123" s="1" t="e" cm="1">
        <f t="array" aca="1" ref="IQ123" ca="1">CONCATENATE(INDIRECT(ADDRESS(1,MATCH(_xlfn.MINIFS(B123:IG123,metrics.rec,"MSE"),B123:IG123,0)+1)), ", ", INDIRECT(ADDRESS(2,MATCH(_xlfn.MINIFS(B123:IG123,metrics.rec,"MSE"),B123:IG123,0)+1)))</f>
        <v>#N/A</v>
      </c>
      <c r="IR123" s="1" t="e" cm="1">
        <f t="array" aca="1" ref="IR123" ca="1">CONCATENATE(INDIRECT(ADDRESS(1,MATCH(_xlfn.MAXIFS(B123:IG123,metrics.rec,"R"),B123:IG123,0)+1)), ", ", INDIRECT(ADDRESS(2,MATCH(_xlfn.MAXIFS(B123:IG123,metrics.rec,"R"),B123:IG123,0)+1)))</f>
        <v>#N/A</v>
      </c>
      <c r="IS123" s="1" t="e" cm="1">
        <f t="array" aca="1" ref="IS123" ca="1">CONCATENATE(INDIRECT(ADDRESS(1,MATCH(_xlfn.MAXIFS(B123:IG123,metrics.rec,"Precision"),B123:IG123,0)+1)), ", ", INDIRECT(ADDRESS(2,MATCH(_xlfn.MAXIFS(B123:IG123,metrics.rec,"Precision"),B123:IG123,0)+1)))</f>
        <v>#N/A</v>
      </c>
      <c r="IT123" s="1" t="e" cm="1">
        <f t="array" aca="1" ref="IT123" ca="1">CONCATENATE(INDIRECT(ADDRESS(1,MATCH(_xlfn.MAXIFS(B123:IG123,metrics.rec,"Recall"),B123:IG123,0)+1)), ", ", INDIRECT(ADDRESS(2,MATCH(_xlfn.MAXIFS(B123:IG123,metrics.rec,"Recall"),B123:IG123,0)+1)))</f>
        <v>#N/A</v>
      </c>
      <c r="IU123" s="1" t="e" cm="1">
        <f t="array" aca="1" ref="IU123" ca="1">CONCATENATE(INDIRECT(ADDRESS(1,MATCH(_xlfn.MAXIFS(B123:IG123,metrics.rec,"Coverage"),B123:IG123,0)+1)), ", ", INDIRECT(ADDRESS(2,MATCH(_xlfn.MAXIFS(B123:IG123,metrics.rec,"Coverage"),B123:IG123,0)+1)))</f>
        <v>#N/A</v>
      </c>
      <c r="IV123" s="1" t="e" cm="1">
        <f t="array" aca="1" ref="IV123" ca="1">CONCATENATE(INDIRECT(ADDRESS(1,MATCH(_xlfn.MAXIFS(B123:IG123,metrics.rec,"Recatio"),B123:IG123,0)+1)), ", ", INDIRECT(ADDRESS(2,MATCH(_xlfn.MAXIFS(B123:IG123,metrics.rec,"Recatio"),B123:IG123,0)+1)))</f>
        <v>#N/A</v>
      </c>
      <c r="IW123" s="1" t="e" cm="1">
        <f t="array" aca="1" ref="IW123" ca="1">CONCATENATE(INDIRECT(ADDRESS(1,MATCH(_xlfn.MINIFS(B123:IG123,metrics.rec,"Time"),B123:IG123,0)+1)), ", ", INDIRECT(ADDRESS(2,MATCH(_xlfn.MINIFS(B123:IG123,metrics.rec,"Time"),B123:IG123,0)+1)))</f>
        <v>#N/A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/>
      <c r="S124" s="4"/>
      <c r="T124" s="4"/>
      <c r="U124" s="4"/>
      <c r="V124" s="4"/>
      <c r="W124" s="4"/>
      <c r="X124" s="4"/>
      <c r="Y124" s="4"/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 t="e">
        <f t="shared" si="48"/>
        <v>#DIV/0!</v>
      </c>
      <c r="II124" s="4" t="e">
        <f t="shared" si="49"/>
        <v>#DIV/0!</v>
      </c>
      <c r="IJ124" s="4" t="e">
        <f t="shared" si="50"/>
        <v>#DIV/0!</v>
      </c>
      <c r="IK124" s="4" t="e">
        <f t="shared" si="51"/>
        <v>#DIV/0!</v>
      </c>
      <c r="IL124" s="4" t="e">
        <f t="shared" si="52"/>
        <v>#DIV/0!</v>
      </c>
      <c r="IM124" s="4" t="e">
        <f t="shared" si="53"/>
        <v>#DIV/0!</v>
      </c>
      <c r="IN124" s="4" t="e">
        <f t="shared" si="54"/>
        <v>#DIV/0!</v>
      </c>
      <c r="IO124" s="4" t="e">
        <f t="shared" si="55"/>
        <v>#DIV/0!</v>
      </c>
      <c r="IP124" s="1" t="e" cm="1">
        <f t="array" aca="1" ref="IP124" ca="1">CONCATENATE(INDIRECT(ADDRESS(1,MATCH(_xlfn.MINIFS(B124:IG124,metrics.rec,"MAE"),B124:IG124,0)+1)), ", ", INDIRECT(ADDRESS(2,MATCH(_xlfn.MINIFS(B124:IG124,metrics.rec,"MAE"),B124:IG124,0)+1)))</f>
        <v>#N/A</v>
      </c>
      <c r="IQ124" s="1" t="e" cm="1">
        <f t="array" aca="1" ref="IQ124" ca="1">CONCATENATE(INDIRECT(ADDRESS(1,MATCH(_xlfn.MINIFS(B124:IG124,metrics.rec,"MSE"),B124:IG124,0)+1)), ", ", INDIRECT(ADDRESS(2,MATCH(_xlfn.MINIFS(B124:IG124,metrics.rec,"MSE"),B124:IG124,0)+1)))</f>
        <v>#N/A</v>
      </c>
      <c r="IR124" s="1" t="e" cm="1">
        <f t="array" aca="1" ref="IR124" ca="1">CONCATENATE(INDIRECT(ADDRESS(1,MATCH(_xlfn.MAXIFS(B124:IG124,metrics.rec,"R"),B124:IG124,0)+1)), ", ", INDIRECT(ADDRESS(2,MATCH(_xlfn.MAXIFS(B124:IG124,metrics.rec,"R"),B124:IG124,0)+1)))</f>
        <v>#N/A</v>
      </c>
      <c r="IS124" s="1" t="e" cm="1">
        <f t="array" aca="1" ref="IS124" ca="1">CONCATENATE(INDIRECT(ADDRESS(1,MATCH(_xlfn.MAXIFS(B124:IG124,metrics.rec,"Precision"),B124:IG124,0)+1)), ", ", INDIRECT(ADDRESS(2,MATCH(_xlfn.MAXIFS(B124:IG124,metrics.rec,"Precision"),B124:IG124,0)+1)))</f>
        <v>#N/A</v>
      </c>
      <c r="IT124" s="1" t="e" cm="1">
        <f t="array" aca="1" ref="IT124" ca="1">CONCATENATE(INDIRECT(ADDRESS(1,MATCH(_xlfn.MAXIFS(B124:IG124,metrics.rec,"Recall"),B124:IG124,0)+1)), ", ", INDIRECT(ADDRESS(2,MATCH(_xlfn.MAXIFS(B124:IG124,metrics.rec,"Recall"),B124:IG124,0)+1)))</f>
        <v>#N/A</v>
      </c>
      <c r="IU124" s="1" t="e" cm="1">
        <f t="array" aca="1" ref="IU124" ca="1">CONCATENATE(INDIRECT(ADDRESS(1,MATCH(_xlfn.MAXIFS(B124:IG124,metrics.rec,"Coverage"),B124:IG124,0)+1)), ", ", INDIRECT(ADDRESS(2,MATCH(_xlfn.MAXIFS(B124:IG124,metrics.rec,"Coverage"),B124:IG124,0)+1)))</f>
        <v>#N/A</v>
      </c>
      <c r="IV124" s="1" t="e" cm="1">
        <f t="array" aca="1" ref="IV124" ca="1">CONCATENATE(INDIRECT(ADDRESS(1,MATCH(_xlfn.MAXIFS(B124:IG124,metrics.rec,"Recatio"),B124:IG124,0)+1)), ", ", INDIRECT(ADDRESS(2,MATCH(_xlfn.MAXIFS(B124:IG124,metrics.rec,"Recatio"),B124:IG124,0)+1)))</f>
        <v>#N/A</v>
      </c>
      <c r="IW124" s="1" t="e" cm="1">
        <f t="array" aca="1" ref="IW124" ca="1">CONCATENATE(INDIRECT(ADDRESS(1,MATCH(_xlfn.MINIFS(B124:IG124,metrics.rec,"Time"),B124:IG124,0)+1)), ", ", INDIRECT(ADDRESS(2,MATCH(_xlfn.MINIFS(B124:IG124,metrics.rec,"Time"),B124:IG124,0)+1)))</f>
        <v>#N/A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/>
      <c r="S127" s="4"/>
      <c r="T127" s="4"/>
      <c r="U127" s="4"/>
      <c r="V127" s="4"/>
      <c r="W127" s="4"/>
      <c r="X127" s="4"/>
      <c r="Y127" s="4"/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 t="e">
        <f t="shared" si="48"/>
        <v>#DIV/0!</v>
      </c>
      <c r="II127" s="4" t="e">
        <f t="shared" si="49"/>
        <v>#DIV/0!</v>
      </c>
      <c r="IJ127" s="4" t="e">
        <f t="shared" si="50"/>
        <v>#DIV/0!</v>
      </c>
      <c r="IK127" s="4" t="e">
        <f t="shared" si="51"/>
        <v>#DIV/0!</v>
      </c>
      <c r="IL127" s="4" t="e">
        <f t="shared" si="52"/>
        <v>#DIV/0!</v>
      </c>
      <c r="IM127" s="4" t="e">
        <f t="shared" si="53"/>
        <v>#DIV/0!</v>
      </c>
      <c r="IN127" s="4" t="e">
        <f t="shared" si="54"/>
        <v>#DIV/0!</v>
      </c>
      <c r="IO127" s="4" t="e">
        <f t="shared" si="55"/>
        <v>#DIV/0!</v>
      </c>
      <c r="IP127" s="1" t="e" cm="1">
        <f t="array" aca="1" ref="IP127" ca="1">CONCATENATE(INDIRECT(ADDRESS(1,MATCH(_xlfn.MINIFS(B127:IG127,metrics.rec,"MAE"),B127:IG127,0)+1)), ", ", INDIRECT(ADDRESS(2,MATCH(_xlfn.MINIFS(B127:IG127,metrics.rec,"MAE"),B127:IG127,0)+1)))</f>
        <v>#N/A</v>
      </c>
      <c r="IQ127" s="1" t="e" cm="1">
        <f t="array" aca="1" ref="IQ127" ca="1">CONCATENATE(INDIRECT(ADDRESS(1,MATCH(_xlfn.MINIFS(B127:IG127,metrics.rec,"MSE"),B127:IG127,0)+1)), ", ", INDIRECT(ADDRESS(2,MATCH(_xlfn.MINIFS(B127:IG127,metrics.rec,"MSE"),B127:IG127,0)+1)))</f>
        <v>#N/A</v>
      </c>
      <c r="IR127" s="1" t="e" cm="1">
        <f t="array" aca="1" ref="IR127" ca="1">CONCATENATE(INDIRECT(ADDRESS(1,MATCH(_xlfn.MAXIFS(B127:IG127,metrics.rec,"R"),B127:IG127,0)+1)), ", ", INDIRECT(ADDRESS(2,MATCH(_xlfn.MAXIFS(B127:IG127,metrics.rec,"R"),B127:IG127,0)+1)))</f>
        <v>#N/A</v>
      </c>
      <c r="IS127" s="1" t="e" cm="1">
        <f t="array" aca="1" ref="IS127" ca="1">CONCATENATE(INDIRECT(ADDRESS(1,MATCH(_xlfn.MAXIFS(B127:IG127,metrics.rec,"Precision"),B127:IG127,0)+1)), ", ", INDIRECT(ADDRESS(2,MATCH(_xlfn.MAXIFS(B127:IG127,metrics.rec,"Precision"),B127:IG127,0)+1)))</f>
        <v>#N/A</v>
      </c>
      <c r="IT127" s="1" t="e" cm="1">
        <f t="array" aca="1" ref="IT127" ca="1">CONCATENATE(INDIRECT(ADDRESS(1,MATCH(_xlfn.MAXIFS(B127:IG127,metrics.rec,"Recall"),B127:IG127,0)+1)), ", ", INDIRECT(ADDRESS(2,MATCH(_xlfn.MAXIFS(B127:IG127,metrics.rec,"Recall"),B127:IG127,0)+1)))</f>
        <v>#N/A</v>
      </c>
      <c r="IU127" s="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" t="e" cm="1">
        <f t="array" aca="1" ref="IV127" ca="1">CONCATENATE(INDIRECT(ADDRESS(1,MATCH(_xlfn.MAXIFS(B127:IG127,metrics.rec,"Recatio"),B127:IG127,0)+1)), ", ", INDIRECT(ADDRESS(2,MATCH(_xlfn.MAXIFS(B127:IG127,metrics.rec,"Recatio"),B127:IG127,0)+1)))</f>
        <v>#N/A</v>
      </c>
      <c r="IW127" s="1" t="e" cm="1">
        <f t="array" aca="1" ref="IW127" ca="1">CONCATENATE(INDIRECT(ADDRESS(1,MATCH(_xlfn.MINIFS(B127:IG127,metrics.rec,"Time"),B127:IG127,0)+1)), ", ", INDIRECT(ADDRESS(2,MATCH(_xlfn.MINIFS(B127:IG127,metrics.rec,"Time"),B127:IG127,0)+1)))</f>
        <v>#N/A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/>
      <c r="S132" s="4"/>
      <c r="T132" s="4"/>
      <c r="U132" s="4"/>
      <c r="V132" s="4"/>
      <c r="W132" s="4"/>
      <c r="X132" s="4"/>
      <c r="Y132" s="4"/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 t="e">
        <f t="shared" si="48"/>
        <v>#DIV/0!</v>
      </c>
      <c r="II132" s="4" t="e">
        <f t="shared" si="49"/>
        <v>#DIV/0!</v>
      </c>
      <c r="IJ132" s="4" t="e">
        <f t="shared" si="50"/>
        <v>#DIV/0!</v>
      </c>
      <c r="IK132" s="4" t="e">
        <f t="shared" si="51"/>
        <v>#DIV/0!</v>
      </c>
      <c r="IL132" s="4" t="e">
        <f t="shared" si="52"/>
        <v>#DIV/0!</v>
      </c>
      <c r="IM132" s="4" t="e">
        <f t="shared" si="53"/>
        <v>#DIV/0!</v>
      </c>
      <c r="IN132" s="4" t="e">
        <f t="shared" si="54"/>
        <v>#DIV/0!</v>
      </c>
      <c r="IO132" s="4" t="e">
        <f t="shared" si="55"/>
        <v>#DIV/0!</v>
      </c>
      <c r="IP132" s="1" t="e" cm="1">
        <f t="array" aca="1" ref="IP132" ca="1">CONCATENATE(INDIRECT(ADDRESS(1,MATCH(_xlfn.MINIFS(B132:IG132,metrics.rec,"MAE"),B132:IG132,0)+1)), ", ", INDIRECT(ADDRESS(2,MATCH(_xlfn.MINIFS(B132:IG132,metrics.rec,"MAE"),B132:IG132,0)+1)))</f>
        <v>#N/A</v>
      </c>
      <c r="IQ132" s="1" t="e" cm="1">
        <f t="array" aca="1" ref="IQ132" ca="1">CONCATENATE(INDIRECT(ADDRESS(1,MATCH(_xlfn.MINIFS(B132:IG132,metrics.rec,"MSE"),B132:IG132,0)+1)), ", ", INDIRECT(ADDRESS(2,MATCH(_xlfn.MINIFS(B132:IG132,metrics.rec,"MSE"),B132:IG132,0)+1)))</f>
        <v>#N/A</v>
      </c>
      <c r="IR132" s="1" t="e" cm="1">
        <f t="array" aca="1" ref="IR132" ca="1">CONCATENATE(INDIRECT(ADDRESS(1,MATCH(_xlfn.MAXIFS(B132:IG132,metrics.rec,"R"),B132:IG132,0)+1)), ", ", INDIRECT(ADDRESS(2,MATCH(_xlfn.MAXIFS(B132:IG132,metrics.rec,"R"),B132:IG132,0)+1)))</f>
        <v>#N/A</v>
      </c>
      <c r="IS132" s="1" t="e" cm="1">
        <f t="array" aca="1" ref="IS132" ca="1">CONCATENATE(INDIRECT(ADDRESS(1,MATCH(_xlfn.MAXIFS(B132:IG132,metrics.rec,"Precision"),B132:IG132,0)+1)), ", ", INDIRECT(ADDRESS(2,MATCH(_xlfn.MAXIFS(B132:IG132,metrics.rec,"Precision"),B132:IG132,0)+1)))</f>
        <v>#N/A</v>
      </c>
      <c r="IT132" s="1" t="e" cm="1">
        <f t="array" aca="1" ref="IT132" ca="1">CONCATENATE(INDIRECT(ADDRESS(1,MATCH(_xlfn.MAXIFS(B132:IG132,metrics.rec,"Recall"),B132:IG132,0)+1)), ", ", INDIRECT(ADDRESS(2,MATCH(_xlfn.MAXIFS(B132:IG132,metrics.rec,"Recall"),B132:IG132,0)+1)))</f>
        <v>#N/A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e" cm="1">
        <f t="array" aca="1" ref="IV132" ca="1">CONCATENATE(INDIRECT(ADDRESS(1,MATCH(_xlfn.MAXIFS(B132:IG132,metrics.rec,"Recatio"),B132:IG132,0)+1)), ", ", INDIRECT(ADDRESS(2,MATCH(_xlfn.MAXIFS(B132:IG132,metrics.rec,"Recatio"),B132:IG132,0)+1)))</f>
        <v>#N/A</v>
      </c>
      <c r="IW132" s="1" t="e" cm="1">
        <f t="array" aca="1" ref="IW132" ca="1">CONCATENATE(INDIRECT(ADDRESS(1,MATCH(_xlfn.MINIFS(B132:IG132,metrics.rec,"Time"),B132:IG132,0)+1)), ", ", INDIRECT(ADDRESS(2,MATCH(_xlfn.MINIFS(B132:IG132,metrics.rec,"Time"),B132:IG132,0)+1)))</f>
        <v>#N/A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/>
      <c r="S135" s="4"/>
      <c r="T135" s="4"/>
      <c r="U135" s="4"/>
      <c r="V135" s="4"/>
      <c r="W135" s="4"/>
      <c r="X135" s="4"/>
      <c r="Y135" s="4"/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 t="e">
        <f t="shared" si="48"/>
        <v>#DIV/0!</v>
      </c>
      <c r="II135" s="4" t="e">
        <f t="shared" si="49"/>
        <v>#DIV/0!</v>
      </c>
      <c r="IJ135" s="4" t="e">
        <f t="shared" si="50"/>
        <v>#DIV/0!</v>
      </c>
      <c r="IK135" s="4" t="e">
        <f t="shared" si="51"/>
        <v>#DIV/0!</v>
      </c>
      <c r="IL135" s="4" t="e">
        <f t="shared" si="52"/>
        <v>#DIV/0!</v>
      </c>
      <c r="IM135" s="4" t="e">
        <f t="shared" si="53"/>
        <v>#DIV/0!</v>
      </c>
      <c r="IN135" s="4" t="e">
        <f t="shared" si="54"/>
        <v>#DIV/0!</v>
      </c>
      <c r="IO135" s="4" t="e">
        <f t="shared" si="55"/>
        <v>#DIV/0!</v>
      </c>
      <c r="IP135" s="1" t="e" cm="1">
        <f t="array" aca="1" ref="IP135" ca="1">CONCATENATE(INDIRECT(ADDRESS(1,MATCH(_xlfn.MINIFS(B135:IG135,metrics.rec,"MAE"),B135:IG135,0)+1)), ", ", INDIRECT(ADDRESS(2,MATCH(_xlfn.MINIFS(B135:IG135,metrics.rec,"MAE"),B135:IG135,0)+1)))</f>
        <v>#N/A</v>
      </c>
      <c r="IQ135" s="1" t="e" cm="1">
        <f t="array" aca="1" ref="IQ135" ca="1">CONCATENATE(INDIRECT(ADDRESS(1,MATCH(_xlfn.MINIFS(B135:IG135,metrics.rec,"MSE"),B135:IG135,0)+1)), ", ", INDIRECT(ADDRESS(2,MATCH(_xlfn.MINIFS(B135:IG135,metrics.rec,"MSE"),B135:IG135,0)+1)))</f>
        <v>#N/A</v>
      </c>
      <c r="IR135" s="1" t="e" cm="1">
        <f t="array" aca="1" ref="IR135" ca="1">CONCATENATE(INDIRECT(ADDRESS(1,MATCH(_xlfn.MAXIFS(B135:IG135,metrics.rec,"R"),B135:IG135,0)+1)), ", ", INDIRECT(ADDRESS(2,MATCH(_xlfn.MAXIFS(B135:IG135,metrics.rec,"R"),B135:IG135,0)+1)))</f>
        <v>#N/A</v>
      </c>
      <c r="IS135" s="1" t="e" cm="1">
        <f t="array" aca="1" ref="IS135" ca="1">CONCATENATE(INDIRECT(ADDRESS(1,MATCH(_xlfn.MAXIFS(B135:IG135,metrics.rec,"Precision"),B135:IG135,0)+1)), ", ", INDIRECT(ADDRESS(2,MATCH(_xlfn.MAXIFS(B135:IG135,metrics.rec,"Precision"),B135:IG135,0)+1)))</f>
        <v>#N/A</v>
      </c>
      <c r="IT135" s="1" t="e" cm="1">
        <f t="array" aca="1" ref="IT135" ca="1">CONCATENATE(INDIRECT(ADDRESS(1,MATCH(_xlfn.MAXIFS(B135:IG135,metrics.rec,"Recall"),B135:IG135,0)+1)), ", ", INDIRECT(ADDRESS(2,MATCH(_xlfn.MAXIFS(B135:IG135,metrics.rec,"Recall"),B135:IG135,0)+1)))</f>
        <v>#N/A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e" cm="1">
        <f t="array" aca="1" ref="IV135" ca="1">CONCATENATE(INDIRECT(ADDRESS(1,MATCH(_xlfn.MAXIFS(B135:IG135,metrics.rec,"Recatio"),B135:IG135,0)+1)), ", ", INDIRECT(ADDRESS(2,MATCH(_xlfn.MAXIFS(B135:IG135,metrics.rec,"Recatio"),B135:IG135,0)+1)))</f>
        <v>#N/A</v>
      </c>
      <c r="IW135" s="1" t="e" cm="1">
        <f t="array" aca="1" ref="IW135" ca="1">CONCATENATE(INDIRECT(ADDRESS(1,MATCH(_xlfn.MINIFS(B135:IG135,metrics.rec,"Time"),B135:IG135,0)+1)), ", ", INDIRECT(ADDRESS(2,MATCH(_xlfn.MINIFS(B135:IG135,metrics.rec,"Time"),B135:IG135,0)+1)))</f>
        <v>#N/A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/>
      <c r="S137" s="4"/>
      <c r="T137" s="4"/>
      <c r="U137" s="4"/>
      <c r="V137" s="4"/>
      <c r="W137" s="4"/>
      <c r="X137" s="4"/>
      <c r="Y137" s="4"/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 t="e">
        <f t="shared" si="48"/>
        <v>#DIV/0!</v>
      </c>
      <c r="II137" s="4" t="e">
        <f t="shared" si="49"/>
        <v>#DIV/0!</v>
      </c>
      <c r="IJ137" s="4" t="e">
        <f t="shared" si="50"/>
        <v>#DIV/0!</v>
      </c>
      <c r="IK137" s="4" t="e">
        <f t="shared" si="51"/>
        <v>#DIV/0!</v>
      </c>
      <c r="IL137" s="4" t="e">
        <f t="shared" si="52"/>
        <v>#DIV/0!</v>
      </c>
      <c r="IM137" s="4" t="e">
        <f t="shared" si="53"/>
        <v>#DIV/0!</v>
      </c>
      <c r="IN137" s="4" t="e">
        <f t="shared" si="54"/>
        <v>#DIV/0!</v>
      </c>
      <c r="IO137" s="4" t="e">
        <f t="shared" si="55"/>
        <v>#DIV/0!</v>
      </c>
      <c r="IP137" s="1" t="e" cm="1">
        <f t="array" aca="1" ref="IP137" ca="1">CONCATENATE(INDIRECT(ADDRESS(1,MATCH(_xlfn.MINIFS(B137:IG137,metrics.rec,"MAE"),B137:IG137,0)+1)), ", ", INDIRECT(ADDRESS(2,MATCH(_xlfn.MINIFS(B137:IG137,metrics.rec,"MAE"),B137:IG137,0)+1)))</f>
        <v>#N/A</v>
      </c>
      <c r="IQ137" s="1" t="e" cm="1">
        <f t="array" aca="1" ref="IQ137" ca="1">CONCATENATE(INDIRECT(ADDRESS(1,MATCH(_xlfn.MINIFS(B137:IG137,metrics.rec,"MSE"),B137:IG137,0)+1)), ", ", INDIRECT(ADDRESS(2,MATCH(_xlfn.MINIFS(B137:IG137,metrics.rec,"MSE"),B137:IG137,0)+1)))</f>
        <v>#N/A</v>
      </c>
      <c r="IR137" s="1" t="e" cm="1">
        <f t="array" aca="1" ref="IR137" ca="1">CONCATENATE(INDIRECT(ADDRESS(1,MATCH(_xlfn.MAXIFS(B137:IG137,metrics.rec,"R"),B137:IG137,0)+1)), ", ", INDIRECT(ADDRESS(2,MATCH(_xlfn.MAXIFS(B137:IG137,metrics.rec,"R"),B137:IG137,0)+1)))</f>
        <v>#N/A</v>
      </c>
      <c r="IS137" s="1" t="e" cm="1">
        <f t="array" aca="1" ref="IS137" ca="1">CONCATENATE(INDIRECT(ADDRESS(1,MATCH(_xlfn.MAXIFS(B137:IG137,metrics.rec,"Precision"),B137:IG137,0)+1)), ", ", INDIRECT(ADDRESS(2,MATCH(_xlfn.MAXIFS(B137:IG137,metrics.rec,"Precision"),B137:IG137,0)+1)))</f>
        <v>#N/A</v>
      </c>
      <c r="IT137" s="1" t="e" cm="1">
        <f t="array" aca="1" ref="IT137" ca="1">CONCATENATE(INDIRECT(ADDRESS(1,MATCH(_xlfn.MAXIFS(B137:IG137,metrics.rec,"Recall"),B137:IG137,0)+1)), ", ", INDIRECT(ADDRESS(2,MATCH(_xlfn.MAXIFS(B137:IG137,metrics.rec,"Recall"),B137:IG137,0)+1)))</f>
        <v>#N/A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e" cm="1">
        <f t="array" aca="1" ref="IV137" ca="1">CONCATENATE(INDIRECT(ADDRESS(1,MATCH(_xlfn.MAXIFS(B137:IG137,metrics.rec,"Recatio"),B137:IG137,0)+1)), ", ", INDIRECT(ADDRESS(2,MATCH(_xlfn.MAXIFS(B137:IG137,metrics.rec,"Recatio"),B137:IG137,0)+1)))</f>
        <v>#N/A</v>
      </c>
      <c r="IW137" s="1" t="e" cm="1">
        <f t="array" aca="1" ref="IW137" ca="1">CONCATENATE(INDIRECT(ADDRESS(1,MATCH(_xlfn.MINIFS(B137:IG137,metrics.rec,"Time"),B137:IG137,0)+1)), ", ", INDIRECT(ADDRESS(2,MATCH(_xlfn.MINIFS(B137:IG137,metrics.rec,"Time"),B137:IG137,0)+1)))</f>
        <v>#N/A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/>
      <c r="S140" s="4"/>
      <c r="T140" s="4"/>
      <c r="U140" s="4"/>
      <c r="V140" s="4"/>
      <c r="W140" s="4"/>
      <c r="X140" s="4"/>
      <c r="Y140" s="4"/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 t="e">
        <f t="shared" si="48"/>
        <v>#DIV/0!</v>
      </c>
      <c r="II140" s="4" t="e">
        <f t="shared" si="49"/>
        <v>#DIV/0!</v>
      </c>
      <c r="IJ140" s="4" t="e">
        <f t="shared" si="50"/>
        <v>#DIV/0!</v>
      </c>
      <c r="IK140" s="4" t="e">
        <f t="shared" si="51"/>
        <v>#DIV/0!</v>
      </c>
      <c r="IL140" s="4" t="e">
        <f t="shared" si="52"/>
        <v>#DIV/0!</v>
      </c>
      <c r="IM140" s="4" t="e">
        <f t="shared" si="53"/>
        <v>#DIV/0!</v>
      </c>
      <c r="IN140" s="4" t="e">
        <f t="shared" si="54"/>
        <v>#DIV/0!</v>
      </c>
      <c r="IO140" s="4" t="e">
        <f t="shared" si="55"/>
        <v>#DIV/0!</v>
      </c>
      <c r="IP140" s="1" t="e" cm="1">
        <f t="array" aca="1" ref="IP140" ca="1">CONCATENATE(INDIRECT(ADDRESS(1,MATCH(_xlfn.MINIFS(B140:IG140,metrics.rec,"MAE"),B140:IG140,0)+1)), ", ", INDIRECT(ADDRESS(2,MATCH(_xlfn.MINIFS(B140:IG140,metrics.rec,"MAE"),B140:IG140,0)+1)))</f>
        <v>#N/A</v>
      </c>
      <c r="IQ140" s="1" t="e" cm="1">
        <f t="array" aca="1" ref="IQ140" ca="1">CONCATENATE(INDIRECT(ADDRESS(1,MATCH(_xlfn.MINIFS(B140:IG140,metrics.rec,"MSE"),B140:IG140,0)+1)), ", ", INDIRECT(ADDRESS(2,MATCH(_xlfn.MINIFS(B140:IG140,metrics.rec,"MSE"),B140:IG140,0)+1)))</f>
        <v>#N/A</v>
      </c>
      <c r="IR140" s="1" t="e" cm="1">
        <f t="array" aca="1" ref="IR140" ca="1">CONCATENATE(INDIRECT(ADDRESS(1,MATCH(_xlfn.MAXIFS(B140:IG140,metrics.rec,"R"),B140:IG140,0)+1)), ", ", INDIRECT(ADDRESS(2,MATCH(_xlfn.MAXIFS(B140:IG140,metrics.rec,"R"),B140:IG140,0)+1)))</f>
        <v>#N/A</v>
      </c>
      <c r="IS140" s="1" t="e" cm="1">
        <f t="array" aca="1" ref="IS140" ca="1">CONCATENATE(INDIRECT(ADDRESS(1,MATCH(_xlfn.MAXIFS(B140:IG140,metrics.rec,"Precision"),B140:IG140,0)+1)), ", ", INDIRECT(ADDRESS(2,MATCH(_xlfn.MAXIFS(B140:IG140,metrics.rec,"Precision"),B140:IG140,0)+1)))</f>
        <v>#N/A</v>
      </c>
      <c r="IT140" s="1" t="e" cm="1">
        <f t="array" aca="1" ref="IT140" ca="1">CONCATENATE(INDIRECT(ADDRESS(1,MATCH(_xlfn.MAXIFS(B140:IG140,metrics.rec,"Recall"),B140:IG140,0)+1)), ", ", INDIRECT(ADDRESS(2,MATCH(_xlfn.MAXIFS(B140:IG140,metrics.rec,"Recall"),B140:IG140,0)+1)))</f>
        <v>#N/A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e" cm="1">
        <f t="array" aca="1" ref="IV140" ca="1">CONCATENATE(INDIRECT(ADDRESS(1,MATCH(_xlfn.MAXIFS(B140:IG140,metrics.rec,"Recatio"),B140:IG140,0)+1)), ", ", INDIRECT(ADDRESS(2,MATCH(_xlfn.MAXIFS(B140:IG140,metrics.rec,"Recatio"),B140:IG140,0)+1)))</f>
        <v>#N/A</v>
      </c>
      <c r="IW140" s="1" t="e" cm="1">
        <f t="array" aca="1" ref="IW140" ca="1">CONCATENATE(INDIRECT(ADDRESS(1,MATCH(_xlfn.MINIFS(B140:IG140,metrics.rec,"Time"),B140:IG140,0)+1)), ", ", INDIRECT(ADDRESS(2,MATCH(_xlfn.MINIFS(B140:IG140,metrics.rec,"Time"),B140:IG140,0)+1)))</f>
        <v>#N/A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/>
      <c r="S144" s="4"/>
      <c r="T144" s="4"/>
      <c r="U144" s="4"/>
      <c r="V144" s="4"/>
      <c r="W144" s="4"/>
      <c r="X144" s="4"/>
      <c r="Y144" s="4"/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 t="e">
        <f t="shared" si="48"/>
        <v>#DIV/0!</v>
      </c>
      <c r="II144" s="4" t="e">
        <f t="shared" si="49"/>
        <v>#DIV/0!</v>
      </c>
      <c r="IJ144" s="4" t="e">
        <f t="shared" si="50"/>
        <v>#DIV/0!</v>
      </c>
      <c r="IK144" s="4" t="e">
        <f t="shared" si="51"/>
        <v>#DIV/0!</v>
      </c>
      <c r="IL144" s="4" t="e">
        <f t="shared" si="52"/>
        <v>#DIV/0!</v>
      </c>
      <c r="IM144" s="4" t="e">
        <f t="shared" si="53"/>
        <v>#DIV/0!</v>
      </c>
      <c r="IN144" s="4" t="e">
        <f t="shared" si="54"/>
        <v>#DIV/0!</v>
      </c>
      <c r="IO144" s="4" t="e">
        <f t="shared" si="55"/>
        <v>#DIV/0!</v>
      </c>
      <c r="IP144" s="1" t="e" cm="1">
        <f t="array" aca="1" ref="IP144" ca="1">CONCATENATE(INDIRECT(ADDRESS(1,MATCH(_xlfn.MINIFS(B144:IG144,metrics.rec,"MAE"),B144:IG144,0)+1)), ", ", INDIRECT(ADDRESS(2,MATCH(_xlfn.MINIFS(B144:IG144,metrics.rec,"MAE"),B144:IG144,0)+1)))</f>
        <v>#N/A</v>
      </c>
      <c r="IQ144" s="1" t="e" cm="1">
        <f t="array" aca="1" ref="IQ144" ca="1">CONCATENATE(INDIRECT(ADDRESS(1,MATCH(_xlfn.MINIFS(B144:IG144,metrics.rec,"MSE"),B144:IG144,0)+1)), ", ", INDIRECT(ADDRESS(2,MATCH(_xlfn.MINIFS(B144:IG144,metrics.rec,"MSE"),B144:IG144,0)+1)))</f>
        <v>#N/A</v>
      </c>
      <c r="IR144" s="1" t="e" cm="1">
        <f t="array" aca="1" ref="IR144" ca="1">CONCATENATE(INDIRECT(ADDRESS(1,MATCH(_xlfn.MAXIFS(B144:IG144,metrics.rec,"R"),B144:IG144,0)+1)), ", ", INDIRECT(ADDRESS(2,MATCH(_xlfn.MAXIFS(B144:IG144,metrics.rec,"R"),B144:IG144,0)+1)))</f>
        <v>#N/A</v>
      </c>
      <c r="IS144" s="1" t="e" cm="1">
        <f t="array" aca="1" ref="IS144" ca="1">CONCATENATE(INDIRECT(ADDRESS(1,MATCH(_xlfn.MAXIFS(B144:IG144,metrics.rec,"Precision"),B144:IG144,0)+1)), ", ", INDIRECT(ADDRESS(2,MATCH(_xlfn.MAXIFS(B144:IG144,metrics.rec,"Precision"),B144:IG144,0)+1)))</f>
        <v>#N/A</v>
      </c>
      <c r="IT144" s="1" t="e" cm="1">
        <f t="array" aca="1" ref="IT144" ca="1">CONCATENATE(INDIRECT(ADDRESS(1,MATCH(_xlfn.MAXIFS(B144:IG144,metrics.rec,"Recall"),B144:IG144,0)+1)), ", ", INDIRECT(ADDRESS(2,MATCH(_xlfn.MAXIFS(B144:IG144,metrics.rec,"Recall"),B144:IG144,0)+1)))</f>
        <v>#N/A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e" cm="1">
        <f t="array" aca="1" ref="IV144" ca="1">CONCATENATE(INDIRECT(ADDRESS(1,MATCH(_xlfn.MAXIFS(B144:IG144,metrics.rec,"Recatio"),B144:IG144,0)+1)), ", ", INDIRECT(ADDRESS(2,MATCH(_xlfn.MAXIFS(B144:IG144,metrics.rec,"Recatio"),B144:IG144,0)+1)))</f>
        <v>#N/A</v>
      </c>
      <c r="IW144" s="1" t="e" cm="1">
        <f t="array" aca="1" ref="IW144" ca="1">CONCATENATE(INDIRECT(ADDRESS(1,MATCH(_xlfn.MINIFS(B144:IG144,metrics.rec,"Time"),B144:IG144,0)+1)), ", ", INDIRECT(ADDRESS(2,MATCH(_xlfn.MINIFS(B144:IG144,metrics.rec,"Time"),B144:IG144,0)+1)))</f>
        <v>#N/A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/>
      <c r="S145" s="4"/>
      <c r="T145" s="4"/>
      <c r="U145" s="4"/>
      <c r="V145" s="4"/>
      <c r="W145" s="4"/>
      <c r="X145" s="4"/>
      <c r="Y145" s="4"/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 t="e">
        <f t="shared" si="48"/>
        <v>#DIV/0!</v>
      </c>
      <c r="II145" s="4" t="e">
        <f t="shared" si="49"/>
        <v>#DIV/0!</v>
      </c>
      <c r="IJ145" s="4" t="e">
        <f t="shared" si="50"/>
        <v>#DIV/0!</v>
      </c>
      <c r="IK145" s="4" t="e">
        <f t="shared" si="51"/>
        <v>#DIV/0!</v>
      </c>
      <c r="IL145" s="4" t="e">
        <f t="shared" si="52"/>
        <v>#DIV/0!</v>
      </c>
      <c r="IM145" s="4" t="e">
        <f t="shared" si="53"/>
        <v>#DIV/0!</v>
      </c>
      <c r="IN145" s="4" t="e">
        <f t="shared" si="54"/>
        <v>#DIV/0!</v>
      </c>
      <c r="IO145" s="4" t="e">
        <f t="shared" si="55"/>
        <v>#DIV/0!</v>
      </c>
      <c r="IP145" s="1" t="e" cm="1">
        <f t="array" aca="1" ref="IP145" ca="1">CONCATENATE(INDIRECT(ADDRESS(1,MATCH(_xlfn.MINIFS(B145:IG145,metrics.rec,"MAE"),B145:IG145,0)+1)), ", ", INDIRECT(ADDRESS(2,MATCH(_xlfn.MINIFS(B145:IG145,metrics.rec,"MAE"),B145:IG145,0)+1)))</f>
        <v>#N/A</v>
      </c>
      <c r="IQ145" s="1" t="e" cm="1">
        <f t="array" aca="1" ref="IQ145" ca="1">CONCATENATE(INDIRECT(ADDRESS(1,MATCH(_xlfn.MINIFS(B145:IG145,metrics.rec,"MSE"),B145:IG145,0)+1)), ", ", INDIRECT(ADDRESS(2,MATCH(_xlfn.MINIFS(B145:IG145,metrics.rec,"MSE"),B145:IG145,0)+1)))</f>
        <v>#N/A</v>
      </c>
      <c r="IR145" s="1" t="e" cm="1">
        <f t="array" aca="1" ref="IR145" ca="1">CONCATENATE(INDIRECT(ADDRESS(1,MATCH(_xlfn.MAXIFS(B145:IG145,metrics.rec,"R"),B145:IG145,0)+1)), ", ", INDIRECT(ADDRESS(2,MATCH(_xlfn.MAXIFS(B145:IG145,metrics.rec,"R"),B145:IG145,0)+1)))</f>
        <v>#N/A</v>
      </c>
      <c r="IS145" s="1" t="e" cm="1">
        <f t="array" aca="1" ref="IS145" ca="1">CONCATENATE(INDIRECT(ADDRESS(1,MATCH(_xlfn.MAXIFS(B145:IG145,metrics.rec,"Precision"),B145:IG145,0)+1)), ", ", INDIRECT(ADDRESS(2,MATCH(_xlfn.MAXIFS(B145:IG145,metrics.rec,"Precision"),B145:IG145,0)+1)))</f>
        <v>#N/A</v>
      </c>
      <c r="IT145" s="1" t="e" cm="1">
        <f t="array" aca="1" ref="IT145" ca="1">CONCATENATE(INDIRECT(ADDRESS(1,MATCH(_xlfn.MAXIFS(B145:IG145,metrics.rec,"Recall"),B145:IG145,0)+1)), ", ", INDIRECT(ADDRESS(2,MATCH(_xlfn.MAXIFS(B145:IG145,metrics.rec,"Recall"),B145:IG145,0)+1)))</f>
        <v>#N/A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e" cm="1">
        <f t="array" aca="1" ref="IV145" ca="1">CONCATENATE(INDIRECT(ADDRESS(1,MATCH(_xlfn.MAXIFS(B145:IG145,metrics.rec,"Recatio"),B145:IG145,0)+1)), ", ", INDIRECT(ADDRESS(2,MATCH(_xlfn.MAXIFS(B145:IG145,metrics.rec,"Recatio"),B145:IG145,0)+1)))</f>
        <v>#N/A</v>
      </c>
      <c r="IW145" s="1" t="e" cm="1">
        <f t="array" aca="1" ref="IW145" ca="1">CONCATENATE(INDIRECT(ADDRESS(1,MATCH(_xlfn.MINIFS(B145:IG145,metrics.rec,"Time"),B145:IG145,0)+1)), ", ", INDIRECT(ADDRESS(2,MATCH(_xlfn.MINIFS(B145:IG145,metrics.rec,"Time"),B145:IG145,0)+1)))</f>
        <v>#N/A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/>
      <c r="S146" s="4"/>
      <c r="T146" s="4"/>
      <c r="U146" s="4"/>
      <c r="V146" s="4"/>
      <c r="W146" s="4"/>
      <c r="X146" s="4"/>
      <c r="Y146" s="4"/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 t="e">
        <f t="shared" ref="IH146:IH184" si="64">AVERAGEIFS(B146:IG146,metrics.rec,"MAE")</f>
        <v>#DIV/0!</v>
      </c>
      <c r="II146" s="4" t="e">
        <f t="shared" ref="II146:II184" si="65">AVERAGEIFS(B146:IG146,metrics.rec,"MSE")</f>
        <v>#DIV/0!</v>
      </c>
      <c r="IJ146" s="4" t="e">
        <f t="shared" ref="IJ146:IJ184" si="66">AVERAGEIFS(B146:IG146,metrics.rec,"R")</f>
        <v>#DIV/0!</v>
      </c>
      <c r="IK146" s="4" t="e">
        <f t="shared" ref="IK146:IK184" si="67">AVERAGEIFS(B146:IG146,metrics.rec,"Precision")</f>
        <v>#DIV/0!</v>
      </c>
      <c r="IL146" s="4" t="e">
        <f t="shared" ref="IL146:IL184" si="68">AVERAGEIFS(B146:IG146,metrics.rec,"Recall")</f>
        <v>#DIV/0!</v>
      </c>
      <c r="IM146" s="4" t="e">
        <f t="shared" ref="IM146:IM184" si="69">AVERAGEIFS(B146:IG146,metrics.rec,"Coverage")</f>
        <v>#DIV/0!</v>
      </c>
      <c r="IN146" s="4" t="e">
        <f t="shared" ref="IN146:IN184" si="70">AVERAGEIFS(B146:IG146,metrics.rec,"Recatio")</f>
        <v>#DIV/0!</v>
      </c>
      <c r="IO146" s="4" t="e">
        <f t="shared" ref="IO146:IO184" si="71">AVERAGEIFS(B146:IG146,metrics.rec,"Time")</f>
        <v>#DIV/0!</v>
      </c>
      <c r="IP146" s="1" t="e" cm="1">
        <f t="array" aca="1" ref="IP146" ca="1">CONCATENATE(INDIRECT(ADDRESS(1,MATCH(_xlfn.MINIFS(B146:IG146,metrics.rec,"MAE"),B146:IG146,0)+1)), ", ", INDIRECT(ADDRESS(2,MATCH(_xlfn.MINIFS(B146:IG146,metrics.rec,"MAE"),B146:IG146,0)+1)))</f>
        <v>#N/A</v>
      </c>
      <c r="IQ146" s="1" t="e" cm="1">
        <f t="array" aca="1" ref="IQ146" ca="1">CONCATENATE(INDIRECT(ADDRESS(1,MATCH(_xlfn.MINIFS(B146:IG146,metrics.rec,"MSE"),B146:IG146,0)+1)), ", ", INDIRECT(ADDRESS(2,MATCH(_xlfn.MINIFS(B146:IG146,metrics.rec,"MSE"),B146:IG146,0)+1)))</f>
        <v>#N/A</v>
      </c>
      <c r="IR146" s="1" t="e" cm="1">
        <f t="array" aca="1" ref="IR146" ca="1">CONCATENATE(INDIRECT(ADDRESS(1,MATCH(_xlfn.MAXIFS(B146:IG146,metrics.rec,"R"),B146:IG146,0)+1)), ", ", INDIRECT(ADDRESS(2,MATCH(_xlfn.MAXIFS(B146:IG146,metrics.rec,"R"),B146:IG146,0)+1)))</f>
        <v>#N/A</v>
      </c>
      <c r="IS146" s="1" t="e" cm="1">
        <f t="array" aca="1" ref="IS146" ca="1">CONCATENATE(INDIRECT(ADDRESS(1,MATCH(_xlfn.MAXIFS(B146:IG146,metrics.rec,"Precision"),B146:IG146,0)+1)), ", ", INDIRECT(ADDRESS(2,MATCH(_xlfn.MAXIFS(B146:IG146,metrics.rec,"Precision"),B146:IG146,0)+1)))</f>
        <v>#N/A</v>
      </c>
      <c r="IT146" s="1" t="e" cm="1">
        <f t="array" aca="1" ref="IT146" ca="1">CONCATENATE(INDIRECT(ADDRESS(1,MATCH(_xlfn.MAXIFS(B146:IG146,metrics.rec,"Recall"),B146:IG146,0)+1)), ", ", INDIRECT(ADDRESS(2,MATCH(_xlfn.MAXIFS(B146:IG146,metrics.rec,"Recall"),B146:IG146,0)+1)))</f>
        <v>#N/A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e" cm="1">
        <f t="array" aca="1" ref="IV146" ca="1">CONCATENATE(INDIRECT(ADDRESS(1,MATCH(_xlfn.MAXIFS(B146:IG146,metrics.rec,"Recatio"),B146:IG146,0)+1)), ", ", INDIRECT(ADDRESS(2,MATCH(_xlfn.MAXIFS(B146:IG146,metrics.rec,"Recatio"),B146:IG146,0)+1)))</f>
        <v>#N/A</v>
      </c>
      <c r="IW146" s="1" t="e" cm="1">
        <f t="array" aca="1" ref="IW146" ca="1">CONCATENATE(INDIRECT(ADDRESS(1,MATCH(_xlfn.MINIFS(B146:IG146,metrics.rec,"Time"),B146:IG146,0)+1)), ", ", INDIRECT(ADDRESS(2,MATCH(_xlfn.MINIFS(B146:IG146,metrics.rec,"Time"),B146:IG146,0)+1)))</f>
        <v>#N/A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/>
      <c r="S147" s="4"/>
      <c r="T147" s="4"/>
      <c r="U147" s="4"/>
      <c r="V147" s="4"/>
      <c r="W147" s="4"/>
      <c r="X147" s="4"/>
      <c r="Y147" s="4"/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 t="e">
        <f t="shared" si="64"/>
        <v>#DIV/0!</v>
      </c>
      <c r="II147" s="4" t="e">
        <f t="shared" si="65"/>
        <v>#DIV/0!</v>
      </c>
      <c r="IJ147" s="4" t="e">
        <f t="shared" si="66"/>
        <v>#DIV/0!</v>
      </c>
      <c r="IK147" s="4" t="e">
        <f t="shared" si="67"/>
        <v>#DIV/0!</v>
      </c>
      <c r="IL147" s="4" t="e">
        <f t="shared" si="68"/>
        <v>#DIV/0!</v>
      </c>
      <c r="IM147" s="4" t="e">
        <f t="shared" si="69"/>
        <v>#DIV/0!</v>
      </c>
      <c r="IN147" s="4" t="e">
        <f t="shared" si="70"/>
        <v>#DIV/0!</v>
      </c>
      <c r="IO147" s="4" t="e">
        <f t="shared" si="71"/>
        <v>#DIV/0!</v>
      </c>
      <c r="IP147" s="1" t="e" cm="1">
        <f t="array" aca="1" ref="IP147" ca="1">CONCATENATE(INDIRECT(ADDRESS(1,MATCH(_xlfn.MINIFS(B147:IG147,metrics.rec,"MAE"),B147:IG147,0)+1)), ", ", INDIRECT(ADDRESS(2,MATCH(_xlfn.MINIFS(B147:IG147,metrics.rec,"MAE"),B147:IG147,0)+1)))</f>
        <v>#N/A</v>
      </c>
      <c r="IQ147" s="1" t="e" cm="1">
        <f t="array" aca="1" ref="IQ147" ca="1">CONCATENATE(INDIRECT(ADDRESS(1,MATCH(_xlfn.MINIFS(B147:IG147,metrics.rec,"MSE"),B147:IG147,0)+1)), ", ", INDIRECT(ADDRESS(2,MATCH(_xlfn.MINIFS(B147:IG147,metrics.rec,"MSE"),B147:IG147,0)+1)))</f>
        <v>#N/A</v>
      </c>
      <c r="IR147" s="1" t="e" cm="1">
        <f t="array" aca="1" ref="IR147" ca="1">CONCATENATE(INDIRECT(ADDRESS(1,MATCH(_xlfn.MAXIFS(B147:IG147,metrics.rec,"R"),B147:IG147,0)+1)), ", ", INDIRECT(ADDRESS(2,MATCH(_xlfn.MAXIFS(B147:IG147,metrics.rec,"R"),B147:IG147,0)+1)))</f>
        <v>#N/A</v>
      </c>
      <c r="IS147" s="1" t="e" cm="1">
        <f t="array" aca="1" ref="IS147" ca="1">CONCATENATE(INDIRECT(ADDRESS(1,MATCH(_xlfn.MAXIFS(B147:IG147,metrics.rec,"Precision"),B147:IG147,0)+1)), ", ", INDIRECT(ADDRESS(2,MATCH(_xlfn.MAXIFS(B147:IG147,metrics.rec,"Precision"),B147:IG147,0)+1)))</f>
        <v>#N/A</v>
      </c>
      <c r="IT147" s="1" t="e" cm="1">
        <f t="array" aca="1" ref="IT147" ca="1">CONCATENATE(INDIRECT(ADDRESS(1,MATCH(_xlfn.MAXIFS(B147:IG147,metrics.rec,"Recall"),B147:IG147,0)+1)), ", ", INDIRECT(ADDRESS(2,MATCH(_xlfn.MAXIFS(B147:IG147,metrics.rec,"Recall"),B147:IG147,0)+1)))</f>
        <v>#N/A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e" cm="1">
        <f t="array" aca="1" ref="IV147" ca="1">CONCATENATE(INDIRECT(ADDRESS(1,MATCH(_xlfn.MAXIFS(B147:IG147,metrics.rec,"Recatio"),B147:IG147,0)+1)), ", ", INDIRECT(ADDRESS(2,MATCH(_xlfn.MAXIFS(B147:IG147,metrics.rec,"Recatio"),B147:IG147,0)+1)))</f>
        <v>#N/A</v>
      </c>
      <c r="IW147" s="1" t="e" cm="1">
        <f t="array" aca="1" ref="IW147" ca="1">CONCATENATE(INDIRECT(ADDRESS(1,MATCH(_xlfn.MINIFS(B147:IG147,metrics.rec,"Time"),B147:IG147,0)+1)), ", ", INDIRECT(ADDRESS(2,MATCH(_xlfn.MINIFS(B147:IG147,metrics.rec,"Time"),B147:IG147,0)+1)))</f>
        <v>#N/A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/>
      <c r="S148" s="4"/>
      <c r="T148" s="4"/>
      <c r="U148" s="4"/>
      <c r="V148" s="4"/>
      <c r="W148" s="4"/>
      <c r="X148" s="4"/>
      <c r="Y148" s="4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 t="e">
        <f t="shared" si="64"/>
        <v>#DIV/0!</v>
      </c>
      <c r="II148" s="4" t="e">
        <f t="shared" si="65"/>
        <v>#DIV/0!</v>
      </c>
      <c r="IJ148" s="4" t="e">
        <f t="shared" si="66"/>
        <v>#DIV/0!</v>
      </c>
      <c r="IK148" s="4" t="e">
        <f t="shared" si="67"/>
        <v>#DIV/0!</v>
      </c>
      <c r="IL148" s="4" t="e">
        <f t="shared" si="68"/>
        <v>#DIV/0!</v>
      </c>
      <c r="IM148" s="4" t="e">
        <f t="shared" si="69"/>
        <v>#DIV/0!</v>
      </c>
      <c r="IN148" s="4" t="e">
        <f t="shared" si="70"/>
        <v>#DIV/0!</v>
      </c>
      <c r="IO148" s="4" t="e">
        <f t="shared" si="71"/>
        <v>#DIV/0!</v>
      </c>
      <c r="IP148" s="1" t="e" cm="1">
        <f t="array" aca="1" ref="IP148" ca="1">CONCATENATE(INDIRECT(ADDRESS(1,MATCH(_xlfn.MINIFS(B148:IG148,metrics.rec,"MAE"),B148:IG148,0)+1)), ", ", INDIRECT(ADDRESS(2,MATCH(_xlfn.MINIFS(B148:IG148,metrics.rec,"MAE"),B148:IG148,0)+1)))</f>
        <v>#N/A</v>
      </c>
      <c r="IQ148" s="1" t="e" cm="1">
        <f t="array" aca="1" ref="IQ148" ca="1">CONCATENATE(INDIRECT(ADDRESS(1,MATCH(_xlfn.MINIFS(B148:IG148,metrics.rec,"MSE"),B148:IG148,0)+1)), ", ", INDIRECT(ADDRESS(2,MATCH(_xlfn.MINIFS(B148:IG148,metrics.rec,"MSE"),B148:IG148,0)+1)))</f>
        <v>#N/A</v>
      </c>
      <c r="IR148" s="1" t="e" cm="1">
        <f t="array" aca="1" ref="IR148" ca="1">CONCATENATE(INDIRECT(ADDRESS(1,MATCH(_xlfn.MAXIFS(B148:IG148,metrics.rec,"R"),B148:IG148,0)+1)), ", ", INDIRECT(ADDRESS(2,MATCH(_xlfn.MAXIFS(B148:IG148,metrics.rec,"R"),B148:IG148,0)+1)))</f>
        <v>#N/A</v>
      </c>
      <c r="IS148" s="1" t="e" cm="1">
        <f t="array" aca="1" ref="IS148" ca="1">CONCATENATE(INDIRECT(ADDRESS(1,MATCH(_xlfn.MAXIFS(B148:IG148,metrics.rec,"Precision"),B148:IG148,0)+1)), ", ", INDIRECT(ADDRESS(2,MATCH(_xlfn.MAXIFS(B148:IG148,metrics.rec,"Precision"),B148:IG148,0)+1)))</f>
        <v>#N/A</v>
      </c>
      <c r="IT148" s="1" t="e" cm="1">
        <f t="array" aca="1" ref="IT148" ca="1">CONCATENATE(INDIRECT(ADDRESS(1,MATCH(_xlfn.MAXIFS(B148:IG148,metrics.rec,"Recall"),B148:IG148,0)+1)), ", ", INDIRECT(ADDRESS(2,MATCH(_xlfn.MAXIFS(B148:IG148,metrics.rec,"Recall"),B148:IG148,0)+1)))</f>
        <v>#N/A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e" cm="1">
        <f t="array" aca="1" ref="IV148" ca="1">CONCATENATE(INDIRECT(ADDRESS(1,MATCH(_xlfn.MAXIFS(B148:IG148,metrics.rec,"Recatio"),B148:IG148,0)+1)), ", ", INDIRECT(ADDRESS(2,MATCH(_xlfn.MAXIFS(B148:IG148,metrics.rec,"Recatio"),B148:IG148,0)+1)))</f>
        <v>#N/A</v>
      </c>
      <c r="IW148" s="1" t="e" cm="1">
        <f t="array" aca="1" ref="IW148" ca="1">CONCATENATE(INDIRECT(ADDRESS(1,MATCH(_xlfn.MINIFS(B148:IG148,metrics.rec,"Time"),B148:IG148,0)+1)), ", ", INDIRECT(ADDRESS(2,MATCH(_xlfn.MINIFS(B148:IG148,metrics.rec,"Time"),B148:IG148,0)+1)))</f>
        <v>#N/A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/>
      <c r="S149" s="4"/>
      <c r="T149" s="4"/>
      <c r="U149" s="4"/>
      <c r="V149" s="4"/>
      <c r="W149" s="4"/>
      <c r="X149" s="4"/>
      <c r="Y149" s="4"/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 t="e">
        <f t="shared" si="64"/>
        <v>#DIV/0!</v>
      </c>
      <c r="II149" s="4" t="e">
        <f t="shared" si="65"/>
        <v>#DIV/0!</v>
      </c>
      <c r="IJ149" s="4" t="e">
        <f t="shared" si="66"/>
        <v>#DIV/0!</v>
      </c>
      <c r="IK149" s="4" t="e">
        <f t="shared" si="67"/>
        <v>#DIV/0!</v>
      </c>
      <c r="IL149" s="4" t="e">
        <f t="shared" si="68"/>
        <v>#DIV/0!</v>
      </c>
      <c r="IM149" s="4" t="e">
        <f t="shared" si="69"/>
        <v>#DIV/0!</v>
      </c>
      <c r="IN149" s="4" t="e">
        <f t="shared" si="70"/>
        <v>#DIV/0!</v>
      </c>
      <c r="IO149" s="4" t="e">
        <f t="shared" si="71"/>
        <v>#DIV/0!</v>
      </c>
      <c r="IP149" s="1" t="e" cm="1">
        <f t="array" aca="1" ref="IP149" ca="1">CONCATENATE(INDIRECT(ADDRESS(1,MATCH(_xlfn.MINIFS(B149:IG149,metrics.rec,"MAE"),B149:IG149,0)+1)), ", ", INDIRECT(ADDRESS(2,MATCH(_xlfn.MINIFS(B149:IG149,metrics.rec,"MAE"),B149:IG149,0)+1)))</f>
        <v>#N/A</v>
      </c>
      <c r="IQ149" s="1" t="e" cm="1">
        <f t="array" aca="1" ref="IQ149" ca="1">CONCATENATE(INDIRECT(ADDRESS(1,MATCH(_xlfn.MINIFS(B149:IG149,metrics.rec,"MSE"),B149:IG149,0)+1)), ", ", INDIRECT(ADDRESS(2,MATCH(_xlfn.MINIFS(B149:IG149,metrics.rec,"MSE"),B149:IG149,0)+1)))</f>
        <v>#N/A</v>
      </c>
      <c r="IR149" s="1" t="e" cm="1">
        <f t="array" aca="1" ref="IR149" ca="1">CONCATENATE(INDIRECT(ADDRESS(1,MATCH(_xlfn.MAXIFS(B149:IG149,metrics.rec,"R"),B149:IG149,0)+1)), ", ", INDIRECT(ADDRESS(2,MATCH(_xlfn.MAXIFS(B149:IG149,metrics.rec,"R"),B149:IG149,0)+1)))</f>
        <v>#N/A</v>
      </c>
      <c r="IS149" s="1" t="e" cm="1">
        <f t="array" aca="1" ref="IS149" ca="1">CONCATENATE(INDIRECT(ADDRESS(1,MATCH(_xlfn.MAXIFS(B149:IG149,metrics.rec,"Precision"),B149:IG149,0)+1)), ", ", INDIRECT(ADDRESS(2,MATCH(_xlfn.MAXIFS(B149:IG149,metrics.rec,"Precision"),B149:IG149,0)+1)))</f>
        <v>#N/A</v>
      </c>
      <c r="IT149" s="1" t="e" cm="1">
        <f t="array" aca="1" ref="IT149" ca="1">CONCATENATE(INDIRECT(ADDRESS(1,MATCH(_xlfn.MAXIFS(B149:IG149,metrics.rec,"Recall"),B149:IG149,0)+1)), ", ", INDIRECT(ADDRESS(2,MATCH(_xlfn.MAXIFS(B149:IG149,metrics.rec,"Recall"),B149:IG149,0)+1)))</f>
        <v>#N/A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e" cm="1">
        <f t="array" aca="1" ref="IV149" ca="1">CONCATENATE(INDIRECT(ADDRESS(1,MATCH(_xlfn.MAXIFS(B149:IG149,metrics.rec,"Recatio"),B149:IG149,0)+1)), ", ", INDIRECT(ADDRESS(2,MATCH(_xlfn.MAXIFS(B149:IG149,metrics.rec,"Recatio"),B149:IG149,0)+1)))</f>
        <v>#N/A</v>
      </c>
      <c r="IW149" s="1" t="e" cm="1">
        <f t="array" aca="1" ref="IW149" ca="1">CONCATENATE(INDIRECT(ADDRESS(1,MATCH(_xlfn.MINIFS(B149:IG149,metrics.rec,"Time"),B149:IG149,0)+1)), ", ", INDIRECT(ADDRESS(2,MATCH(_xlfn.MINIFS(B149:IG149,metrics.rec,"Time"),B149:IG149,0)+1)))</f>
        <v>#N/A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/>
      <c r="S150" s="4"/>
      <c r="T150" s="4"/>
      <c r="U150" s="4"/>
      <c r="V150" s="4"/>
      <c r="W150" s="4"/>
      <c r="X150" s="4"/>
      <c r="Y150" s="4"/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 t="e">
        <f t="shared" si="64"/>
        <v>#DIV/0!</v>
      </c>
      <c r="II150" s="4" t="e">
        <f t="shared" si="65"/>
        <v>#DIV/0!</v>
      </c>
      <c r="IJ150" s="4" t="e">
        <f t="shared" si="66"/>
        <v>#DIV/0!</v>
      </c>
      <c r="IK150" s="4" t="e">
        <f t="shared" si="67"/>
        <v>#DIV/0!</v>
      </c>
      <c r="IL150" s="4" t="e">
        <f t="shared" si="68"/>
        <v>#DIV/0!</v>
      </c>
      <c r="IM150" s="4" t="e">
        <f t="shared" si="69"/>
        <v>#DIV/0!</v>
      </c>
      <c r="IN150" s="4" t="e">
        <f t="shared" si="70"/>
        <v>#DIV/0!</v>
      </c>
      <c r="IO150" s="4" t="e">
        <f t="shared" si="71"/>
        <v>#DIV/0!</v>
      </c>
      <c r="IP150" s="1" t="e" cm="1">
        <f t="array" aca="1" ref="IP150" ca="1">CONCATENATE(INDIRECT(ADDRESS(1,MATCH(_xlfn.MINIFS(B150:IG150,metrics.rec,"MAE"),B150:IG150,0)+1)), ", ", INDIRECT(ADDRESS(2,MATCH(_xlfn.MINIFS(B150:IG150,metrics.rec,"MAE"),B150:IG150,0)+1)))</f>
        <v>#N/A</v>
      </c>
      <c r="IQ150" s="1" t="e" cm="1">
        <f t="array" aca="1" ref="IQ150" ca="1">CONCATENATE(INDIRECT(ADDRESS(1,MATCH(_xlfn.MINIFS(B150:IG150,metrics.rec,"MSE"),B150:IG150,0)+1)), ", ", INDIRECT(ADDRESS(2,MATCH(_xlfn.MINIFS(B150:IG150,metrics.rec,"MSE"),B150:IG150,0)+1)))</f>
        <v>#N/A</v>
      </c>
      <c r="IR150" s="1" t="e" cm="1">
        <f t="array" aca="1" ref="IR150" ca="1">CONCATENATE(INDIRECT(ADDRESS(1,MATCH(_xlfn.MAXIFS(B150:IG150,metrics.rec,"R"),B150:IG150,0)+1)), ", ", INDIRECT(ADDRESS(2,MATCH(_xlfn.MAXIFS(B150:IG150,metrics.rec,"R"),B150:IG150,0)+1)))</f>
        <v>#N/A</v>
      </c>
      <c r="IS150" s="1" t="e" cm="1">
        <f t="array" aca="1" ref="IS150" ca="1">CONCATENATE(INDIRECT(ADDRESS(1,MATCH(_xlfn.MAXIFS(B150:IG150,metrics.rec,"Precision"),B150:IG150,0)+1)), ", ", INDIRECT(ADDRESS(2,MATCH(_xlfn.MAXIFS(B150:IG150,metrics.rec,"Precision"),B150:IG150,0)+1)))</f>
        <v>#N/A</v>
      </c>
      <c r="IT150" s="1" t="e" cm="1">
        <f t="array" aca="1" ref="IT150" ca="1">CONCATENATE(INDIRECT(ADDRESS(1,MATCH(_xlfn.MAXIFS(B150:IG150,metrics.rec,"Recall"),B150:IG150,0)+1)), ", ", INDIRECT(ADDRESS(2,MATCH(_xlfn.MAXIFS(B150:IG150,metrics.rec,"Recall"),B150:IG150,0)+1)))</f>
        <v>#N/A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e" cm="1">
        <f t="array" aca="1" ref="IV150" ca="1">CONCATENATE(INDIRECT(ADDRESS(1,MATCH(_xlfn.MAXIFS(B150:IG150,metrics.rec,"Recatio"),B150:IG150,0)+1)), ", ", INDIRECT(ADDRESS(2,MATCH(_xlfn.MAXIFS(B150:IG150,metrics.rec,"Recatio"),B150:IG150,0)+1)))</f>
        <v>#N/A</v>
      </c>
      <c r="IW150" s="1" t="e" cm="1">
        <f t="array" aca="1" ref="IW150" ca="1">CONCATENATE(INDIRECT(ADDRESS(1,MATCH(_xlfn.MINIFS(B150:IG150,metrics.rec,"Time"),B150:IG150,0)+1)), ", ", INDIRECT(ADDRESS(2,MATCH(_xlfn.MINIFS(B150:IG150,metrics.rec,"Time"),B150:IG150,0)+1)))</f>
        <v>#N/A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/>
      <c r="S153" s="4"/>
      <c r="T153" s="4"/>
      <c r="U153" s="4"/>
      <c r="V153" s="4"/>
      <c r="W153" s="4"/>
      <c r="X153" s="4"/>
      <c r="Y153" s="4"/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 t="e">
        <f t="shared" si="64"/>
        <v>#DIV/0!</v>
      </c>
      <c r="II153" s="4" t="e">
        <f t="shared" si="65"/>
        <v>#DIV/0!</v>
      </c>
      <c r="IJ153" s="4" t="e">
        <f t="shared" si="66"/>
        <v>#DIV/0!</v>
      </c>
      <c r="IK153" s="4" t="e">
        <f t="shared" si="67"/>
        <v>#DIV/0!</v>
      </c>
      <c r="IL153" s="4" t="e">
        <f t="shared" si="68"/>
        <v>#DIV/0!</v>
      </c>
      <c r="IM153" s="4" t="e">
        <f t="shared" si="69"/>
        <v>#DIV/0!</v>
      </c>
      <c r="IN153" s="4" t="e">
        <f t="shared" si="70"/>
        <v>#DIV/0!</v>
      </c>
      <c r="IO153" s="4" t="e">
        <f t="shared" si="71"/>
        <v>#DIV/0!</v>
      </c>
      <c r="IP153" s="1" t="e" cm="1">
        <f t="array" aca="1" ref="IP153" ca="1">CONCATENATE(INDIRECT(ADDRESS(1,MATCH(_xlfn.MINIFS(B153:IG153,metrics.rec,"MAE"),B153:IG153,0)+1)), ", ", INDIRECT(ADDRESS(2,MATCH(_xlfn.MINIFS(B153:IG153,metrics.rec,"MAE"),B153:IG153,0)+1)))</f>
        <v>#N/A</v>
      </c>
      <c r="IQ153" s="1" t="e" cm="1">
        <f t="array" aca="1" ref="IQ153" ca="1">CONCATENATE(INDIRECT(ADDRESS(1,MATCH(_xlfn.MINIFS(B153:IG153,metrics.rec,"MSE"),B153:IG153,0)+1)), ", ", INDIRECT(ADDRESS(2,MATCH(_xlfn.MINIFS(B153:IG153,metrics.rec,"MSE"),B153:IG153,0)+1)))</f>
        <v>#N/A</v>
      </c>
      <c r="IR153" s="1" t="e" cm="1">
        <f t="array" aca="1" ref="IR153" ca="1">CONCATENATE(INDIRECT(ADDRESS(1,MATCH(_xlfn.MAXIFS(B153:IG153,metrics.rec,"R"),B153:IG153,0)+1)), ", ", INDIRECT(ADDRESS(2,MATCH(_xlfn.MAXIFS(B153:IG153,metrics.rec,"R"),B153:IG153,0)+1)))</f>
        <v>#N/A</v>
      </c>
      <c r="IS153" s="1" t="e" cm="1">
        <f t="array" aca="1" ref="IS153" ca="1">CONCATENATE(INDIRECT(ADDRESS(1,MATCH(_xlfn.MAXIFS(B153:IG153,metrics.rec,"Precision"),B153:IG153,0)+1)), ", ", INDIRECT(ADDRESS(2,MATCH(_xlfn.MAXIFS(B153:IG153,metrics.rec,"Precision"),B153:IG153,0)+1)))</f>
        <v>#N/A</v>
      </c>
      <c r="IT153" s="1" t="e" cm="1">
        <f t="array" aca="1" ref="IT153" ca="1">CONCATENATE(INDIRECT(ADDRESS(1,MATCH(_xlfn.MAXIFS(B153:IG153,metrics.rec,"Recall"),B153:IG153,0)+1)), ", ", INDIRECT(ADDRESS(2,MATCH(_xlfn.MAXIFS(B153:IG153,metrics.rec,"Recall"),B153:IG153,0)+1)))</f>
        <v>#N/A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e" cm="1">
        <f t="array" aca="1" ref="IV153" ca="1">CONCATENATE(INDIRECT(ADDRESS(1,MATCH(_xlfn.MAXIFS(B153:IG153,metrics.rec,"Recatio"),B153:IG153,0)+1)), ", ", INDIRECT(ADDRESS(2,MATCH(_xlfn.MAXIFS(B153:IG153,metrics.rec,"Recatio"),B153:IG153,0)+1)))</f>
        <v>#N/A</v>
      </c>
      <c r="IW153" s="1" t="e" cm="1">
        <f t="array" aca="1" ref="IW153" ca="1">CONCATENATE(INDIRECT(ADDRESS(1,MATCH(_xlfn.MINIFS(B153:IG153,metrics.rec,"Time"),B153:IG153,0)+1)), ", ", INDIRECT(ADDRESS(2,MATCH(_xlfn.MINIFS(B153:IG153,metrics.rec,"Time"),B153:IG153,0)+1)))</f>
        <v>#N/A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 t="e">
        <f t="shared" si="64"/>
        <v>#DIV/0!</v>
      </c>
      <c r="II163" s="4" t="e">
        <f t="shared" si="65"/>
        <v>#DIV/0!</v>
      </c>
      <c r="IJ163" s="4" t="e">
        <f t="shared" si="66"/>
        <v>#DIV/0!</v>
      </c>
      <c r="IK163" s="4" t="e">
        <f t="shared" si="67"/>
        <v>#DIV/0!</v>
      </c>
      <c r="IL163" s="4" t="e">
        <f t="shared" si="68"/>
        <v>#DIV/0!</v>
      </c>
      <c r="IM163" s="4" t="e">
        <f t="shared" si="69"/>
        <v>#DIV/0!</v>
      </c>
      <c r="IN163" s="4" t="e">
        <f t="shared" si="70"/>
        <v>#DIV/0!</v>
      </c>
      <c r="IO163" s="4" t="e">
        <f t="shared" si="71"/>
        <v>#DIV/0!</v>
      </c>
      <c r="IP163" s="1" t="e" cm="1">
        <f t="array" aca="1" ref="IP163" ca="1">CONCATENATE(INDIRECT(ADDRESS(1,MATCH(_xlfn.MINIFS(B163:IG163,metrics.rec,"MAE"),B163:IG163,0)+1)), ", ", INDIRECT(ADDRESS(2,MATCH(_xlfn.MINIFS(B163:IG163,metrics.rec,"MAE"),B163:IG163,0)+1)))</f>
        <v>#N/A</v>
      </c>
      <c r="IQ163" s="1" t="e" cm="1">
        <f t="array" aca="1" ref="IQ163" ca="1">CONCATENATE(INDIRECT(ADDRESS(1,MATCH(_xlfn.MINIFS(B163:IG163,metrics.rec,"MSE"),B163:IG163,0)+1)), ", ", INDIRECT(ADDRESS(2,MATCH(_xlfn.MINIFS(B163:IG163,metrics.rec,"MSE"),B163:IG163,0)+1)))</f>
        <v>#N/A</v>
      </c>
      <c r="IR163" s="1" t="e" cm="1">
        <f t="array" aca="1" ref="IR163" ca="1">CONCATENATE(INDIRECT(ADDRESS(1,MATCH(_xlfn.MAXIFS(B163:IG163,metrics.rec,"R"),B163:IG163,0)+1)), ", ", INDIRECT(ADDRESS(2,MATCH(_xlfn.MAXIFS(B163:IG163,metrics.rec,"R"),B163:IG163,0)+1)))</f>
        <v>#N/A</v>
      </c>
      <c r="IS163" s="1" t="e" cm="1">
        <f t="array" aca="1" ref="IS163" ca="1">CONCATENATE(INDIRECT(ADDRESS(1,MATCH(_xlfn.MAXIFS(B163:IG163,metrics.rec,"Precision"),B163:IG163,0)+1)), ", ", INDIRECT(ADDRESS(2,MATCH(_xlfn.MAXIFS(B163:IG163,metrics.rec,"Precision"),B163:IG163,0)+1)))</f>
        <v>#N/A</v>
      </c>
      <c r="IT163" s="1" t="e" cm="1">
        <f t="array" aca="1" ref="IT163" ca="1">CONCATENATE(INDIRECT(ADDRESS(1,MATCH(_xlfn.MAXIFS(B163:IG163,metrics.rec,"Recall"),B163:IG163,0)+1)), ", ", INDIRECT(ADDRESS(2,MATCH(_xlfn.MAXIFS(B163:IG163,metrics.rec,"Recall"),B163:IG163,0)+1)))</f>
        <v>#N/A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e" cm="1">
        <f t="array" aca="1" ref="IV163" ca="1">CONCATENATE(INDIRECT(ADDRESS(1,MATCH(_xlfn.MAXIFS(B163:IG163,metrics.rec,"Recatio"),B163:IG163,0)+1)), ", ", INDIRECT(ADDRESS(2,MATCH(_xlfn.MAXIFS(B163:IG163,metrics.rec,"Recatio"),B163:IG163,0)+1)))</f>
        <v>#N/A</v>
      </c>
      <c r="IW163" s="1" t="e" cm="1">
        <f t="array" aca="1" ref="IW163" ca="1">CONCATENATE(INDIRECT(ADDRESS(1,MATCH(_xlfn.MINIFS(B163:IG163,metrics.rec,"Time"),B163:IG163,0)+1)), ", ", INDIRECT(ADDRESS(2,MATCH(_xlfn.MINIFS(B163:IG163,metrics.rec,"Time"),B163:IG163,0)+1)))</f>
        <v>#N/A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 t="e">
        <f t="shared" si="64"/>
        <v>#DIV/0!</v>
      </c>
      <c r="II164" s="4" t="e">
        <f t="shared" si="65"/>
        <v>#DIV/0!</v>
      </c>
      <c r="IJ164" s="4" t="e">
        <f t="shared" si="66"/>
        <v>#DIV/0!</v>
      </c>
      <c r="IK164" s="4" t="e">
        <f t="shared" si="67"/>
        <v>#DIV/0!</v>
      </c>
      <c r="IL164" s="4" t="e">
        <f t="shared" si="68"/>
        <v>#DIV/0!</v>
      </c>
      <c r="IM164" s="4" t="e">
        <f t="shared" si="69"/>
        <v>#DIV/0!</v>
      </c>
      <c r="IN164" s="4" t="e">
        <f t="shared" si="70"/>
        <v>#DIV/0!</v>
      </c>
      <c r="IO164" s="4" t="e">
        <f t="shared" si="71"/>
        <v>#DIV/0!</v>
      </c>
      <c r="IP164" s="1" t="e" cm="1">
        <f t="array" aca="1" ref="IP164" ca="1">CONCATENATE(INDIRECT(ADDRESS(1,MATCH(_xlfn.MINIFS(B164:IG164,metrics.rec,"MAE"),B164:IG164,0)+1)), ", ", INDIRECT(ADDRESS(2,MATCH(_xlfn.MINIFS(B164:IG164,metrics.rec,"MAE"),B164:IG164,0)+1)))</f>
        <v>#N/A</v>
      </c>
      <c r="IQ164" s="1" t="e" cm="1">
        <f t="array" aca="1" ref="IQ164" ca="1">CONCATENATE(INDIRECT(ADDRESS(1,MATCH(_xlfn.MINIFS(B164:IG164,metrics.rec,"MSE"),B164:IG164,0)+1)), ", ", INDIRECT(ADDRESS(2,MATCH(_xlfn.MINIFS(B164:IG164,metrics.rec,"MSE"),B164:IG164,0)+1)))</f>
        <v>#N/A</v>
      </c>
      <c r="IR164" s="1" t="e" cm="1">
        <f t="array" aca="1" ref="IR164" ca="1">CONCATENATE(INDIRECT(ADDRESS(1,MATCH(_xlfn.MAXIFS(B164:IG164,metrics.rec,"R"),B164:IG164,0)+1)), ", ", INDIRECT(ADDRESS(2,MATCH(_xlfn.MAXIFS(B164:IG164,metrics.rec,"R"),B164:IG164,0)+1)))</f>
        <v>#N/A</v>
      </c>
      <c r="IS164" s="1" t="e" cm="1">
        <f t="array" aca="1" ref="IS164" ca="1">CONCATENATE(INDIRECT(ADDRESS(1,MATCH(_xlfn.MAXIFS(B164:IG164,metrics.rec,"Precision"),B164:IG164,0)+1)), ", ", INDIRECT(ADDRESS(2,MATCH(_xlfn.MAXIFS(B164:IG164,metrics.rec,"Precision"),B164:IG164,0)+1)))</f>
        <v>#N/A</v>
      </c>
      <c r="IT164" s="1" t="e" cm="1">
        <f t="array" aca="1" ref="IT164" ca="1">CONCATENATE(INDIRECT(ADDRESS(1,MATCH(_xlfn.MAXIFS(B164:IG164,metrics.rec,"Recall"),B164:IG164,0)+1)), ", ", INDIRECT(ADDRESS(2,MATCH(_xlfn.MAXIFS(B164:IG164,metrics.rec,"Recall"),B164:IG164,0)+1)))</f>
        <v>#N/A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e" cm="1">
        <f t="array" aca="1" ref="IV164" ca="1">CONCATENATE(INDIRECT(ADDRESS(1,MATCH(_xlfn.MAXIFS(B164:IG164,metrics.rec,"Recatio"),B164:IG164,0)+1)), ", ", INDIRECT(ADDRESS(2,MATCH(_xlfn.MAXIFS(B164:IG164,metrics.rec,"Recatio"),B164:IG164,0)+1)))</f>
        <v>#N/A</v>
      </c>
      <c r="IW164" s="1" t="e" cm="1">
        <f t="array" aca="1" ref="IW164" ca="1">CONCATENATE(INDIRECT(ADDRESS(1,MATCH(_xlfn.MINIFS(B164:IG164,metrics.rec,"Time"),B164:IG164,0)+1)), ", ", INDIRECT(ADDRESS(2,MATCH(_xlfn.MINIFS(B164:IG164,metrics.rec,"Time"),B164:IG164,0)+1)))</f>
        <v>#N/A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 t="e">
        <f t="shared" si="64"/>
        <v>#DIV/0!</v>
      </c>
      <c r="II165" s="4" t="e">
        <f t="shared" si="65"/>
        <v>#DIV/0!</v>
      </c>
      <c r="IJ165" s="4" t="e">
        <f t="shared" si="66"/>
        <v>#DIV/0!</v>
      </c>
      <c r="IK165" s="4" t="e">
        <f t="shared" si="67"/>
        <v>#DIV/0!</v>
      </c>
      <c r="IL165" s="4" t="e">
        <f t="shared" si="68"/>
        <v>#DIV/0!</v>
      </c>
      <c r="IM165" s="4" t="e">
        <f t="shared" si="69"/>
        <v>#DIV/0!</v>
      </c>
      <c r="IN165" s="4" t="e">
        <f t="shared" si="70"/>
        <v>#DIV/0!</v>
      </c>
      <c r="IO165" s="4" t="e">
        <f t="shared" si="71"/>
        <v>#DIV/0!</v>
      </c>
      <c r="IP165" s="1" t="e" cm="1">
        <f t="array" aca="1" ref="IP165" ca="1">CONCATENATE(INDIRECT(ADDRESS(1,MATCH(_xlfn.MINIFS(B165:IG165,metrics.rec,"MAE"),B165:IG165,0)+1)), ", ", INDIRECT(ADDRESS(2,MATCH(_xlfn.MINIFS(B165:IG165,metrics.rec,"MAE"),B165:IG165,0)+1)))</f>
        <v>#N/A</v>
      </c>
      <c r="IQ165" s="1" t="e" cm="1">
        <f t="array" aca="1" ref="IQ165" ca="1">CONCATENATE(INDIRECT(ADDRESS(1,MATCH(_xlfn.MINIFS(B165:IG165,metrics.rec,"MSE"),B165:IG165,0)+1)), ", ", INDIRECT(ADDRESS(2,MATCH(_xlfn.MINIFS(B165:IG165,metrics.rec,"MSE"),B165:IG165,0)+1)))</f>
        <v>#N/A</v>
      </c>
      <c r="IR165" s="1" t="e" cm="1">
        <f t="array" aca="1" ref="IR165" ca="1">CONCATENATE(INDIRECT(ADDRESS(1,MATCH(_xlfn.MAXIFS(B165:IG165,metrics.rec,"R"),B165:IG165,0)+1)), ", ", INDIRECT(ADDRESS(2,MATCH(_xlfn.MAXIFS(B165:IG165,metrics.rec,"R"),B165:IG165,0)+1)))</f>
        <v>#N/A</v>
      </c>
      <c r="IS165" s="1" t="e" cm="1">
        <f t="array" aca="1" ref="IS165" ca="1">CONCATENATE(INDIRECT(ADDRESS(1,MATCH(_xlfn.MAXIFS(B165:IG165,metrics.rec,"Precision"),B165:IG165,0)+1)), ", ", INDIRECT(ADDRESS(2,MATCH(_xlfn.MAXIFS(B165:IG165,metrics.rec,"Precision"),B165:IG165,0)+1)))</f>
        <v>#N/A</v>
      </c>
      <c r="IT165" s="1" t="e" cm="1">
        <f t="array" aca="1" ref="IT165" ca="1">CONCATENATE(INDIRECT(ADDRESS(1,MATCH(_xlfn.MAXIFS(B165:IG165,metrics.rec,"Recall"),B165:IG165,0)+1)), ", ", INDIRECT(ADDRESS(2,MATCH(_xlfn.MAXIFS(B165:IG165,metrics.rec,"Recall"),B165:IG165,0)+1)))</f>
        <v>#N/A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e" cm="1">
        <f t="array" aca="1" ref="IV165" ca="1">CONCATENATE(INDIRECT(ADDRESS(1,MATCH(_xlfn.MAXIFS(B165:IG165,metrics.rec,"Recatio"),B165:IG165,0)+1)), ", ", INDIRECT(ADDRESS(2,MATCH(_xlfn.MAXIFS(B165:IG165,metrics.rec,"Recatio"),B165:IG165,0)+1)))</f>
        <v>#N/A</v>
      </c>
      <c r="IW165" s="1" t="e" cm="1">
        <f t="array" aca="1" ref="IW165" ca="1">CONCATENATE(INDIRECT(ADDRESS(1,MATCH(_xlfn.MINIFS(B165:IG165,metrics.rec,"Time"),B165:IG165,0)+1)), ", ", INDIRECT(ADDRESS(2,MATCH(_xlfn.MINIFS(B165:IG165,metrics.rec,"Time"),B165:IG165,0)+1)))</f>
        <v>#N/A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 t="e">
        <f t="shared" si="64"/>
        <v>#DIV/0!</v>
      </c>
      <c r="II166" s="4" t="e">
        <f t="shared" si="65"/>
        <v>#DIV/0!</v>
      </c>
      <c r="IJ166" s="4" t="e">
        <f t="shared" si="66"/>
        <v>#DIV/0!</v>
      </c>
      <c r="IK166" s="4" t="e">
        <f t="shared" si="67"/>
        <v>#DIV/0!</v>
      </c>
      <c r="IL166" s="4" t="e">
        <f t="shared" si="68"/>
        <v>#DIV/0!</v>
      </c>
      <c r="IM166" s="4" t="e">
        <f t="shared" si="69"/>
        <v>#DIV/0!</v>
      </c>
      <c r="IN166" s="4" t="e">
        <f t="shared" si="70"/>
        <v>#DIV/0!</v>
      </c>
      <c r="IO166" s="4" t="e">
        <f t="shared" si="71"/>
        <v>#DIV/0!</v>
      </c>
      <c r="IP166" s="1" t="e" cm="1">
        <f t="array" aca="1" ref="IP166" ca="1">CONCATENATE(INDIRECT(ADDRESS(1,MATCH(_xlfn.MINIFS(B166:IG166,metrics.rec,"MAE"),B166:IG166,0)+1)), ", ", INDIRECT(ADDRESS(2,MATCH(_xlfn.MINIFS(B166:IG166,metrics.rec,"MAE"),B166:IG166,0)+1)))</f>
        <v>#N/A</v>
      </c>
      <c r="IQ166" s="1" t="e" cm="1">
        <f t="array" aca="1" ref="IQ166" ca="1">CONCATENATE(INDIRECT(ADDRESS(1,MATCH(_xlfn.MINIFS(B166:IG166,metrics.rec,"MSE"),B166:IG166,0)+1)), ", ", INDIRECT(ADDRESS(2,MATCH(_xlfn.MINIFS(B166:IG166,metrics.rec,"MSE"),B166:IG166,0)+1)))</f>
        <v>#N/A</v>
      </c>
      <c r="IR166" s="1" t="e" cm="1">
        <f t="array" aca="1" ref="IR166" ca="1">CONCATENATE(INDIRECT(ADDRESS(1,MATCH(_xlfn.MAXIFS(B166:IG166,metrics.rec,"R"),B166:IG166,0)+1)), ", ", INDIRECT(ADDRESS(2,MATCH(_xlfn.MAXIFS(B166:IG166,metrics.rec,"R"),B166:IG166,0)+1)))</f>
        <v>#N/A</v>
      </c>
      <c r="IS166" s="1" t="e" cm="1">
        <f t="array" aca="1" ref="IS166" ca="1">CONCATENATE(INDIRECT(ADDRESS(1,MATCH(_xlfn.MAXIFS(B166:IG166,metrics.rec,"Precision"),B166:IG166,0)+1)), ", ", INDIRECT(ADDRESS(2,MATCH(_xlfn.MAXIFS(B166:IG166,metrics.rec,"Precision"),B166:IG166,0)+1)))</f>
        <v>#N/A</v>
      </c>
      <c r="IT166" s="1" t="e" cm="1">
        <f t="array" aca="1" ref="IT166" ca="1">CONCATENATE(INDIRECT(ADDRESS(1,MATCH(_xlfn.MAXIFS(B166:IG166,metrics.rec,"Recall"),B166:IG166,0)+1)), ", ", INDIRECT(ADDRESS(2,MATCH(_xlfn.MAXIFS(B166:IG166,metrics.rec,"Recall"),B166:IG166,0)+1)))</f>
        <v>#N/A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e" cm="1">
        <f t="array" aca="1" ref="IV166" ca="1">CONCATENATE(INDIRECT(ADDRESS(1,MATCH(_xlfn.MAXIFS(B166:IG166,metrics.rec,"Recatio"),B166:IG166,0)+1)), ", ", INDIRECT(ADDRESS(2,MATCH(_xlfn.MAXIFS(B166:IG166,metrics.rec,"Recatio"),B166:IG166,0)+1)))</f>
        <v>#N/A</v>
      </c>
      <c r="IW166" s="1" t="e" cm="1">
        <f t="array" aca="1" ref="IW166" ca="1">CONCATENATE(INDIRECT(ADDRESS(1,MATCH(_xlfn.MINIFS(B166:IG166,metrics.rec,"Time"),B166:IG166,0)+1)), ", ", INDIRECT(ADDRESS(2,MATCH(_xlfn.MINIFS(B166:IG166,metrics.rec,"Time"),B166:IG166,0)+1)))</f>
        <v>#N/A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 t="e">
        <f t="shared" si="64"/>
        <v>#DIV/0!</v>
      </c>
      <c r="II167" s="4" t="e">
        <f t="shared" si="65"/>
        <v>#DIV/0!</v>
      </c>
      <c r="IJ167" s="4" t="e">
        <f t="shared" si="66"/>
        <v>#DIV/0!</v>
      </c>
      <c r="IK167" s="4" t="e">
        <f t="shared" si="67"/>
        <v>#DIV/0!</v>
      </c>
      <c r="IL167" s="4" t="e">
        <f t="shared" si="68"/>
        <v>#DIV/0!</v>
      </c>
      <c r="IM167" s="4" t="e">
        <f t="shared" si="69"/>
        <v>#DIV/0!</v>
      </c>
      <c r="IN167" s="4" t="e">
        <f t="shared" si="70"/>
        <v>#DIV/0!</v>
      </c>
      <c r="IO167" s="4" t="e">
        <f t="shared" si="71"/>
        <v>#DIV/0!</v>
      </c>
      <c r="IP167" s="1" t="e" cm="1">
        <f t="array" aca="1" ref="IP167" ca="1">CONCATENATE(INDIRECT(ADDRESS(1,MATCH(_xlfn.MINIFS(B167:IG167,metrics.rec,"MAE"),B167:IG167,0)+1)), ", ", INDIRECT(ADDRESS(2,MATCH(_xlfn.MINIFS(B167:IG167,metrics.rec,"MAE"),B167:IG167,0)+1)))</f>
        <v>#N/A</v>
      </c>
      <c r="IQ167" s="1" t="e" cm="1">
        <f t="array" aca="1" ref="IQ167" ca="1">CONCATENATE(INDIRECT(ADDRESS(1,MATCH(_xlfn.MINIFS(B167:IG167,metrics.rec,"MSE"),B167:IG167,0)+1)), ", ", INDIRECT(ADDRESS(2,MATCH(_xlfn.MINIFS(B167:IG167,metrics.rec,"MSE"),B167:IG167,0)+1)))</f>
        <v>#N/A</v>
      </c>
      <c r="IR167" s="1" t="e" cm="1">
        <f t="array" aca="1" ref="IR167" ca="1">CONCATENATE(INDIRECT(ADDRESS(1,MATCH(_xlfn.MAXIFS(B167:IG167,metrics.rec,"R"),B167:IG167,0)+1)), ", ", INDIRECT(ADDRESS(2,MATCH(_xlfn.MAXIFS(B167:IG167,metrics.rec,"R"),B167:IG167,0)+1)))</f>
        <v>#N/A</v>
      </c>
      <c r="IS167" s="1" t="e" cm="1">
        <f t="array" aca="1" ref="IS167" ca="1">CONCATENATE(INDIRECT(ADDRESS(1,MATCH(_xlfn.MAXIFS(B167:IG167,metrics.rec,"Precision"),B167:IG167,0)+1)), ", ", INDIRECT(ADDRESS(2,MATCH(_xlfn.MAXIFS(B167:IG167,metrics.rec,"Precision"),B167:IG167,0)+1)))</f>
        <v>#N/A</v>
      </c>
      <c r="IT167" s="1" t="e" cm="1">
        <f t="array" aca="1" ref="IT167" ca="1">CONCATENATE(INDIRECT(ADDRESS(1,MATCH(_xlfn.MAXIFS(B167:IG167,metrics.rec,"Recall"),B167:IG167,0)+1)), ", ", INDIRECT(ADDRESS(2,MATCH(_xlfn.MAXIFS(B167:IG167,metrics.rec,"Recall"),B167:IG167,0)+1)))</f>
        <v>#N/A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e" cm="1">
        <f t="array" aca="1" ref="IV167" ca="1">CONCATENATE(INDIRECT(ADDRESS(1,MATCH(_xlfn.MAXIFS(B167:IG167,metrics.rec,"Recatio"),B167:IG167,0)+1)), ", ", INDIRECT(ADDRESS(2,MATCH(_xlfn.MAXIFS(B167:IG167,metrics.rec,"Recatio"),B167:IG167,0)+1)))</f>
        <v>#N/A</v>
      </c>
      <c r="IW167" s="1" t="e" cm="1">
        <f t="array" aca="1" ref="IW167" ca="1">CONCATENATE(INDIRECT(ADDRESS(1,MATCH(_xlfn.MINIFS(B167:IG167,metrics.rec,"Time"),B167:IG167,0)+1)), ", ", INDIRECT(ADDRESS(2,MATCH(_xlfn.MINIFS(B167:IG167,metrics.rec,"Time"),B167:IG167,0)+1)))</f>
        <v>#N/A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 t="e">
        <f t="shared" si="64"/>
        <v>#DIV/0!</v>
      </c>
      <c r="II182" s="4" t="e">
        <f t="shared" si="65"/>
        <v>#DIV/0!</v>
      </c>
      <c r="IJ182" s="4" t="e">
        <f t="shared" si="66"/>
        <v>#DIV/0!</v>
      </c>
      <c r="IK182" s="4" t="e">
        <f t="shared" si="67"/>
        <v>#DIV/0!</v>
      </c>
      <c r="IL182" s="4" t="e">
        <f t="shared" si="68"/>
        <v>#DIV/0!</v>
      </c>
      <c r="IM182" s="4" t="e">
        <f t="shared" si="69"/>
        <v>#DIV/0!</v>
      </c>
      <c r="IN182" s="4" t="e">
        <f t="shared" si="70"/>
        <v>#DIV/0!</v>
      </c>
      <c r="IO182" s="4" t="e">
        <f t="shared" si="71"/>
        <v>#DIV/0!</v>
      </c>
      <c r="IP182" s="1" t="e" cm="1">
        <f t="array" aca="1" ref="IP182" ca="1">CONCATENATE(INDIRECT(ADDRESS(1,MATCH(_xlfn.MINIFS(B182:IG182,metrics.rec,"MAE"),B182:IG182,0)+1)), ", ", INDIRECT(ADDRESS(2,MATCH(_xlfn.MINIFS(B182:IG182,metrics.rec,"MAE"),B182:IG182,0)+1)))</f>
        <v>#N/A</v>
      </c>
      <c r="IQ182" s="1" t="e" cm="1">
        <f t="array" aca="1" ref="IQ182" ca="1">CONCATENATE(INDIRECT(ADDRESS(1,MATCH(_xlfn.MINIFS(B182:IG182,metrics.rec,"MSE"),B182:IG182,0)+1)), ", ", INDIRECT(ADDRESS(2,MATCH(_xlfn.MINIFS(B182:IG182,metrics.rec,"MSE"),B182:IG182,0)+1)))</f>
        <v>#N/A</v>
      </c>
      <c r="IR182" s="1" t="e" cm="1">
        <f t="array" aca="1" ref="IR182" ca="1">CONCATENATE(INDIRECT(ADDRESS(1,MATCH(_xlfn.MAXIFS(B182:IG182,metrics.rec,"R"),B182:IG182,0)+1)), ", ", INDIRECT(ADDRESS(2,MATCH(_xlfn.MAXIFS(B182:IG182,metrics.rec,"R"),B182:IG182,0)+1)))</f>
        <v>#N/A</v>
      </c>
      <c r="IS182" s="1" t="e" cm="1">
        <f t="array" aca="1" ref="IS182" ca="1">CONCATENATE(INDIRECT(ADDRESS(1,MATCH(_xlfn.MAXIFS(B182:IG182,metrics.rec,"Precision"),B182:IG182,0)+1)), ", ", INDIRECT(ADDRESS(2,MATCH(_xlfn.MAXIFS(B182:IG182,metrics.rec,"Precision"),B182:IG182,0)+1)))</f>
        <v>#N/A</v>
      </c>
      <c r="IT182" s="1" t="e" cm="1">
        <f t="array" aca="1" ref="IT182" ca="1">CONCATENATE(INDIRECT(ADDRESS(1,MATCH(_xlfn.MAXIFS(B182:IG182,metrics.rec,"Recall"),B182:IG182,0)+1)), ", ", INDIRECT(ADDRESS(2,MATCH(_xlfn.MAXIFS(B182:IG182,metrics.rec,"Recall"),B182:IG182,0)+1)))</f>
        <v>#N/A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e" cm="1">
        <f t="array" aca="1" ref="IV182" ca="1">CONCATENATE(INDIRECT(ADDRESS(1,MATCH(_xlfn.MAXIFS(B182:IG182,metrics.rec,"Recatio"),B182:IG182,0)+1)), ", ", INDIRECT(ADDRESS(2,MATCH(_xlfn.MAXIFS(B182:IG182,metrics.rec,"Recatio"),B182:IG182,0)+1)))</f>
        <v>#N/A</v>
      </c>
      <c r="IW182" s="1" t="e" cm="1">
        <f t="array" aca="1" ref="IW182" ca="1">CONCATENATE(INDIRECT(ADDRESS(1,MATCH(_xlfn.MINIFS(B182:IG182,metrics.rec,"Time"),B182:IG182,0)+1)), ", ", INDIRECT(ADDRESS(2,MATCH(_xlfn.MINIFS(B182:IG182,metrics.rec,"Time"),B182:IG182,0)+1)))</f>
        <v>#N/A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 t="e">
        <f t="shared" si="64"/>
        <v>#DIV/0!</v>
      </c>
      <c r="II183" s="4" t="e">
        <f t="shared" si="65"/>
        <v>#DIV/0!</v>
      </c>
      <c r="IJ183" s="4" t="e">
        <f t="shared" si="66"/>
        <v>#DIV/0!</v>
      </c>
      <c r="IK183" s="4" t="e">
        <f t="shared" si="67"/>
        <v>#DIV/0!</v>
      </c>
      <c r="IL183" s="4" t="e">
        <f t="shared" si="68"/>
        <v>#DIV/0!</v>
      </c>
      <c r="IM183" s="4" t="e">
        <f t="shared" si="69"/>
        <v>#DIV/0!</v>
      </c>
      <c r="IN183" s="4" t="e">
        <f t="shared" si="70"/>
        <v>#DIV/0!</v>
      </c>
      <c r="IO183" s="4" t="e">
        <f t="shared" si="71"/>
        <v>#DIV/0!</v>
      </c>
      <c r="IP183" s="1" t="e" cm="1">
        <f t="array" aca="1" ref="IP183" ca="1">CONCATENATE(INDIRECT(ADDRESS(1,MATCH(_xlfn.MINIFS(B183:IG183,metrics.rec,"MAE"),B183:IG183,0)+1)), ", ", INDIRECT(ADDRESS(2,MATCH(_xlfn.MINIFS(B183:IG183,metrics.rec,"MAE"),B183:IG183,0)+1)))</f>
        <v>#N/A</v>
      </c>
      <c r="IQ183" s="1" t="e" cm="1">
        <f t="array" aca="1" ref="IQ183" ca="1">CONCATENATE(INDIRECT(ADDRESS(1,MATCH(_xlfn.MINIFS(B183:IG183,metrics.rec,"MSE"),B183:IG183,0)+1)), ", ", INDIRECT(ADDRESS(2,MATCH(_xlfn.MINIFS(B183:IG183,metrics.rec,"MSE"),B183:IG183,0)+1)))</f>
        <v>#N/A</v>
      </c>
      <c r="IR183" s="1" t="e" cm="1">
        <f t="array" aca="1" ref="IR183" ca="1">CONCATENATE(INDIRECT(ADDRESS(1,MATCH(_xlfn.MAXIFS(B183:IG183,metrics.rec,"R"),B183:IG183,0)+1)), ", ", INDIRECT(ADDRESS(2,MATCH(_xlfn.MAXIFS(B183:IG183,metrics.rec,"R"),B183:IG183,0)+1)))</f>
        <v>#N/A</v>
      </c>
      <c r="IS183" s="1" t="e" cm="1">
        <f t="array" aca="1" ref="IS183" ca="1">CONCATENATE(INDIRECT(ADDRESS(1,MATCH(_xlfn.MAXIFS(B183:IG183,metrics.rec,"Precision"),B183:IG183,0)+1)), ", ", INDIRECT(ADDRESS(2,MATCH(_xlfn.MAXIFS(B183:IG183,metrics.rec,"Precision"),B183:IG183,0)+1)))</f>
        <v>#N/A</v>
      </c>
      <c r="IT183" s="1" t="e" cm="1">
        <f t="array" aca="1" ref="IT183" ca="1">CONCATENATE(INDIRECT(ADDRESS(1,MATCH(_xlfn.MAXIFS(B183:IG183,metrics.rec,"Recall"),B183:IG183,0)+1)), ", ", INDIRECT(ADDRESS(2,MATCH(_xlfn.MAXIFS(B183:IG183,metrics.rec,"Recall"),B183:IG183,0)+1)))</f>
        <v>#N/A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e" cm="1">
        <f t="array" aca="1" ref="IV183" ca="1">CONCATENATE(INDIRECT(ADDRESS(1,MATCH(_xlfn.MAXIFS(B183:IG183,metrics.rec,"Recatio"),B183:IG183,0)+1)), ", ", INDIRECT(ADDRESS(2,MATCH(_xlfn.MAXIFS(B183:IG183,metrics.rec,"Recatio"),B183:IG183,0)+1)))</f>
        <v>#N/A</v>
      </c>
      <c r="IW183" s="1" t="e" cm="1">
        <f t="array" aca="1" ref="IW183" ca="1">CONCATENATE(INDIRECT(ADDRESS(1,MATCH(_xlfn.MINIFS(B183:IG183,metrics.rec,"Time"),B183:IG183,0)+1)), ", ", INDIRECT(ADDRESS(2,MATCH(_xlfn.MINIFS(B183:IG183,metrics.rec,"Time"),B183:IG183,0)+1)))</f>
        <v>#N/A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 t="e">
        <f t="shared" si="64"/>
        <v>#DIV/0!</v>
      </c>
      <c r="II184" s="4" t="e">
        <f t="shared" si="65"/>
        <v>#DIV/0!</v>
      </c>
      <c r="IJ184" s="4" t="e">
        <f t="shared" si="66"/>
        <v>#DIV/0!</v>
      </c>
      <c r="IK184" s="4" t="e">
        <f t="shared" si="67"/>
        <v>#DIV/0!</v>
      </c>
      <c r="IL184" s="4" t="e">
        <f t="shared" si="68"/>
        <v>#DIV/0!</v>
      </c>
      <c r="IM184" s="4" t="e">
        <f t="shared" si="69"/>
        <v>#DIV/0!</v>
      </c>
      <c r="IN184" s="4" t="e">
        <f t="shared" si="70"/>
        <v>#DIV/0!</v>
      </c>
      <c r="IO184" s="4" t="e">
        <f t="shared" si="71"/>
        <v>#DIV/0!</v>
      </c>
      <c r="IP184" s="1" t="e" cm="1">
        <f t="array" aca="1" ref="IP184" ca="1">CONCATENATE(INDIRECT(ADDRESS(1,MATCH(_xlfn.MINIFS(B184:IG184,metrics.rec,"MAE"),B184:IG184,0)+1)), ", ", INDIRECT(ADDRESS(2,MATCH(_xlfn.MINIFS(B184:IG184,metrics.rec,"MAE"),B184:IG184,0)+1)))</f>
        <v>#N/A</v>
      </c>
      <c r="IQ184" s="1" t="e" cm="1">
        <f t="array" aca="1" ref="IQ184" ca="1">CONCATENATE(INDIRECT(ADDRESS(1,MATCH(_xlfn.MINIFS(B184:IG184,metrics.rec,"MSE"),B184:IG184,0)+1)), ", ", INDIRECT(ADDRESS(2,MATCH(_xlfn.MINIFS(B184:IG184,metrics.rec,"MSE"),B184:IG184,0)+1)))</f>
        <v>#N/A</v>
      </c>
      <c r="IR184" s="1" t="e" cm="1">
        <f t="array" aca="1" ref="IR184" ca="1">CONCATENATE(INDIRECT(ADDRESS(1,MATCH(_xlfn.MAXIFS(B184:IG184,metrics.rec,"R"),B184:IG184,0)+1)), ", ", INDIRECT(ADDRESS(2,MATCH(_xlfn.MAXIFS(B184:IG184,metrics.rec,"R"),B184:IG184,0)+1)))</f>
        <v>#N/A</v>
      </c>
      <c r="IS184" s="1" t="e" cm="1">
        <f t="array" aca="1" ref="IS184" ca="1">CONCATENATE(INDIRECT(ADDRESS(1,MATCH(_xlfn.MAXIFS(B184:IG184,metrics.rec,"Precision"),B184:IG184,0)+1)), ", ", INDIRECT(ADDRESS(2,MATCH(_xlfn.MAXIFS(B184:IG184,metrics.rec,"Precision"),B184:IG184,0)+1)))</f>
        <v>#N/A</v>
      </c>
      <c r="IT184" s="1" t="e" cm="1">
        <f t="array" aca="1" ref="IT184" ca="1">CONCATENATE(INDIRECT(ADDRESS(1,MATCH(_xlfn.MAXIFS(B184:IG184,metrics.rec,"Recall"),B184:IG184,0)+1)), ", ", INDIRECT(ADDRESS(2,MATCH(_xlfn.MAXIFS(B184:IG184,metrics.rec,"Recall"),B184:IG184,0)+1)))</f>
        <v>#N/A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e" cm="1">
        <f t="array" aca="1" ref="IV184" ca="1">CONCATENATE(INDIRECT(ADDRESS(1,MATCH(_xlfn.MAXIFS(B184:IG184,metrics.rec,"Recatio"),B184:IG184,0)+1)), ", ", INDIRECT(ADDRESS(2,MATCH(_xlfn.MAXIFS(B184:IG184,metrics.rec,"Recatio"),B184:IG184,0)+1)))</f>
        <v>#N/A</v>
      </c>
      <c r="IW184" s="1" t="e" cm="1">
        <f t="array" aca="1" ref="IW184" ca="1">CONCATENATE(INDIRECT(ADDRESS(1,MATCH(_xlfn.MINIFS(B184:IG184,metrics.rec,"Time"),B184:IG184,0)+1)), ", ", INDIRECT(ADDRESS(2,MATCH(_xlfn.MINIFS(B184:IG184,metrics.rec,"Time"),B184:IG184,0)+1)))</f>
        <v>#N/A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 t="e">
        <f t="shared" ref="IH185:IH228" si="96">AVERAGEIFS(B185:IG185,metrics.rec,"MAE")</f>
        <v>#DIV/0!</v>
      </c>
      <c r="II185" s="4" t="e">
        <f t="shared" ref="II185:II229" si="97">AVERAGEIFS(B185:IG185,metrics.rec,"MSE")</f>
        <v>#DIV/0!</v>
      </c>
      <c r="IJ185" s="4" t="e">
        <f t="shared" ref="IJ185:IJ229" si="98">AVERAGEIFS(B185:IG185,metrics.rec,"R")</f>
        <v>#DIV/0!</v>
      </c>
      <c r="IK185" s="4" t="e">
        <f t="shared" ref="IK185:IK229" si="99">AVERAGEIFS(B185:IG185,metrics.rec,"Precision")</f>
        <v>#DIV/0!</v>
      </c>
      <c r="IL185" s="4" t="e">
        <f t="shared" ref="IL185:IL229" si="100">AVERAGEIFS(B185:IG185,metrics.rec,"Recall")</f>
        <v>#DIV/0!</v>
      </c>
      <c r="IM185" s="4" t="e">
        <f t="shared" ref="IM185:IM229" si="101">AVERAGEIFS(B185:IG185,metrics.rec,"Coverage")</f>
        <v>#DIV/0!</v>
      </c>
      <c r="IN185" s="4" t="e">
        <f t="shared" ref="IN185:IN229" si="102">AVERAGEIFS(B185:IG185,metrics.rec,"Recatio")</f>
        <v>#DIV/0!</v>
      </c>
      <c r="IO185" s="4" t="e">
        <f t="shared" ref="IO185:IO229" si="103">AVERAGEIFS(B185:IG185,metrics.rec,"Time")</f>
        <v>#DIV/0!</v>
      </c>
      <c r="IP185" s="1" t="e" cm="1">
        <f t="array" aca="1" ref="IP185" ca="1">CONCATENATE(INDIRECT(ADDRESS(1,MATCH(_xlfn.MINIFS(B185:IG185,metrics.rec,"MAE"),B185:IG185,0)+1)), ", ", INDIRECT(ADDRESS(2,MATCH(_xlfn.MINIFS(B185:IG185,metrics.rec,"MAE"),B185:IG185,0)+1)))</f>
        <v>#N/A</v>
      </c>
      <c r="IQ185" s="1" t="e" cm="1">
        <f t="array" aca="1" ref="IQ185" ca="1">CONCATENATE(INDIRECT(ADDRESS(1,MATCH(_xlfn.MINIFS(B185:IG185,metrics.rec,"MSE"),B185:IG185,0)+1)), ", ", INDIRECT(ADDRESS(2,MATCH(_xlfn.MINIFS(B185:IG185,metrics.rec,"MSE"),B185:IG185,0)+1)))</f>
        <v>#N/A</v>
      </c>
      <c r="IR185" s="1" t="e" cm="1">
        <f t="array" aca="1" ref="IR185" ca="1">CONCATENATE(INDIRECT(ADDRESS(1,MATCH(_xlfn.MAXIFS(B185:IG185,metrics.rec,"R"),B185:IG185,0)+1)), ", ", INDIRECT(ADDRESS(2,MATCH(_xlfn.MAXIFS(B185:IG185,metrics.rec,"R"),B185:IG185,0)+1)))</f>
        <v>#N/A</v>
      </c>
      <c r="IS185" s="1" t="e" cm="1">
        <f t="array" aca="1" ref="IS185" ca="1">CONCATENATE(INDIRECT(ADDRESS(1,MATCH(_xlfn.MAXIFS(B185:IG185,metrics.rec,"Precision"),B185:IG185,0)+1)), ", ", INDIRECT(ADDRESS(2,MATCH(_xlfn.MAXIFS(B185:IG185,metrics.rec,"Precision"),B185:IG185,0)+1)))</f>
        <v>#N/A</v>
      </c>
      <c r="IT185" s="1" t="e" cm="1">
        <f t="array" aca="1" ref="IT185" ca="1">CONCATENATE(INDIRECT(ADDRESS(1,MATCH(_xlfn.MAXIFS(B185:IG185,metrics.rec,"Recall"),B185:IG185,0)+1)), ", ", INDIRECT(ADDRESS(2,MATCH(_xlfn.MAXIFS(B185:IG185,metrics.rec,"Recall"),B185:IG185,0)+1)))</f>
        <v>#N/A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e" cm="1">
        <f t="array" aca="1" ref="IV185" ca="1">CONCATENATE(INDIRECT(ADDRESS(1,MATCH(_xlfn.MAXIFS(B185:IG185,metrics.rec,"Recatio"),B185:IG185,0)+1)), ", ", INDIRECT(ADDRESS(2,MATCH(_xlfn.MAXIFS(B185:IG185,metrics.rec,"Recatio"),B185:IG185,0)+1)))</f>
        <v>#N/A</v>
      </c>
      <c r="IW185" s="1" t="e" cm="1">
        <f t="array" aca="1" ref="IW185" ca="1">CONCATENATE(INDIRECT(ADDRESS(1,MATCH(_xlfn.MINIFS(B185:IG185,metrics.rec,"Time"),B185:IG185,0)+1)), ", ", INDIRECT(ADDRESS(2,MATCH(_xlfn.MINIFS(B185:IG185,metrics.rec,"Time"),B185:IG185,0)+1)))</f>
        <v>#N/A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 t="e">
        <f t="shared" si="96"/>
        <v>#DIV/0!</v>
      </c>
      <c r="II186" s="4" t="e">
        <f t="shared" si="97"/>
        <v>#DIV/0!</v>
      </c>
      <c r="IJ186" s="4" t="e">
        <f t="shared" si="98"/>
        <v>#DIV/0!</v>
      </c>
      <c r="IK186" s="4" t="e">
        <f t="shared" si="99"/>
        <v>#DIV/0!</v>
      </c>
      <c r="IL186" s="4" t="e">
        <f t="shared" si="100"/>
        <v>#DIV/0!</v>
      </c>
      <c r="IM186" s="4" t="e">
        <f t="shared" si="101"/>
        <v>#DIV/0!</v>
      </c>
      <c r="IN186" s="4" t="e">
        <f t="shared" si="102"/>
        <v>#DIV/0!</v>
      </c>
      <c r="IO186" s="4" t="e">
        <f t="shared" si="103"/>
        <v>#DIV/0!</v>
      </c>
      <c r="IP186" s="1" t="e" cm="1">
        <f t="array" aca="1" ref="IP186" ca="1">CONCATENATE(INDIRECT(ADDRESS(1,MATCH(_xlfn.MINIFS(B186:IG186,metrics.rec,"MAE"),B186:IG186,0)+1)), ", ", INDIRECT(ADDRESS(2,MATCH(_xlfn.MINIFS(B186:IG186,metrics.rec,"MAE"),B186:IG186,0)+1)))</f>
        <v>#N/A</v>
      </c>
      <c r="IQ186" s="1" t="e" cm="1">
        <f t="array" aca="1" ref="IQ186" ca="1">CONCATENATE(INDIRECT(ADDRESS(1,MATCH(_xlfn.MINIFS(B186:IG186,metrics.rec,"MSE"),B186:IG186,0)+1)), ", ", INDIRECT(ADDRESS(2,MATCH(_xlfn.MINIFS(B186:IG186,metrics.rec,"MSE"),B186:IG186,0)+1)))</f>
        <v>#N/A</v>
      </c>
      <c r="IR186" s="1" t="e" cm="1">
        <f t="array" aca="1" ref="IR186" ca="1">CONCATENATE(INDIRECT(ADDRESS(1,MATCH(_xlfn.MAXIFS(B186:IG186,metrics.rec,"R"),B186:IG186,0)+1)), ", ", INDIRECT(ADDRESS(2,MATCH(_xlfn.MAXIFS(B186:IG186,metrics.rec,"R"),B186:IG186,0)+1)))</f>
        <v>#N/A</v>
      </c>
      <c r="IS186" s="1" t="e" cm="1">
        <f t="array" aca="1" ref="IS186" ca="1">CONCATENATE(INDIRECT(ADDRESS(1,MATCH(_xlfn.MAXIFS(B186:IG186,metrics.rec,"Precision"),B186:IG186,0)+1)), ", ", INDIRECT(ADDRESS(2,MATCH(_xlfn.MAXIFS(B186:IG186,metrics.rec,"Precision"),B186:IG186,0)+1)))</f>
        <v>#N/A</v>
      </c>
      <c r="IT186" s="1" t="e" cm="1">
        <f t="array" aca="1" ref="IT186" ca="1">CONCATENATE(INDIRECT(ADDRESS(1,MATCH(_xlfn.MAXIFS(B186:IG186,metrics.rec,"Recall"),B186:IG186,0)+1)), ", ", INDIRECT(ADDRESS(2,MATCH(_xlfn.MAXIFS(B186:IG186,metrics.rec,"Recall"),B186:IG186,0)+1)))</f>
        <v>#N/A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e" cm="1">
        <f t="array" aca="1" ref="IV186" ca="1">CONCATENATE(INDIRECT(ADDRESS(1,MATCH(_xlfn.MAXIFS(B186:IG186,metrics.rec,"Recatio"),B186:IG186,0)+1)), ", ", INDIRECT(ADDRESS(2,MATCH(_xlfn.MAXIFS(B186:IG186,metrics.rec,"Recatio"),B186:IG186,0)+1)))</f>
        <v>#N/A</v>
      </c>
      <c r="IW186" s="1" t="e" cm="1">
        <f t="array" aca="1" ref="IW186" ca="1">CONCATENATE(INDIRECT(ADDRESS(1,MATCH(_xlfn.MINIFS(B186:IG186,metrics.rec,"Time"),B186:IG186,0)+1)), ", ", INDIRECT(ADDRESS(2,MATCH(_xlfn.MINIFS(B186:IG186,metrics.rec,"Time"),B186:IG186,0)+1)))</f>
        <v>#N/A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 t="e">
        <f t="shared" si="96"/>
        <v>#DIV/0!</v>
      </c>
      <c r="II187" s="4" t="e">
        <f t="shared" si="97"/>
        <v>#DIV/0!</v>
      </c>
      <c r="IJ187" s="4" t="e">
        <f t="shared" si="98"/>
        <v>#DIV/0!</v>
      </c>
      <c r="IK187" s="4" t="e">
        <f t="shared" si="99"/>
        <v>#DIV/0!</v>
      </c>
      <c r="IL187" s="4" t="e">
        <f t="shared" si="100"/>
        <v>#DIV/0!</v>
      </c>
      <c r="IM187" s="4" t="e">
        <f t="shared" si="101"/>
        <v>#DIV/0!</v>
      </c>
      <c r="IN187" s="4" t="e">
        <f t="shared" si="102"/>
        <v>#DIV/0!</v>
      </c>
      <c r="IO187" s="4" t="e">
        <f t="shared" si="103"/>
        <v>#DIV/0!</v>
      </c>
      <c r="IP187" s="1" t="e" cm="1">
        <f t="array" aca="1" ref="IP187" ca="1">CONCATENATE(INDIRECT(ADDRESS(1,MATCH(_xlfn.MINIFS(B187:IG187,metrics.rec,"MAE"),B187:IG187,0)+1)), ", ", INDIRECT(ADDRESS(2,MATCH(_xlfn.MINIFS(B187:IG187,metrics.rec,"MAE"),B187:IG187,0)+1)))</f>
        <v>#N/A</v>
      </c>
      <c r="IQ187" s="1" t="e" cm="1">
        <f t="array" aca="1" ref="IQ187" ca="1">CONCATENATE(INDIRECT(ADDRESS(1,MATCH(_xlfn.MINIFS(B187:IG187,metrics.rec,"MSE"),B187:IG187,0)+1)), ", ", INDIRECT(ADDRESS(2,MATCH(_xlfn.MINIFS(B187:IG187,metrics.rec,"MSE"),B187:IG187,0)+1)))</f>
        <v>#N/A</v>
      </c>
      <c r="IR187" s="1" t="e" cm="1">
        <f t="array" aca="1" ref="IR187" ca="1">CONCATENATE(INDIRECT(ADDRESS(1,MATCH(_xlfn.MAXIFS(B187:IG187,metrics.rec,"R"),B187:IG187,0)+1)), ", ", INDIRECT(ADDRESS(2,MATCH(_xlfn.MAXIFS(B187:IG187,metrics.rec,"R"),B187:IG187,0)+1)))</f>
        <v>#N/A</v>
      </c>
      <c r="IS187" s="1" t="e" cm="1">
        <f t="array" aca="1" ref="IS187" ca="1">CONCATENATE(INDIRECT(ADDRESS(1,MATCH(_xlfn.MAXIFS(B187:IG187,metrics.rec,"Precision"),B187:IG187,0)+1)), ", ", INDIRECT(ADDRESS(2,MATCH(_xlfn.MAXIFS(B187:IG187,metrics.rec,"Precision"),B187:IG187,0)+1)))</f>
        <v>#N/A</v>
      </c>
      <c r="IT187" s="1" t="e" cm="1">
        <f t="array" aca="1" ref="IT187" ca="1">CONCATENATE(INDIRECT(ADDRESS(1,MATCH(_xlfn.MAXIFS(B187:IG187,metrics.rec,"Recall"),B187:IG187,0)+1)), ", ", INDIRECT(ADDRESS(2,MATCH(_xlfn.MAXIFS(B187:IG187,metrics.rec,"Recall"),B187:IG187,0)+1)))</f>
        <v>#N/A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e" cm="1">
        <f t="array" aca="1" ref="IV187" ca="1">CONCATENATE(INDIRECT(ADDRESS(1,MATCH(_xlfn.MAXIFS(B187:IG187,metrics.rec,"Recatio"),B187:IG187,0)+1)), ", ", INDIRECT(ADDRESS(2,MATCH(_xlfn.MAXIFS(B187:IG187,metrics.rec,"Recatio"),B187:IG187,0)+1)))</f>
        <v>#N/A</v>
      </c>
      <c r="IW187" s="1" t="e" cm="1">
        <f t="array" aca="1" ref="IW187" ca="1">CONCATENATE(INDIRECT(ADDRESS(1,MATCH(_xlfn.MINIFS(B187:IG187,metrics.rec,"Time"),B187:IG187,0)+1)), ", ", INDIRECT(ADDRESS(2,MATCH(_xlfn.MINIFS(B187:IG187,metrics.rec,"Time"),B187:IG187,0)+1)))</f>
        <v>#N/A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 t="e">
        <f t="shared" si="96"/>
        <v>#DIV/0!</v>
      </c>
      <c r="II188" s="4" t="e">
        <f t="shared" si="97"/>
        <v>#DIV/0!</v>
      </c>
      <c r="IJ188" s="4" t="e">
        <f t="shared" si="98"/>
        <v>#DIV/0!</v>
      </c>
      <c r="IK188" s="4" t="e">
        <f t="shared" si="99"/>
        <v>#DIV/0!</v>
      </c>
      <c r="IL188" s="4" t="e">
        <f t="shared" si="100"/>
        <v>#DIV/0!</v>
      </c>
      <c r="IM188" s="4" t="e">
        <f t="shared" si="101"/>
        <v>#DIV/0!</v>
      </c>
      <c r="IN188" s="4" t="e">
        <f t="shared" si="102"/>
        <v>#DIV/0!</v>
      </c>
      <c r="IO188" s="4" t="e">
        <f t="shared" si="103"/>
        <v>#DIV/0!</v>
      </c>
      <c r="IP188" s="1" t="e" cm="1">
        <f t="array" aca="1" ref="IP188" ca="1">CONCATENATE(INDIRECT(ADDRESS(1,MATCH(_xlfn.MINIFS(B188:IG188,metrics.rec,"MAE"),B188:IG188,0)+1)), ", ", INDIRECT(ADDRESS(2,MATCH(_xlfn.MINIFS(B188:IG188,metrics.rec,"MAE"),B188:IG188,0)+1)))</f>
        <v>#N/A</v>
      </c>
      <c r="IQ188" s="1" t="e" cm="1">
        <f t="array" aca="1" ref="IQ188" ca="1">CONCATENATE(INDIRECT(ADDRESS(1,MATCH(_xlfn.MINIFS(B188:IG188,metrics.rec,"MSE"),B188:IG188,0)+1)), ", ", INDIRECT(ADDRESS(2,MATCH(_xlfn.MINIFS(B188:IG188,metrics.rec,"MSE"),B188:IG188,0)+1)))</f>
        <v>#N/A</v>
      </c>
      <c r="IR188" s="1" t="e" cm="1">
        <f t="array" aca="1" ref="IR188" ca="1">CONCATENATE(INDIRECT(ADDRESS(1,MATCH(_xlfn.MAXIFS(B188:IG188,metrics.rec,"R"),B188:IG188,0)+1)), ", ", INDIRECT(ADDRESS(2,MATCH(_xlfn.MAXIFS(B188:IG188,metrics.rec,"R"),B188:IG188,0)+1)))</f>
        <v>#N/A</v>
      </c>
      <c r="IS188" s="1" t="e" cm="1">
        <f t="array" aca="1" ref="IS188" ca="1">CONCATENATE(INDIRECT(ADDRESS(1,MATCH(_xlfn.MAXIFS(B188:IG188,metrics.rec,"Precision"),B188:IG188,0)+1)), ", ", INDIRECT(ADDRESS(2,MATCH(_xlfn.MAXIFS(B188:IG188,metrics.rec,"Precision"),B188:IG188,0)+1)))</f>
        <v>#N/A</v>
      </c>
      <c r="IT188" s="1" t="e" cm="1">
        <f t="array" aca="1" ref="IT188" ca="1">CONCATENATE(INDIRECT(ADDRESS(1,MATCH(_xlfn.MAXIFS(B188:IG188,metrics.rec,"Recall"),B188:IG188,0)+1)), ", ", INDIRECT(ADDRESS(2,MATCH(_xlfn.MAXIFS(B188:IG188,metrics.rec,"Recall"),B188:IG188,0)+1)))</f>
        <v>#N/A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e" cm="1">
        <f t="array" aca="1" ref="IV188" ca="1">CONCATENATE(INDIRECT(ADDRESS(1,MATCH(_xlfn.MAXIFS(B188:IG188,metrics.rec,"Recatio"),B188:IG188,0)+1)), ", ", INDIRECT(ADDRESS(2,MATCH(_xlfn.MAXIFS(B188:IG188,metrics.rec,"Recatio"),B188:IG188,0)+1)))</f>
        <v>#N/A</v>
      </c>
      <c r="IW188" s="1" t="e" cm="1">
        <f t="array" aca="1" ref="IW188" ca="1">CONCATENATE(INDIRECT(ADDRESS(1,MATCH(_xlfn.MINIFS(B188:IG188,metrics.rec,"Time"),B188:IG188,0)+1)), ", ", INDIRECT(ADDRESS(2,MATCH(_xlfn.MINIFS(B188:IG188,metrics.rec,"Time"),B188:IG188,0)+1)))</f>
        <v>#N/A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 t="e">
        <f t="shared" si="96"/>
        <v>#DIV/0!</v>
      </c>
      <c r="II189" s="4" t="e">
        <f t="shared" si="97"/>
        <v>#DIV/0!</v>
      </c>
      <c r="IJ189" s="4" t="e">
        <f t="shared" si="98"/>
        <v>#DIV/0!</v>
      </c>
      <c r="IK189" s="4" t="e">
        <f t="shared" si="99"/>
        <v>#DIV/0!</v>
      </c>
      <c r="IL189" s="4" t="e">
        <f t="shared" si="100"/>
        <v>#DIV/0!</v>
      </c>
      <c r="IM189" s="4" t="e">
        <f t="shared" si="101"/>
        <v>#DIV/0!</v>
      </c>
      <c r="IN189" s="4" t="e">
        <f t="shared" si="102"/>
        <v>#DIV/0!</v>
      </c>
      <c r="IO189" s="4" t="e">
        <f t="shared" si="103"/>
        <v>#DIV/0!</v>
      </c>
      <c r="IP189" s="1" t="e" cm="1">
        <f t="array" aca="1" ref="IP189" ca="1">CONCATENATE(INDIRECT(ADDRESS(1,MATCH(_xlfn.MINIFS(B189:IG189,metrics.rec,"MAE"),B189:IG189,0)+1)), ", ", INDIRECT(ADDRESS(2,MATCH(_xlfn.MINIFS(B189:IG189,metrics.rec,"MAE"),B189:IG189,0)+1)))</f>
        <v>#N/A</v>
      </c>
      <c r="IQ189" s="1" t="e" cm="1">
        <f t="array" aca="1" ref="IQ189" ca="1">CONCATENATE(INDIRECT(ADDRESS(1,MATCH(_xlfn.MINIFS(B189:IG189,metrics.rec,"MSE"),B189:IG189,0)+1)), ", ", INDIRECT(ADDRESS(2,MATCH(_xlfn.MINIFS(B189:IG189,metrics.rec,"MSE"),B189:IG189,0)+1)))</f>
        <v>#N/A</v>
      </c>
      <c r="IR189" s="1" t="e" cm="1">
        <f t="array" aca="1" ref="IR189" ca="1">CONCATENATE(INDIRECT(ADDRESS(1,MATCH(_xlfn.MAXIFS(B189:IG189,metrics.rec,"R"),B189:IG189,0)+1)), ", ", INDIRECT(ADDRESS(2,MATCH(_xlfn.MAXIFS(B189:IG189,metrics.rec,"R"),B189:IG189,0)+1)))</f>
        <v>#N/A</v>
      </c>
      <c r="IS189" s="1" t="e" cm="1">
        <f t="array" aca="1" ref="IS189" ca="1">CONCATENATE(INDIRECT(ADDRESS(1,MATCH(_xlfn.MAXIFS(B189:IG189,metrics.rec,"Precision"),B189:IG189,0)+1)), ", ", INDIRECT(ADDRESS(2,MATCH(_xlfn.MAXIFS(B189:IG189,metrics.rec,"Precision"),B189:IG189,0)+1)))</f>
        <v>#N/A</v>
      </c>
      <c r="IT189" s="1" t="e" cm="1">
        <f t="array" aca="1" ref="IT189" ca="1">CONCATENATE(INDIRECT(ADDRESS(1,MATCH(_xlfn.MAXIFS(B189:IG189,metrics.rec,"Recall"),B189:IG189,0)+1)), ", ", INDIRECT(ADDRESS(2,MATCH(_xlfn.MAXIFS(B189:IG189,metrics.rec,"Recall"),B189:IG189,0)+1)))</f>
        <v>#N/A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e" cm="1">
        <f t="array" aca="1" ref="IV189" ca="1">CONCATENATE(INDIRECT(ADDRESS(1,MATCH(_xlfn.MAXIFS(B189:IG189,metrics.rec,"Recatio"),B189:IG189,0)+1)), ", ", INDIRECT(ADDRESS(2,MATCH(_xlfn.MAXIFS(B189:IG189,metrics.rec,"Recatio"),B189:IG189,0)+1)))</f>
        <v>#N/A</v>
      </c>
      <c r="IW189" s="1" t="e" cm="1">
        <f t="array" aca="1" ref="IW189" ca="1">CONCATENATE(INDIRECT(ADDRESS(1,MATCH(_xlfn.MINIFS(B189:IG189,metrics.rec,"Time"),B189:IG189,0)+1)), ", ", INDIRECT(ADDRESS(2,MATCH(_xlfn.MINIFS(B189:IG189,metrics.rec,"Time"),B189:IG189,0)+1)))</f>
        <v>#N/A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 t="e">
        <f t="shared" si="96"/>
        <v>#DIV/0!</v>
      </c>
      <c r="II190" s="4" t="e">
        <f t="shared" si="97"/>
        <v>#DIV/0!</v>
      </c>
      <c r="IJ190" s="4" t="e">
        <f t="shared" si="98"/>
        <v>#DIV/0!</v>
      </c>
      <c r="IK190" s="4" t="e">
        <f t="shared" si="99"/>
        <v>#DIV/0!</v>
      </c>
      <c r="IL190" s="4" t="e">
        <f t="shared" si="100"/>
        <v>#DIV/0!</v>
      </c>
      <c r="IM190" s="4" t="e">
        <f t="shared" si="101"/>
        <v>#DIV/0!</v>
      </c>
      <c r="IN190" s="4" t="e">
        <f t="shared" si="102"/>
        <v>#DIV/0!</v>
      </c>
      <c r="IO190" s="4" t="e">
        <f t="shared" si="103"/>
        <v>#DIV/0!</v>
      </c>
      <c r="IP190" s="1" t="e" cm="1">
        <f t="array" aca="1" ref="IP190" ca="1">CONCATENATE(INDIRECT(ADDRESS(1,MATCH(_xlfn.MINIFS(B190:IG190,metrics.rec,"MAE"),B190:IG190,0)+1)), ", ", INDIRECT(ADDRESS(2,MATCH(_xlfn.MINIFS(B190:IG190,metrics.rec,"MAE"),B190:IG190,0)+1)))</f>
        <v>#N/A</v>
      </c>
      <c r="IQ190" s="1" t="e" cm="1">
        <f t="array" aca="1" ref="IQ190" ca="1">CONCATENATE(INDIRECT(ADDRESS(1,MATCH(_xlfn.MINIFS(B190:IG190,metrics.rec,"MSE"),B190:IG190,0)+1)), ", ", INDIRECT(ADDRESS(2,MATCH(_xlfn.MINIFS(B190:IG190,metrics.rec,"MSE"),B190:IG190,0)+1)))</f>
        <v>#N/A</v>
      </c>
      <c r="IR190" s="1" t="e" cm="1">
        <f t="array" aca="1" ref="IR190" ca="1">CONCATENATE(INDIRECT(ADDRESS(1,MATCH(_xlfn.MAXIFS(B190:IG190,metrics.rec,"R"),B190:IG190,0)+1)), ", ", INDIRECT(ADDRESS(2,MATCH(_xlfn.MAXIFS(B190:IG190,metrics.rec,"R"),B190:IG190,0)+1)))</f>
        <v>#N/A</v>
      </c>
      <c r="IS190" s="1" t="e" cm="1">
        <f t="array" aca="1" ref="IS190" ca="1">CONCATENATE(INDIRECT(ADDRESS(1,MATCH(_xlfn.MAXIFS(B190:IG190,metrics.rec,"Precision"),B190:IG190,0)+1)), ", ", INDIRECT(ADDRESS(2,MATCH(_xlfn.MAXIFS(B190:IG190,metrics.rec,"Precision"),B190:IG190,0)+1)))</f>
        <v>#N/A</v>
      </c>
      <c r="IT190" s="1" t="e" cm="1">
        <f t="array" aca="1" ref="IT190" ca="1">CONCATENATE(INDIRECT(ADDRESS(1,MATCH(_xlfn.MAXIFS(B190:IG190,metrics.rec,"Recall"),B190:IG190,0)+1)), ", ", INDIRECT(ADDRESS(2,MATCH(_xlfn.MAXIFS(B190:IG190,metrics.rec,"Recall"),B190:IG190,0)+1)))</f>
        <v>#N/A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e" cm="1">
        <f t="array" aca="1" ref="IV190" ca="1">CONCATENATE(INDIRECT(ADDRESS(1,MATCH(_xlfn.MAXIFS(B190:IG190,metrics.rec,"Recatio"),B190:IG190,0)+1)), ", ", INDIRECT(ADDRESS(2,MATCH(_xlfn.MAXIFS(B190:IG190,metrics.rec,"Recatio"),B190:IG190,0)+1)))</f>
        <v>#N/A</v>
      </c>
      <c r="IW190" s="1" t="e" cm="1">
        <f t="array" aca="1" ref="IW190" ca="1">CONCATENATE(INDIRECT(ADDRESS(1,MATCH(_xlfn.MINIFS(B190:IG190,metrics.rec,"Time"),B190:IG190,0)+1)), ", ", INDIRECT(ADDRESS(2,MATCH(_xlfn.MINIFS(B190:IG190,metrics.rec,"Time"),B190:IG190,0)+1)))</f>
        <v>#N/A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 t="e">
        <f t="shared" ref="IH191" si="104">AVERAGEIFS(B191:IG191,metrics.rec,"MAE")</f>
        <v>#DIV/0!</v>
      </c>
      <c r="II191" s="4" t="e">
        <f t="shared" ref="II191" si="105">AVERAGEIFS(B191:IG191,metrics.rec,"MSE")</f>
        <v>#DIV/0!</v>
      </c>
      <c r="IJ191" s="4" t="e">
        <f t="shared" ref="IJ191" si="106">AVERAGEIFS(B191:IG191,metrics.rec,"R")</f>
        <v>#DIV/0!</v>
      </c>
      <c r="IK191" s="4" t="e">
        <f t="shared" ref="IK191" si="107">AVERAGEIFS(B191:IG191,metrics.rec,"Precision")</f>
        <v>#DIV/0!</v>
      </c>
      <c r="IL191" s="4" t="e">
        <f t="shared" ref="IL191" si="108">AVERAGEIFS(B191:IG191,metrics.rec,"Recall")</f>
        <v>#DIV/0!</v>
      </c>
      <c r="IM191" s="4" t="e">
        <f t="shared" ref="IM191" si="109">AVERAGEIFS(B191:IG191,metrics.rec,"Coverage")</f>
        <v>#DIV/0!</v>
      </c>
      <c r="IN191" s="4" t="e">
        <f t="shared" ref="IN191" si="110">AVERAGEIFS(B191:IG191,metrics.rec,"Recatio")</f>
        <v>#DIV/0!</v>
      </c>
      <c r="IO191" s="4" t="e">
        <f t="shared" ref="IO191" si="111">AVERAGEIFS(B191:IG191,metrics.rec,"Time")</f>
        <v>#DIV/0!</v>
      </c>
      <c r="IP191" s="1" t="e" cm="1">
        <f t="array" aca="1" ref="IP191" ca="1">CONCATENATE(INDIRECT(ADDRESS(1,MATCH(_xlfn.MINIFS(B191:IG191,metrics.rec,"MAE"),B191:IG191,0)+1)), ", ", INDIRECT(ADDRESS(2,MATCH(_xlfn.MINIFS(B191:IG191,metrics.rec,"MAE"),B191:IG191,0)+1)))</f>
        <v>#N/A</v>
      </c>
      <c r="IQ191" s="1" t="e" cm="1">
        <f t="array" aca="1" ref="IQ191" ca="1">CONCATENATE(INDIRECT(ADDRESS(1,MATCH(_xlfn.MINIFS(B191:IG191,metrics.rec,"MSE"),B191:IG191,0)+1)), ", ", INDIRECT(ADDRESS(2,MATCH(_xlfn.MINIFS(B191:IG191,metrics.rec,"MSE"),B191:IG191,0)+1)))</f>
        <v>#N/A</v>
      </c>
      <c r="IR191" s="1" t="e" cm="1">
        <f t="array" aca="1" ref="IR191" ca="1">CONCATENATE(INDIRECT(ADDRESS(1,MATCH(_xlfn.MAXIFS(B191:IG191,metrics.rec,"R"),B191:IG191,0)+1)), ", ", INDIRECT(ADDRESS(2,MATCH(_xlfn.MAXIFS(B191:IG191,metrics.rec,"R"),B191:IG191,0)+1)))</f>
        <v>#N/A</v>
      </c>
      <c r="IS191" s="1" t="e" cm="1">
        <f t="array" aca="1" ref="IS191" ca="1">CONCATENATE(INDIRECT(ADDRESS(1,MATCH(_xlfn.MAXIFS(B191:IG191,metrics.rec,"Precision"),B191:IG191,0)+1)), ", ", INDIRECT(ADDRESS(2,MATCH(_xlfn.MAXIFS(B191:IG191,metrics.rec,"Precision"),B191:IG191,0)+1)))</f>
        <v>#N/A</v>
      </c>
      <c r="IT191" s="1" t="e" cm="1">
        <f t="array" aca="1" ref="IT191" ca="1">CONCATENATE(INDIRECT(ADDRESS(1,MATCH(_xlfn.MAXIFS(B191:IG191,metrics.rec,"Recall"),B191:IG191,0)+1)), ", ", INDIRECT(ADDRESS(2,MATCH(_xlfn.MAXIFS(B191:IG191,metrics.rec,"Recall"),B191:IG191,0)+1)))</f>
        <v>#N/A</v>
      </c>
      <c r="IU191" s="1" t="e" cm="1">
        <f t="array" aca="1" ref="IU191" ca="1">CONCATENATE(INDIRECT(ADDRESS(1,MATCH(_xlfn.MAXIFS(B191:IG191,metrics.rec,"Coverage"),B191:IG191,0)+1)), ", ", INDIRECT(ADDRESS(2,MATCH(_xlfn.MAXIFS(B191:IG191,metrics.rec,"Coverage"),B191:IG191,0)+1)))</f>
        <v>#N/A</v>
      </c>
      <c r="IV191" s="1" t="e" cm="1">
        <f t="array" aca="1" ref="IV191" ca="1">CONCATENATE(INDIRECT(ADDRESS(1,MATCH(_xlfn.MAXIFS(B191:IG191,metrics.rec,"Recatio"),B191:IG191,0)+1)), ", ", INDIRECT(ADDRESS(2,MATCH(_xlfn.MAXIFS(B191:IG191,metrics.rec,"Recatio"),B191:IG191,0)+1)))</f>
        <v>#N/A</v>
      </c>
      <c r="IW191" s="1" t="e" cm="1">
        <f t="array" aca="1" ref="IW191" ca="1">CONCATENATE(INDIRECT(ADDRESS(1,MATCH(_xlfn.MINIFS(B191:IG191,metrics.rec,"Time"),B191:IG191,0)+1)), ", ", INDIRECT(ADDRESS(2,MATCH(_xlfn.MINIFS(B191:IG191,metrics.rec,"Time"),B191:IG191,0)+1)))</f>
        <v>#N/A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 t="e">
        <f t="shared" ref="IH192" si="112">AVERAGEIFS(B192:IG192,metrics.rec,"MAE")</f>
        <v>#DIV/0!</v>
      </c>
      <c r="II192" s="4" t="e">
        <f t="shared" ref="II192" si="113">AVERAGEIFS(B192:IG192,metrics.rec,"MSE")</f>
        <v>#DIV/0!</v>
      </c>
      <c r="IJ192" s="4" t="e">
        <f t="shared" ref="IJ192" si="114">AVERAGEIFS(B192:IG192,metrics.rec,"R")</f>
        <v>#DIV/0!</v>
      </c>
      <c r="IK192" s="4" t="e">
        <f t="shared" ref="IK192" si="115">AVERAGEIFS(B192:IG192,metrics.rec,"Precision")</f>
        <v>#DIV/0!</v>
      </c>
      <c r="IL192" s="4" t="e">
        <f t="shared" ref="IL192" si="116">AVERAGEIFS(B192:IG192,metrics.rec,"Recall")</f>
        <v>#DIV/0!</v>
      </c>
      <c r="IM192" s="4" t="e">
        <f t="shared" ref="IM192" si="117">AVERAGEIFS(B192:IG192,metrics.rec,"Coverage")</f>
        <v>#DIV/0!</v>
      </c>
      <c r="IN192" s="4" t="e">
        <f t="shared" ref="IN192" si="118">AVERAGEIFS(B192:IG192,metrics.rec,"Recatio")</f>
        <v>#DIV/0!</v>
      </c>
      <c r="IO192" s="4" t="e">
        <f t="shared" ref="IO192" si="119">AVERAGEIFS(B192:IG192,metrics.rec,"Time")</f>
        <v>#DIV/0!</v>
      </c>
      <c r="IP192" s="1" t="e" cm="1">
        <f t="array" aca="1" ref="IP192" ca="1">CONCATENATE(INDIRECT(ADDRESS(1,MATCH(_xlfn.MINIFS(B192:IG192,metrics.rec,"MAE"),B192:IG192,0)+1)), ", ", INDIRECT(ADDRESS(2,MATCH(_xlfn.MINIFS(B192:IG192,metrics.rec,"MAE"),B192:IG192,0)+1)))</f>
        <v>#N/A</v>
      </c>
      <c r="IQ192" s="1" t="e" cm="1">
        <f t="array" aca="1" ref="IQ192" ca="1">CONCATENATE(INDIRECT(ADDRESS(1,MATCH(_xlfn.MINIFS(B192:IG192,metrics.rec,"MSE"),B192:IG192,0)+1)), ", ", INDIRECT(ADDRESS(2,MATCH(_xlfn.MINIFS(B192:IG192,metrics.rec,"MSE"),B192:IG192,0)+1)))</f>
        <v>#N/A</v>
      </c>
      <c r="IR192" s="1" t="e" cm="1">
        <f t="array" aca="1" ref="IR192" ca="1">CONCATENATE(INDIRECT(ADDRESS(1,MATCH(_xlfn.MAXIFS(B192:IG192,metrics.rec,"R"),B192:IG192,0)+1)), ", ", INDIRECT(ADDRESS(2,MATCH(_xlfn.MAXIFS(B192:IG192,metrics.rec,"R"),B192:IG192,0)+1)))</f>
        <v>#N/A</v>
      </c>
      <c r="IS192" s="1" t="e" cm="1">
        <f t="array" aca="1" ref="IS192" ca="1">CONCATENATE(INDIRECT(ADDRESS(1,MATCH(_xlfn.MAXIFS(B192:IG192,metrics.rec,"Precision"),B192:IG192,0)+1)), ", ", INDIRECT(ADDRESS(2,MATCH(_xlfn.MAXIFS(B192:IG192,metrics.rec,"Precision"),B192:IG192,0)+1)))</f>
        <v>#N/A</v>
      </c>
      <c r="IT192" s="1" t="e" cm="1">
        <f t="array" aca="1" ref="IT192" ca="1">CONCATENATE(INDIRECT(ADDRESS(1,MATCH(_xlfn.MAXIFS(B192:IG192,metrics.rec,"Recall"),B192:IG192,0)+1)), ", ", INDIRECT(ADDRESS(2,MATCH(_xlfn.MAXIFS(B192:IG192,metrics.rec,"Recall"),B192:IG192,0)+1)))</f>
        <v>#N/A</v>
      </c>
      <c r="IU192" s="1" t="e" cm="1">
        <f t="array" aca="1" ref="IU192" ca="1">CONCATENATE(INDIRECT(ADDRESS(1,MATCH(_xlfn.MAXIFS(B192:IG192,metrics.rec,"Coverage"),B192:IG192,0)+1)), ", ", INDIRECT(ADDRESS(2,MATCH(_xlfn.MAXIFS(B192:IG192,metrics.rec,"Coverage"),B192:IG192,0)+1)))</f>
        <v>#N/A</v>
      </c>
      <c r="IV192" s="1" t="e" cm="1">
        <f t="array" aca="1" ref="IV192" ca="1">CONCATENATE(INDIRECT(ADDRESS(1,MATCH(_xlfn.MAXIFS(B192:IG192,metrics.rec,"Recatio"),B192:IG192,0)+1)), ", ", INDIRECT(ADDRESS(2,MATCH(_xlfn.MAXIFS(B192:IG192,metrics.rec,"Recatio"),B192:IG192,0)+1)))</f>
        <v>#N/A</v>
      </c>
      <c r="IW192" s="1" t="e" cm="1">
        <f t="array" aca="1" ref="IW192" ca="1">CONCATENATE(INDIRECT(ADDRESS(1,MATCH(_xlfn.MINIFS(B192:IG192,metrics.rec,"Time"),B192:IG192,0)+1)), ", ", INDIRECT(ADDRESS(2,MATCH(_xlfn.MINIFS(B192:IG192,metrics.rec,"Time"),B192:IG192,0)+1)))</f>
        <v>#N/A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 t="e">
        <f t="shared" si="96"/>
        <v>#DIV/0!</v>
      </c>
      <c r="II193" s="4" t="e">
        <f t="shared" si="97"/>
        <v>#DIV/0!</v>
      </c>
      <c r="IJ193" s="4" t="e">
        <f t="shared" si="98"/>
        <v>#DIV/0!</v>
      </c>
      <c r="IK193" s="4" t="e">
        <f t="shared" si="99"/>
        <v>#DIV/0!</v>
      </c>
      <c r="IL193" s="4" t="e">
        <f t="shared" si="100"/>
        <v>#DIV/0!</v>
      </c>
      <c r="IM193" s="4" t="e">
        <f t="shared" si="101"/>
        <v>#DIV/0!</v>
      </c>
      <c r="IN193" s="4" t="e">
        <f t="shared" si="102"/>
        <v>#DIV/0!</v>
      </c>
      <c r="IO193" s="4" t="e">
        <f t="shared" si="103"/>
        <v>#DIV/0!</v>
      </c>
      <c r="IP193" s="1" t="e" cm="1">
        <f t="array" aca="1" ref="IP193" ca="1">CONCATENATE(INDIRECT(ADDRESS(1,MATCH(_xlfn.MINIFS(B193:IG193,metrics.rec,"MAE"),B193:IG193,0)+1)), ", ", INDIRECT(ADDRESS(2,MATCH(_xlfn.MINIFS(B193:IG193,metrics.rec,"MAE"),B193:IG193,0)+1)))</f>
        <v>#N/A</v>
      </c>
      <c r="IQ193" s="1" t="e" cm="1">
        <f t="array" aca="1" ref="IQ193" ca="1">CONCATENATE(INDIRECT(ADDRESS(1,MATCH(_xlfn.MINIFS(B193:IG193,metrics.rec,"MSE"),B193:IG193,0)+1)), ", ", INDIRECT(ADDRESS(2,MATCH(_xlfn.MINIFS(B193:IG193,metrics.rec,"MSE"),B193:IG193,0)+1)))</f>
        <v>#N/A</v>
      </c>
      <c r="IR193" s="1" t="e" cm="1">
        <f t="array" aca="1" ref="IR193" ca="1">CONCATENATE(INDIRECT(ADDRESS(1,MATCH(_xlfn.MAXIFS(B193:IG193,metrics.rec,"R"),B193:IG193,0)+1)), ", ", INDIRECT(ADDRESS(2,MATCH(_xlfn.MAXIFS(B193:IG193,metrics.rec,"R"),B193:IG193,0)+1)))</f>
        <v>#N/A</v>
      </c>
      <c r="IS193" s="1" t="e" cm="1">
        <f t="array" aca="1" ref="IS193" ca="1">CONCATENATE(INDIRECT(ADDRESS(1,MATCH(_xlfn.MAXIFS(B193:IG193,metrics.rec,"Precision"),B193:IG193,0)+1)), ", ", INDIRECT(ADDRESS(2,MATCH(_xlfn.MAXIFS(B193:IG193,metrics.rec,"Precision"),B193:IG193,0)+1)))</f>
        <v>#N/A</v>
      </c>
      <c r="IT193" s="1" t="e" cm="1">
        <f t="array" aca="1" ref="IT193" ca="1">CONCATENATE(INDIRECT(ADDRESS(1,MATCH(_xlfn.MAXIFS(B193:IG193,metrics.rec,"Recall"),B193:IG193,0)+1)), ", ", INDIRECT(ADDRESS(2,MATCH(_xlfn.MAXIFS(B193:IG193,metrics.rec,"Recall"),B193:IG193,0)+1)))</f>
        <v>#N/A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e" cm="1">
        <f t="array" aca="1" ref="IV193" ca="1">CONCATENATE(INDIRECT(ADDRESS(1,MATCH(_xlfn.MAXIFS(B193:IG193,metrics.rec,"Recatio"),B193:IG193,0)+1)), ", ", INDIRECT(ADDRESS(2,MATCH(_xlfn.MAXIFS(B193:IG193,metrics.rec,"Recatio"),B193:IG193,0)+1)))</f>
        <v>#N/A</v>
      </c>
      <c r="IW193" s="1" t="e" cm="1">
        <f t="array" aca="1" ref="IW193" ca="1">CONCATENATE(INDIRECT(ADDRESS(1,MATCH(_xlfn.MINIFS(B193:IG193,metrics.rec,"Time"),B193:IG193,0)+1)), ", ", INDIRECT(ADDRESS(2,MATCH(_xlfn.MINIFS(B193:IG193,metrics.rec,"Time"),B193:IG193,0)+1)))</f>
        <v>#N/A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 t="e">
        <f t="shared" si="96"/>
        <v>#DIV/0!</v>
      </c>
      <c r="II194" s="4" t="e">
        <f t="shared" si="97"/>
        <v>#DIV/0!</v>
      </c>
      <c r="IJ194" s="4" t="e">
        <f t="shared" si="98"/>
        <v>#DIV/0!</v>
      </c>
      <c r="IK194" s="4" t="e">
        <f t="shared" si="99"/>
        <v>#DIV/0!</v>
      </c>
      <c r="IL194" s="4" t="e">
        <f t="shared" si="100"/>
        <v>#DIV/0!</v>
      </c>
      <c r="IM194" s="4" t="e">
        <f t="shared" si="101"/>
        <v>#DIV/0!</v>
      </c>
      <c r="IN194" s="4" t="e">
        <f t="shared" si="102"/>
        <v>#DIV/0!</v>
      </c>
      <c r="IO194" s="4" t="e">
        <f t="shared" si="103"/>
        <v>#DIV/0!</v>
      </c>
      <c r="IP194" s="1" t="e" cm="1">
        <f t="array" aca="1" ref="IP194" ca="1">CONCATENATE(INDIRECT(ADDRESS(1,MATCH(_xlfn.MINIFS(B194:IG194,metrics.rec,"MAE"),B194:IG194,0)+1)), ", ", INDIRECT(ADDRESS(2,MATCH(_xlfn.MINIFS(B194:IG194,metrics.rec,"MAE"),B194:IG194,0)+1)))</f>
        <v>#N/A</v>
      </c>
      <c r="IQ194" s="1" t="e" cm="1">
        <f t="array" aca="1" ref="IQ194" ca="1">CONCATENATE(INDIRECT(ADDRESS(1,MATCH(_xlfn.MINIFS(B194:IG194,metrics.rec,"MSE"),B194:IG194,0)+1)), ", ", INDIRECT(ADDRESS(2,MATCH(_xlfn.MINIFS(B194:IG194,metrics.rec,"MSE"),B194:IG194,0)+1)))</f>
        <v>#N/A</v>
      </c>
      <c r="IR194" s="1" t="e" cm="1">
        <f t="array" aca="1" ref="IR194" ca="1">CONCATENATE(INDIRECT(ADDRESS(1,MATCH(_xlfn.MAXIFS(B194:IG194,metrics.rec,"R"),B194:IG194,0)+1)), ", ", INDIRECT(ADDRESS(2,MATCH(_xlfn.MAXIFS(B194:IG194,metrics.rec,"R"),B194:IG194,0)+1)))</f>
        <v>#N/A</v>
      </c>
      <c r="IS194" s="1" t="e" cm="1">
        <f t="array" aca="1" ref="IS194" ca="1">CONCATENATE(INDIRECT(ADDRESS(1,MATCH(_xlfn.MAXIFS(B194:IG194,metrics.rec,"Precision"),B194:IG194,0)+1)), ", ", INDIRECT(ADDRESS(2,MATCH(_xlfn.MAXIFS(B194:IG194,metrics.rec,"Precision"),B194:IG194,0)+1)))</f>
        <v>#N/A</v>
      </c>
      <c r="IT194" s="1" t="e" cm="1">
        <f t="array" aca="1" ref="IT194" ca="1">CONCATENATE(INDIRECT(ADDRESS(1,MATCH(_xlfn.MAXIFS(B194:IG194,metrics.rec,"Recall"),B194:IG194,0)+1)), ", ", INDIRECT(ADDRESS(2,MATCH(_xlfn.MAXIFS(B194:IG194,metrics.rec,"Recall"),B194:IG194,0)+1)))</f>
        <v>#N/A</v>
      </c>
      <c r="IU194" s="1" t="e" cm="1">
        <f t="array" aca="1" ref="IU194" ca="1">CONCATENATE(INDIRECT(ADDRESS(1,MATCH(_xlfn.MAXIFS(B194:IG194,metrics.rec,"Coverage"),B194:IG194,0)+1)), ", ", INDIRECT(ADDRESS(2,MATCH(_xlfn.MAXIFS(B194:IG194,metrics.rec,"Coverage"),B194:IG194,0)+1)))</f>
        <v>#N/A</v>
      </c>
      <c r="IV194" s="1" t="e" cm="1">
        <f t="array" aca="1" ref="IV194" ca="1">CONCATENATE(INDIRECT(ADDRESS(1,MATCH(_xlfn.MAXIFS(B194:IG194,metrics.rec,"Recatio"),B194:IG194,0)+1)), ", ", INDIRECT(ADDRESS(2,MATCH(_xlfn.MAXIFS(B194:IG194,metrics.rec,"Recatio"),B194:IG194,0)+1)))</f>
        <v>#N/A</v>
      </c>
      <c r="IW194" s="1" t="e" cm="1">
        <f t="array" aca="1" ref="IW194" ca="1">CONCATENATE(INDIRECT(ADDRESS(1,MATCH(_xlfn.MINIFS(B194:IG194,metrics.rec,"Time"),B194:IG194,0)+1)), ", ", INDIRECT(ADDRESS(2,MATCH(_xlfn.MINIFS(B194:IG194,metrics.rec,"Time"),B194:IG194,0)+1)))</f>
        <v>#N/A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 t="e">
        <f t="shared" ref="IH195" si="120">AVERAGEIFS(B195:IG195,metrics.rec,"MAE")</f>
        <v>#DIV/0!</v>
      </c>
      <c r="II195" s="4" t="e">
        <f t="shared" ref="II195" si="121">AVERAGEIFS(B195:IG195,metrics.rec,"MSE")</f>
        <v>#DIV/0!</v>
      </c>
      <c r="IJ195" s="4" t="e">
        <f t="shared" ref="IJ195" si="122">AVERAGEIFS(B195:IG195,metrics.rec,"R")</f>
        <v>#DIV/0!</v>
      </c>
      <c r="IK195" s="4" t="e">
        <f t="shared" ref="IK195" si="123">AVERAGEIFS(B195:IG195,metrics.rec,"Precision")</f>
        <v>#DIV/0!</v>
      </c>
      <c r="IL195" s="4" t="e">
        <f t="shared" ref="IL195" si="124">AVERAGEIFS(B195:IG195,metrics.rec,"Recall")</f>
        <v>#DIV/0!</v>
      </c>
      <c r="IM195" s="4" t="e">
        <f t="shared" ref="IM195" si="125">AVERAGEIFS(B195:IG195,metrics.rec,"Coverage")</f>
        <v>#DIV/0!</v>
      </c>
      <c r="IN195" s="4" t="e">
        <f t="shared" ref="IN195" si="126">AVERAGEIFS(B195:IG195,metrics.rec,"Recatio")</f>
        <v>#DIV/0!</v>
      </c>
      <c r="IO195" s="4" t="e">
        <f t="shared" ref="IO195" si="127">AVERAGEIFS(B195:IG195,metrics.rec,"Time")</f>
        <v>#DIV/0!</v>
      </c>
      <c r="IP195" s="1" t="e" cm="1">
        <f t="array" aca="1" ref="IP195" ca="1">CONCATENATE(INDIRECT(ADDRESS(1,MATCH(_xlfn.MINIFS(B195:IG195,metrics.rec,"MAE"),B195:IG195,0)+1)), ", ", INDIRECT(ADDRESS(2,MATCH(_xlfn.MINIFS(B195:IG195,metrics.rec,"MAE"),B195:IG195,0)+1)))</f>
        <v>#N/A</v>
      </c>
      <c r="IQ195" s="1" t="e" cm="1">
        <f t="array" aca="1" ref="IQ195" ca="1">CONCATENATE(INDIRECT(ADDRESS(1,MATCH(_xlfn.MINIFS(B195:IG195,metrics.rec,"MSE"),B195:IG195,0)+1)), ", ", INDIRECT(ADDRESS(2,MATCH(_xlfn.MINIFS(B195:IG195,metrics.rec,"MSE"),B195:IG195,0)+1)))</f>
        <v>#N/A</v>
      </c>
      <c r="IR195" s="1" t="e" cm="1">
        <f t="array" aca="1" ref="IR195" ca="1">CONCATENATE(INDIRECT(ADDRESS(1,MATCH(_xlfn.MAXIFS(B195:IG195,metrics.rec,"R"),B195:IG195,0)+1)), ", ", INDIRECT(ADDRESS(2,MATCH(_xlfn.MAXIFS(B195:IG195,metrics.rec,"R"),B195:IG195,0)+1)))</f>
        <v>#N/A</v>
      </c>
      <c r="IS195" s="1" t="e" cm="1">
        <f t="array" aca="1" ref="IS195" ca="1">CONCATENATE(INDIRECT(ADDRESS(1,MATCH(_xlfn.MAXIFS(B195:IG195,metrics.rec,"Precision"),B195:IG195,0)+1)), ", ", INDIRECT(ADDRESS(2,MATCH(_xlfn.MAXIFS(B195:IG195,metrics.rec,"Precision"),B195:IG195,0)+1)))</f>
        <v>#N/A</v>
      </c>
      <c r="IT195" s="1" t="e" cm="1">
        <f t="array" aca="1" ref="IT195" ca="1">CONCATENATE(INDIRECT(ADDRESS(1,MATCH(_xlfn.MAXIFS(B195:IG195,metrics.rec,"Recall"),B195:IG195,0)+1)), ", ", INDIRECT(ADDRESS(2,MATCH(_xlfn.MAXIFS(B195:IG195,metrics.rec,"Recall"),B195:IG195,0)+1)))</f>
        <v>#N/A</v>
      </c>
      <c r="IU195" s="1" t="e" cm="1">
        <f t="array" aca="1" ref="IU195" ca="1">CONCATENATE(INDIRECT(ADDRESS(1,MATCH(_xlfn.MAXIFS(B195:IG195,metrics.rec,"Coverage"),B195:IG195,0)+1)), ", ", INDIRECT(ADDRESS(2,MATCH(_xlfn.MAXIFS(B195:IG195,metrics.rec,"Coverage"),B195:IG195,0)+1)))</f>
        <v>#N/A</v>
      </c>
      <c r="IV195" s="1" t="e" cm="1">
        <f t="array" aca="1" ref="IV195" ca="1">CONCATENATE(INDIRECT(ADDRESS(1,MATCH(_xlfn.MAXIFS(B195:IG195,metrics.rec,"Recatio"),B195:IG195,0)+1)), ", ", INDIRECT(ADDRESS(2,MATCH(_xlfn.MAXIFS(B195:IG195,metrics.rec,"Recatio"),B195:IG195,0)+1)))</f>
        <v>#N/A</v>
      </c>
      <c r="IW195" s="1" t="e" cm="1">
        <f t="array" aca="1" ref="IW195" ca="1">CONCATENATE(INDIRECT(ADDRESS(1,MATCH(_xlfn.MINIFS(B195:IG195,metrics.rec,"Time"),B195:IG195,0)+1)), ", ", INDIRECT(ADDRESS(2,MATCH(_xlfn.MINIFS(B195:IG195,metrics.rec,"Time"),B195:IG195,0)+1)))</f>
        <v>#N/A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 t="e">
        <f t="shared" si="96"/>
        <v>#DIV/0!</v>
      </c>
      <c r="II196" s="4" t="e">
        <f t="shared" si="97"/>
        <v>#DIV/0!</v>
      </c>
      <c r="IJ196" s="4" t="e">
        <f t="shared" si="98"/>
        <v>#DIV/0!</v>
      </c>
      <c r="IK196" s="4" t="e">
        <f t="shared" si="99"/>
        <v>#DIV/0!</v>
      </c>
      <c r="IL196" s="4" t="e">
        <f t="shared" si="100"/>
        <v>#DIV/0!</v>
      </c>
      <c r="IM196" s="4" t="e">
        <f t="shared" si="101"/>
        <v>#DIV/0!</v>
      </c>
      <c r="IN196" s="4" t="e">
        <f t="shared" si="102"/>
        <v>#DIV/0!</v>
      </c>
      <c r="IO196" s="4" t="e">
        <f t="shared" si="103"/>
        <v>#DIV/0!</v>
      </c>
      <c r="IP196" s="1" t="e" cm="1">
        <f t="array" aca="1" ref="IP196" ca="1">CONCATENATE(INDIRECT(ADDRESS(1,MATCH(_xlfn.MINIFS(B196:IG196,metrics.rec,"MAE"),B196:IG196,0)+1)), ", ", INDIRECT(ADDRESS(2,MATCH(_xlfn.MINIFS(B196:IG196,metrics.rec,"MAE"),B196:IG196,0)+1)))</f>
        <v>#N/A</v>
      </c>
      <c r="IQ196" s="1" t="e" cm="1">
        <f t="array" aca="1" ref="IQ196" ca="1">CONCATENATE(INDIRECT(ADDRESS(1,MATCH(_xlfn.MINIFS(B196:IG196,metrics.rec,"MSE"),B196:IG196,0)+1)), ", ", INDIRECT(ADDRESS(2,MATCH(_xlfn.MINIFS(B196:IG196,metrics.rec,"MSE"),B196:IG196,0)+1)))</f>
        <v>#N/A</v>
      </c>
      <c r="IR196" s="1" t="e" cm="1">
        <f t="array" aca="1" ref="IR196" ca="1">CONCATENATE(INDIRECT(ADDRESS(1,MATCH(_xlfn.MAXIFS(B196:IG196,metrics.rec,"R"),B196:IG196,0)+1)), ", ", INDIRECT(ADDRESS(2,MATCH(_xlfn.MAXIFS(B196:IG196,metrics.rec,"R"),B196:IG196,0)+1)))</f>
        <v>#N/A</v>
      </c>
      <c r="IS196" s="1" t="e" cm="1">
        <f t="array" aca="1" ref="IS196" ca="1">CONCATENATE(INDIRECT(ADDRESS(1,MATCH(_xlfn.MAXIFS(B196:IG196,metrics.rec,"Precision"),B196:IG196,0)+1)), ", ", INDIRECT(ADDRESS(2,MATCH(_xlfn.MAXIFS(B196:IG196,metrics.rec,"Precision"),B196:IG196,0)+1)))</f>
        <v>#N/A</v>
      </c>
      <c r="IT196" s="1" t="e" cm="1">
        <f t="array" aca="1" ref="IT196" ca="1">CONCATENATE(INDIRECT(ADDRESS(1,MATCH(_xlfn.MAXIFS(B196:IG196,metrics.rec,"Recall"),B196:IG196,0)+1)), ", ", INDIRECT(ADDRESS(2,MATCH(_xlfn.MAXIFS(B196:IG196,metrics.rec,"Recall"),B196:IG196,0)+1)))</f>
        <v>#N/A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e" cm="1">
        <f t="array" aca="1" ref="IV196" ca="1">CONCATENATE(INDIRECT(ADDRESS(1,MATCH(_xlfn.MAXIFS(B196:IG196,metrics.rec,"Recatio"),B196:IG196,0)+1)), ", ", INDIRECT(ADDRESS(2,MATCH(_xlfn.MAXIFS(B196:IG196,metrics.rec,"Recatio"),B196:IG196,0)+1)))</f>
        <v>#N/A</v>
      </c>
      <c r="IW196" s="1" t="e" cm="1">
        <f t="array" aca="1" ref="IW196" ca="1">CONCATENATE(INDIRECT(ADDRESS(1,MATCH(_xlfn.MINIFS(B196:IG196,metrics.rec,"Time"),B196:IG196,0)+1)), ", ", INDIRECT(ADDRESS(2,MATCH(_xlfn.MINIFS(B196:IG196,metrics.rec,"Time"),B196:IG196,0)+1)))</f>
        <v>#N/A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 t="e">
        <f t="shared" si="96"/>
        <v>#DIV/0!</v>
      </c>
      <c r="II197" s="4" t="e">
        <f t="shared" si="97"/>
        <v>#DIV/0!</v>
      </c>
      <c r="IJ197" s="4" t="e">
        <f t="shared" si="98"/>
        <v>#DIV/0!</v>
      </c>
      <c r="IK197" s="4" t="e">
        <f t="shared" si="99"/>
        <v>#DIV/0!</v>
      </c>
      <c r="IL197" s="4" t="e">
        <f t="shared" si="100"/>
        <v>#DIV/0!</v>
      </c>
      <c r="IM197" s="4" t="e">
        <f t="shared" si="101"/>
        <v>#DIV/0!</v>
      </c>
      <c r="IN197" s="4" t="e">
        <f t="shared" si="102"/>
        <v>#DIV/0!</v>
      </c>
      <c r="IO197" s="4" t="e">
        <f t="shared" si="103"/>
        <v>#DIV/0!</v>
      </c>
      <c r="IP197" s="1" t="e" cm="1">
        <f t="array" aca="1" ref="IP197" ca="1">CONCATENATE(INDIRECT(ADDRESS(1,MATCH(_xlfn.MINIFS(B197:IG197,metrics.rec,"MAE"),B197:IG197,0)+1)), ", ", INDIRECT(ADDRESS(2,MATCH(_xlfn.MINIFS(B197:IG197,metrics.rec,"MAE"),B197:IG197,0)+1)))</f>
        <v>#N/A</v>
      </c>
      <c r="IQ197" s="1" t="e" cm="1">
        <f t="array" aca="1" ref="IQ197" ca="1">CONCATENATE(INDIRECT(ADDRESS(1,MATCH(_xlfn.MINIFS(B197:IG197,metrics.rec,"MSE"),B197:IG197,0)+1)), ", ", INDIRECT(ADDRESS(2,MATCH(_xlfn.MINIFS(B197:IG197,metrics.rec,"MSE"),B197:IG197,0)+1)))</f>
        <v>#N/A</v>
      </c>
      <c r="IR197" s="1" t="e" cm="1">
        <f t="array" aca="1" ref="IR197" ca="1">CONCATENATE(INDIRECT(ADDRESS(1,MATCH(_xlfn.MAXIFS(B197:IG197,metrics.rec,"R"),B197:IG197,0)+1)), ", ", INDIRECT(ADDRESS(2,MATCH(_xlfn.MAXIFS(B197:IG197,metrics.rec,"R"),B197:IG197,0)+1)))</f>
        <v>#N/A</v>
      </c>
      <c r="IS197" s="1" t="e" cm="1">
        <f t="array" aca="1" ref="IS197" ca="1">CONCATENATE(INDIRECT(ADDRESS(1,MATCH(_xlfn.MAXIFS(B197:IG197,metrics.rec,"Precision"),B197:IG197,0)+1)), ", ", INDIRECT(ADDRESS(2,MATCH(_xlfn.MAXIFS(B197:IG197,metrics.rec,"Precision"),B197:IG197,0)+1)))</f>
        <v>#N/A</v>
      </c>
      <c r="IT197" s="1" t="e" cm="1">
        <f t="array" aca="1" ref="IT197" ca="1">CONCATENATE(INDIRECT(ADDRESS(1,MATCH(_xlfn.MAXIFS(B197:IG197,metrics.rec,"Recall"),B197:IG197,0)+1)), ", ", INDIRECT(ADDRESS(2,MATCH(_xlfn.MAXIFS(B197:IG197,metrics.rec,"Recall"),B197:IG197,0)+1)))</f>
        <v>#N/A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e" cm="1">
        <f t="array" aca="1" ref="IV197" ca="1">CONCATENATE(INDIRECT(ADDRESS(1,MATCH(_xlfn.MAXIFS(B197:IG197,metrics.rec,"Recatio"),B197:IG197,0)+1)), ", ", INDIRECT(ADDRESS(2,MATCH(_xlfn.MAXIFS(B197:IG197,metrics.rec,"Recatio"),B197:IG197,0)+1)))</f>
        <v>#N/A</v>
      </c>
      <c r="IW197" s="1" t="e" cm="1">
        <f t="array" aca="1" ref="IW197" ca="1">CONCATENATE(INDIRECT(ADDRESS(1,MATCH(_xlfn.MINIFS(B197:IG197,metrics.rec,"Time"),B197:IG197,0)+1)), ", ", INDIRECT(ADDRESS(2,MATCH(_xlfn.MINIFS(B197:IG197,metrics.rec,"Time"),B197:IG197,0)+1)))</f>
        <v>#N/A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 t="e">
        <f t="shared" si="96"/>
        <v>#DIV/0!</v>
      </c>
      <c r="II198" s="4" t="e">
        <f t="shared" si="97"/>
        <v>#DIV/0!</v>
      </c>
      <c r="IJ198" s="4" t="e">
        <f t="shared" si="98"/>
        <v>#DIV/0!</v>
      </c>
      <c r="IK198" s="4" t="e">
        <f t="shared" si="99"/>
        <v>#DIV/0!</v>
      </c>
      <c r="IL198" s="4" t="e">
        <f t="shared" si="100"/>
        <v>#DIV/0!</v>
      </c>
      <c r="IM198" s="4" t="e">
        <f t="shared" si="101"/>
        <v>#DIV/0!</v>
      </c>
      <c r="IN198" s="4" t="e">
        <f t="shared" si="102"/>
        <v>#DIV/0!</v>
      </c>
      <c r="IO198" s="4" t="e">
        <f t="shared" si="103"/>
        <v>#DIV/0!</v>
      </c>
      <c r="IP198" s="1" t="e" cm="1">
        <f t="array" aca="1" ref="IP198" ca="1">CONCATENATE(INDIRECT(ADDRESS(1,MATCH(_xlfn.MINIFS(B198:IG198,metrics.rec,"MAE"),B198:IG198,0)+1)), ", ", INDIRECT(ADDRESS(2,MATCH(_xlfn.MINIFS(B198:IG198,metrics.rec,"MAE"),B198:IG198,0)+1)))</f>
        <v>#N/A</v>
      </c>
      <c r="IQ198" s="1" t="e" cm="1">
        <f t="array" aca="1" ref="IQ198" ca="1">CONCATENATE(INDIRECT(ADDRESS(1,MATCH(_xlfn.MINIFS(B198:IG198,metrics.rec,"MSE"),B198:IG198,0)+1)), ", ", INDIRECT(ADDRESS(2,MATCH(_xlfn.MINIFS(B198:IG198,metrics.rec,"MSE"),B198:IG198,0)+1)))</f>
        <v>#N/A</v>
      </c>
      <c r="IR198" s="1" t="e" cm="1">
        <f t="array" aca="1" ref="IR198" ca="1">CONCATENATE(INDIRECT(ADDRESS(1,MATCH(_xlfn.MAXIFS(B198:IG198,metrics.rec,"R"),B198:IG198,0)+1)), ", ", INDIRECT(ADDRESS(2,MATCH(_xlfn.MAXIFS(B198:IG198,metrics.rec,"R"),B198:IG198,0)+1)))</f>
        <v>#N/A</v>
      </c>
      <c r="IS198" s="1" t="e" cm="1">
        <f t="array" aca="1" ref="IS198" ca="1">CONCATENATE(INDIRECT(ADDRESS(1,MATCH(_xlfn.MAXIFS(B198:IG198,metrics.rec,"Precision"),B198:IG198,0)+1)), ", ", INDIRECT(ADDRESS(2,MATCH(_xlfn.MAXIFS(B198:IG198,metrics.rec,"Precision"),B198:IG198,0)+1)))</f>
        <v>#N/A</v>
      </c>
      <c r="IT198" s="1" t="e" cm="1">
        <f t="array" aca="1" ref="IT198" ca="1">CONCATENATE(INDIRECT(ADDRESS(1,MATCH(_xlfn.MAXIFS(B198:IG198,metrics.rec,"Recall"),B198:IG198,0)+1)), ", ", INDIRECT(ADDRESS(2,MATCH(_xlfn.MAXIFS(B198:IG198,metrics.rec,"Recall"),B198:IG198,0)+1)))</f>
        <v>#N/A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e" cm="1">
        <f t="array" aca="1" ref="IV198" ca="1">CONCATENATE(INDIRECT(ADDRESS(1,MATCH(_xlfn.MAXIFS(B198:IG198,metrics.rec,"Recatio"),B198:IG198,0)+1)), ", ", INDIRECT(ADDRESS(2,MATCH(_xlfn.MAXIFS(B198:IG198,metrics.rec,"Recatio"),B198:IG198,0)+1)))</f>
        <v>#N/A</v>
      </c>
      <c r="IW198" s="1" t="e" cm="1">
        <f t="array" aca="1" ref="IW198" ca="1">CONCATENATE(INDIRECT(ADDRESS(1,MATCH(_xlfn.MINIFS(B198:IG198,metrics.rec,"Time"),B198:IG198,0)+1)), ", ", INDIRECT(ADDRESS(2,MATCH(_xlfn.MINIFS(B198:IG198,metrics.rec,"Time"),B198:IG198,0)+1)))</f>
        <v>#N/A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 t="e">
        <f t="shared" si="96"/>
        <v>#DIV/0!</v>
      </c>
      <c r="II199" s="4" t="e">
        <f t="shared" si="97"/>
        <v>#DIV/0!</v>
      </c>
      <c r="IJ199" s="4" t="e">
        <f t="shared" si="98"/>
        <v>#DIV/0!</v>
      </c>
      <c r="IK199" s="4" t="e">
        <f t="shared" si="99"/>
        <v>#DIV/0!</v>
      </c>
      <c r="IL199" s="4" t="e">
        <f t="shared" si="100"/>
        <v>#DIV/0!</v>
      </c>
      <c r="IM199" s="4" t="e">
        <f t="shared" si="101"/>
        <v>#DIV/0!</v>
      </c>
      <c r="IN199" s="4" t="e">
        <f t="shared" si="102"/>
        <v>#DIV/0!</v>
      </c>
      <c r="IO199" s="4" t="e">
        <f t="shared" si="103"/>
        <v>#DIV/0!</v>
      </c>
      <c r="IP199" s="1" t="e" cm="1">
        <f t="array" aca="1" ref="IP199" ca="1">CONCATENATE(INDIRECT(ADDRESS(1,MATCH(_xlfn.MINIFS(B199:IG199,metrics.rec,"MAE"),B199:IG199,0)+1)), ", ", INDIRECT(ADDRESS(2,MATCH(_xlfn.MINIFS(B199:IG199,metrics.rec,"MAE"),B199:IG199,0)+1)))</f>
        <v>#N/A</v>
      </c>
      <c r="IQ199" s="1" t="e" cm="1">
        <f t="array" aca="1" ref="IQ199" ca="1">CONCATENATE(INDIRECT(ADDRESS(1,MATCH(_xlfn.MINIFS(B199:IG199,metrics.rec,"MSE"),B199:IG199,0)+1)), ", ", INDIRECT(ADDRESS(2,MATCH(_xlfn.MINIFS(B199:IG199,metrics.rec,"MSE"),B199:IG199,0)+1)))</f>
        <v>#N/A</v>
      </c>
      <c r="IR199" s="1" t="e" cm="1">
        <f t="array" aca="1" ref="IR199" ca="1">CONCATENATE(INDIRECT(ADDRESS(1,MATCH(_xlfn.MAXIFS(B199:IG199,metrics.rec,"R"),B199:IG199,0)+1)), ", ", INDIRECT(ADDRESS(2,MATCH(_xlfn.MAXIFS(B199:IG199,metrics.rec,"R"),B199:IG199,0)+1)))</f>
        <v>#N/A</v>
      </c>
      <c r="IS199" s="1" t="e" cm="1">
        <f t="array" aca="1" ref="IS199" ca="1">CONCATENATE(INDIRECT(ADDRESS(1,MATCH(_xlfn.MAXIFS(B199:IG199,metrics.rec,"Precision"),B199:IG199,0)+1)), ", ", INDIRECT(ADDRESS(2,MATCH(_xlfn.MAXIFS(B199:IG199,metrics.rec,"Precision"),B199:IG199,0)+1)))</f>
        <v>#N/A</v>
      </c>
      <c r="IT199" s="1" t="e" cm="1">
        <f t="array" aca="1" ref="IT199" ca="1">CONCATENATE(INDIRECT(ADDRESS(1,MATCH(_xlfn.MAXIFS(B199:IG199,metrics.rec,"Recall"),B199:IG199,0)+1)), ", ", INDIRECT(ADDRESS(2,MATCH(_xlfn.MAXIFS(B199:IG199,metrics.rec,"Recall"),B199:IG199,0)+1)))</f>
        <v>#N/A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e" cm="1">
        <f t="array" aca="1" ref="IV199" ca="1">CONCATENATE(INDIRECT(ADDRESS(1,MATCH(_xlfn.MAXIFS(B199:IG199,metrics.rec,"Recatio"),B199:IG199,0)+1)), ", ", INDIRECT(ADDRESS(2,MATCH(_xlfn.MAXIFS(B199:IG199,metrics.rec,"Recatio"),B199:IG199,0)+1)))</f>
        <v>#N/A</v>
      </c>
      <c r="IW199" s="1" t="e" cm="1">
        <f t="array" aca="1" ref="IW199" ca="1">CONCATENATE(INDIRECT(ADDRESS(1,MATCH(_xlfn.MINIFS(B199:IG199,metrics.rec,"Time"),B199:IG199,0)+1)), ", ", INDIRECT(ADDRESS(2,MATCH(_xlfn.MINIFS(B199:IG199,metrics.rec,"Time"),B199:IG199,0)+1)))</f>
        <v>#N/A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 t="e">
        <f t="shared" si="96"/>
        <v>#DIV/0!</v>
      </c>
      <c r="II200" s="4" t="e">
        <f t="shared" si="97"/>
        <v>#DIV/0!</v>
      </c>
      <c r="IJ200" s="4" t="e">
        <f t="shared" si="98"/>
        <v>#DIV/0!</v>
      </c>
      <c r="IK200" s="4" t="e">
        <f t="shared" si="99"/>
        <v>#DIV/0!</v>
      </c>
      <c r="IL200" s="4" t="e">
        <f t="shared" si="100"/>
        <v>#DIV/0!</v>
      </c>
      <c r="IM200" s="4" t="e">
        <f t="shared" si="101"/>
        <v>#DIV/0!</v>
      </c>
      <c r="IN200" s="4" t="e">
        <f t="shared" si="102"/>
        <v>#DIV/0!</v>
      </c>
      <c r="IO200" s="4" t="e">
        <f t="shared" si="103"/>
        <v>#DIV/0!</v>
      </c>
      <c r="IP200" s="1" t="e" cm="1">
        <f t="array" aca="1" ref="IP200" ca="1">CONCATENATE(INDIRECT(ADDRESS(1,MATCH(_xlfn.MINIFS(B200:IG200,metrics.rec,"MAE"),B200:IG200,0)+1)), ", ", INDIRECT(ADDRESS(2,MATCH(_xlfn.MINIFS(B200:IG200,metrics.rec,"MAE"),B200:IG200,0)+1)))</f>
        <v>#N/A</v>
      </c>
      <c r="IQ200" s="1" t="e" cm="1">
        <f t="array" aca="1" ref="IQ200" ca="1">CONCATENATE(INDIRECT(ADDRESS(1,MATCH(_xlfn.MINIFS(B200:IG200,metrics.rec,"MSE"),B200:IG200,0)+1)), ", ", INDIRECT(ADDRESS(2,MATCH(_xlfn.MINIFS(B200:IG200,metrics.rec,"MSE"),B200:IG200,0)+1)))</f>
        <v>#N/A</v>
      </c>
      <c r="IR200" s="1" t="e" cm="1">
        <f t="array" aca="1" ref="IR200" ca="1">CONCATENATE(INDIRECT(ADDRESS(1,MATCH(_xlfn.MAXIFS(B200:IG200,metrics.rec,"R"),B200:IG200,0)+1)), ", ", INDIRECT(ADDRESS(2,MATCH(_xlfn.MAXIFS(B200:IG200,metrics.rec,"R"),B200:IG200,0)+1)))</f>
        <v>#N/A</v>
      </c>
      <c r="IS200" s="1" t="e" cm="1">
        <f t="array" aca="1" ref="IS200" ca="1">CONCATENATE(INDIRECT(ADDRESS(1,MATCH(_xlfn.MAXIFS(B200:IG200,metrics.rec,"Precision"),B200:IG200,0)+1)), ", ", INDIRECT(ADDRESS(2,MATCH(_xlfn.MAXIFS(B200:IG200,metrics.rec,"Precision"),B200:IG200,0)+1)))</f>
        <v>#N/A</v>
      </c>
      <c r="IT200" s="1" t="e" cm="1">
        <f t="array" aca="1" ref="IT200" ca="1">CONCATENATE(INDIRECT(ADDRESS(1,MATCH(_xlfn.MAXIFS(B200:IG200,metrics.rec,"Recall"),B200:IG200,0)+1)), ", ", INDIRECT(ADDRESS(2,MATCH(_xlfn.MAXIFS(B200:IG200,metrics.rec,"Recall"),B200:IG200,0)+1)))</f>
        <v>#N/A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e" cm="1">
        <f t="array" aca="1" ref="IV200" ca="1">CONCATENATE(INDIRECT(ADDRESS(1,MATCH(_xlfn.MAXIFS(B200:IG200,metrics.rec,"Recatio"),B200:IG200,0)+1)), ", ", INDIRECT(ADDRESS(2,MATCH(_xlfn.MAXIFS(B200:IG200,metrics.rec,"Recatio"),B200:IG200,0)+1)))</f>
        <v>#N/A</v>
      </c>
      <c r="IW200" s="1" t="e" cm="1">
        <f t="array" aca="1" ref="IW200" ca="1">CONCATENATE(INDIRECT(ADDRESS(1,MATCH(_xlfn.MINIFS(B200:IG200,metrics.rec,"Time"),B200:IG200,0)+1)), ", ", INDIRECT(ADDRESS(2,MATCH(_xlfn.MINIFS(B200:IG200,metrics.rec,"Time"),B200:IG200,0)+1)))</f>
        <v>#N/A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 t="e">
        <f t="shared" si="96"/>
        <v>#DIV/0!</v>
      </c>
      <c r="II215" s="4" t="e">
        <f t="shared" si="97"/>
        <v>#DIV/0!</v>
      </c>
      <c r="IJ215" s="4" t="e">
        <f t="shared" si="98"/>
        <v>#DIV/0!</v>
      </c>
      <c r="IK215" s="4" t="e">
        <f t="shared" si="99"/>
        <v>#DIV/0!</v>
      </c>
      <c r="IL215" s="4" t="e">
        <f t="shared" si="100"/>
        <v>#DIV/0!</v>
      </c>
      <c r="IM215" s="4" t="e">
        <f t="shared" si="101"/>
        <v>#DIV/0!</v>
      </c>
      <c r="IN215" s="4" t="e">
        <f t="shared" si="102"/>
        <v>#DIV/0!</v>
      </c>
      <c r="IO215" s="4" t="e">
        <f t="shared" si="103"/>
        <v>#DIV/0!</v>
      </c>
      <c r="IP215" s="1" t="e" cm="1">
        <f t="array" aca="1" ref="IP215" ca="1">CONCATENATE(INDIRECT(ADDRESS(1,MATCH(_xlfn.MINIFS(B215:IG215,metrics.rec,"MAE"),B215:IG215,0)+1)), ", ", INDIRECT(ADDRESS(2,MATCH(_xlfn.MINIFS(B215:IG215,metrics.rec,"MAE"),B215:IG215,0)+1)))</f>
        <v>#N/A</v>
      </c>
      <c r="IQ215" s="1" t="e" cm="1">
        <f t="array" aca="1" ref="IQ215" ca="1">CONCATENATE(INDIRECT(ADDRESS(1,MATCH(_xlfn.MINIFS(B215:IG215,metrics.rec,"MSE"),B215:IG215,0)+1)), ", ", INDIRECT(ADDRESS(2,MATCH(_xlfn.MINIFS(B215:IG215,metrics.rec,"MSE"),B215:IG215,0)+1)))</f>
        <v>#N/A</v>
      </c>
      <c r="IR215" s="1" t="e" cm="1">
        <f t="array" aca="1" ref="IR215" ca="1">CONCATENATE(INDIRECT(ADDRESS(1,MATCH(_xlfn.MAXIFS(B215:IG215,metrics.rec,"R"),B215:IG215,0)+1)), ", ", INDIRECT(ADDRESS(2,MATCH(_xlfn.MAXIFS(B215:IG215,metrics.rec,"R"),B215:IG215,0)+1)))</f>
        <v>#N/A</v>
      </c>
      <c r="IS215" s="1" t="e" cm="1">
        <f t="array" aca="1" ref="IS215" ca="1">CONCATENATE(INDIRECT(ADDRESS(1,MATCH(_xlfn.MAXIFS(B215:IG215,metrics.rec,"Precision"),B215:IG215,0)+1)), ", ", INDIRECT(ADDRESS(2,MATCH(_xlfn.MAXIFS(B215:IG215,metrics.rec,"Precision"),B215:IG215,0)+1)))</f>
        <v>#N/A</v>
      </c>
      <c r="IT215" s="1" t="e" cm="1">
        <f t="array" aca="1" ref="IT215" ca="1">CONCATENATE(INDIRECT(ADDRESS(1,MATCH(_xlfn.MAXIFS(B215:IG215,metrics.rec,"Recall"),B215:IG215,0)+1)), ", ", INDIRECT(ADDRESS(2,MATCH(_xlfn.MAXIFS(B215:IG215,metrics.rec,"Recall"),B215:IG215,0)+1)))</f>
        <v>#N/A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e" cm="1">
        <f t="array" aca="1" ref="IV215" ca="1">CONCATENATE(INDIRECT(ADDRESS(1,MATCH(_xlfn.MAXIFS(B215:IG215,metrics.rec,"Recatio"),B215:IG215,0)+1)), ", ", INDIRECT(ADDRESS(2,MATCH(_xlfn.MAXIFS(B215:IG215,metrics.rec,"Recatio"),B215:IG215,0)+1)))</f>
        <v>#N/A</v>
      </c>
      <c r="IW215" s="1" t="e" cm="1">
        <f t="array" aca="1" ref="IW215" ca="1">CONCATENATE(INDIRECT(ADDRESS(1,MATCH(_xlfn.MINIFS(B215:IG215,metrics.rec,"Time"),B215:IG215,0)+1)), ", ", INDIRECT(ADDRESS(2,MATCH(_xlfn.MINIFS(B215:IG215,metrics.rec,"Time"),B215:IG215,0)+1)))</f>
        <v>#N/A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 t="e">
        <f t="shared" si="96"/>
        <v>#DIV/0!</v>
      </c>
      <c r="II216" s="4" t="e">
        <f t="shared" si="97"/>
        <v>#DIV/0!</v>
      </c>
      <c r="IJ216" s="4" t="e">
        <f t="shared" si="98"/>
        <v>#DIV/0!</v>
      </c>
      <c r="IK216" s="4" t="e">
        <f t="shared" si="99"/>
        <v>#DIV/0!</v>
      </c>
      <c r="IL216" s="4" t="e">
        <f t="shared" si="100"/>
        <v>#DIV/0!</v>
      </c>
      <c r="IM216" s="4" t="e">
        <f t="shared" si="101"/>
        <v>#DIV/0!</v>
      </c>
      <c r="IN216" s="4" t="e">
        <f t="shared" si="102"/>
        <v>#DIV/0!</v>
      </c>
      <c r="IO216" s="4" t="e">
        <f t="shared" si="103"/>
        <v>#DIV/0!</v>
      </c>
      <c r="IP216" s="1" t="e" cm="1">
        <f t="array" aca="1" ref="IP216" ca="1">CONCATENATE(INDIRECT(ADDRESS(1,MATCH(_xlfn.MINIFS(B216:IG216,metrics.rec,"MAE"),B216:IG216,0)+1)), ", ", INDIRECT(ADDRESS(2,MATCH(_xlfn.MINIFS(B216:IG216,metrics.rec,"MAE"),B216:IG216,0)+1)))</f>
        <v>#N/A</v>
      </c>
      <c r="IQ216" s="1" t="e" cm="1">
        <f t="array" aca="1" ref="IQ216" ca="1">CONCATENATE(INDIRECT(ADDRESS(1,MATCH(_xlfn.MINIFS(B216:IG216,metrics.rec,"MSE"),B216:IG216,0)+1)), ", ", INDIRECT(ADDRESS(2,MATCH(_xlfn.MINIFS(B216:IG216,metrics.rec,"MSE"),B216:IG216,0)+1)))</f>
        <v>#N/A</v>
      </c>
      <c r="IR216" s="1" t="e" cm="1">
        <f t="array" aca="1" ref="IR216" ca="1">CONCATENATE(INDIRECT(ADDRESS(1,MATCH(_xlfn.MAXIFS(B216:IG216,metrics.rec,"R"),B216:IG216,0)+1)), ", ", INDIRECT(ADDRESS(2,MATCH(_xlfn.MAXIFS(B216:IG216,metrics.rec,"R"),B216:IG216,0)+1)))</f>
        <v>#N/A</v>
      </c>
      <c r="IS216" s="1" t="e" cm="1">
        <f t="array" aca="1" ref="IS216" ca="1">CONCATENATE(INDIRECT(ADDRESS(1,MATCH(_xlfn.MAXIFS(B216:IG216,metrics.rec,"Precision"),B216:IG216,0)+1)), ", ", INDIRECT(ADDRESS(2,MATCH(_xlfn.MAXIFS(B216:IG216,metrics.rec,"Precision"),B216:IG216,0)+1)))</f>
        <v>#N/A</v>
      </c>
      <c r="IT216" s="1" t="e" cm="1">
        <f t="array" aca="1" ref="IT216" ca="1">CONCATENATE(INDIRECT(ADDRESS(1,MATCH(_xlfn.MAXIFS(B216:IG216,metrics.rec,"Recall"),B216:IG216,0)+1)), ", ", INDIRECT(ADDRESS(2,MATCH(_xlfn.MAXIFS(B216:IG216,metrics.rec,"Recall"),B216:IG216,0)+1)))</f>
        <v>#N/A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e" cm="1">
        <f t="array" aca="1" ref="IV216" ca="1">CONCATENATE(INDIRECT(ADDRESS(1,MATCH(_xlfn.MAXIFS(B216:IG216,metrics.rec,"Recatio"),B216:IG216,0)+1)), ", ", INDIRECT(ADDRESS(2,MATCH(_xlfn.MAXIFS(B216:IG216,metrics.rec,"Recatio"),B216:IG216,0)+1)))</f>
        <v>#N/A</v>
      </c>
      <c r="IW216" s="1" t="e" cm="1">
        <f t="array" aca="1" ref="IW216" ca="1">CONCATENATE(INDIRECT(ADDRESS(1,MATCH(_xlfn.MINIFS(B216:IG216,metrics.rec,"Time"),B216:IG216,0)+1)), ", ", INDIRECT(ADDRESS(2,MATCH(_xlfn.MINIFS(B216:IG216,metrics.rec,"Time"),B216:IG216,0)+1)))</f>
        <v>#N/A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 t="e">
        <f t="shared" si="96"/>
        <v>#DIV/0!</v>
      </c>
      <c r="II217" s="4" t="e">
        <f t="shared" si="97"/>
        <v>#DIV/0!</v>
      </c>
      <c r="IJ217" s="4" t="e">
        <f t="shared" si="98"/>
        <v>#DIV/0!</v>
      </c>
      <c r="IK217" s="4" t="e">
        <f t="shared" si="99"/>
        <v>#DIV/0!</v>
      </c>
      <c r="IL217" s="4" t="e">
        <f t="shared" si="100"/>
        <v>#DIV/0!</v>
      </c>
      <c r="IM217" s="4" t="e">
        <f t="shared" si="101"/>
        <v>#DIV/0!</v>
      </c>
      <c r="IN217" s="4" t="e">
        <f t="shared" si="102"/>
        <v>#DIV/0!</v>
      </c>
      <c r="IO217" s="4" t="e">
        <f t="shared" si="103"/>
        <v>#DIV/0!</v>
      </c>
      <c r="IP217" s="1" t="e" cm="1">
        <f t="array" aca="1" ref="IP217" ca="1">CONCATENATE(INDIRECT(ADDRESS(1,MATCH(_xlfn.MINIFS(B217:IG217,metrics.rec,"MAE"),B217:IG217,0)+1)), ", ", INDIRECT(ADDRESS(2,MATCH(_xlfn.MINIFS(B217:IG217,metrics.rec,"MAE"),B217:IG217,0)+1)))</f>
        <v>#N/A</v>
      </c>
      <c r="IQ217" s="1" t="e" cm="1">
        <f t="array" aca="1" ref="IQ217" ca="1">CONCATENATE(INDIRECT(ADDRESS(1,MATCH(_xlfn.MINIFS(B217:IG217,metrics.rec,"MSE"),B217:IG217,0)+1)), ", ", INDIRECT(ADDRESS(2,MATCH(_xlfn.MINIFS(B217:IG217,metrics.rec,"MSE"),B217:IG217,0)+1)))</f>
        <v>#N/A</v>
      </c>
      <c r="IR217" s="1" t="e" cm="1">
        <f t="array" aca="1" ref="IR217" ca="1">CONCATENATE(INDIRECT(ADDRESS(1,MATCH(_xlfn.MAXIFS(B217:IG217,metrics.rec,"R"),B217:IG217,0)+1)), ", ", INDIRECT(ADDRESS(2,MATCH(_xlfn.MAXIFS(B217:IG217,metrics.rec,"R"),B217:IG217,0)+1)))</f>
        <v>#N/A</v>
      </c>
      <c r="IS217" s="1" t="e" cm="1">
        <f t="array" aca="1" ref="IS217" ca="1">CONCATENATE(INDIRECT(ADDRESS(1,MATCH(_xlfn.MAXIFS(B217:IG217,metrics.rec,"Precision"),B217:IG217,0)+1)), ", ", INDIRECT(ADDRESS(2,MATCH(_xlfn.MAXIFS(B217:IG217,metrics.rec,"Precision"),B217:IG217,0)+1)))</f>
        <v>#N/A</v>
      </c>
      <c r="IT217" s="1" t="e" cm="1">
        <f t="array" aca="1" ref="IT217" ca="1">CONCATENATE(INDIRECT(ADDRESS(1,MATCH(_xlfn.MAXIFS(B217:IG217,metrics.rec,"Recall"),B217:IG217,0)+1)), ", ", INDIRECT(ADDRESS(2,MATCH(_xlfn.MAXIFS(B217:IG217,metrics.rec,"Recall"),B217:IG217,0)+1)))</f>
        <v>#N/A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e" cm="1">
        <f t="array" aca="1" ref="IV217" ca="1">CONCATENATE(INDIRECT(ADDRESS(1,MATCH(_xlfn.MAXIFS(B217:IG217,metrics.rec,"Recatio"),B217:IG217,0)+1)), ", ", INDIRECT(ADDRESS(2,MATCH(_xlfn.MAXIFS(B217:IG217,metrics.rec,"Recatio"),B217:IG217,0)+1)))</f>
        <v>#N/A</v>
      </c>
      <c r="IW217" s="1" t="e" cm="1">
        <f t="array" aca="1" ref="IW217" ca="1">CONCATENATE(INDIRECT(ADDRESS(1,MATCH(_xlfn.MINIFS(B217:IG217,metrics.rec,"Time"),B217:IG217,0)+1)), ", ", INDIRECT(ADDRESS(2,MATCH(_xlfn.MINIFS(B217:IG217,metrics.rec,"Time"),B217:IG217,0)+1)))</f>
        <v>#N/A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 t="e">
        <f t="shared" si="96"/>
        <v>#DIV/0!</v>
      </c>
      <c r="II218" s="4" t="e">
        <f t="shared" si="97"/>
        <v>#DIV/0!</v>
      </c>
      <c r="IJ218" s="4" t="e">
        <f t="shared" si="98"/>
        <v>#DIV/0!</v>
      </c>
      <c r="IK218" s="4" t="e">
        <f t="shared" si="99"/>
        <v>#DIV/0!</v>
      </c>
      <c r="IL218" s="4" t="e">
        <f t="shared" si="100"/>
        <v>#DIV/0!</v>
      </c>
      <c r="IM218" s="4" t="e">
        <f t="shared" si="101"/>
        <v>#DIV/0!</v>
      </c>
      <c r="IN218" s="4" t="e">
        <f t="shared" si="102"/>
        <v>#DIV/0!</v>
      </c>
      <c r="IO218" s="4" t="e">
        <f t="shared" si="103"/>
        <v>#DIV/0!</v>
      </c>
      <c r="IP218" s="1" t="e" cm="1">
        <f t="array" aca="1" ref="IP218" ca="1">CONCATENATE(INDIRECT(ADDRESS(1,MATCH(_xlfn.MINIFS(B218:IG218,metrics.rec,"MAE"),B218:IG218,0)+1)), ", ", INDIRECT(ADDRESS(2,MATCH(_xlfn.MINIFS(B218:IG218,metrics.rec,"MAE"),B218:IG218,0)+1)))</f>
        <v>#N/A</v>
      </c>
      <c r="IQ218" s="1" t="e" cm="1">
        <f t="array" aca="1" ref="IQ218" ca="1">CONCATENATE(INDIRECT(ADDRESS(1,MATCH(_xlfn.MINIFS(B218:IG218,metrics.rec,"MSE"),B218:IG218,0)+1)), ", ", INDIRECT(ADDRESS(2,MATCH(_xlfn.MINIFS(B218:IG218,metrics.rec,"MSE"),B218:IG218,0)+1)))</f>
        <v>#N/A</v>
      </c>
      <c r="IR218" s="1" t="e" cm="1">
        <f t="array" aca="1" ref="IR218" ca="1">CONCATENATE(INDIRECT(ADDRESS(1,MATCH(_xlfn.MAXIFS(B218:IG218,metrics.rec,"R"),B218:IG218,0)+1)), ", ", INDIRECT(ADDRESS(2,MATCH(_xlfn.MAXIFS(B218:IG218,metrics.rec,"R"),B218:IG218,0)+1)))</f>
        <v>#N/A</v>
      </c>
      <c r="IS218" s="1" t="e" cm="1">
        <f t="array" aca="1" ref="IS218" ca="1">CONCATENATE(INDIRECT(ADDRESS(1,MATCH(_xlfn.MAXIFS(B218:IG218,metrics.rec,"Precision"),B218:IG218,0)+1)), ", ", INDIRECT(ADDRESS(2,MATCH(_xlfn.MAXIFS(B218:IG218,metrics.rec,"Precision"),B218:IG218,0)+1)))</f>
        <v>#N/A</v>
      </c>
      <c r="IT218" s="1" t="e" cm="1">
        <f t="array" aca="1" ref="IT218" ca="1">CONCATENATE(INDIRECT(ADDRESS(1,MATCH(_xlfn.MAXIFS(B218:IG218,metrics.rec,"Recall"),B218:IG218,0)+1)), ", ", INDIRECT(ADDRESS(2,MATCH(_xlfn.MAXIFS(B218:IG218,metrics.rec,"Recall"),B218:IG218,0)+1)))</f>
        <v>#N/A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e" cm="1">
        <f t="array" aca="1" ref="IV218" ca="1">CONCATENATE(INDIRECT(ADDRESS(1,MATCH(_xlfn.MAXIFS(B218:IG218,metrics.rec,"Recatio"),B218:IG218,0)+1)), ", ", INDIRECT(ADDRESS(2,MATCH(_xlfn.MAXIFS(B218:IG218,metrics.rec,"Recatio"),B218:IG218,0)+1)))</f>
        <v>#N/A</v>
      </c>
      <c r="IW218" s="1" t="e" cm="1">
        <f t="array" aca="1" ref="IW218" ca="1">CONCATENATE(INDIRECT(ADDRESS(1,MATCH(_xlfn.MINIFS(B218:IG218,metrics.rec,"Time"),B218:IG218,0)+1)), ", ", INDIRECT(ADDRESS(2,MATCH(_xlfn.MINIFS(B218:IG218,metrics.rec,"Time"),B218:IG218,0)+1)))</f>
        <v>#N/A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 t="e">
        <f t="shared" si="96"/>
        <v>#DIV/0!</v>
      </c>
      <c r="II219" s="4" t="e">
        <f t="shared" si="97"/>
        <v>#DIV/0!</v>
      </c>
      <c r="IJ219" s="4" t="e">
        <f t="shared" si="98"/>
        <v>#DIV/0!</v>
      </c>
      <c r="IK219" s="4" t="e">
        <f t="shared" si="99"/>
        <v>#DIV/0!</v>
      </c>
      <c r="IL219" s="4" t="e">
        <f t="shared" si="100"/>
        <v>#DIV/0!</v>
      </c>
      <c r="IM219" s="4" t="e">
        <f t="shared" si="101"/>
        <v>#DIV/0!</v>
      </c>
      <c r="IN219" s="4" t="e">
        <f t="shared" si="102"/>
        <v>#DIV/0!</v>
      </c>
      <c r="IO219" s="4" t="e">
        <f t="shared" si="103"/>
        <v>#DIV/0!</v>
      </c>
      <c r="IP219" s="1" t="e" cm="1">
        <f t="array" aca="1" ref="IP219" ca="1">CONCATENATE(INDIRECT(ADDRESS(1,MATCH(_xlfn.MINIFS(B219:IG219,metrics.rec,"MAE"),B219:IG219,0)+1)), ", ", INDIRECT(ADDRESS(2,MATCH(_xlfn.MINIFS(B219:IG219,metrics.rec,"MAE"),B219:IG219,0)+1)))</f>
        <v>#N/A</v>
      </c>
      <c r="IQ219" s="1" t="e" cm="1">
        <f t="array" aca="1" ref="IQ219" ca="1">CONCATENATE(INDIRECT(ADDRESS(1,MATCH(_xlfn.MINIFS(B219:IG219,metrics.rec,"MSE"),B219:IG219,0)+1)), ", ", INDIRECT(ADDRESS(2,MATCH(_xlfn.MINIFS(B219:IG219,metrics.rec,"MSE"),B219:IG219,0)+1)))</f>
        <v>#N/A</v>
      </c>
      <c r="IR219" s="1" t="e" cm="1">
        <f t="array" aca="1" ref="IR219" ca="1">CONCATENATE(INDIRECT(ADDRESS(1,MATCH(_xlfn.MAXIFS(B219:IG219,metrics.rec,"R"),B219:IG219,0)+1)), ", ", INDIRECT(ADDRESS(2,MATCH(_xlfn.MAXIFS(B219:IG219,metrics.rec,"R"),B219:IG219,0)+1)))</f>
        <v>#N/A</v>
      </c>
      <c r="IS219" s="1" t="e" cm="1">
        <f t="array" aca="1" ref="IS219" ca="1">CONCATENATE(INDIRECT(ADDRESS(1,MATCH(_xlfn.MAXIFS(B219:IG219,metrics.rec,"Precision"),B219:IG219,0)+1)), ", ", INDIRECT(ADDRESS(2,MATCH(_xlfn.MAXIFS(B219:IG219,metrics.rec,"Precision"),B219:IG219,0)+1)))</f>
        <v>#N/A</v>
      </c>
      <c r="IT219" s="1" t="e" cm="1">
        <f t="array" aca="1" ref="IT219" ca="1">CONCATENATE(INDIRECT(ADDRESS(1,MATCH(_xlfn.MAXIFS(B219:IG219,metrics.rec,"Recall"),B219:IG219,0)+1)), ", ", INDIRECT(ADDRESS(2,MATCH(_xlfn.MAXIFS(B219:IG219,metrics.rec,"Recall"),B219:IG219,0)+1)))</f>
        <v>#N/A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e" cm="1">
        <f t="array" aca="1" ref="IV219" ca="1">CONCATENATE(INDIRECT(ADDRESS(1,MATCH(_xlfn.MAXIFS(B219:IG219,metrics.rec,"Recatio"),B219:IG219,0)+1)), ", ", INDIRECT(ADDRESS(2,MATCH(_xlfn.MAXIFS(B219:IG219,metrics.rec,"Recatio"),B219:IG219,0)+1)))</f>
        <v>#N/A</v>
      </c>
      <c r="IW219" s="1" t="e" cm="1">
        <f t="array" aca="1" ref="IW219" ca="1">CONCATENATE(INDIRECT(ADDRESS(1,MATCH(_xlfn.MINIFS(B219:IG219,metrics.rec,"Time"),B219:IG219,0)+1)), ", ", INDIRECT(ADDRESS(2,MATCH(_xlfn.MINIFS(B219:IG219,metrics.rec,"Time"),B219:IG219,0)+1)))</f>
        <v>#N/A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 t="e">
        <f t="shared" si="96"/>
        <v>#DIV/0!</v>
      </c>
      <c r="II220" s="4" t="e">
        <f t="shared" si="97"/>
        <v>#DIV/0!</v>
      </c>
      <c r="IJ220" s="4" t="e">
        <f t="shared" si="98"/>
        <v>#DIV/0!</v>
      </c>
      <c r="IK220" s="4" t="e">
        <f t="shared" si="99"/>
        <v>#DIV/0!</v>
      </c>
      <c r="IL220" s="4" t="e">
        <f t="shared" si="100"/>
        <v>#DIV/0!</v>
      </c>
      <c r="IM220" s="4" t="e">
        <f t="shared" si="101"/>
        <v>#DIV/0!</v>
      </c>
      <c r="IN220" s="4" t="e">
        <f t="shared" si="102"/>
        <v>#DIV/0!</v>
      </c>
      <c r="IO220" s="4" t="e">
        <f t="shared" si="103"/>
        <v>#DIV/0!</v>
      </c>
      <c r="IP220" s="1" t="e" cm="1">
        <f t="array" aca="1" ref="IP220" ca="1">CONCATENATE(INDIRECT(ADDRESS(1,MATCH(_xlfn.MINIFS(B220:IG220,metrics.rec,"MAE"),B220:IG220,0)+1)), ", ", INDIRECT(ADDRESS(2,MATCH(_xlfn.MINIFS(B220:IG220,metrics.rec,"MAE"),B220:IG220,0)+1)))</f>
        <v>#N/A</v>
      </c>
      <c r="IQ220" s="1" t="e" cm="1">
        <f t="array" aca="1" ref="IQ220" ca="1">CONCATENATE(INDIRECT(ADDRESS(1,MATCH(_xlfn.MINIFS(B220:IG220,metrics.rec,"MSE"),B220:IG220,0)+1)), ", ", INDIRECT(ADDRESS(2,MATCH(_xlfn.MINIFS(B220:IG220,metrics.rec,"MSE"),B220:IG220,0)+1)))</f>
        <v>#N/A</v>
      </c>
      <c r="IR220" s="1" t="e" cm="1">
        <f t="array" aca="1" ref="IR220" ca="1">CONCATENATE(INDIRECT(ADDRESS(1,MATCH(_xlfn.MAXIFS(B220:IG220,metrics.rec,"R"),B220:IG220,0)+1)), ", ", INDIRECT(ADDRESS(2,MATCH(_xlfn.MAXIFS(B220:IG220,metrics.rec,"R"),B220:IG220,0)+1)))</f>
        <v>#N/A</v>
      </c>
      <c r="IS220" s="1" t="e" cm="1">
        <f t="array" aca="1" ref="IS220" ca="1">CONCATENATE(INDIRECT(ADDRESS(1,MATCH(_xlfn.MAXIFS(B220:IG220,metrics.rec,"Precision"),B220:IG220,0)+1)), ", ", INDIRECT(ADDRESS(2,MATCH(_xlfn.MAXIFS(B220:IG220,metrics.rec,"Precision"),B220:IG220,0)+1)))</f>
        <v>#N/A</v>
      </c>
      <c r="IT220" s="1" t="e" cm="1">
        <f t="array" aca="1" ref="IT220" ca="1">CONCATENATE(INDIRECT(ADDRESS(1,MATCH(_xlfn.MAXIFS(B220:IG220,metrics.rec,"Recall"),B220:IG220,0)+1)), ", ", INDIRECT(ADDRESS(2,MATCH(_xlfn.MAXIFS(B220:IG220,metrics.rec,"Recall"),B220:IG220,0)+1)))</f>
        <v>#N/A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e" cm="1">
        <f t="array" aca="1" ref="IV220" ca="1">CONCATENATE(INDIRECT(ADDRESS(1,MATCH(_xlfn.MAXIFS(B220:IG220,metrics.rec,"Recatio"),B220:IG220,0)+1)), ", ", INDIRECT(ADDRESS(2,MATCH(_xlfn.MAXIFS(B220:IG220,metrics.rec,"Recatio"),B220:IG220,0)+1)))</f>
        <v>#N/A</v>
      </c>
      <c r="IW220" s="1" t="e" cm="1">
        <f t="array" aca="1" ref="IW220" ca="1">CONCATENATE(INDIRECT(ADDRESS(1,MATCH(_xlfn.MINIFS(B220:IG220,metrics.rec,"Time"),B220:IG220,0)+1)), ", ", INDIRECT(ADDRESS(2,MATCH(_xlfn.MINIFS(B220:IG220,metrics.rec,"Time"),B220:IG220,0)+1)))</f>
        <v>#N/A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 t="e">
        <f t="shared" si="96"/>
        <v>#DIV/0!</v>
      </c>
      <c r="II221" s="4" t="e">
        <f t="shared" si="97"/>
        <v>#DIV/0!</v>
      </c>
      <c r="IJ221" s="4" t="e">
        <f t="shared" si="98"/>
        <v>#DIV/0!</v>
      </c>
      <c r="IK221" s="4" t="e">
        <f t="shared" si="99"/>
        <v>#DIV/0!</v>
      </c>
      <c r="IL221" s="4" t="e">
        <f t="shared" si="100"/>
        <v>#DIV/0!</v>
      </c>
      <c r="IM221" s="4" t="e">
        <f t="shared" si="101"/>
        <v>#DIV/0!</v>
      </c>
      <c r="IN221" s="4" t="e">
        <f t="shared" si="102"/>
        <v>#DIV/0!</v>
      </c>
      <c r="IO221" s="4" t="e">
        <f t="shared" si="103"/>
        <v>#DIV/0!</v>
      </c>
      <c r="IP221" s="1" t="e" cm="1">
        <f t="array" aca="1" ref="IP221" ca="1">CONCATENATE(INDIRECT(ADDRESS(1,MATCH(_xlfn.MINIFS(B221:IG221,metrics.rec,"MAE"),B221:IG221,0)+1)), ", ", INDIRECT(ADDRESS(2,MATCH(_xlfn.MINIFS(B221:IG221,metrics.rec,"MAE"),B221:IG221,0)+1)))</f>
        <v>#N/A</v>
      </c>
      <c r="IQ221" s="1" t="e" cm="1">
        <f t="array" aca="1" ref="IQ221" ca="1">CONCATENATE(INDIRECT(ADDRESS(1,MATCH(_xlfn.MINIFS(B221:IG221,metrics.rec,"MSE"),B221:IG221,0)+1)), ", ", INDIRECT(ADDRESS(2,MATCH(_xlfn.MINIFS(B221:IG221,metrics.rec,"MSE"),B221:IG221,0)+1)))</f>
        <v>#N/A</v>
      </c>
      <c r="IR221" s="1" t="e" cm="1">
        <f t="array" aca="1" ref="IR221" ca="1">CONCATENATE(INDIRECT(ADDRESS(1,MATCH(_xlfn.MAXIFS(B221:IG221,metrics.rec,"R"),B221:IG221,0)+1)), ", ", INDIRECT(ADDRESS(2,MATCH(_xlfn.MAXIFS(B221:IG221,metrics.rec,"R"),B221:IG221,0)+1)))</f>
        <v>#N/A</v>
      </c>
      <c r="IS221" s="1" t="e" cm="1">
        <f t="array" aca="1" ref="IS221" ca="1">CONCATENATE(INDIRECT(ADDRESS(1,MATCH(_xlfn.MAXIFS(B221:IG221,metrics.rec,"Precision"),B221:IG221,0)+1)), ", ", INDIRECT(ADDRESS(2,MATCH(_xlfn.MAXIFS(B221:IG221,metrics.rec,"Precision"),B221:IG221,0)+1)))</f>
        <v>#N/A</v>
      </c>
      <c r="IT221" s="1" t="e" cm="1">
        <f t="array" aca="1" ref="IT221" ca="1">CONCATENATE(INDIRECT(ADDRESS(1,MATCH(_xlfn.MAXIFS(B221:IG221,metrics.rec,"Recall"),B221:IG221,0)+1)), ", ", INDIRECT(ADDRESS(2,MATCH(_xlfn.MAXIFS(B221:IG221,metrics.rec,"Recall"),B221:IG221,0)+1)))</f>
        <v>#N/A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e" cm="1">
        <f t="array" aca="1" ref="IV221" ca="1">CONCATENATE(INDIRECT(ADDRESS(1,MATCH(_xlfn.MAXIFS(B221:IG221,metrics.rec,"Recatio"),B221:IG221,0)+1)), ", ", INDIRECT(ADDRESS(2,MATCH(_xlfn.MAXIFS(B221:IG221,metrics.rec,"Recatio"),B221:IG221,0)+1)))</f>
        <v>#N/A</v>
      </c>
      <c r="IW221" s="1" t="e" cm="1">
        <f t="array" aca="1" ref="IW221" ca="1">CONCATENATE(INDIRECT(ADDRESS(1,MATCH(_xlfn.MINIFS(B221:IG221,metrics.rec,"Time"),B221:IG221,0)+1)), ", ", INDIRECT(ADDRESS(2,MATCH(_xlfn.MINIFS(B221:IG221,metrics.rec,"Time"),B221:IG221,0)+1)))</f>
        <v>#N/A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 t="e">
        <f t="shared" si="96"/>
        <v>#DIV/0!</v>
      </c>
      <c r="II222" s="4" t="e">
        <f t="shared" si="97"/>
        <v>#DIV/0!</v>
      </c>
      <c r="IJ222" s="4" t="e">
        <f t="shared" si="98"/>
        <v>#DIV/0!</v>
      </c>
      <c r="IK222" s="4" t="e">
        <f t="shared" si="99"/>
        <v>#DIV/0!</v>
      </c>
      <c r="IL222" s="4" t="e">
        <f t="shared" si="100"/>
        <v>#DIV/0!</v>
      </c>
      <c r="IM222" s="4" t="e">
        <f t="shared" si="101"/>
        <v>#DIV/0!</v>
      </c>
      <c r="IN222" s="4" t="e">
        <f t="shared" si="102"/>
        <v>#DIV/0!</v>
      </c>
      <c r="IO222" s="4" t="e">
        <f t="shared" si="103"/>
        <v>#DIV/0!</v>
      </c>
      <c r="IP222" s="1" t="e" cm="1">
        <f t="array" aca="1" ref="IP222" ca="1">CONCATENATE(INDIRECT(ADDRESS(1,MATCH(_xlfn.MINIFS(B222:IG222,metrics.rec,"MAE"),B222:IG222,0)+1)), ", ", INDIRECT(ADDRESS(2,MATCH(_xlfn.MINIFS(B222:IG222,metrics.rec,"MAE"),B222:IG222,0)+1)))</f>
        <v>#N/A</v>
      </c>
      <c r="IQ222" s="1" t="e" cm="1">
        <f t="array" aca="1" ref="IQ222" ca="1">CONCATENATE(INDIRECT(ADDRESS(1,MATCH(_xlfn.MINIFS(B222:IG222,metrics.rec,"MSE"),B222:IG222,0)+1)), ", ", INDIRECT(ADDRESS(2,MATCH(_xlfn.MINIFS(B222:IG222,metrics.rec,"MSE"),B222:IG222,0)+1)))</f>
        <v>#N/A</v>
      </c>
      <c r="IR222" s="1" t="e" cm="1">
        <f t="array" aca="1" ref="IR222" ca="1">CONCATENATE(INDIRECT(ADDRESS(1,MATCH(_xlfn.MAXIFS(B222:IG222,metrics.rec,"R"),B222:IG222,0)+1)), ", ", INDIRECT(ADDRESS(2,MATCH(_xlfn.MAXIFS(B222:IG222,metrics.rec,"R"),B222:IG222,0)+1)))</f>
        <v>#N/A</v>
      </c>
      <c r="IS222" s="1" t="e" cm="1">
        <f t="array" aca="1" ref="IS222" ca="1">CONCATENATE(INDIRECT(ADDRESS(1,MATCH(_xlfn.MAXIFS(B222:IG222,metrics.rec,"Precision"),B222:IG222,0)+1)), ", ", INDIRECT(ADDRESS(2,MATCH(_xlfn.MAXIFS(B222:IG222,metrics.rec,"Precision"),B222:IG222,0)+1)))</f>
        <v>#N/A</v>
      </c>
      <c r="IT222" s="1" t="e" cm="1">
        <f t="array" aca="1" ref="IT222" ca="1">CONCATENATE(INDIRECT(ADDRESS(1,MATCH(_xlfn.MAXIFS(B222:IG222,metrics.rec,"Recall"),B222:IG222,0)+1)), ", ", INDIRECT(ADDRESS(2,MATCH(_xlfn.MAXIFS(B222:IG222,metrics.rec,"Recall"),B222:IG222,0)+1)))</f>
        <v>#N/A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e" cm="1">
        <f t="array" aca="1" ref="IV222" ca="1">CONCATENATE(INDIRECT(ADDRESS(1,MATCH(_xlfn.MAXIFS(B222:IG222,metrics.rec,"Recatio"),B222:IG222,0)+1)), ", ", INDIRECT(ADDRESS(2,MATCH(_xlfn.MAXIFS(B222:IG222,metrics.rec,"Recatio"),B222:IG222,0)+1)))</f>
        <v>#N/A</v>
      </c>
      <c r="IW222" s="1" t="e" cm="1">
        <f t="array" aca="1" ref="IW222" ca="1">CONCATENATE(INDIRECT(ADDRESS(1,MATCH(_xlfn.MINIFS(B222:IG222,metrics.rec,"Time"),B222:IG222,0)+1)), ", ", INDIRECT(ADDRESS(2,MATCH(_xlfn.MINIFS(B222:IG222,metrics.rec,"Time"),B222:IG222,0)+1)))</f>
        <v>#N/A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 t="e">
        <f t="shared" si="96"/>
        <v>#DIV/0!</v>
      </c>
      <c r="II223" s="4" t="e">
        <f t="shared" si="97"/>
        <v>#DIV/0!</v>
      </c>
      <c r="IJ223" s="4" t="e">
        <f t="shared" si="98"/>
        <v>#DIV/0!</v>
      </c>
      <c r="IK223" s="4" t="e">
        <f t="shared" si="99"/>
        <v>#DIV/0!</v>
      </c>
      <c r="IL223" s="4" t="e">
        <f t="shared" si="100"/>
        <v>#DIV/0!</v>
      </c>
      <c r="IM223" s="4" t="e">
        <f t="shared" si="101"/>
        <v>#DIV/0!</v>
      </c>
      <c r="IN223" s="4" t="e">
        <f t="shared" si="102"/>
        <v>#DIV/0!</v>
      </c>
      <c r="IO223" s="4" t="e">
        <f t="shared" si="103"/>
        <v>#DIV/0!</v>
      </c>
      <c r="IP223" s="1" t="e" cm="1">
        <f t="array" aca="1" ref="IP223" ca="1">CONCATENATE(INDIRECT(ADDRESS(1,MATCH(_xlfn.MINIFS(B223:IG223,metrics.rec,"MAE"),B223:IG223,0)+1)), ", ", INDIRECT(ADDRESS(2,MATCH(_xlfn.MINIFS(B223:IG223,metrics.rec,"MAE"),B223:IG223,0)+1)))</f>
        <v>#N/A</v>
      </c>
      <c r="IQ223" s="1" t="e" cm="1">
        <f t="array" aca="1" ref="IQ223" ca="1">CONCATENATE(INDIRECT(ADDRESS(1,MATCH(_xlfn.MINIFS(B223:IG223,metrics.rec,"MSE"),B223:IG223,0)+1)), ", ", INDIRECT(ADDRESS(2,MATCH(_xlfn.MINIFS(B223:IG223,metrics.rec,"MSE"),B223:IG223,0)+1)))</f>
        <v>#N/A</v>
      </c>
      <c r="IR223" s="1" t="e" cm="1">
        <f t="array" aca="1" ref="IR223" ca="1">CONCATENATE(INDIRECT(ADDRESS(1,MATCH(_xlfn.MAXIFS(B223:IG223,metrics.rec,"R"),B223:IG223,0)+1)), ", ", INDIRECT(ADDRESS(2,MATCH(_xlfn.MAXIFS(B223:IG223,metrics.rec,"R"),B223:IG223,0)+1)))</f>
        <v>#N/A</v>
      </c>
      <c r="IS223" s="1" t="e" cm="1">
        <f t="array" aca="1" ref="IS223" ca="1">CONCATENATE(INDIRECT(ADDRESS(1,MATCH(_xlfn.MAXIFS(B223:IG223,metrics.rec,"Precision"),B223:IG223,0)+1)), ", ", INDIRECT(ADDRESS(2,MATCH(_xlfn.MAXIFS(B223:IG223,metrics.rec,"Precision"),B223:IG223,0)+1)))</f>
        <v>#N/A</v>
      </c>
      <c r="IT223" s="1" t="e" cm="1">
        <f t="array" aca="1" ref="IT223" ca="1">CONCATENATE(INDIRECT(ADDRESS(1,MATCH(_xlfn.MAXIFS(B223:IG223,metrics.rec,"Recall"),B223:IG223,0)+1)), ", ", INDIRECT(ADDRESS(2,MATCH(_xlfn.MAXIFS(B223:IG223,metrics.rec,"Recall"),B223:IG223,0)+1)))</f>
        <v>#N/A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e" cm="1">
        <f t="array" aca="1" ref="IV223" ca="1">CONCATENATE(INDIRECT(ADDRESS(1,MATCH(_xlfn.MAXIFS(B223:IG223,metrics.rec,"Recatio"),B223:IG223,0)+1)), ", ", INDIRECT(ADDRESS(2,MATCH(_xlfn.MAXIFS(B223:IG223,metrics.rec,"Recatio"),B223:IG223,0)+1)))</f>
        <v>#N/A</v>
      </c>
      <c r="IW223" s="1" t="e" cm="1">
        <f t="array" aca="1" ref="IW223" ca="1">CONCATENATE(INDIRECT(ADDRESS(1,MATCH(_xlfn.MINIFS(B223:IG223,metrics.rec,"Time"),B223:IG223,0)+1)), ", ", INDIRECT(ADDRESS(2,MATCH(_xlfn.MINIFS(B223:IG223,metrics.rec,"Time"),B223:IG223,0)+1)))</f>
        <v>#N/A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 t="e">
        <f t="shared" si="96"/>
        <v>#DIV/0!</v>
      </c>
      <c r="II224" s="4" t="e">
        <f t="shared" si="97"/>
        <v>#DIV/0!</v>
      </c>
      <c r="IJ224" s="4" t="e">
        <f t="shared" si="98"/>
        <v>#DIV/0!</v>
      </c>
      <c r="IK224" s="4" t="e">
        <f t="shared" si="99"/>
        <v>#DIV/0!</v>
      </c>
      <c r="IL224" s="4" t="e">
        <f t="shared" si="100"/>
        <v>#DIV/0!</v>
      </c>
      <c r="IM224" s="4" t="e">
        <f t="shared" si="101"/>
        <v>#DIV/0!</v>
      </c>
      <c r="IN224" s="4" t="e">
        <f t="shared" si="102"/>
        <v>#DIV/0!</v>
      </c>
      <c r="IO224" s="4" t="e">
        <f t="shared" si="103"/>
        <v>#DIV/0!</v>
      </c>
      <c r="IP224" s="1" t="e" cm="1">
        <f t="array" aca="1" ref="IP224" ca="1">CONCATENATE(INDIRECT(ADDRESS(1,MATCH(_xlfn.MINIFS(B224:IG224,metrics.rec,"MAE"),B224:IG224,0)+1)), ", ", INDIRECT(ADDRESS(2,MATCH(_xlfn.MINIFS(B224:IG224,metrics.rec,"MAE"),B224:IG224,0)+1)))</f>
        <v>#N/A</v>
      </c>
      <c r="IQ224" s="1" t="e" cm="1">
        <f t="array" aca="1" ref="IQ224" ca="1">CONCATENATE(INDIRECT(ADDRESS(1,MATCH(_xlfn.MINIFS(B224:IG224,metrics.rec,"MSE"),B224:IG224,0)+1)), ", ", INDIRECT(ADDRESS(2,MATCH(_xlfn.MINIFS(B224:IG224,metrics.rec,"MSE"),B224:IG224,0)+1)))</f>
        <v>#N/A</v>
      </c>
      <c r="IR224" s="1" t="e" cm="1">
        <f t="array" aca="1" ref="IR224" ca="1">CONCATENATE(INDIRECT(ADDRESS(1,MATCH(_xlfn.MAXIFS(B224:IG224,metrics.rec,"R"),B224:IG224,0)+1)), ", ", INDIRECT(ADDRESS(2,MATCH(_xlfn.MAXIFS(B224:IG224,metrics.rec,"R"),B224:IG224,0)+1)))</f>
        <v>#N/A</v>
      </c>
      <c r="IS224" s="1" t="e" cm="1">
        <f t="array" aca="1" ref="IS224" ca="1">CONCATENATE(INDIRECT(ADDRESS(1,MATCH(_xlfn.MAXIFS(B224:IG224,metrics.rec,"Precision"),B224:IG224,0)+1)), ", ", INDIRECT(ADDRESS(2,MATCH(_xlfn.MAXIFS(B224:IG224,metrics.rec,"Precision"),B224:IG224,0)+1)))</f>
        <v>#N/A</v>
      </c>
      <c r="IT224" s="1" t="e" cm="1">
        <f t="array" aca="1" ref="IT224" ca="1">CONCATENATE(INDIRECT(ADDRESS(1,MATCH(_xlfn.MAXIFS(B224:IG224,metrics.rec,"Recall"),B224:IG224,0)+1)), ", ", INDIRECT(ADDRESS(2,MATCH(_xlfn.MAXIFS(B224:IG224,metrics.rec,"Recall"),B224:IG224,0)+1)))</f>
        <v>#N/A</v>
      </c>
      <c r="IU224" s="1" t="e" cm="1">
        <f t="array" aca="1" ref="IU224" ca="1">CONCATENATE(INDIRECT(ADDRESS(1,MATCH(_xlfn.MAXIFS(B224:IG224,metrics.rec,"Coverage"),B224:IG224,0)+1)), ", ", INDIRECT(ADDRESS(2,MATCH(_xlfn.MAXIFS(B224:IG224,metrics.rec,"Coverage"),B224:IG224,0)+1)))</f>
        <v>#N/A</v>
      </c>
      <c r="IV224" s="1" t="e" cm="1">
        <f t="array" aca="1" ref="IV224" ca="1">CONCATENATE(INDIRECT(ADDRESS(1,MATCH(_xlfn.MAXIFS(B224:IG224,metrics.rec,"Recatio"),B224:IG224,0)+1)), ", ", INDIRECT(ADDRESS(2,MATCH(_xlfn.MAXIFS(B224:IG224,metrics.rec,"Recatio"),B224:IG224,0)+1)))</f>
        <v>#N/A</v>
      </c>
      <c r="IW224" s="1" t="e" cm="1">
        <f t="array" aca="1" ref="IW224" ca="1">CONCATENATE(INDIRECT(ADDRESS(1,MATCH(_xlfn.MINIFS(B224:IG224,metrics.rec,"Time"),B224:IG224,0)+1)), ", ", INDIRECT(ADDRESS(2,MATCH(_xlfn.MINIFS(B224:IG224,metrics.rec,"Time"),B224:IG224,0)+1)))</f>
        <v>#N/A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 t="e">
        <f t="shared" ref="IH225" si="144">AVERAGEIFS(B225:IG225,metrics.rec,"MAE")</f>
        <v>#DIV/0!</v>
      </c>
      <c r="II225" s="4" t="e">
        <f t="shared" ref="II225" si="145">AVERAGEIFS(B225:IG225,metrics.rec,"MSE")</f>
        <v>#DIV/0!</v>
      </c>
      <c r="IJ225" s="4" t="e">
        <f t="shared" ref="IJ225" si="146">AVERAGEIFS(B225:IG225,metrics.rec,"R")</f>
        <v>#DIV/0!</v>
      </c>
      <c r="IK225" s="4" t="e">
        <f t="shared" ref="IK225" si="147">AVERAGEIFS(B225:IG225,metrics.rec,"Precision")</f>
        <v>#DIV/0!</v>
      </c>
      <c r="IL225" s="4" t="e">
        <f t="shared" ref="IL225" si="148">AVERAGEIFS(B225:IG225,metrics.rec,"Recall")</f>
        <v>#DIV/0!</v>
      </c>
      <c r="IM225" s="4" t="e">
        <f t="shared" ref="IM225" si="149">AVERAGEIFS(B225:IG225,metrics.rec,"Coverage")</f>
        <v>#DIV/0!</v>
      </c>
      <c r="IN225" s="4" t="e">
        <f t="shared" ref="IN225" si="150">AVERAGEIFS(B225:IG225,metrics.rec,"Recatio")</f>
        <v>#DIV/0!</v>
      </c>
      <c r="IO225" s="4" t="e">
        <f t="shared" ref="IO225" si="151">AVERAGEIFS(B225:IG225,metrics.rec,"Time")</f>
        <v>#DIV/0!</v>
      </c>
      <c r="IP225" s="1" t="e" cm="1">
        <f t="array" aca="1" ref="IP225" ca="1">CONCATENATE(INDIRECT(ADDRESS(1,MATCH(_xlfn.MINIFS(B225:IG225,metrics.rec,"MAE"),B225:IG225,0)+1)), ", ", INDIRECT(ADDRESS(2,MATCH(_xlfn.MINIFS(B225:IG225,metrics.rec,"MAE"),B225:IG225,0)+1)))</f>
        <v>#N/A</v>
      </c>
      <c r="IQ225" s="1" t="e" cm="1">
        <f t="array" aca="1" ref="IQ225" ca="1">CONCATENATE(INDIRECT(ADDRESS(1,MATCH(_xlfn.MINIFS(B225:IG225,metrics.rec,"MSE"),B225:IG225,0)+1)), ", ", INDIRECT(ADDRESS(2,MATCH(_xlfn.MINIFS(B225:IG225,metrics.rec,"MSE"),B225:IG225,0)+1)))</f>
        <v>#N/A</v>
      </c>
      <c r="IR225" s="1" t="e" cm="1">
        <f t="array" aca="1" ref="IR225" ca="1">CONCATENATE(INDIRECT(ADDRESS(1,MATCH(_xlfn.MAXIFS(B225:IG225,metrics.rec,"R"),B225:IG225,0)+1)), ", ", INDIRECT(ADDRESS(2,MATCH(_xlfn.MAXIFS(B225:IG225,metrics.rec,"R"),B225:IG225,0)+1)))</f>
        <v>#N/A</v>
      </c>
      <c r="IS225" s="1" t="e" cm="1">
        <f t="array" aca="1" ref="IS225" ca="1">CONCATENATE(INDIRECT(ADDRESS(1,MATCH(_xlfn.MAXIFS(B225:IG225,metrics.rec,"Precision"),B225:IG225,0)+1)), ", ", INDIRECT(ADDRESS(2,MATCH(_xlfn.MAXIFS(B225:IG225,metrics.rec,"Precision"),B225:IG225,0)+1)))</f>
        <v>#N/A</v>
      </c>
      <c r="IT225" s="1" t="e" cm="1">
        <f t="array" aca="1" ref="IT225" ca="1">CONCATENATE(INDIRECT(ADDRESS(1,MATCH(_xlfn.MAXIFS(B225:IG225,metrics.rec,"Recall"),B225:IG225,0)+1)), ", ", INDIRECT(ADDRESS(2,MATCH(_xlfn.MAXIFS(B225:IG225,metrics.rec,"Recall"),B225:IG225,0)+1)))</f>
        <v>#N/A</v>
      </c>
      <c r="IU225" s="1" t="e" cm="1">
        <f t="array" aca="1" ref="IU225" ca="1">CONCATENATE(INDIRECT(ADDRESS(1,MATCH(_xlfn.MAXIFS(B225:IG225,metrics.rec,"Coverage"),B225:IG225,0)+1)), ", ", INDIRECT(ADDRESS(2,MATCH(_xlfn.MAXIFS(B225:IG225,metrics.rec,"Coverage"),B225:IG225,0)+1)))</f>
        <v>#N/A</v>
      </c>
      <c r="IV225" s="1" t="e" cm="1">
        <f t="array" aca="1" ref="IV225" ca="1">CONCATENATE(INDIRECT(ADDRESS(1,MATCH(_xlfn.MAXIFS(B225:IG225,metrics.rec,"Recatio"),B225:IG225,0)+1)), ", ", INDIRECT(ADDRESS(2,MATCH(_xlfn.MAXIFS(B225:IG225,metrics.rec,"Recatio"),B225:IG225,0)+1)))</f>
        <v>#N/A</v>
      </c>
      <c r="IW225" s="1" t="e" cm="1">
        <f t="array" aca="1" ref="IW225" ca="1">CONCATENATE(INDIRECT(ADDRESS(1,MATCH(_xlfn.MINIFS(B225:IG225,metrics.rec,"Time"),B225:IG225,0)+1)), ", ", INDIRECT(ADDRESS(2,MATCH(_xlfn.MINIFS(B225:IG225,metrics.rec,"Time"),B225:IG225,0)+1)))</f>
        <v>#N/A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 t="e">
        <f t="shared" si="96"/>
        <v>#DIV/0!</v>
      </c>
      <c r="II226" s="4" t="e">
        <f t="shared" si="97"/>
        <v>#DIV/0!</v>
      </c>
      <c r="IJ226" s="4" t="e">
        <f t="shared" si="98"/>
        <v>#DIV/0!</v>
      </c>
      <c r="IK226" s="4" t="e">
        <f t="shared" si="99"/>
        <v>#DIV/0!</v>
      </c>
      <c r="IL226" s="4" t="e">
        <f t="shared" si="100"/>
        <v>#DIV/0!</v>
      </c>
      <c r="IM226" s="4" t="e">
        <f t="shared" si="101"/>
        <v>#DIV/0!</v>
      </c>
      <c r="IN226" s="4" t="e">
        <f t="shared" si="102"/>
        <v>#DIV/0!</v>
      </c>
      <c r="IO226" s="4" t="e">
        <f t="shared" si="103"/>
        <v>#DIV/0!</v>
      </c>
      <c r="IP226" s="1" t="e" cm="1">
        <f t="array" aca="1" ref="IP226" ca="1">CONCATENATE(INDIRECT(ADDRESS(1,MATCH(_xlfn.MINIFS(B226:IG226,metrics.rec,"MAE"),B226:IG226,0)+1)), ", ", INDIRECT(ADDRESS(2,MATCH(_xlfn.MINIFS(B226:IG226,metrics.rec,"MAE"),B226:IG226,0)+1)))</f>
        <v>#N/A</v>
      </c>
      <c r="IQ226" s="1" t="e" cm="1">
        <f t="array" aca="1" ref="IQ226" ca="1">CONCATENATE(INDIRECT(ADDRESS(1,MATCH(_xlfn.MINIFS(B226:IG226,metrics.rec,"MSE"),B226:IG226,0)+1)), ", ", INDIRECT(ADDRESS(2,MATCH(_xlfn.MINIFS(B226:IG226,metrics.rec,"MSE"),B226:IG226,0)+1)))</f>
        <v>#N/A</v>
      </c>
      <c r="IR226" s="1" t="e" cm="1">
        <f t="array" aca="1" ref="IR226" ca="1">CONCATENATE(INDIRECT(ADDRESS(1,MATCH(_xlfn.MAXIFS(B226:IG226,metrics.rec,"R"),B226:IG226,0)+1)), ", ", INDIRECT(ADDRESS(2,MATCH(_xlfn.MAXIFS(B226:IG226,metrics.rec,"R"),B226:IG226,0)+1)))</f>
        <v>#N/A</v>
      </c>
      <c r="IS226" s="1" t="e" cm="1">
        <f t="array" aca="1" ref="IS226" ca="1">CONCATENATE(INDIRECT(ADDRESS(1,MATCH(_xlfn.MAXIFS(B226:IG226,metrics.rec,"Precision"),B226:IG226,0)+1)), ", ", INDIRECT(ADDRESS(2,MATCH(_xlfn.MAXIFS(B226:IG226,metrics.rec,"Precision"),B226:IG226,0)+1)))</f>
        <v>#N/A</v>
      </c>
      <c r="IT226" s="1" t="e" cm="1">
        <f t="array" aca="1" ref="IT226" ca="1">CONCATENATE(INDIRECT(ADDRESS(1,MATCH(_xlfn.MAXIFS(B226:IG226,metrics.rec,"Recall"),B226:IG226,0)+1)), ", ", INDIRECT(ADDRESS(2,MATCH(_xlfn.MAXIFS(B226:IG226,metrics.rec,"Recall"),B226:IG226,0)+1)))</f>
        <v>#N/A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e" cm="1">
        <f t="array" aca="1" ref="IV226" ca="1">CONCATENATE(INDIRECT(ADDRESS(1,MATCH(_xlfn.MAXIFS(B226:IG226,metrics.rec,"Recatio"),B226:IG226,0)+1)), ", ", INDIRECT(ADDRESS(2,MATCH(_xlfn.MAXIFS(B226:IG226,metrics.rec,"Recatio"),B226:IG226,0)+1)))</f>
        <v>#N/A</v>
      </c>
      <c r="IW226" s="1" t="e" cm="1">
        <f t="array" aca="1" ref="IW226" ca="1">CONCATENATE(INDIRECT(ADDRESS(1,MATCH(_xlfn.MINIFS(B226:IG226,metrics.rec,"Time"),B226:IG226,0)+1)), ", ", INDIRECT(ADDRESS(2,MATCH(_xlfn.MINIFS(B226:IG226,metrics.rec,"Time"),B226:IG226,0)+1)))</f>
        <v>#N/A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 t="e">
        <f t="shared" si="96"/>
        <v>#DIV/0!</v>
      </c>
      <c r="II227" s="4" t="e">
        <f t="shared" si="97"/>
        <v>#DIV/0!</v>
      </c>
      <c r="IJ227" s="4" t="e">
        <f t="shared" si="98"/>
        <v>#DIV/0!</v>
      </c>
      <c r="IK227" s="4" t="e">
        <f t="shared" si="99"/>
        <v>#DIV/0!</v>
      </c>
      <c r="IL227" s="4" t="e">
        <f t="shared" si="100"/>
        <v>#DIV/0!</v>
      </c>
      <c r="IM227" s="4" t="e">
        <f t="shared" si="101"/>
        <v>#DIV/0!</v>
      </c>
      <c r="IN227" s="4" t="e">
        <f t="shared" si="102"/>
        <v>#DIV/0!</v>
      </c>
      <c r="IO227" s="4" t="e">
        <f t="shared" si="103"/>
        <v>#DIV/0!</v>
      </c>
      <c r="IP227" s="1" t="e" cm="1">
        <f t="array" aca="1" ref="IP227" ca="1">CONCATENATE(INDIRECT(ADDRESS(1,MATCH(_xlfn.MINIFS(B227:IG227,metrics.rec,"MAE"),B227:IG227,0)+1)), ", ", INDIRECT(ADDRESS(2,MATCH(_xlfn.MINIFS(B227:IG227,metrics.rec,"MAE"),B227:IG227,0)+1)))</f>
        <v>#N/A</v>
      </c>
      <c r="IQ227" s="1" t="e" cm="1">
        <f t="array" aca="1" ref="IQ227" ca="1">CONCATENATE(INDIRECT(ADDRESS(1,MATCH(_xlfn.MINIFS(B227:IG227,metrics.rec,"MSE"),B227:IG227,0)+1)), ", ", INDIRECT(ADDRESS(2,MATCH(_xlfn.MINIFS(B227:IG227,metrics.rec,"MSE"),B227:IG227,0)+1)))</f>
        <v>#N/A</v>
      </c>
      <c r="IR227" s="1" t="e" cm="1">
        <f t="array" aca="1" ref="IR227" ca="1">CONCATENATE(INDIRECT(ADDRESS(1,MATCH(_xlfn.MAXIFS(B227:IG227,metrics.rec,"R"),B227:IG227,0)+1)), ", ", INDIRECT(ADDRESS(2,MATCH(_xlfn.MAXIFS(B227:IG227,metrics.rec,"R"),B227:IG227,0)+1)))</f>
        <v>#N/A</v>
      </c>
      <c r="IS227" s="1" t="e" cm="1">
        <f t="array" aca="1" ref="IS227" ca="1">CONCATENATE(INDIRECT(ADDRESS(1,MATCH(_xlfn.MAXIFS(B227:IG227,metrics.rec,"Precision"),B227:IG227,0)+1)), ", ", INDIRECT(ADDRESS(2,MATCH(_xlfn.MAXIFS(B227:IG227,metrics.rec,"Precision"),B227:IG227,0)+1)))</f>
        <v>#N/A</v>
      </c>
      <c r="IT227" s="1" t="e" cm="1">
        <f t="array" aca="1" ref="IT227" ca="1">CONCATENATE(INDIRECT(ADDRESS(1,MATCH(_xlfn.MAXIFS(B227:IG227,metrics.rec,"Recall"),B227:IG227,0)+1)), ", ", INDIRECT(ADDRESS(2,MATCH(_xlfn.MAXIFS(B227:IG227,metrics.rec,"Recall"),B227:IG227,0)+1)))</f>
        <v>#N/A</v>
      </c>
      <c r="IU227" s="1" t="e" cm="1">
        <f t="array" aca="1" ref="IU227" ca="1">CONCATENATE(INDIRECT(ADDRESS(1,MATCH(_xlfn.MAXIFS(B227:IG227,metrics.rec,"Coverage"),B227:IG227,0)+1)), ", ", INDIRECT(ADDRESS(2,MATCH(_xlfn.MAXIFS(B227:IG227,metrics.rec,"Coverage"),B227:IG227,0)+1)))</f>
        <v>#N/A</v>
      </c>
      <c r="IV227" s="1" t="e" cm="1">
        <f t="array" aca="1" ref="IV227" ca="1">CONCATENATE(INDIRECT(ADDRESS(1,MATCH(_xlfn.MAXIFS(B227:IG227,metrics.rec,"Recatio"),B227:IG227,0)+1)), ", ", INDIRECT(ADDRESS(2,MATCH(_xlfn.MAXIFS(B227:IG227,metrics.rec,"Recatio"),B227:IG227,0)+1)))</f>
        <v>#N/A</v>
      </c>
      <c r="IW227" s="1" t="e" cm="1">
        <f t="array" aca="1" ref="IW227" ca="1">CONCATENATE(INDIRECT(ADDRESS(1,MATCH(_xlfn.MINIFS(B227:IG227,metrics.rec,"Time"),B227:IG227,0)+1)), ", ", INDIRECT(ADDRESS(2,MATCH(_xlfn.MINIFS(B227:IG227,metrics.rec,"Time"),B227:IG227,0)+1)))</f>
        <v>#N/A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 t="e">
        <f t="shared" si="96"/>
        <v>#DIV/0!</v>
      </c>
      <c r="II228" s="4" t="e">
        <f t="shared" si="97"/>
        <v>#DIV/0!</v>
      </c>
      <c r="IJ228" s="4" t="e">
        <f t="shared" si="98"/>
        <v>#DIV/0!</v>
      </c>
      <c r="IK228" s="4" t="e">
        <f t="shared" si="99"/>
        <v>#DIV/0!</v>
      </c>
      <c r="IL228" s="4" t="e">
        <f t="shared" si="100"/>
        <v>#DIV/0!</v>
      </c>
      <c r="IM228" s="4" t="e">
        <f t="shared" si="101"/>
        <v>#DIV/0!</v>
      </c>
      <c r="IN228" s="4" t="e">
        <f t="shared" si="102"/>
        <v>#DIV/0!</v>
      </c>
      <c r="IO228" s="4" t="e">
        <f t="shared" si="103"/>
        <v>#DIV/0!</v>
      </c>
      <c r="IP228" s="1" t="e" cm="1">
        <f t="array" aca="1" ref="IP228" ca="1">CONCATENATE(INDIRECT(ADDRESS(1,MATCH(_xlfn.MINIFS(B228:IG228,metrics.rec,"MAE"),B228:IG228,0)+1)), ", ", INDIRECT(ADDRESS(2,MATCH(_xlfn.MINIFS(B228:IG228,metrics.rec,"MAE"),B228:IG228,0)+1)))</f>
        <v>#N/A</v>
      </c>
      <c r="IQ228" s="1" t="e" cm="1">
        <f t="array" aca="1" ref="IQ228" ca="1">CONCATENATE(INDIRECT(ADDRESS(1,MATCH(_xlfn.MINIFS(B228:IG228,metrics.rec,"MSE"),B228:IG228,0)+1)), ", ", INDIRECT(ADDRESS(2,MATCH(_xlfn.MINIFS(B228:IG228,metrics.rec,"MSE"),B228:IG228,0)+1)))</f>
        <v>#N/A</v>
      </c>
      <c r="IR228" s="1" t="e" cm="1">
        <f t="array" aca="1" ref="IR228" ca="1">CONCATENATE(INDIRECT(ADDRESS(1,MATCH(_xlfn.MAXIFS(B228:IG228,metrics.rec,"R"),B228:IG228,0)+1)), ", ", INDIRECT(ADDRESS(2,MATCH(_xlfn.MAXIFS(B228:IG228,metrics.rec,"R"),B228:IG228,0)+1)))</f>
        <v>#N/A</v>
      </c>
      <c r="IS228" s="1" t="e" cm="1">
        <f t="array" aca="1" ref="IS228" ca="1">CONCATENATE(INDIRECT(ADDRESS(1,MATCH(_xlfn.MAXIFS(B228:IG228,metrics.rec,"Precision"),B228:IG228,0)+1)), ", ", INDIRECT(ADDRESS(2,MATCH(_xlfn.MAXIFS(B228:IG228,metrics.rec,"Precision"),B228:IG228,0)+1)))</f>
        <v>#N/A</v>
      </c>
      <c r="IT228" s="1" t="e" cm="1">
        <f t="array" aca="1" ref="IT228" ca="1">CONCATENATE(INDIRECT(ADDRESS(1,MATCH(_xlfn.MAXIFS(B228:IG228,metrics.rec,"Recall"),B228:IG228,0)+1)), ", ", INDIRECT(ADDRESS(2,MATCH(_xlfn.MAXIFS(B228:IG228,metrics.rec,"Recall"),B228:IG228,0)+1)))</f>
        <v>#N/A</v>
      </c>
      <c r="IU228" s="1" t="e" cm="1">
        <f t="array" aca="1" ref="IU228" ca="1">CONCATENATE(INDIRECT(ADDRESS(1,MATCH(_xlfn.MAXIFS(B228:IG228,metrics.rec,"Coverage"),B228:IG228,0)+1)), ", ", INDIRECT(ADDRESS(2,MATCH(_xlfn.MAXIFS(B228:IG228,metrics.rec,"Coverage"),B228:IG228,0)+1)))</f>
        <v>#N/A</v>
      </c>
      <c r="IV228" s="1" t="e" cm="1">
        <f t="array" aca="1" ref="IV228" ca="1">CONCATENATE(INDIRECT(ADDRESS(1,MATCH(_xlfn.MAXIFS(B228:IG228,metrics.rec,"Recatio"),B228:IG228,0)+1)), ", ", INDIRECT(ADDRESS(2,MATCH(_xlfn.MAXIFS(B228:IG228,metrics.rec,"Recatio"),B228:IG228,0)+1)))</f>
        <v>#N/A</v>
      </c>
      <c r="IW228" s="1" t="e" cm="1">
        <f t="array" aca="1" ref="IW228" ca="1">CONCATENATE(INDIRECT(ADDRESS(1,MATCH(_xlfn.MINIFS(B228:IG228,metrics.rec,"Time"),B228:IG228,0)+1)), ", ", INDIRECT(ADDRESS(2,MATCH(_xlfn.MINIFS(B228:IG228,metrics.rec,"Time"),B228:IG228,0)+1)))</f>
        <v>#N/A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e" cm="1" vm="1">
        <f t="array" aca="1" ref="R230" ca="1">INDIRECT(ADDRESS(MATCH(MIN(_xlfn._xlws.FILTER(R7:R229,X7:X229&gt;cr)),R7:R229,0)+6,1))</f>
        <v>#VALUE!</v>
      </c>
      <c r="S230" s="8" t="e" cm="1" vm="1">
        <f t="array" aca="1" ref="S230" ca="1">INDIRECT(ADDRESS(MATCH(MIN(_xlfn._xlws.FILTER(S7:S229,X7:X229&gt;cr)),S7:S229,0)+6,1))</f>
        <v>#VALUE!</v>
      </c>
      <c r="T230" s="8" t="e" cm="1" vm="1">
        <f t="array" aca="1" ref="T230" ca="1">INDIRECT(ADDRESS(MATCH(MAX(_xlfn._xlws.FILTER(T7:T229,X7:X229&gt;cr)),T7:T229,0)+6,1))</f>
        <v>#VALUE!</v>
      </c>
      <c r="U230" s="8" t="e" cm="1" vm="1">
        <f t="array" aca="1" ref="U230" ca="1">INDIRECT(ADDRESS(MATCH(MAX(_xlfn._xlws.FILTER(U7:U229,X7:X229&gt;cr)),U7:U229,0)+6,1))</f>
        <v>#VALUE!</v>
      </c>
      <c r="V230" s="8" t="e" cm="1" vm="1">
        <f t="array" aca="1" ref="V230" ca="1">INDIRECT(ADDRESS(MATCH(MAX(_xlfn._xlws.FILTER(V7:V229,X7:X229&gt;cr)),V7:V229,0)+6,1))</f>
        <v>#VALUE!</v>
      </c>
      <c r="W230" s="8" t="e" cm="1" vm="1">
        <f t="array" aca="1" ref="W230" ca="1">INDIRECT(ADDRESS(MATCH(MAX(_xlfn._xlws.FILTER(W7:W229,X7:X229&gt;cr)),W7:W229,0)+6,1))</f>
        <v>#VALUE!</v>
      </c>
      <c r="X230" s="8" t="e" cm="1" vm="1">
        <f t="array" aca="1" ref="X230" ca="1">INDIRECT(ADDRESS(MATCH(MAX(_xlfn._xlws.FILTER(X7:X229,X7:X229&gt;cr)),X7:X229,0)+6,1))</f>
        <v>#VALUE!</v>
      </c>
      <c r="Y230" s="8" t="e" cm="1" vm="1">
        <f t="array" aca="1" ref="Y230" ca="1">INDIRECT(ADDRESS(MATCH(MIN(_xlfn._xlws.FILTER(Y7:Y229,X7:X229&gt;cr)),Y7:Y229,0)+6,1))</f>
        <v>#VALUE!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e" cm="1" vm="1">
        <f t="array" aca="1" ref="BF230" ca="1">INDIRECT(ADDRESS(MATCH(MIN(_xlfn._xlws.FILTER(BF7:BF229,BL7:BL229&gt;cr)),BF7:BF229,0)+6,1))</f>
        <v>#VALUE!</v>
      </c>
      <c r="BG230" s="12" t="e" cm="1" vm="1">
        <f t="array" aca="1" ref="BG230" ca="1">INDIRECT(ADDRESS(MATCH(MIN(_xlfn._xlws.FILTER(BG7:BG229,BL7:BL229&gt;cr)),BG7:BG229,0)+6,1))</f>
        <v>#VALUE!</v>
      </c>
      <c r="BH230" s="12" t="e" cm="1" vm="1">
        <f t="array" aca="1" ref="BH230" ca="1">INDIRECT(ADDRESS(MATCH(MAX(_xlfn._xlws.FILTER(BH7:BH229,BL7:BL229&gt;cr)),BH7:BH229,0)+6,1))</f>
        <v>#VALUE!</v>
      </c>
      <c r="BI230" s="12" t="e" cm="1" vm="1">
        <f t="array" aca="1" ref="BI230" ca="1">INDIRECT(ADDRESS(MATCH(MAX(_xlfn._xlws.FILTER(BI7:BI229,BL7:BL229&gt;cr)),BI7:BI229,0)+6,1))</f>
        <v>#VALUE!</v>
      </c>
      <c r="BJ230" s="12" t="e" cm="1" vm="1">
        <f t="array" aca="1" ref="BJ230" ca="1">INDIRECT(ADDRESS(MATCH(MAX(_xlfn._xlws.FILTER(BJ7:BJ229,BL7:BL229&gt;cr)),BJ7:BJ229,0)+6,1))</f>
        <v>#VALUE!</v>
      </c>
      <c r="BK230" s="12" t="e" cm="1" vm="1">
        <f t="array" aca="1" ref="BK230" ca="1">INDIRECT(ADDRESS(MATCH(MAX(_xlfn._xlws.FILTER(BK7:BK229,BL7:BL229&gt;cr)),BK7:BK229,0)+6,1))</f>
        <v>#VALUE!</v>
      </c>
      <c r="BL230" s="12" t="e" cm="1" vm="1">
        <f t="array" aca="1" ref="BL230" ca="1">INDIRECT(ADDRESS(MATCH(MAX(_xlfn._xlws.FILTER(BL7:BL229,BL7:BL229&gt;cr)),BL7:BL229,0)+6,1))</f>
        <v>#VALUE!</v>
      </c>
      <c r="BM230" s="12" t="e" cm="1" vm="1">
        <f t="array" aca="1" ref="BM230" ca="1">INDIRECT(ADDRESS(MATCH(MIN(_xlfn._xlws.FILTER(BM7:BM229,BL7:BL229&gt;cr)),BM7:BM229,0)+6,1))</f>
        <v>#VALUE!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e" cm="1" vm="1">
        <f t="array" aca="1" ref="CT230" ca="1">INDIRECT(ADDRESS(MATCH(MIN(_xlfn._xlws.FILTER(CT7:CT229,CZ7:CZ229&gt;cr)),CT7:CT229,0)+6,1))</f>
        <v>#VALUE!</v>
      </c>
      <c r="CU230" s="8" t="e" cm="1" vm="1">
        <f t="array" aca="1" ref="CU230" ca="1">INDIRECT(ADDRESS(MATCH(MIN(_xlfn._xlws.FILTER(CU7:CU229,CZ7:CZ229&gt;cr)),CU7:CU229,0)+6,1))</f>
        <v>#VALUE!</v>
      </c>
      <c r="CV230" s="8" t="e" cm="1" vm="1">
        <f t="array" aca="1" ref="CV230" ca="1">INDIRECT(ADDRESS(MATCH(MAX(_xlfn._xlws.FILTER(CV7:CV229,CZ7:CZ229&gt;cr)),CV7:CV229,0)+6,1))</f>
        <v>#VALUE!</v>
      </c>
      <c r="CW230" s="8" t="e" cm="1" vm="1">
        <f t="array" aca="1" ref="CW230" ca="1">INDIRECT(ADDRESS(MATCH(MAX(_xlfn._xlws.FILTER(CW7:CW229,CZ7:CZ229&gt;cr)),CW7:CW229,0)+6,1))</f>
        <v>#VALUE!</v>
      </c>
      <c r="CX230" s="8" t="e" cm="1" vm="1">
        <f t="array" aca="1" ref="CX230" ca="1">INDIRECT(ADDRESS(MATCH(MAX(_xlfn._xlws.FILTER(CX7:CX229,CZ7:CZ229&gt;cr)),CX7:CX229,0)+6,1))</f>
        <v>#VALUE!</v>
      </c>
      <c r="CY230" s="8" t="e" cm="1" vm="1">
        <f t="array" aca="1" ref="CY230" ca="1">INDIRECT(ADDRESS(MATCH(MAX(_xlfn._xlws.FILTER(CY7:CY229,CZ7:CZ229&gt;cr)),CY7:CY229,0)+6,1))</f>
        <v>#VALUE!</v>
      </c>
      <c r="CZ230" s="8" t="e" cm="1" vm="1">
        <f t="array" aca="1" ref="CZ230" ca="1">INDIRECT(ADDRESS(MATCH(MAX(_xlfn._xlws.FILTER(CZ7:CZ229,CZ7:CZ229&gt;cr)),CZ7:CZ229,0)+6,1))</f>
        <v>#VALUE!</v>
      </c>
      <c r="DA230" s="8" t="e" cm="1" vm="1">
        <f t="array" aca="1" ref="DA230" ca="1">INDIRECT(ADDRESS(MATCH(MIN(_xlfn._xlws.FILTER(DA7:DA229,CZ7:CZ229&gt;cr)),DA7:DA229,0)+6,1))</f>
        <v>#VALUE!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e" cm="1" vm="1">
        <f t="array" aca="1" ref="EH230" ca="1">INDIRECT(ADDRESS(MATCH(MIN(_xlfn._xlws.FILTER(EH7:EH229,EN7:EN229&gt;cr)),EH7:EH229,0)+6,1))</f>
        <v>#VALUE!</v>
      </c>
      <c r="EI230" s="12" t="e" cm="1" vm="1">
        <f t="array" aca="1" ref="EI230" ca="1">INDIRECT(ADDRESS(MATCH(MIN(_xlfn._xlws.FILTER(EI7:EI229,EN7:EN229&gt;cr)),EI7:EI229,0)+6,1))</f>
        <v>#VALUE!</v>
      </c>
      <c r="EJ230" s="12" t="e" cm="1" vm="1">
        <f t="array" aca="1" ref="EJ230" ca="1">INDIRECT(ADDRESS(MATCH(MAX(_xlfn._xlws.FILTER(EJ7:EJ229,EN7:EN229&gt;cr)),EJ7:EJ229,0)+6,1))</f>
        <v>#VALUE!</v>
      </c>
      <c r="EK230" s="12" t="e" cm="1" vm="1">
        <f t="array" aca="1" ref="EK230" ca="1">INDIRECT(ADDRESS(MATCH(MAX(_xlfn._xlws.FILTER(EK7:EK229,EN7:EN229&gt;cr)),EK7:EK229,0)+6,1))</f>
        <v>#VALUE!</v>
      </c>
      <c r="EL230" s="12" t="e" cm="1" vm="1">
        <f t="array" aca="1" ref="EL230" ca="1">INDIRECT(ADDRESS(MATCH(MAX(_xlfn._xlws.FILTER(EL7:EL229,EN7:EN229&gt;cr)),EL7:EL229,0)+6,1))</f>
        <v>#VALUE!</v>
      </c>
      <c r="EM230" s="12" t="e" cm="1" vm="1">
        <f t="array" aca="1" ref="EM230" ca="1">INDIRECT(ADDRESS(MATCH(MAX(_xlfn._xlws.FILTER(EM7:EM229,EN7:EN229&gt;cr)),EM7:EM229,0)+6,1))</f>
        <v>#VALUE!</v>
      </c>
      <c r="EN230" s="12" t="e" cm="1" vm="1">
        <f t="array" aca="1" ref="EN230" ca="1">INDIRECT(ADDRESS(MATCH(MAX(_xlfn._xlws.FILTER(EN7:EN229,EN7:EN229&gt;cr)),EN7:EN229,0)+6,1))</f>
        <v>#VALUE!</v>
      </c>
      <c r="EO230" s="12" t="e" cm="1" vm="1">
        <f t="array" aca="1" ref="EO230" ca="1">INDIRECT(ADDRESS(MATCH(MIN(_xlfn._xlws.FILTER(EO7:EO229,EN7:EN229&gt;cr)),EO7:EO229,0)+6,1))</f>
        <v>#VALUE!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e" cm="1" vm="1">
        <f t="array" aca="1" ref="FV230" ca="1">INDIRECT(ADDRESS(MATCH(MIN(_xlfn._xlws.FILTER(FV7:FV229,GB7:GB229&gt;cr)),FV7:FV229,0)+6,1))</f>
        <v>#VALUE!</v>
      </c>
      <c r="FW230" s="8" t="e" cm="1" vm="1">
        <f t="array" aca="1" ref="FW230" ca="1">INDIRECT(ADDRESS(MATCH(MIN(_xlfn._xlws.FILTER(FW7:FW229,GB7:GB229&gt;cr)),FW7:FW229,0)+6,1))</f>
        <v>#VALUE!</v>
      </c>
      <c r="FX230" s="8" t="e" cm="1" vm="1">
        <f t="array" aca="1" ref="FX230" ca="1">INDIRECT(ADDRESS(MATCH(MAX(_xlfn._xlws.FILTER(FX7:FX229,GB7:GB229&gt;cr)),FX7:FX229,0)+6,1))</f>
        <v>#VALUE!</v>
      </c>
      <c r="FY230" s="8" t="e" cm="1" vm="1">
        <f t="array" aca="1" ref="FY230" ca="1">INDIRECT(ADDRESS(MATCH(MAX(_xlfn._xlws.FILTER(FY7:FY229,GB7:GB229&gt;cr)),FY7:FY229,0)+6,1))</f>
        <v>#VALUE!</v>
      </c>
      <c r="FZ230" s="8" t="e" cm="1" vm="1">
        <f t="array" aca="1" ref="FZ230" ca="1">INDIRECT(ADDRESS(MATCH(MAX(_xlfn._xlws.FILTER(FZ7:FZ229,GB7:GB229&gt;cr)),FZ7:FZ229,0)+6,1))</f>
        <v>#VALUE!</v>
      </c>
      <c r="GA230" s="8" t="e" cm="1" vm="1">
        <f t="array" aca="1" ref="GA230" ca="1">INDIRECT(ADDRESS(MATCH(MAX(_xlfn._xlws.FILTER(GA7:GA229,GB7:GB229&gt;cr)),GA7:GA229,0)+6,1))</f>
        <v>#VALUE!</v>
      </c>
      <c r="GB230" s="8" t="e" cm="1" vm="1">
        <f t="array" aca="1" ref="GB230" ca="1">INDIRECT(ADDRESS(MATCH(MAX(_xlfn._xlws.FILTER(GB7:GB229,GB7:GB229&gt;cr)),GB7:GB229,0)+6,1))</f>
        <v>#VALUE!</v>
      </c>
      <c r="GC230" s="8" t="e" cm="1" vm="1">
        <f t="array" aca="1" ref="GC230" ca="1">INDIRECT(ADDRESS(MATCH(MIN(_xlfn._xlws.FILTER(GC7:GC229,GB7:GB229&gt;cr)),GC7:GC229,0)+6,1))</f>
        <v>#VALUE!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e" cm="1">
        <f t="array" aca="1" ref="IH230" ca="1">INDIRECT(ADDRESS(MATCH(MIN(_xlfn.LET(_xlpm.x,IF(ISNUMBER(IH7:IH229),IH7:IH229),_xlpm.y,IF(ISNUMBER(IN7:IN229),IN7:IN229),_xlfn._xlws.FILTER(_xlpm.x,_xlpm.y&gt;cr))),IH7:IH229,0)+6,1))</f>
        <v>#N/A</v>
      </c>
      <c r="II230" s="15" t="e" cm="1">
        <f t="array" aca="1" ref="II230" ca="1">INDIRECT(ADDRESS(MATCH(MIN(_xlfn.LET(_xlpm.x,IF(ISNUMBER(II7:II229),II7:II229),_xlpm.y,IF(ISNUMBER(IN7:IN229),IN7:IN229),_xlfn._xlws.FILTER(_xlpm.x,_xlpm.y&gt;cr))),II7:II229,0)+6,1))</f>
        <v>#N/A</v>
      </c>
      <c r="IJ230" s="15" t="e" cm="1">
        <f t="array" aca="1" ref="IJ230" ca="1">INDIRECT(ADDRESS(MATCH(MAX(_xlfn.LET(_xlpm.x,IF(ISNUMBER(IJ7:IJ229),IJ7:IJ229),_xlpm.y,IF(ISNUMBER(IN7:IN229),IN7:IN229),_xlfn._xlws.FILTER(_xlpm.x,_xlpm.y&gt;cr))),IJ7:IJ229,0)+6,1))</f>
        <v>#N/A</v>
      </c>
      <c r="IK230" s="15" t="e" cm="1">
        <f t="array" aca="1" ref="IK230" ca="1">INDIRECT(ADDRESS(MATCH(MAX(_xlfn.LET(_xlpm.x,IF(ISNUMBER(IK7:IK229),IK7:IK229),_xlpm.y,IF(ISNUMBER(IN7:IN229),IN7:IN229),_xlfn._xlws.FILTER(_xlpm.x,_xlpm.y&gt;cr))),IK7:IK229,0)+6,1))</f>
        <v>#N/A</v>
      </c>
      <c r="IL230" s="15" t="e" cm="1">
        <f t="array" aca="1" ref="IL230" ca="1">INDIRECT(ADDRESS(MATCH(MAX(_xlfn.LET(_xlpm.x,IF(ISNUMBER(IL7:IL229),IL7:IL229),_xlpm.y,IF(ISNUMBER(IN7:IN229),IN7:IN229),_xlfn._xlws.FILTER(_xlpm.x,_xlpm.y&gt;cr))),IL7:IL229,0)+6,1))</f>
        <v>#N/A</v>
      </c>
      <c r="IM230" s="15" t="e" cm="1">
        <f t="array" aca="1" ref="IM230" ca="1">INDIRECT(ADDRESS(MATCH(MAX(_xlfn.LET(_xlpm.x,IF(ISNUMBER(IM7:IM229),IM7:IM229),_xlpm.y,IF(ISNUMBER(IN7:IN229),IN7:IN229),_xlfn._xlws.FILTER(_xlpm.x,_xlpm.y&gt;cr))),IM7:IM229,0)+6,1))</f>
        <v>#N/A</v>
      </c>
      <c r="IN230" s="15" t="e" cm="1">
        <f t="array" aca="1" ref="IN230" ca="1">INDIRECT(ADDRESS(MATCH(MAX(_xlfn.LET(_xlpm.x,IF(ISNUMBER(IN7:IN229),IN7:IN229),_xlpm.y,IF(ISNUMBER(IN7:IN229),IN7:IN229),_xlfn._xlws.FILTER(_xlpm.x,_xlpm.y&gt;cr))),IN7:IN229,0)+6,1))</f>
        <v>#N/A</v>
      </c>
      <c r="IO230" s="15" t="e" cm="1">
        <f t="array" aca="1" ref="IO230" ca="1">INDIRECT(ADDRESS(MATCH(MIN(_xlfn.LET(_xlpm.x,IF(ISNUMBER(IO7:IO229),IO7:IO229),_xlpm.y,IF(ISNUMBER(IN7:IN229),IN7:IN229),_xlfn._xlws.FILTER(_xlpm.x,_xlpm.y&gt;cr))),IO7:IO229,0)+6,1))</f>
        <v>#N/A</v>
      </c>
      <c r="IP230" s="9" t="e" cm="1" vm="1">
        <f t="array" aca="1" ref="IP230" ca="1">INDEX(_xlfn._xlws.FILTER(IP7:IP229,ISTEXT(IP7:IP229)),MODE(MATCH(_xlfn._xlws.FILTER(IP7:IP229,ISTEXT(IP7:IP229)),_xlfn._xlws.FILTER(IP7:IP229,ISTEXT(IP7:IP229)),0)))</f>
        <v>#VALUE!</v>
      </c>
      <c r="IQ230" s="9" t="e" cm="1" vm="1">
        <f t="array" aca="1" ref="IQ230" ca="1">INDEX(_xlfn._xlws.FILTER(IQ7:IQ229,ISTEXT(IQ7:IQ229)),MODE(MATCH(_xlfn._xlws.FILTER(IQ7:IQ229,ISTEXT(IQ7:IQ229)),_xlfn._xlws.FILTER(IQ7:IQ229,ISTEXT(IQ7:IQ229)),0)))</f>
        <v>#VALUE!</v>
      </c>
      <c r="IR230" s="9" t="e" cm="1" vm="1">
        <f t="array" aca="1" ref="IR230" ca="1">INDEX(_xlfn._xlws.FILTER(IR7:IR229,ISTEXT(IR7:IR229)),MODE(MATCH(_xlfn._xlws.FILTER(IR7:IR229,ISTEXT(IR7:IR229)),_xlfn._xlws.FILTER(IR7:IR229,ISTEXT(IR7:IR229)),0)))</f>
        <v>#VALUE!</v>
      </c>
      <c r="IS230" s="9" t="e" cm="1" vm="1">
        <f t="array" aca="1" ref="IS230" ca="1">INDEX(_xlfn._xlws.FILTER(IS7:IS229,ISTEXT(IS7:IS229)),MODE(MATCH(_xlfn._xlws.FILTER(IS7:IS229,ISTEXT(IS7:IS229)),_xlfn._xlws.FILTER(IS7:IS229,ISTEXT(IS7:IS229)),0)))</f>
        <v>#VALUE!</v>
      </c>
      <c r="IT230" s="9" t="e" cm="1" vm="1">
        <f t="array" aca="1" ref="IT230" ca="1">INDEX(_xlfn._xlws.FILTER(IT7:IT229,ISTEXT(IT7:IT229)),MODE(MATCH(_xlfn._xlws.FILTER(IT7:IT229,ISTEXT(IT7:IT229)),_xlfn._xlws.FILTER(IT7:IT229,ISTEXT(IT7:IT229)),0)))</f>
        <v>#VALUE!</v>
      </c>
      <c r="IU230" s="9" t="e" cm="1" vm="1">
        <f t="array" aca="1" ref="IU230" ca="1">INDEX(_xlfn._xlws.FILTER(IU7:IU229,ISTEXT(IU7:IU229)),MODE(MATCH(_xlfn._xlws.FILTER(IU7:IU229,ISTEXT(IU7:IU229)),_xlfn._xlws.FILTER(IU7:IU229,ISTEXT(IU7:IU229)),0)))</f>
        <v>#VALUE!</v>
      </c>
      <c r="IV230" s="9" t="e" cm="1" vm="1">
        <f t="array" aca="1" ref="IV230" ca="1">INDEX(_xlfn._xlws.FILTER(IV7:IV229,ISTEXT(IV7:IV229)),MODE(MATCH(_xlfn._xlws.FILTER(IV7:IV229,ISTEXT(IV7:IV229)),_xlfn._xlws.FILTER(IV7:IV229,ISTEXT(IV7:IV229)),0)))</f>
        <v>#VALUE!</v>
      </c>
      <c r="IW230" s="9" t="e" cm="1" vm="1">
        <f t="array" aca="1" ref="IW230" ca="1">INDEX(_xlfn._xlws.FILTER(IW7:IW229,ISTEXT(IW7:IW229)),MODE(MATCH(_xlfn._xlws.FILTER(IW7:IW229,ISTEXT(IW7:IW229)),_xlfn._xlws.FILTER(IW7:IW229,ISTEXT(IW7:IW229)),0)))</f>
        <v>#VALUE!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e" cm="1" vm="1">
        <f t="array" aca="1" ref="R231" ca="1">INDIRECT(ADDRESS(MATCH(SMALL(_xlfn._xlws.FILTER(R7:R229,X7:X229&gt;cr),2),R7:R229,0)+6,1))</f>
        <v>#VALUE!</v>
      </c>
      <c r="S231" s="8" t="e" cm="1" vm="1">
        <f t="array" aca="1" ref="S231" ca="1">INDIRECT(ADDRESS(MATCH(SMALL(_xlfn._xlws.FILTER(S7:S229,X7:X229&gt;cr),2),S7:S229,0)+6,1))</f>
        <v>#VALUE!</v>
      </c>
      <c r="T231" s="8" t="e" cm="1" vm="1">
        <f t="array" aca="1" ref="T231" ca="1">INDIRECT(ADDRESS(MATCH(LARGE(_xlfn._xlws.FILTER(T7:T229,X7:X229&gt;cr),2),T7:T229,0)+6,1))</f>
        <v>#VALUE!</v>
      </c>
      <c r="U231" s="8" t="e" cm="1" vm="1">
        <f t="array" aca="1" ref="U231" ca="1">INDIRECT(ADDRESS(MATCH(LARGE(_xlfn._xlws.FILTER(U7:U229,X7:X229&gt;cr),2),U7:U229,0)+6,1))</f>
        <v>#VALUE!</v>
      </c>
      <c r="V231" s="8" t="e" cm="1" vm="1">
        <f t="array" aca="1" ref="V231" ca="1">INDIRECT(ADDRESS(MATCH(LARGE(_xlfn._xlws.FILTER(V7:V229,X7:X229&gt;cr),2),V7:V229,0)+6,1))</f>
        <v>#VALUE!</v>
      </c>
      <c r="W231" s="8" t="e" cm="1" vm="1">
        <f t="array" aca="1" ref="W231" ca="1">INDIRECT(ADDRESS(MATCH(LARGE(_xlfn._xlws.FILTER(W7:W229,X7:X229&gt;cr),2),W7:W229,0)+6,1))</f>
        <v>#VALUE!</v>
      </c>
      <c r="X231" s="8" t="e" cm="1" vm="1">
        <f t="array" aca="1" ref="X231" ca="1">INDIRECT(ADDRESS(MATCH(LARGE(_xlfn._xlws.FILTER(X7:X229,X7:X229&gt;cr),2),X7:X229,0)+6,1))</f>
        <v>#VALUE!</v>
      </c>
      <c r="Y231" s="8" t="e" cm="1" vm="1">
        <f t="array" aca="1" ref="Y231" ca="1">INDIRECT(ADDRESS(MATCH(SMALL(_xlfn._xlws.FILTER(Y7:Y229,X7:X229&gt;cr),2),Y7:Y229,0)+6,1))</f>
        <v>#VALUE!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e" cm="1" vm="1">
        <f t="array" aca="1" ref="BF231" ca="1">INDIRECT(ADDRESS(MATCH(SMALL(_xlfn._xlws.FILTER(BF7:BF229,BL7:BL229&gt;cr),2),BF7:BF229,0)+6,1))</f>
        <v>#VALUE!</v>
      </c>
      <c r="BG231" s="12" t="e" cm="1" vm="1">
        <f t="array" aca="1" ref="BG231" ca="1">INDIRECT(ADDRESS(MATCH(SMALL(_xlfn._xlws.FILTER(BG7:BG229,BL7:BL229&gt;cr),2),BG7:BG229,0)+6,1))</f>
        <v>#VALUE!</v>
      </c>
      <c r="BH231" s="12" t="e" cm="1" vm="1">
        <f t="array" aca="1" ref="BH231" ca="1">INDIRECT(ADDRESS(MATCH(LARGE(_xlfn._xlws.FILTER(BH7:BH229,BL7:BL229&gt;cr),2),BH7:BH229,0)+6,1))</f>
        <v>#VALUE!</v>
      </c>
      <c r="BI231" s="12" t="e" cm="1" vm="1">
        <f t="array" aca="1" ref="BI231" ca="1">INDIRECT(ADDRESS(MATCH(LARGE(_xlfn._xlws.FILTER(BI7:BI229,BL7:BL229&gt;cr),2),BI7:BI229,0)+6,1))</f>
        <v>#VALUE!</v>
      </c>
      <c r="BJ231" s="12" t="e" cm="1" vm="1">
        <f t="array" aca="1" ref="BJ231" ca="1">INDIRECT(ADDRESS(MATCH(LARGE(_xlfn._xlws.FILTER(BJ7:BJ229,BL7:BL229&gt;cr),2),BJ7:BJ229,0)+6,1))</f>
        <v>#VALUE!</v>
      </c>
      <c r="BK231" s="12" t="e" cm="1" vm="1">
        <f t="array" aca="1" ref="BK231" ca="1">INDIRECT(ADDRESS(MATCH(LARGE(_xlfn._xlws.FILTER(BK7:BK229,BL7:BL229&gt;cr),2),BK7:BK229,0)+6,1))</f>
        <v>#VALUE!</v>
      </c>
      <c r="BL231" s="12" t="e" cm="1" vm="1">
        <f t="array" aca="1" ref="BL231" ca="1">INDIRECT(ADDRESS(MATCH(LARGE(_xlfn._xlws.FILTER(BL7:BL229,BL7:BL229&gt;cr),2),BL7:BL229,0)+6,1))</f>
        <v>#VALUE!</v>
      </c>
      <c r="BM231" s="12" t="e" cm="1" vm="1">
        <f t="array" aca="1" ref="BM231" ca="1">INDIRECT(ADDRESS(MATCH(SMALL(_xlfn._xlws.FILTER(BM7:BM229,BL7:BL229&gt;cr),2),BM7:BM229,0)+6,1))</f>
        <v>#VALUE!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e" cm="1" vm="1">
        <f t="array" aca="1" ref="CT231" ca="1">INDIRECT(ADDRESS(MATCH(SMALL(_xlfn._xlws.FILTER(CT7:CT229,CZ7:CZ229&gt;cr),2),CT7:CT229,0)+6,1))</f>
        <v>#VALUE!</v>
      </c>
      <c r="CU231" s="8" t="e" cm="1" vm="1">
        <f t="array" aca="1" ref="CU231" ca="1">INDIRECT(ADDRESS(MATCH(SMALL(_xlfn._xlws.FILTER(CU7:CU229,CZ7:CZ229&gt;cr),2),CU7:CU229,0)+6,1))</f>
        <v>#VALUE!</v>
      </c>
      <c r="CV231" s="8" t="e" cm="1" vm="1">
        <f t="array" aca="1" ref="CV231" ca="1">INDIRECT(ADDRESS(MATCH(LARGE(_xlfn._xlws.FILTER(CV7:CV229,CZ7:CZ229&gt;cr),2),CV7:CV229,0)+6,1))</f>
        <v>#VALUE!</v>
      </c>
      <c r="CW231" s="8" t="e" cm="1" vm="1">
        <f t="array" aca="1" ref="CW231" ca="1">INDIRECT(ADDRESS(MATCH(LARGE(_xlfn._xlws.FILTER(CW7:CW229,CZ7:CZ229&gt;cr),2),CW7:CW229,0)+6,1))</f>
        <v>#VALUE!</v>
      </c>
      <c r="CX231" s="8" t="e" cm="1" vm="1">
        <f t="array" aca="1" ref="CX231" ca="1">INDIRECT(ADDRESS(MATCH(LARGE(_xlfn._xlws.FILTER(CX7:CX229,CZ7:CZ229&gt;cr),2),CX7:CX229,0)+6,1))</f>
        <v>#VALUE!</v>
      </c>
      <c r="CY231" s="8" t="e" cm="1" vm="1">
        <f t="array" aca="1" ref="CY231" ca="1">INDIRECT(ADDRESS(MATCH(LARGE(_xlfn._xlws.FILTER(CY7:CY229,CZ7:CZ229&gt;cr),2),CY7:CY229,0)+6,1))</f>
        <v>#VALUE!</v>
      </c>
      <c r="CZ231" s="8" t="e" cm="1" vm="1">
        <f t="array" aca="1" ref="CZ231" ca="1">INDIRECT(ADDRESS(MATCH(LARGE(_xlfn._xlws.FILTER(CZ7:CZ229,CZ7:CZ229&gt;cr),2),CZ7:CZ229,0)+6,1))</f>
        <v>#VALUE!</v>
      </c>
      <c r="DA231" s="8" t="e" cm="1" vm="1">
        <f t="array" aca="1" ref="DA231" ca="1">INDIRECT(ADDRESS(MATCH(SMALL(_xlfn._xlws.FILTER(DA7:DA229,CZ7:CZ229&gt;cr),2),DA7:DA229,0)+6,1))</f>
        <v>#VALUE!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e" cm="1" vm="1">
        <f t="array" aca="1" ref="EH231" ca="1">INDIRECT(ADDRESS(MATCH(SMALL(_xlfn._xlws.FILTER(EH7:EH229,EN7:EN229&gt;cr),2),EH7:EH229,0)+6,1))</f>
        <v>#VALUE!</v>
      </c>
      <c r="EI231" s="12" t="e" cm="1" vm="1">
        <f t="array" aca="1" ref="EI231" ca="1">INDIRECT(ADDRESS(MATCH(SMALL(_xlfn._xlws.FILTER(EI7:EI229,EN7:EN229&gt;cr),2),EI7:EI229,0)+6,1))</f>
        <v>#VALUE!</v>
      </c>
      <c r="EJ231" s="12" t="e" cm="1" vm="1">
        <f t="array" aca="1" ref="EJ231" ca="1">INDIRECT(ADDRESS(MATCH(LARGE(_xlfn._xlws.FILTER(EJ7:EJ229,EN7:EN229&gt;cr),2),EJ7:EJ229,0)+6,1))</f>
        <v>#VALUE!</v>
      </c>
      <c r="EK231" s="12" t="e" cm="1" vm="1">
        <f t="array" aca="1" ref="EK231" ca="1">INDIRECT(ADDRESS(MATCH(LARGE(_xlfn._xlws.FILTER(EK7:EK229,EN7:EN229&gt;cr),2),EK7:EK229,0)+6,1))</f>
        <v>#VALUE!</v>
      </c>
      <c r="EL231" s="12" t="e" cm="1" vm="1">
        <f t="array" aca="1" ref="EL231" ca="1">INDIRECT(ADDRESS(MATCH(LARGE(_xlfn._xlws.FILTER(EL7:EL229,EN7:EN229&gt;cr),2),EL7:EL229,0)+6,1))</f>
        <v>#VALUE!</v>
      </c>
      <c r="EM231" s="12" t="e" cm="1" vm="1">
        <f t="array" aca="1" ref="EM231" ca="1">INDIRECT(ADDRESS(MATCH(LARGE(_xlfn._xlws.FILTER(EM7:EM229,EN7:EN229&gt;cr),2),EM7:EM229,0)+6,1))</f>
        <v>#VALUE!</v>
      </c>
      <c r="EN231" s="12" t="e" cm="1" vm="1">
        <f t="array" aca="1" ref="EN231" ca="1">INDIRECT(ADDRESS(MATCH(LARGE(_xlfn._xlws.FILTER(EN7:EN229,EN7:EN229&gt;cr),2),EN7:EN229,0)+6,1))</f>
        <v>#VALUE!</v>
      </c>
      <c r="EO231" s="12" t="e" cm="1" vm="1">
        <f t="array" aca="1" ref="EO231" ca="1">INDIRECT(ADDRESS(MATCH(SMALL(_xlfn._xlws.FILTER(EO7:EO229,EN7:EN229&gt;cr),2),EO7:EO229,0)+6,1))</f>
        <v>#VALUE!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e" cm="1" vm="1">
        <f t="array" aca="1" ref="FV231" ca="1">INDIRECT(ADDRESS(MATCH(SMALL(_xlfn._xlws.FILTER(FV7:FV229,GB7:GB229&gt;cr),2),FV7:FV229,0)+6,1))</f>
        <v>#VALUE!</v>
      </c>
      <c r="FW231" s="8" t="e" cm="1" vm="1">
        <f t="array" aca="1" ref="FW231" ca="1">INDIRECT(ADDRESS(MATCH(SMALL(_xlfn._xlws.FILTER(FW7:FW229,GB7:GB229&gt;cr),2),FW7:FW229,0)+6,1))</f>
        <v>#VALUE!</v>
      </c>
      <c r="FX231" s="8" t="e" cm="1" vm="1">
        <f t="array" aca="1" ref="FX231" ca="1">INDIRECT(ADDRESS(MATCH(LARGE(_xlfn._xlws.FILTER(FX7:FX229,GB7:GB229&gt;cr),2),FX7:FX229,0)+6,1))</f>
        <v>#VALUE!</v>
      </c>
      <c r="FY231" s="8" t="e" cm="1" vm="1">
        <f t="array" aca="1" ref="FY231" ca="1">INDIRECT(ADDRESS(MATCH(LARGE(_xlfn._xlws.FILTER(FY7:FY229,GB7:GB229&gt;cr),2),FY7:FY229,0)+6,1))</f>
        <v>#VALUE!</v>
      </c>
      <c r="FZ231" s="8" t="e" cm="1" vm="1">
        <f t="array" aca="1" ref="FZ231" ca="1">INDIRECT(ADDRESS(MATCH(LARGE(_xlfn._xlws.FILTER(FZ7:FZ229,GB7:GB229&gt;cr),2),FZ7:FZ229,0)+6,1))</f>
        <v>#VALUE!</v>
      </c>
      <c r="GA231" s="8" t="e" cm="1" vm="1">
        <f t="array" aca="1" ref="GA231" ca="1">INDIRECT(ADDRESS(MATCH(LARGE(_xlfn._xlws.FILTER(GA7:GA229,GB7:GB229&gt;cr),2),GA7:GA229,0)+6,1))</f>
        <v>#VALUE!</v>
      </c>
      <c r="GB231" s="8" t="e" cm="1" vm="1">
        <f t="array" aca="1" ref="GB231" ca="1">INDIRECT(ADDRESS(MATCH(LARGE(_xlfn._xlws.FILTER(GB7:GB229,GB7:GB229&gt;cr),2),GB7:GB229,0)+6,1))</f>
        <v>#VALUE!</v>
      </c>
      <c r="GC231" s="8" t="e" cm="1" vm="1">
        <f t="array" aca="1" ref="GC231" ca="1">INDIRECT(ADDRESS(MATCH(SMALL(_xlfn._xlws.FILTER(GC7:GC229,GB7:GB229&gt;cr),2),GC7:GC229,0)+6,1))</f>
        <v>#VALUE!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e" cm="1">
        <f t="array" aca="1" ref="IH231" ca="1">INDIRECT(ADDRESS(MATCH(SMALL(_xlfn.LET(_xlpm.x,IF(ISNUMBER(IH7:IH229),IH7:IH229),_xlpm.y,IF(ISNUMBER(IN7:IN229),IN7:IN229),_xlfn._xlws.FILTER(_xlpm.x,_xlpm.y&gt;cr)),2),IH7:IH229,0)+6,1))</f>
        <v>#NUM!</v>
      </c>
      <c r="II231" s="15" t="e" cm="1">
        <f t="array" aca="1" ref="II231" ca="1">INDIRECT(ADDRESS(MATCH(SMALL(_xlfn.LET(_xlpm.x,IF(ISNUMBER(II7:II229),II7:II229),_xlpm.y,IF(ISNUMBER(IN7:IN229),IN7:IN229),_xlfn._xlws.FILTER(_xlpm.x,_xlpm.y&gt;cr)),2),II7:II229,0)+6,1))</f>
        <v>#NUM!</v>
      </c>
      <c r="IJ231" s="15" t="e" cm="1">
        <f t="array" aca="1" ref="IJ231" ca="1">INDIRECT(ADDRESS(MATCH(LARGE(_xlfn.LET(_xlpm.x,IF(ISNUMBER(IJ7:IJ229),IJ7:IJ229),_xlpm.y,IF(ISNUMBER(IN7:IN229),IN7:IN229),_xlfn._xlws.FILTER(_xlpm.x,_xlpm.y&gt;cr)),2),IJ7:IJ229,0)+6,1))</f>
        <v>#NUM!</v>
      </c>
      <c r="IK231" s="15" t="e" cm="1">
        <f t="array" aca="1" ref="IK231" ca="1">INDIRECT(ADDRESS(MATCH(LARGE(_xlfn.LET(_xlpm.x,IF(ISNUMBER(IK7:IK229),IK7:IK229),_xlpm.y,IF(ISNUMBER(IN7:IN229),IN7:IN229),_xlfn._xlws.FILTER(_xlpm.x,_xlpm.y&gt;cr)),2),IK7:IK229,0)+6,1))</f>
        <v>#NUM!</v>
      </c>
      <c r="IL231" s="15" t="e" cm="1">
        <f t="array" aca="1" ref="IL231" ca="1">INDIRECT(ADDRESS(MATCH(LARGE(_xlfn.LET(_xlpm.x,IF(ISNUMBER(IL7:IL229),IL7:IL229),_xlpm.y,IF(ISNUMBER(IN7:IN229),IN7:IN229),_xlfn._xlws.FILTER(_xlpm.x,_xlpm.y&gt;cr)),2),IL7:IL229,0)+6,1))</f>
        <v>#NUM!</v>
      </c>
      <c r="IM231" s="15" t="e" cm="1">
        <f t="array" aca="1" ref="IM231" ca="1">INDIRECT(ADDRESS(MATCH(LARGE(_xlfn.LET(_xlpm.x,IF(ISNUMBER(IM7:IM229),IM7:IM229),_xlpm.y,IF(ISNUMBER(IN7:IN229),IN7:IN229),_xlfn._xlws.FILTER(_xlpm.x,_xlpm.y&gt;cr)),2),IM7:IM229,0)+6,1))</f>
        <v>#NUM!</v>
      </c>
      <c r="IN231" s="15" t="e" cm="1">
        <f t="array" aca="1" ref="IN231" ca="1">INDIRECT(ADDRESS(MATCH(LARGE(_xlfn.LET(_xlpm.x,IF(ISNUMBER(IN7:IN229),IN7:IN229),_xlpm.y,IF(ISNUMBER(IN7:IN229),IN7:IN229),_xlfn._xlws.FILTER(_xlpm.x,_xlpm.y&gt;cr)),2),IN7:IN229,0)+6,1))</f>
        <v>#NUM!</v>
      </c>
      <c r="IO231" s="15" t="e" cm="1">
        <f t="array" aca="1" ref="IO231" ca="1">INDIRECT(ADDRESS(MATCH(SMALL(_xlfn.LET(_xlpm.x,IF(ISNUMBER(IO7:IO229),IO7:IO229),_xlpm.y,IF(ISNUMBER(IN7:IN229),IN7:IN229),_xlfn._xlws.FILTER(_xlpm.x,_xlpm.y&gt;cr)),2),IO7:IO229,0)+6,1))</f>
        <v>#NUM!</v>
      </c>
      <c r="IP231" s="9" t="e" cm="1" vm="1">
        <f t="array" aca="1" ref="IP231" ca="1">INDEX(_xlfn._xlws.FILTER(IP7:IP229,ISTEXT(IP7:IP229)),MODE(MATCH(_xlfn._xlws.FILTER(IP7:IP229,ISTEXT(IP7:IP229)),_xlfn._xlws.FILTER(IP7:IP229,ISTEXT(IP7:IP229)),0)))</f>
        <v>#VALUE!</v>
      </c>
      <c r="IQ231" s="9" t="e" cm="1" vm="1">
        <f t="array" aca="1" ref="IQ231" ca="1">INDEX(_xlfn._xlws.FILTER(IQ7:IQ229,ISTEXT(IQ7:IQ229)),MODE(MATCH(_xlfn._xlws.FILTER(IQ7:IQ229,ISTEXT(IQ7:IQ229)),_xlfn._xlws.FILTER(IQ7:IQ229,ISTEXT(IQ7:IQ229)),0)))</f>
        <v>#VALUE!</v>
      </c>
      <c r="IR231" s="9" t="e" cm="1" vm="1">
        <f t="array" aca="1" ref="IR231" ca="1">INDEX(_xlfn._xlws.FILTER(IR7:IR229,ISTEXT(IR7:IR229)),MODE(MATCH(_xlfn._xlws.FILTER(IR7:IR229,ISTEXT(IR7:IR229)),_xlfn._xlws.FILTER(IR7:IR229,ISTEXT(IR7:IR229)),0)))</f>
        <v>#VALUE!</v>
      </c>
      <c r="IS231" s="9" t="e" cm="1" vm="1">
        <f t="array" aca="1" ref="IS231" ca="1">INDEX(_xlfn._xlws.FILTER(IS7:IS229,ISTEXT(IS7:IS229)),MODE(MATCH(_xlfn._xlws.FILTER(IS7:IS229,ISTEXT(IS7:IS229)),_xlfn._xlws.FILTER(IS7:IS229,ISTEXT(IS7:IS229)),0)))</f>
        <v>#VALUE!</v>
      </c>
      <c r="IT231" s="9" t="e" cm="1" vm="1">
        <f t="array" aca="1" ref="IT231" ca="1">INDEX(_xlfn._xlws.FILTER(IT7:IT229,ISTEXT(IT7:IT229)),MODE(MATCH(_xlfn._xlws.FILTER(IT7:IT229,ISTEXT(IT7:IT229)),_xlfn._xlws.FILTER(IT7:IT229,ISTEXT(IT7:IT229)),0)))</f>
        <v>#VALUE!</v>
      </c>
      <c r="IU231" s="9" t="e" cm="1" vm="1">
        <f t="array" aca="1" ref="IU231" ca="1">INDEX(_xlfn._xlws.FILTER(IU7:IU229,ISTEXT(IU7:IU229)),MODE(MATCH(_xlfn._xlws.FILTER(IU7:IU229,ISTEXT(IU7:IU229)),_xlfn._xlws.FILTER(IU7:IU229,ISTEXT(IU7:IU229)),0)))</f>
        <v>#VALUE!</v>
      </c>
      <c r="IV231" s="9" t="e" cm="1" vm="1">
        <f t="array" aca="1" ref="IV231" ca="1">INDEX(_xlfn._xlws.FILTER(IV7:IV229,ISTEXT(IV7:IV229)),MODE(MATCH(_xlfn._xlws.FILTER(IV7:IV229,ISTEXT(IV7:IV229)),_xlfn._xlws.FILTER(IV7:IV229,ISTEXT(IV7:IV229)),0)))</f>
        <v>#VALUE!</v>
      </c>
      <c r="IW231" s="9" t="e" cm="1" vm="1">
        <f t="array" aca="1" ref="IW231" ca="1">INDEX(_xlfn._xlws.FILTER(IW7:IW229,ISTEXT(IW7:IW229)),MODE(MATCH(_xlfn._xlws.FILTER(IW7:IW229,ISTEXT(IW7:IW229)),_xlfn._xlws.FILTER(IW7:IW229,ISTEXT(IW7:IW229)),0)))</f>
        <v>#VALUE!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e" cm="1" vm="1">
        <f t="array" aca="1" ref="R232" ca="1">INDIRECT(ADDRESS(MATCH(SMALL(_xlfn._xlws.FILTER(R7:R229,X7:X229&gt;cr),3),R7:R229,0)+6,1))</f>
        <v>#VALUE!</v>
      </c>
      <c r="S232" s="8" t="e" cm="1" vm="1">
        <f t="array" aca="1" ref="S232" ca="1">INDIRECT(ADDRESS(MATCH(SMALL(_xlfn._xlws.FILTER(S7:S229,X7:X229&gt;cr),3),S7:S229,0)+6,1))</f>
        <v>#VALUE!</v>
      </c>
      <c r="T232" s="8" t="e" cm="1" vm="1">
        <f t="array" aca="1" ref="T232" ca="1">INDIRECT(ADDRESS(MATCH(LARGE(_xlfn._xlws.FILTER(T7:T229,X7:X229&gt;cr),3),T7:T229,0)+6,1))</f>
        <v>#VALUE!</v>
      </c>
      <c r="U232" s="8" t="e" cm="1" vm="1">
        <f t="array" aca="1" ref="U232" ca="1">INDIRECT(ADDRESS(MATCH(LARGE(_xlfn._xlws.FILTER(U7:U229,X7:X229&gt;cr),3),U7:U229,0)+6,1))</f>
        <v>#VALUE!</v>
      </c>
      <c r="V232" s="8" t="e" cm="1" vm="1">
        <f t="array" aca="1" ref="V232" ca="1">INDIRECT(ADDRESS(MATCH(LARGE(_xlfn._xlws.FILTER(V7:V229,X7:X229&gt;cr),3),V7:V229,0)+6,1))</f>
        <v>#VALUE!</v>
      </c>
      <c r="W232" s="8" t="e" cm="1" vm="1">
        <f t="array" aca="1" ref="W232" ca="1">INDIRECT(ADDRESS(MATCH(LARGE(_xlfn._xlws.FILTER(W7:W229,X7:X229&gt;cr),3),W7:W229,0)+6,1))</f>
        <v>#VALUE!</v>
      </c>
      <c r="X232" s="8" t="e" cm="1" vm="1">
        <f t="array" aca="1" ref="X232" ca="1">INDIRECT(ADDRESS(MATCH(LARGE(_xlfn._xlws.FILTER(X7:X229,X7:X229&gt;cr),3),X7:X229,0)+6,1))</f>
        <v>#VALUE!</v>
      </c>
      <c r="Y232" s="8" t="e" cm="1" vm="1">
        <f t="array" aca="1" ref="Y232" ca="1">INDIRECT(ADDRESS(MATCH(SMALL(_xlfn._xlws.FILTER(Y7:Y229,X7:X229&gt;cr),3),Y7:Y229,0)+6,1))</f>
        <v>#VALUE!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e" cm="1" vm="1">
        <f t="array" aca="1" ref="BF232" ca="1">INDIRECT(ADDRESS(MATCH(SMALL(_xlfn._xlws.FILTER(BF7:BF229,BL7:BL229&gt;cr),3),BF7:BF229,0)+6,1))</f>
        <v>#VALUE!</v>
      </c>
      <c r="BG232" s="12" t="e" cm="1" vm="1">
        <f t="array" aca="1" ref="BG232" ca="1">INDIRECT(ADDRESS(MATCH(SMALL(_xlfn._xlws.FILTER(BG7:BG229,BL7:BL229&gt;cr),3),BG7:BG229,0)+6,1))</f>
        <v>#VALUE!</v>
      </c>
      <c r="BH232" s="12" t="e" cm="1" vm="1">
        <f t="array" aca="1" ref="BH232" ca="1">INDIRECT(ADDRESS(MATCH(LARGE(_xlfn._xlws.FILTER(BH7:BH229,BL7:BL229&gt;cr),3),BH7:BH229,0)+6,1))</f>
        <v>#VALUE!</v>
      </c>
      <c r="BI232" s="12" t="e" cm="1" vm="1">
        <f t="array" aca="1" ref="BI232" ca="1">INDIRECT(ADDRESS(MATCH(LARGE(_xlfn._xlws.FILTER(BI7:BI229,BL7:BL229&gt;cr),3),BI7:BI229,0)+6,1))</f>
        <v>#VALUE!</v>
      </c>
      <c r="BJ232" s="12" t="e" cm="1" vm="1">
        <f t="array" aca="1" ref="BJ232" ca="1">INDIRECT(ADDRESS(MATCH(LARGE(_xlfn._xlws.FILTER(BJ7:BJ229,BL7:BL229&gt;cr),3),BJ7:BJ229,0)+6,1))</f>
        <v>#VALUE!</v>
      </c>
      <c r="BK232" s="12" t="e" cm="1" vm="1">
        <f t="array" aca="1" ref="BK232" ca="1">INDIRECT(ADDRESS(MATCH(LARGE(_xlfn._xlws.FILTER(BK7:BK229,BL7:BL229&gt;cr),3),BK7:BK229,0)+6,1))</f>
        <v>#VALUE!</v>
      </c>
      <c r="BL232" s="12" t="e" cm="1" vm="1">
        <f t="array" aca="1" ref="BL232" ca="1">INDIRECT(ADDRESS(MATCH(LARGE(_xlfn._xlws.FILTER(BL7:BL229,BL7:BL229&gt;cr),3),BL7:BL229,0)+6,1))</f>
        <v>#VALUE!</v>
      </c>
      <c r="BM232" s="12" t="e" cm="1" vm="1">
        <f t="array" aca="1" ref="BM232" ca="1">INDIRECT(ADDRESS(MATCH(SMALL(_xlfn._xlws.FILTER(BM7:BM229,BL7:BL229&gt;cr),3),BM7:BM229,0)+6,1))</f>
        <v>#VALUE!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e" cm="1" vm="1">
        <f t="array" aca="1" ref="CT232" ca="1">INDIRECT(ADDRESS(MATCH(SMALL(_xlfn._xlws.FILTER(CT7:CT229,CZ7:CZ229&gt;cr),3),CT7:CT229,0)+6,1))</f>
        <v>#VALUE!</v>
      </c>
      <c r="CU232" s="8" t="e" cm="1" vm="1">
        <f t="array" aca="1" ref="CU232" ca="1">INDIRECT(ADDRESS(MATCH(SMALL(_xlfn._xlws.FILTER(CU7:CU229,CZ7:CZ229&gt;cr),3),CU7:CU229,0)+6,1))</f>
        <v>#VALUE!</v>
      </c>
      <c r="CV232" s="8" t="e" cm="1" vm="1">
        <f t="array" aca="1" ref="CV232" ca="1">INDIRECT(ADDRESS(MATCH(LARGE(_xlfn._xlws.FILTER(CV7:CV229,CZ7:CZ229&gt;cr),3),CV7:CV229,0)+6,1))</f>
        <v>#VALUE!</v>
      </c>
      <c r="CW232" s="8" t="e" cm="1" vm="1">
        <f t="array" aca="1" ref="CW232" ca="1">INDIRECT(ADDRESS(MATCH(LARGE(_xlfn._xlws.FILTER(CW7:CW229,CZ7:CZ229&gt;cr),3),CW7:CW229,0)+6,1))</f>
        <v>#VALUE!</v>
      </c>
      <c r="CX232" s="8" t="e" cm="1" vm="1">
        <f t="array" aca="1" ref="CX232" ca="1">INDIRECT(ADDRESS(MATCH(LARGE(_xlfn._xlws.FILTER(CX7:CX229,CZ7:CZ229&gt;cr),3),CX7:CX229,0)+6,1))</f>
        <v>#VALUE!</v>
      </c>
      <c r="CY232" s="8" t="e" cm="1" vm="1">
        <f t="array" aca="1" ref="CY232" ca="1">INDIRECT(ADDRESS(MATCH(LARGE(_xlfn._xlws.FILTER(CY7:CY229,CZ7:CZ229&gt;cr),3),CY7:CY229,0)+6,1))</f>
        <v>#VALUE!</v>
      </c>
      <c r="CZ232" s="8" t="e" cm="1" vm="1">
        <f t="array" aca="1" ref="CZ232" ca="1">INDIRECT(ADDRESS(MATCH(LARGE(_xlfn._xlws.FILTER(CZ7:CZ229,CZ7:CZ229&gt;cr),3),CZ7:CZ229,0)+6,1))</f>
        <v>#VALUE!</v>
      </c>
      <c r="DA232" s="8" t="e" cm="1" vm="1">
        <f t="array" aca="1" ref="DA232" ca="1">INDIRECT(ADDRESS(MATCH(SMALL(_xlfn._xlws.FILTER(DA7:DA229,CZ7:CZ229&gt;cr),3),DA7:DA229,0)+6,1))</f>
        <v>#VALUE!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e" cm="1" vm="1">
        <f t="array" aca="1" ref="EH232" ca="1">INDIRECT(ADDRESS(MATCH(SMALL(_xlfn._xlws.FILTER(EH7:EH229,EN7:EN229&gt;cr),3),EH7:EH229,0)+6,1))</f>
        <v>#VALUE!</v>
      </c>
      <c r="EI232" s="12" t="e" cm="1" vm="1">
        <f t="array" aca="1" ref="EI232" ca="1">INDIRECT(ADDRESS(MATCH(SMALL(_xlfn._xlws.FILTER(EI7:EI229,EN7:EN229&gt;cr),3),EI7:EI229,0)+6,1))</f>
        <v>#VALUE!</v>
      </c>
      <c r="EJ232" s="12" t="e" cm="1" vm="1">
        <f t="array" aca="1" ref="EJ232" ca="1">INDIRECT(ADDRESS(MATCH(LARGE(_xlfn._xlws.FILTER(EJ7:EJ229,EN7:EN229&gt;cr),3),EJ7:EJ229,0)+6,1))</f>
        <v>#VALUE!</v>
      </c>
      <c r="EK232" s="12" t="e" cm="1" vm="1">
        <f t="array" aca="1" ref="EK232" ca="1">INDIRECT(ADDRESS(MATCH(LARGE(_xlfn._xlws.FILTER(EK7:EK229,EN7:EN229&gt;cr),3),EK7:EK229,0)+6,1))</f>
        <v>#VALUE!</v>
      </c>
      <c r="EL232" s="12" t="e" cm="1" vm="1">
        <f t="array" aca="1" ref="EL232" ca="1">INDIRECT(ADDRESS(MATCH(LARGE(_xlfn._xlws.FILTER(EL7:EL229,EN7:EN229&gt;cr),3),EL7:EL229,0)+6,1))</f>
        <v>#VALUE!</v>
      </c>
      <c r="EM232" s="12" t="e" cm="1" vm="1">
        <f t="array" aca="1" ref="EM232" ca="1">INDIRECT(ADDRESS(MATCH(LARGE(_xlfn._xlws.FILTER(EM7:EM229,EN7:EN229&gt;cr),3),EM7:EM229,0)+6,1))</f>
        <v>#VALUE!</v>
      </c>
      <c r="EN232" s="12" t="e" cm="1" vm="1">
        <f t="array" aca="1" ref="EN232" ca="1">INDIRECT(ADDRESS(MATCH(LARGE(_xlfn._xlws.FILTER(EN7:EN229,EN7:EN229&gt;cr),3),EN7:EN229,0)+6,1))</f>
        <v>#VALUE!</v>
      </c>
      <c r="EO232" s="12" t="e" cm="1" vm="1">
        <f t="array" aca="1" ref="EO232" ca="1">INDIRECT(ADDRESS(MATCH(SMALL(_xlfn._xlws.FILTER(EO7:EO229,EN7:EN229&gt;cr),3),EO7:EO229,0)+6,1))</f>
        <v>#VALUE!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e" cm="1" vm="1">
        <f t="array" aca="1" ref="FV232" ca="1">INDIRECT(ADDRESS(MATCH(SMALL(_xlfn._xlws.FILTER(FV7:FV229,GB7:GB229&gt;cr),3),FV7:FV229,0)+6,1))</f>
        <v>#VALUE!</v>
      </c>
      <c r="FW232" s="8" t="e" cm="1" vm="1">
        <f t="array" aca="1" ref="FW232" ca="1">INDIRECT(ADDRESS(MATCH(SMALL(_xlfn._xlws.FILTER(FW7:FW229,GB7:GB229&gt;cr),3),FW7:FW229,0)+6,1))</f>
        <v>#VALUE!</v>
      </c>
      <c r="FX232" s="8" t="e" cm="1" vm="1">
        <f t="array" aca="1" ref="FX232" ca="1">INDIRECT(ADDRESS(MATCH(LARGE(_xlfn._xlws.FILTER(FX7:FX229,GB7:GB229&gt;cr),3),FX7:FX229,0)+6,1))</f>
        <v>#VALUE!</v>
      </c>
      <c r="FY232" s="8" t="e" cm="1" vm="1">
        <f t="array" aca="1" ref="FY232" ca="1">INDIRECT(ADDRESS(MATCH(LARGE(_xlfn._xlws.FILTER(FY7:FY229,GB7:GB229&gt;cr),3),FY7:FY229,0)+6,1))</f>
        <v>#VALUE!</v>
      </c>
      <c r="FZ232" s="8" t="e" cm="1" vm="1">
        <f t="array" aca="1" ref="FZ232" ca="1">INDIRECT(ADDRESS(MATCH(LARGE(_xlfn._xlws.FILTER(FZ7:FZ229,GB7:GB229&gt;cr),3),FZ7:FZ229,0)+6,1))</f>
        <v>#VALUE!</v>
      </c>
      <c r="GA232" s="8" t="e" cm="1" vm="1">
        <f t="array" aca="1" ref="GA232" ca="1">INDIRECT(ADDRESS(MATCH(LARGE(_xlfn._xlws.FILTER(GA7:GA229,GB7:GB229&gt;cr),3),GA7:GA229,0)+6,1))</f>
        <v>#VALUE!</v>
      </c>
      <c r="GB232" s="8" t="e" cm="1" vm="1">
        <f t="array" aca="1" ref="GB232" ca="1">INDIRECT(ADDRESS(MATCH(LARGE(_xlfn._xlws.FILTER(GB7:GB229,GB7:GB229&gt;cr),3),GB7:GB229,0)+6,1))</f>
        <v>#VALUE!</v>
      </c>
      <c r="GC232" s="8" t="e" cm="1" vm="1">
        <f t="array" aca="1" ref="GC232" ca="1">INDIRECT(ADDRESS(MATCH(SMALL(_xlfn._xlws.FILTER(GC7:GC229,GB7:GB229&gt;cr),3),GC7:GC229,0)+6,1))</f>
        <v>#VALUE!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e" cm="1">
        <f t="array" aca="1" ref="IH232" ca="1">INDIRECT(ADDRESS(MATCH(SMALL(_xlfn.LET(_xlpm.x,IF(ISNUMBER(IH7:IH229),IH7:IH229),_xlpm.y,IF(ISNUMBER(IN7:IN229),IN7:IN229),_xlfn._xlws.FILTER(_xlpm.x,_xlpm.y&gt;cr)),3),IH7:IH229,0)+6,1))</f>
        <v>#NUM!</v>
      </c>
      <c r="II232" s="15" t="e" cm="1">
        <f t="array" aca="1" ref="II232" ca="1">INDIRECT(ADDRESS(MATCH(SMALL(_xlfn.LET(_xlpm.x,IF(ISNUMBER(II7:II229),II7:II229),_xlpm.y,IF(ISNUMBER(IN7:IN229),IN7:IN229),_xlfn._xlws.FILTER(_xlpm.x,_xlpm.y&gt;cr)),3),II7:II229,0)+6,1))</f>
        <v>#NUM!</v>
      </c>
      <c r="IJ232" s="15" t="e" cm="1">
        <f t="array" aca="1" ref="IJ232" ca="1">INDIRECT(ADDRESS(MATCH(LARGE(_xlfn.LET(_xlpm.x,IF(ISNUMBER(IJ7:IJ229),IJ7:IJ229),_xlpm.y,IF(ISNUMBER(IN7:IN229),IN7:IN229),_xlfn._xlws.FILTER(_xlpm.x,_xlpm.y&gt;cr)),3),IJ7:IJ229,0)+6,1))</f>
        <v>#NUM!</v>
      </c>
      <c r="IK232" s="15" t="e" cm="1">
        <f t="array" aca="1" ref="IK232" ca="1">INDIRECT(ADDRESS(MATCH(LARGE(_xlfn.LET(_xlpm.x,IF(ISNUMBER(IK7:IK229),IK7:IK229),_xlpm.y,IF(ISNUMBER(IN7:IN229),IN7:IN229),_xlfn._xlws.FILTER(_xlpm.x,_xlpm.y&gt;cr)),3),IK7:IK229,0)+6,1))</f>
        <v>#NUM!</v>
      </c>
      <c r="IL232" s="15" t="e" cm="1">
        <f t="array" aca="1" ref="IL232" ca="1">INDIRECT(ADDRESS(MATCH(LARGE(_xlfn.LET(_xlpm.x,IF(ISNUMBER(IL7:IL229),IL7:IL229),_xlpm.y,IF(ISNUMBER(IN7:IN229),IN7:IN229),_xlfn._xlws.FILTER(_xlpm.x,_xlpm.y&gt;cr)),3),IL7:IL229,0)+6,1))</f>
        <v>#NUM!</v>
      </c>
      <c r="IM232" s="15" t="e" cm="1">
        <f t="array" aca="1" ref="IM232" ca="1">INDIRECT(ADDRESS(MATCH(LARGE(_xlfn.LET(_xlpm.x,IF(ISNUMBER(IM7:IM229),IM7:IM229),_xlpm.y,IF(ISNUMBER(IN7:IN229),IN7:IN229),_xlfn._xlws.FILTER(_xlpm.x,_xlpm.y&gt;cr)),3),IM7:IM229,0)+6,1))</f>
        <v>#NUM!</v>
      </c>
      <c r="IN232" s="15" t="e" cm="1">
        <f t="array" aca="1" ref="IN232" ca="1">INDIRECT(ADDRESS(MATCH(LARGE(_xlfn.LET(_xlpm.x,IF(ISNUMBER(IN7:IN229),IN7:IN229),_xlpm.y,IF(ISNUMBER(IN7:IN229),IN7:IN229),_xlfn._xlws.FILTER(_xlpm.x,_xlpm.y&gt;cr)),3),IN7:IN229,0)+6,1))</f>
        <v>#NUM!</v>
      </c>
      <c r="IO232" s="15" t="e" cm="1">
        <f t="array" aca="1" ref="IO232" ca="1">INDIRECT(ADDRESS(MATCH(SMALL(_xlfn.LET(_xlpm.x,IF(ISNUMBER(IO7:IO229),IO7:IO229),_xlpm.y,IF(ISNUMBER(IN7:IN229),IN7:IN229),_xlfn._xlws.FILTER(_xlpm.x,_xlpm.y&gt;cr)),3),IO7:IO229,0)+6,1))</f>
        <v>#NUM!</v>
      </c>
      <c r="IP232" s="9" t="e" cm="1" vm="1">
        <f t="array" aca="1" ref="IP232" ca="1">INDEX(_xlfn._xlws.FILTER(IP7:IP229,ISTEXT(IP7:IP229)),MODE(MATCH(_xlfn._xlws.FILTER(IP7:IP229,ISTEXT(IP7:IP229)),_xlfn._xlws.FILTER(IP7:IP229,ISTEXT(IP7:IP229)),0)))</f>
        <v>#VALUE!</v>
      </c>
      <c r="IQ232" s="9" t="e" cm="1" vm="1">
        <f t="array" aca="1" ref="IQ232" ca="1">INDEX(_xlfn._xlws.FILTER(IQ7:IQ229,ISTEXT(IQ7:IQ229)),MODE(MATCH(_xlfn._xlws.FILTER(IQ7:IQ229,ISTEXT(IQ7:IQ229)),_xlfn._xlws.FILTER(IQ7:IQ229,ISTEXT(IQ7:IQ229)),0)))</f>
        <v>#VALUE!</v>
      </c>
      <c r="IR232" s="9" t="e" cm="1" vm="1">
        <f t="array" aca="1" ref="IR232" ca="1">INDEX(_xlfn._xlws.FILTER(IR7:IR229,ISTEXT(IR7:IR229)),MODE(MATCH(_xlfn._xlws.FILTER(IR7:IR229,ISTEXT(IR7:IR229)),_xlfn._xlws.FILTER(IR7:IR229,ISTEXT(IR7:IR229)),0)))</f>
        <v>#VALUE!</v>
      </c>
      <c r="IS232" s="9" t="e" cm="1" vm="1">
        <f t="array" aca="1" ref="IS232" ca="1">INDEX(_xlfn._xlws.FILTER(IS7:IS229,ISTEXT(IS7:IS229)),MODE(MATCH(_xlfn._xlws.FILTER(IS7:IS229,ISTEXT(IS7:IS229)),_xlfn._xlws.FILTER(IS7:IS229,ISTEXT(IS7:IS229)),0)))</f>
        <v>#VALUE!</v>
      </c>
      <c r="IT232" s="9" t="e" cm="1" vm="1">
        <f t="array" aca="1" ref="IT232" ca="1">INDEX(_xlfn._xlws.FILTER(IT7:IT229,ISTEXT(IT7:IT229)),MODE(MATCH(_xlfn._xlws.FILTER(IT7:IT229,ISTEXT(IT7:IT229)),_xlfn._xlws.FILTER(IT7:IT229,ISTEXT(IT7:IT229)),0)))</f>
        <v>#VALUE!</v>
      </c>
      <c r="IU232" s="9" t="e" cm="1" vm="1">
        <f t="array" aca="1" ref="IU232" ca="1">INDEX(_xlfn._xlws.FILTER(IU7:IU229,ISTEXT(IU7:IU229)),MODE(MATCH(_xlfn._xlws.FILTER(IU7:IU229,ISTEXT(IU7:IU229)),_xlfn._xlws.FILTER(IU7:IU229,ISTEXT(IU7:IU229)),0)))</f>
        <v>#VALUE!</v>
      </c>
      <c r="IV232" s="9" t="e" cm="1" vm="1">
        <f t="array" aca="1" ref="IV232" ca="1">INDEX(_xlfn._xlws.FILTER(IV7:IV229,ISTEXT(IV7:IV229)),MODE(MATCH(_xlfn._xlws.FILTER(IV7:IV229,ISTEXT(IV7:IV229)),_xlfn._xlws.FILTER(IV7:IV229,ISTEXT(IV7:IV229)),0)))</f>
        <v>#VALUE!</v>
      </c>
      <c r="IW232" s="9" t="e" cm="1" vm="1">
        <f t="array" aca="1" ref="IW232" ca="1">INDEX(_xlfn._xlws.FILTER(IW7:IW229,ISTEXT(IW7:IW229)),MODE(MATCH(_xlfn._xlws.FILTER(IW7:IW229,ISTEXT(IW7:IW229)),_xlfn._xlws.FILTER(IW7:IW229,ISTEXT(IW7:IW229)),0)))</f>
        <v>#VALUE!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e" cm="1" vm="1">
        <f t="array" aca="1" ref="R233" ca="1">INDIRECT(ADDRESS(MATCH(SMALL(_xlfn._xlws.FILTER(R7:R229,X7:X229&gt;cr),4),R7:R229,0)+6,1))</f>
        <v>#VALUE!</v>
      </c>
      <c r="S233" s="8" t="e" cm="1" vm="1">
        <f t="array" aca="1" ref="S233" ca="1">INDIRECT(ADDRESS(MATCH(SMALL(_xlfn._xlws.FILTER(S7:S229,X7:X229&gt;cr),4),S7:S229,0)+6,1))</f>
        <v>#VALUE!</v>
      </c>
      <c r="T233" s="8" t="e" cm="1" vm="1">
        <f t="array" aca="1" ref="T233" ca="1">INDIRECT(ADDRESS(MATCH(LARGE(_xlfn._xlws.FILTER(T7:T229,X7:X229&gt;cr),4),T7:T229,0)+6,1))</f>
        <v>#VALUE!</v>
      </c>
      <c r="U233" s="8" t="e" cm="1" vm="1">
        <f t="array" aca="1" ref="U233" ca="1">INDIRECT(ADDRESS(MATCH(LARGE(_xlfn._xlws.FILTER(U7:U229,X7:X229&gt;cr),4),U7:U229,0)+6,1))</f>
        <v>#VALUE!</v>
      </c>
      <c r="V233" s="8" t="e" cm="1" vm="1">
        <f t="array" aca="1" ref="V233" ca="1">INDIRECT(ADDRESS(MATCH(LARGE(_xlfn._xlws.FILTER(V7:V229,X7:X229&gt;cr),4),V7:V229,0)+6,1))</f>
        <v>#VALUE!</v>
      </c>
      <c r="W233" s="8" t="e" cm="1" vm="1">
        <f t="array" aca="1" ref="W233" ca="1">INDIRECT(ADDRESS(MATCH(LARGE(_xlfn._xlws.FILTER(W7:W229,X7:X229&gt;cr),4),W7:W229,0)+6,1))</f>
        <v>#VALUE!</v>
      </c>
      <c r="X233" s="8" t="e" cm="1" vm="1">
        <f t="array" aca="1" ref="X233" ca="1">INDIRECT(ADDRESS(MATCH(LARGE(_xlfn._xlws.FILTER(X7:X229,X7:X229&gt;cr),4),X7:X229,0)+6,1))</f>
        <v>#VALUE!</v>
      </c>
      <c r="Y233" s="8" t="e" cm="1" vm="1">
        <f t="array" aca="1" ref="Y233" ca="1">INDIRECT(ADDRESS(MATCH(SMALL(_xlfn._xlws.FILTER(Y7:Y229,X7:X229&gt;cr),4),Y7:Y229,0)+6,1))</f>
        <v>#VALUE!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e" cm="1" vm="1">
        <f t="array" aca="1" ref="BF233" ca="1">INDIRECT(ADDRESS(MATCH(SMALL(_xlfn._xlws.FILTER(BF7:BF229,BL7:BL229&gt;cr),4),BF7:BF229,0)+6,1))</f>
        <v>#VALUE!</v>
      </c>
      <c r="BG233" s="12" t="e" cm="1" vm="1">
        <f t="array" aca="1" ref="BG233" ca="1">INDIRECT(ADDRESS(MATCH(SMALL(_xlfn._xlws.FILTER(BG7:BG229,BL7:BL229&gt;cr),4),BG7:BG229,0)+6,1))</f>
        <v>#VALUE!</v>
      </c>
      <c r="BH233" s="12" t="e" cm="1" vm="1">
        <f t="array" aca="1" ref="BH233" ca="1">INDIRECT(ADDRESS(MATCH(LARGE(_xlfn._xlws.FILTER(BH7:BH229,BL7:BL229&gt;cr),4),BH7:BH229,0)+6,1))</f>
        <v>#VALUE!</v>
      </c>
      <c r="BI233" s="12" t="e" cm="1" vm="1">
        <f t="array" aca="1" ref="BI233" ca="1">INDIRECT(ADDRESS(MATCH(LARGE(_xlfn._xlws.FILTER(BI7:BI229,BL7:BL229&gt;cr),4),BI7:BI229,0)+6,1))</f>
        <v>#VALUE!</v>
      </c>
      <c r="BJ233" s="12" t="e" cm="1" vm="1">
        <f t="array" aca="1" ref="BJ233" ca="1">INDIRECT(ADDRESS(MATCH(LARGE(_xlfn._xlws.FILTER(BJ7:BJ229,BL7:BL229&gt;cr),4),BJ7:BJ229,0)+6,1))</f>
        <v>#VALUE!</v>
      </c>
      <c r="BK233" s="12" t="e" cm="1" vm="1">
        <f t="array" aca="1" ref="BK233" ca="1">INDIRECT(ADDRESS(MATCH(LARGE(_xlfn._xlws.FILTER(BK7:BK229,BL7:BL229&gt;cr),4),BK7:BK229,0)+6,1))</f>
        <v>#VALUE!</v>
      </c>
      <c r="BL233" s="12" t="e" cm="1" vm="1">
        <f t="array" aca="1" ref="BL233" ca="1">INDIRECT(ADDRESS(MATCH(LARGE(_xlfn._xlws.FILTER(BL7:BL229,BL7:BL229&gt;cr),4),BL7:BL229,0)+6,1))</f>
        <v>#VALUE!</v>
      </c>
      <c r="BM233" s="12" t="e" cm="1" vm="1">
        <f t="array" aca="1" ref="BM233" ca="1">INDIRECT(ADDRESS(MATCH(SMALL(_xlfn._xlws.FILTER(BM7:BM229,BL7:BL229&gt;cr),4),BM7:BM229,0)+6,1))</f>
        <v>#VALUE!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e" cm="1" vm="1">
        <f t="array" aca="1" ref="CT233" ca="1">INDIRECT(ADDRESS(MATCH(SMALL(_xlfn._xlws.FILTER(CT7:CT229,CZ7:CZ229&gt;cr),4),CT7:CT229,0)+6,1))</f>
        <v>#VALUE!</v>
      </c>
      <c r="CU233" s="8" t="e" cm="1" vm="1">
        <f t="array" aca="1" ref="CU233" ca="1">INDIRECT(ADDRESS(MATCH(SMALL(_xlfn._xlws.FILTER(CU7:CU229,CZ7:CZ229&gt;cr),4),CU7:CU229,0)+6,1))</f>
        <v>#VALUE!</v>
      </c>
      <c r="CV233" s="8" t="e" cm="1" vm="1">
        <f t="array" aca="1" ref="CV233" ca="1">INDIRECT(ADDRESS(MATCH(LARGE(_xlfn._xlws.FILTER(CV7:CV229,CZ7:CZ229&gt;cr),4),CV7:CV229,0)+6,1))</f>
        <v>#VALUE!</v>
      </c>
      <c r="CW233" s="8" t="e" cm="1" vm="1">
        <f t="array" aca="1" ref="CW233" ca="1">INDIRECT(ADDRESS(MATCH(LARGE(_xlfn._xlws.FILTER(CW7:CW229,CZ7:CZ229&gt;cr),4),CW7:CW229,0)+6,1))</f>
        <v>#VALUE!</v>
      </c>
      <c r="CX233" s="8" t="e" cm="1" vm="1">
        <f t="array" aca="1" ref="CX233" ca="1">INDIRECT(ADDRESS(MATCH(LARGE(_xlfn._xlws.FILTER(CX7:CX229,CZ7:CZ229&gt;cr),4),CX7:CX229,0)+6,1))</f>
        <v>#VALUE!</v>
      </c>
      <c r="CY233" s="8" t="e" cm="1" vm="1">
        <f t="array" aca="1" ref="CY233" ca="1">INDIRECT(ADDRESS(MATCH(LARGE(_xlfn._xlws.FILTER(CY7:CY229,CZ7:CZ229&gt;cr),4),CY7:CY229,0)+6,1))</f>
        <v>#VALUE!</v>
      </c>
      <c r="CZ233" s="8" t="e" cm="1" vm="1">
        <f t="array" aca="1" ref="CZ233" ca="1">INDIRECT(ADDRESS(MATCH(LARGE(_xlfn._xlws.FILTER(CZ7:CZ229,CZ7:CZ229&gt;cr),4),CZ7:CZ229,0)+6,1))</f>
        <v>#VALUE!</v>
      </c>
      <c r="DA233" s="8" t="e" cm="1" vm="1">
        <f t="array" aca="1" ref="DA233" ca="1">INDIRECT(ADDRESS(MATCH(SMALL(_xlfn._xlws.FILTER(DA7:DA229,CZ7:CZ229&gt;cr),4),DA7:DA229,0)+6,1))</f>
        <v>#VALUE!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e" cm="1" vm="1">
        <f t="array" aca="1" ref="EH233" ca="1">INDIRECT(ADDRESS(MATCH(SMALL(_xlfn._xlws.FILTER(EH7:EH229,EN7:EN229&gt;cr),4),EH7:EH229,0)+6,1))</f>
        <v>#VALUE!</v>
      </c>
      <c r="EI233" s="12" t="e" cm="1" vm="1">
        <f t="array" aca="1" ref="EI233" ca="1">INDIRECT(ADDRESS(MATCH(SMALL(_xlfn._xlws.FILTER(EI7:EI229,EN7:EN229&gt;cr),4),EI7:EI229,0)+6,1))</f>
        <v>#VALUE!</v>
      </c>
      <c r="EJ233" s="12" t="e" cm="1" vm="1">
        <f t="array" aca="1" ref="EJ233" ca="1">INDIRECT(ADDRESS(MATCH(LARGE(_xlfn._xlws.FILTER(EJ7:EJ229,EN7:EN229&gt;cr),4),EJ7:EJ229,0)+6,1))</f>
        <v>#VALUE!</v>
      </c>
      <c r="EK233" s="12" t="e" cm="1" vm="1">
        <f t="array" aca="1" ref="EK233" ca="1">INDIRECT(ADDRESS(MATCH(LARGE(_xlfn._xlws.FILTER(EK7:EK229,EN7:EN229&gt;cr),4),EK7:EK229,0)+6,1))</f>
        <v>#VALUE!</v>
      </c>
      <c r="EL233" s="12" t="e" cm="1" vm="1">
        <f t="array" aca="1" ref="EL233" ca="1">INDIRECT(ADDRESS(MATCH(LARGE(_xlfn._xlws.FILTER(EL7:EL229,EN7:EN229&gt;cr),4),EL7:EL229,0)+6,1))</f>
        <v>#VALUE!</v>
      </c>
      <c r="EM233" s="12" t="e" cm="1" vm="1">
        <f t="array" aca="1" ref="EM233" ca="1">INDIRECT(ADDRESS(MATCH(LARGE(_xlfn._xlws.FILTER(EM7:EM229,EN7:EN229&gt;cr),4),EM7:EM229,0)+6,1))</f>
        <v>#VALUE!</v>
      </c>
      <c r="EN233" s="12" t="e" cm="1" vm="1">
        <f t="array" aca="1" ref="EN233" ca="1">INDIRECT(ADDRESS(MATCH(LARGE(_xlfn._xlws.FILTER(EN7:EN229,EN7:EN229&gt;cr),4),EN7:EN229,0)+6,1))</f>
        <v>#VALUE!</v>
      </c>
      <c r="EO233" s="12" t="e" cm="1" vm="1">
        <f t="array" aca="1" ref="EO233" ca="1">INDIRECT(ADDRESS(MATCH(SMALL(_xlfn._xlws.FILTER(EO7:EO229,EN7:EN229&gt;cr),4),EO7:EO229,0)+6,1))</f>
        <v>#VALUE!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e" cm="1" vm="1">
        <f t="array" aca="1" ref="FV233" ca="1">INDIRECT(ADDRESS(MATCH(SMALL(_xlfn._xlws.FILTER(FV7:FV229,GB7:GB229&gt;cr),4),FV7:FV229,0)+6,1))</f>
        <v>#VALUE!</v>
      </c>
      <c r="FW233" s="8" t="e" cm="1" vm="1">
        <f t="array" aca="1" ref="FW233" ca="1">INDIRECT(ADDRESS(MATCH(SMALL(_xlfn._xlws.FILTER(FW7:FW229,GB7:GB229&gt;cr),4),FW7:FW229,0)+6,1))</f>
        <v>#VALUE!</v>
      </c>
      <c r="FX233" s="8" t="e" cm="1" vm="1">
        <f t="array" aca="1" ref="FX233" ca="1">INDIRECT(ADDRESS(MATCH(LARGE(_xlfn._xlws.FILTER(FX7:FX229,GB7:GB229&gt;cr),4),FX7:FX229,0)+6,1))</f>
        <v>#VALUE!</v>
      </c>
      <c r="FY233" s="8" t="e" cm="1" vm="1">
        <f t="array" aca="1" ref="FY233" ca="1">INDIRECT(ADDRESS(MATCH(LARGE(_xlfn._xlws.FILTER(FY7:FY229,GB7:GB229&gt;cr),4),FY7:FY229,0)+6,1))</f>
        <v>#VALUE!</v>
      </c>
      <c r="FZ233" s="8" t="e" cm="1" vm="1">
        <f t="array" aca="1" ref="FZ233" ca="1">INDIRECT(ADDRESS(MATCH(LARGE(_xlfn._xlws.FILTER(FZ7:FZ229,GB7:GB229&gt;cr),4),FZ7:FZ229,0)+6,1))</f>
        <v>#VALUE!</v>
      </c>
      <c r="GA233" s="8" t="e" cm="1" vm="1">
        <f t="array" aca="1" ref="GA233" ca="1">INDIRECT(ADDRESS(MATCH(LARGE(_xlfn._xlws.FILTER(GA7:GA229,GB7:GB229&gt;cr),4),GA7:GA229,0)+6,1))</f>
        <v>#VALUE!</v>
      </c>
      <c r="GB233" s="8" t="e" cm="1" vm="1">
        <f t="array" aca="1" ref="GB233" ca="1">INDIRECT(ADDRESS(MATCH(LARGE(_xlfn._xlws.FILTER(GB7:GB229,GB7:GB229&gt;cr),4),GB7:GB229,0)+6,1))</f>
        <v>#VALUE!</v>
      </c>
      <c r="GC233" s="8" t="e" cm="1" vm="1">
        <f t="array" aca="1" ref="GC233" ca="1">INDIRECT(ADDRESS(MATCH(SMALL(_xlfn._xlws.FILTER(GC7:GC229,GB7:GB229&gt;cr),4),GC7:GC229,0)+6,1))</f>
        <v>#VALUE!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e" cm="1">
        <f t="array" aca="1" ref="IH233" ca="1">INDIRECT(ADDRESS(MATCH(SMALL(_xlfn.LET(_xlpm.x,IF(ISNUMBER(IH7:IH229),IH7:IH229),_xlpm.y,IF(ISNUMBER(IN7:IN229),IN7:IN229),_xlfn._xlws.FILTER(_xlpm.x,_xlpm.y&gt;cr)),4),IH7:IH229,0)+6,1))</f>
        <v>#NUM!</v>
      </c>
      <c r="II233" s="15" t="e" cm="1">
        <f t="array" aca="1" ref="II233" ca="1">INDIRECT(ADDRESS(MATCH(SMALL(_xlfn.LET(_xlpm.x,IF(ISNUMBER(II7:II229),II7:II229),_xlpm.y,IF(ISNUMBER(IN7:IN229),IN7:IN229),_xlfn._xlws.FILTER(_xlpm.x,_xlpm.y&gt;cr)),4),II7:II229,0)+6,1))</f>
        <v>#NUM!</v>
      </c>
      <c r="IJ233" s="15" t="e" cm="1">
        <f t="array" aca="1" ref="IJ233" ca="1">INDIRECT(ADDRESS(MATCH(LARGE(_xlfn.LET(_xlpm.x,IF(ISNUMBER(IJ7:IJ229),IJ7:IJ229),_xlpm.y,IF(ISNUMBER(IN7:IN229),IN7:IN229),_xlfn._xlws.FILTER(_xlpm.x,_xlpm.y&gt;cr)),4),IJ7:IJ229,0)+6,1))</f>
        <v>#NUM!</v>
      </c>
      <c r="IK233" s="15" t="e" cm="1">
        <f t="array" aca="1" ref="IK233" ca="1">INDIRECT(ADDRESS(MATCH(LARGE(_xlfn.LET(_xlpm.x,IF(ISNUMBER(IK7:IK229),IK7:IK229),_xlpm.y,IF(ISNUMBER(IN7:IN229),IN7:IN229),_xlfn._xlws.FILTER(_xlpm.x,_xlpm.y&gt;cr)),4),IK7:IK229,0)+6,1))</f>
        <v>#NUM!</v>
      </c>
      <c r="IL233" s="15" t="e" cm="1">
        <f t="array" aca="1" ref="IL233" ca="1">INDIRECT(ADDRESS(MATCH(LARGE(_xlfn.LET(_xlpm.x,IF(ISNUMBER(IL7:IL229),IL7:IL229),_xlpm.y,IF(ISNUMBER(IN7:IN229),IN7:IN229),_xlfn._xlws.FILTER(_xlpm.x,_xlpm.y&gt;cr)),4),IL7:IL229,0)+6,1))</f>
        <v>#NUM!</v>
      </c>
      <c r="IM233" s="15" t="e" cm="1">
        <f t="array" aca="1" ref="IM233" ca="1">INDIRECT(ADDRESS(MATCH(LARGE(_xlfn.LET(_xlpm.x,IF(ISNUMBER(IM7:IM229),IM7:IM229),_xlpm.y,IF(ISNUMBER(IN7:IN229),IN7:IN229),_xlfn._xlws.FILTER(_xlpm.x,_xlpm.y&gt;cr)),4),IM7:IM229,0)+6,1))</f>
        <v>#NUM!</v>
      </c>
      <c r="IN233" s="15" t="e" cm="1">
        <f t="array" aca="1" ref="IN233" ca="1">INDIRECT(ADDRESS(MATCH(LARGE(_xlfn.LET(_xlpm.x,IF(ISNUMBER(IN7:IN229),IN7:IN229),_xlpm.y,IF(ISNUMBER(IN7:IN229),IN7:IN229),_xlfn._xlws.FILTER(_xlpm.x,_xlpm.y&gt;cr)),4),IN7:IN229,0)+6,1))</f>
        <v>#NUM!</v>
      </c>
      <c r="IO233" s="15" t="e" cm="1">
        <f t="array" aca="1" ref="IO233" ca="1">INDIRECT(ADDRESS(MATCH(SMALL(_xlfn.LET(_xlpm.x,IF(ISNUMBER(IO7:IO229),IO7:IO229),_xlpm.y,IF(ISNUMBER(IN7:IN229),IN7:IN229),_xlfn._xlws.FILTER(_xlpm.x,_xlpm.y&gt;cr)),4),IO7:IO229,0)+6,1))</f>
        <v>#NUM!</v>
      </c>
      <c r="IP233" s="9" t="e" cm="1" vm="1">
        <f t="array" aca="1" ref="IP233" ca="1">INDEX(_xlfn._xlws.FILTER(IP7:IP229,ISTEXT(IP7:IP229)),MODE(MATCH(_xlfn._xlws.FILTER(IP7:IP229,ISTEXT(IP7:IP229)),_xlfn._xlws.FILTER(IP7:IP229,ISTEXT(IP7:IP229)),0)))</f>
        <v>#VALUE!</v>
      </c>
      <c r="IQ233" s="9" t="e" cm="1" vm="1">
        <f t="array" aca="1" ref="IQ233" ca="1">INDEX(_xlfn._xlws.FILTER(IQ7:IQ229,ISTEXT(IQ7:IQ229)),MODE(MATCH(_xlfn._xlws.FILTER(IQ7:IQ229,ISTEXT(IQ7:IQ229)),_xlfn._xlws.FILTER(IQ7:IQ229,ISTEXT(IQ7:IQ229)),0)))</f>
        <v>#VALUE!</v>
      </c>
      <c r="IR233" s="9" t="e" cm="1" vm="1">
        <f t="array" aca="1" ref="IR233" ca="1">INDEX(_xlfn._xlws.FILTER(IR7:IR229,ISTEXT(IR7:IR229)),MODE(MATCH(_xlfn._xlws.FILTER(IR7:IR229,ISTEXT(IR7:IR229)),_xlfn._xlws.FILTER(IR7:IR229,ISTEXT(IR7:IR229)),0)))</f>
        <v>#VALUE!</v>
      </c>
      <c r="IS233" s="9" t="e" cm="1" vm="1">
        <f t="array" aca="1" ref="IS233" ca="1">INDEX(_xlfn._xlws.FILTER(IS7:IS229,ISTEXT(IS7:IS229)),MODE(MATCH(_xlfn._xlws.FILTER(IS7:IS229,ISTEXT(IS7:IS229)),_xlfn._xlws.FILTER(IS7:IS229,ISTEXT(IS7:IS229)),0)))</f>
        <v>#VALUE!</v>
      </c>
      <c r="IT233" s="9" t="e" cm="1" vm="1">
        <f t="array" aca="1" ref="IT233" ca="1">INDEX(_xlfn._xlws.FILTER(IT7:IT229,ISTEXT(IT7:IT229)),MODE(MATCH(_xlfn._xlws.FILTER(IT7:IT229,ISTEXT(IT7:IT229)),_xlfn._xlws.FILTER(IT7:IT229,ISTEXT(IT7:IT229)),0)))</f>
        <v>#VALUE!</v>
      </c>
      <c r="IU233" s="9" t="e" cm="1" vm="1">
        <f t="array" aca="1" ref="IU233" ca="1">INDEX(_xlfn._xlws.FILTER(IU7:IU229,ISTEXT(IU7:IU229)),MODE(MATCH(_xlfn._xlws.FILTER(IU7:IU229,ISTEXT(IU7:IU229)),_xlfn._xlws.FILTER(IU7:IU229,ISTEXT(IU7:IU229)),0)))</f>
        <v>#VALUE!</v>
      </c>
      <c r="IV233" s="9" t="e" cm="1" vm="1">
        <f t="array" aca="1" ref="IV233" ca="1">INDEX(_xlfn._xlws.FILTER(IV7:IV229,ISTEXT(IV7:IV229)),MODE(MATCH(_xlfn._xlws.FILTER(IV7:IV229,ISTEXT(IV7:IV229)),_xlfn._xlws.FILTER(IV7:IV229,ISTEXT(IV7:IV229)),0)))</f>
        <v>#VALUE!</v>
      </c>
      <c r="IW233" s="9" t="e" cm="1" vm="1">
        <f t="array" aca="1" ref="IW233" ca="1">INDEX(_xlfn._xlws.FILTER(IW7:IW229,ISTEXT(IW7:IW229)),MODE(MATCH(_xlfn._xlws.FILTER(IW7:IW229,ISTEXT(IW7:IW229)),_xlfn._xlws.FILTER(IW7:IW229,ISTEXT(IW7:IW229)),0)))</f>
        <v>#VALUE!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e" cm="1" vm="1">
        <f t="array" aca="1" ref="R234" ca="1">INDIRECT(ADDRESS(MATCH(SMALL(_xlfn._xlws.FILTER(R7:R229,X7:X229&gt;cr),5),R7:R229,0)+6,1))</f>
        <v>#VALUE!</v>
      </c>
      <c r="S234" s="8" t="e" cm="1" vm="1">
        <f t="array" aca="1" ref="S234" ca="1">INDIRECT(ADDRESS(MATCH(SMALL(_xlfn._xlws.FILTER(S7:S229,X7:X229&gt;cr),5),S7:S229,0)+6,1))</f>
        <v>#VALUE!</v>
      </c>
      <c r="T234" s="8" t="e" cm="1" vm="1">
        <f t="array" aca="1" ref="T234" ca="1">INDIRECT(ADDRESS(MATCH(LARGE(_xlfn._xlws.FILTER(T7:T229,X7:X229&gt;cr),5),T7:T229,0)+6,1))</f>
        <v>#VALUE!</v>
      </c>
      <c r="U234" s="8" t="e" cm="1" vm="1">
        <f t="array" aca="1" ref="U234" ca="1">INDIRECT(ADDRESS(MATCH(LARGE(_xlfn._xlws.FILTER(U7:U229,X7:X229&gt;cr),5),U7:U229,0)+6,1))</f>
        <v>#VALUE!</v>
      </c>
      <c r="V234" s="8" t="e" cm="1" vm="1">
        <f t="array" aca="1" ref="V234" ca="1">INDIRECT(ADDRESS(MATCH(LARGE(_xlfn._xlws.FILTER(V7:V229,X7:X229&gt;cr),5),V7:V229,0)+6,1))</f>
        <v>#VALUE!</v>
      </c>
      <c r="W234" s="8" t="e" cm="1" vm="1">
        <f t="array" aca="1" ref="W234" ca="1">INDIRECT(ADDRESS(MATCH(LARGE(_xlfn._xlws.FILTER(W7:W229,X7:X229&gt;cr),5),W7:W229,0)+6,1))</f>
        <v>#VALUE!</v>
      </c>
      <c r="X234" s="8" t="e" cm="1" vm="1">
        <f t="array" aca="1" ref="X234" ca="1">INDIRECT(ADDRESS(MATCH(LARGE(_xlfn._xlws.FILTER(X7:X229,X7:X229&gt;cr),5),X7:X229,0)+6,1))</f>
        <v>#VALUE!</v>
      </c>
      <c r="Y234" s="8" t="e" cm="1" vm="1">
        <f t="array" aca="1" ref="Y234" ca="1">INDIRECT(ADDRESS(MATCH(SMALL(_xlfn._xlws.FILTER(Y7:Y229,X7:X229&gt;cr),5),Y7:Y229,0)+6,1))</f>
        <v>#VALUE!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e" cm="1" vm="1">
        <f t="array" aca="1" ref="BF234" ca="1">INDIRECT(ADDRESS(MATCH(SMALL(_xlfn._xlws.FILTER(BF7:BF229,BL7:BL229&gt;cr),5),BF7:BF229,0)+6,1))</f>
        <v>#VALUE!</v>
      </c>
      <c r="BG234" s="12" t="e" cm="1" vm="1">
        <f t="array" aca="1" ref="BG234" ca="1">INDIRECT(ADDRESS(MATCH(SMALL(_xlfn._xlws.FILTER(BG7:BG229,BL7:BL229&gt;cr),5),BG7:BG229,0)+6,1))</f>
        <v>#VALUE!</v>
      </c>
      <c r="BH234" s="12" t="e" cm="1" vm="1">
        <f t="array" aca="1" ref="BH234" ca="1">INDIRECT(ADDRESS(MATCH(LARGE(_xlfn._xlws.FILTER(BH7:BH229,BL7:BL229&gt;cr),5),BH7:BH229,0)+6,1))</f>
        <v>#VALUE!</v>
      </c>
      <c r="BI234" s="12" t="e" cm="1" vm="1">
        <f t="array" aca="1" ref="BI234" ca="1">INDIRECT(ADDRESS(MATCH(LARGE(_xlfn._xlws.FILTER(BI7:BI229,BL7:BL229&gt;cr),5),BI7:BI229,0)+6,1))</f>
        <v>#VALUE!</v>
      </c>
      <c r="BJ234" s="12" t="e" cm="1" vm="1">
        <f t="array" aca="1" ref="BJ234" ca="1">INDIRECT(ADDRESS(MATCH(LARGE(_xlfn._xlws.FILTER(BJ7:BJ229,BL7:BL229&gt;cr),5),BJ7:BJ229,0)+6,1))</f>
        <v>#VALUE!</v>
      </c>
      <c r="BK234" s="12" t="e" cm="1" vm="1">
        <f t="array" aca="1" ref="BK234" ca="1">INDIRECT(ADDRESS(MATCH(LARGE(_xlfn._xlws.FILTER(BK7:BK229,BL7:BL229&gt;cr),5),BK7:BK229,0)+6,1))</f>
        <v>#VALUE!</v>
      </c>
      <c r="BL234" s="12" t="e" cm="1" vm="1">
        <f t="array" aca="1" ref="BL234" ca="1">INDIRECT(ADDRESS(MATCH(LARGE(_xlfn._xlws.FILTER(BL7:BL229,BL7:BL229&gt;cr),5),BL7:BL229,0)+6,1))</f>
        <v>#VALUE!</v>
      </c>
      <c r="BM234" s="12" t="e" cm="1" vm="1">
        <f t="array" aca="1" ref="BM234" ca="1">INDIRECT(ADDRESS(MATCH(SMALL(_xlfn._xlws.FILTER(BM7:BM229,BL7:BL229&gt;cr),5),BM7:BM229,0)+6,1))</f>
        <v>#VALUE!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e" cm="1" vm="1">
        <f t="array" aca="1" ref="CT234" ca="1">INDIRECT(ADDRESS(MATCH(SMALL(_xlfn._xlws.FILTER(CT7:CT229,CZ7:CZ229&gt;cr),5),CT7:CT229,0)+6,1))</f>
        <v>#VALUE!</v>
      </c>
      <c r="CU234" s="8" t="e" cm="1" vm="1">
        <f t="array" aca="1" ref="CU234" ca="1">INDIRECT(ADDRESS(MATCH(SMALL(_xlfn._xlws.FILTER(CU7:CU229,CZ7:CZ229&gt;cr),5),CU7:CU229,0)+6,1))</f>
        <v>#VALUE!</v>
      </c>
      <c r="CV234" s="8" t="e" cm="1" vm="1">
        <f t="array" aca="1" ref="CV234" ca="1">INDIRECT(ADDRESS(MATCH(LARGE(_xlfn._xlws.FILTER(CV7:CV229,CZ7:CZ229&gt;cr),5),CV7:CV229,0)+6,1))</f>
        <v>#VALUE!</v>
      </c>
      <c r="CW234" s="8" t="e" cm="1" vm="1">
        <f t="array" aca="1" ref="CW234" ca="1">INDIRECT(ADDRESS(MATCH(LARGE(_xlfn._xlws.FILTER(CW7:CW229,CZ7:CZ229&gt;cr),5),CW7:CW229,0)+6,1))</f>
        <v>#VALUE!</v>
      </c>
      <c r="CX234" s="8" t="e" cm="1" vm="1">
        <f t="array" aca="1" ref="CX234" ca="1">INDIRECT(ADDRESS(MATCH(LARGE(_xlfn._xlws.FILTER(CX7:CX229,CZ7:CZ229&gt;cr),5),CX7:CX229,0)+6,1))</f>
        <v>#VALUE!</v>
      </c>
      <c r="CY234" s="8" t="e" cm="1" vm="1">
        <f t="array" aca="1" ref="CY234" ca="1">INDIRECT(ADDRESS(MATCH(LARGE(_xlfn._xlws.FILTER(CY7:CY229,CZ7:CZ229&gt;cr),5),CY7:CY229,0)+6,1))</f>
        <v>#VALUE!</v>
      </c>
      <c r="CZ234" s="8" t="e" cm="1" vm="1">
        <f t="array" aca="1" ref="CZ234" ca="1">INDIRECT(ADDRESS(MATCH(LARGE(_xlfn._xlws.FILTER(CZ7:CZ229,CZ7:CZ229&gt;cr),5),CZ7:CZ229,0)+6,1))</f>
        <v>#VALUE!</v>
      </c>
      <c r="DA234" s="8" t="e" cm="1" vm="1">
        <f t="array" aca="1" ref="DA234" ca="1">INDIRECT(ADDRESS(MATCH(SMALL(_xlfn._xlws.FILTER(DA7:DA229,CZ7:CZ229&gt;cr),5),DA7:DA229,0)+6,1))</f>
        <v>#VALUE!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e" cm="1" vm="1">
        <f t="array" aca="1" ref="EH234" ca="1">INDIRECT(ADDRESS(MATCH(SMALL(_xlfn._xlws.FILTER(EH7:EH229,EN7:EN229&gt;cr),5),EH7:EH229,0)+6,1))</f>
        <v>#VALUE!</v>
      </c>
      <c r="EI234" s="12" t="e" cm="1" vm="1">
        <f t="array" aca="1" ref="EI234" ca="1">INDIRECT(ADDRESS(MATCH(SMALL(_xlfn._xlws.FILTER(EI7:EI229,EN7:EN229&gt;cr),5),EI7:EI229,0)+6,1))</f>
        <v>#VALUE!</v>
      </c>
      <c r="EJ234" s="12" t="e" cm="1" vm="1">
        <f t="array" aca="1" ref="EJ234" ca="1">INDIRECT(ADDRESS(MATCH(LARGE(_xlfn._xlws.FILTER(EJ7:EJ229,EN7:EN229&gt;cr),5),EJ7:EJ229,0)+6,1))</f>
        <v>#VALUE!</v>
      </c>
      <c r="EK234" s="12" t="e" cm="1" vm="1">
        <f t="array" aca="1" ref="EK234" ca="1">INDIRECT(ADDRESS(MATCH(LARGE(_xlfn._xlws.FILTER(EK7:EK229,EN7:EN229&gt;cr),5),EK7:EK229,0)+6,1))</f>
        <v>#VALUE!</v>
      </c>
      <c r="EL234" s="12" t="e" cm="1" vm="1">
        <f t="array" aca="1" ref="EL234" ca="1">INDIRECT(ADDRESS(MATCH(LARGE(_xlfn._xlws.FILTER(EL7:EL229,EN7:EN229&gt;cr),5),EL7:EL229,0)+6,1))</f>
        <v>#VALUE!</v>
      </c>
      <c r="EM234" s="12" t="e" cm="1" vm="1">
        <f t="array" aca="1" ref="EM234" ca="1">INDIRECT(ADDRESS(MATCH(LARGE(_xlfn._xlws.FILTER(EM7:EM229,EN7:EN229&gt;cr),5),EM7:EM229,0)+6,1))</f>
        <v>#VALUE!</v>
      </c>
      <c r="EN234" s="12" t="e" cm="1" vm="1">
        <f t="array" aca="1" ref="EN234" ca="1">INDIRECT(ADDRESS(MATCH(LARGE(_xlfn._xlws.FILTER(EN7:EN229,EN7:EN229&gt;cr),5),EN7:EN229,0)+6,1))</f>
        <v>#VALUE!</v>
      </c>
      <c r="EO234" s="12" t="e" cm="1" vm="1">
        <f t="array" aca="1" ref="EO234" ca="1">INDIRECT(ADDRESS(MATCH(SMALL(_xlfn._xlws.FILTER(EO7:EO229,EN7:EN229&gt;cr),5),EO7:EO229,0)+6,1))</f>
        <v>#VALUE!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e" cm="1" vm="1">
        <f t="array" aca="1" ref="FV234" ca="1">INDIRECT(ADDRESS(MATCH(SMALL(_xlfn._xlws.FILTER(FV7:FV229,GB7:GB229&gt;cr),5),FV7:FV229,0)+6,1))</f>
        <v>#VALUE!</v>
      </c>
      <c r="FW234" s="8" t="e" cm="1" vm="1">
        <f t="array" aca="1" ref="FW234" ca="1">INDIRECT(ADDRESS(MATCH(SMALL(_xlfn._xlws.FILTER(FW7:FW229,GB7:GB229&gt;cr),5),FW7:FW229,0)+6,1))</f>
        <v>#VALUE!</v>
      </c>
      <c r="FX234" s="8" t="e" cm="1" vm="1">
        <f t="array" aca="1" ref="FX234" ca="1">INDIRECT(ADDRESS(MATCH(LARGE(_xlfn._xlws.FILTER(FX7:FX229,GB7:GB229&gt;cr),5),FX7:FX229,0)+6,1))</f>
        <v>#VALUE!</v>
      </c>
      <c r="FY234" s="8" t="e" cm="1" vm="1">
        <f t="array" aca="1" ref="FY234" ca="1">INDIRECT(ADDRESS(MATCH(LARGE(_xlfn._xlws.FILTER(FY7:FY229,GB7:GB229&gt;cr),5),FY7:FY229,0)+6,1))</f>
        <v>#VALUE!</v>
      </c>
      <c r="FZ234" s="8" t="e" cm="1" vm="1">
        <f t="array" aca="1" ref="FZ234" ca="1">INDIRECT(ADDRESS(MATCH(LARGE(_xlfn._xlws.FILTER(FZ7:FZ229,GB7:GB229&gt;cr),5),FZ7:FZ229,0)+6,1))</f>
        <v>#VALUE!</v>
      </c>
      <c r="GA234" s="8" t="e" cm="1" vm="1">
        <f t="array" aca="1" ref="GA234" ca="1">INDIRECT(ADDRESS(MATCH(LARGE(_xlfn._xlws.FILTER(GA7:GA229,GB7:GB229&gt;cr),5),GA7:GA229,0)+6,1))</f>
        <v>#VALUE!</v>
      </c>
      <c r="GB234" s="8" t="e" cm="1" vm="1">
        <f t="array" aca="1" ref="GB234" ca="1">INDIRECT(ADDRESS(MATCH(LARGE(_xlfn._xlws.FILTER(GB7:GB229,GB7:GB229&gt;cr),5),GB7:GB229,0)+6,1))</f>
        <v>#VALUE!</v>
      </c>
      <c r="GC234" s="8" t="e" cm="1" vm="1">
        <f t="array" aca="1" ref="GC234" ca="1">INDIRECT(ADDRESS(MATCH(SMALL(_xlfn._xlws.FILTER(GC7:GC229,GB7:GB229&gt;cr),5),GC7:GC229,0)+6,1))</f>
        <v>#VALUE!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e" cm="1">
        <f t="array" aca="1" ref="IH234" ca="1">INDIRECT(ADDRESS(MATCH(SMALL(_xlfn.LET(_xlpm.x,IF(ISNUMBER(IH7:IH229),IH7:IH229),_xlpm.y,IF(ISNUMBER(IN7:IN229),IN7:IN229),_xlfn._xlws.FILTER(_xlpm.x,_xlpm.y&gt;cr)),5),IH7:IH229,0)+6,1))</f>
        <v>#NUM!</v>
      </c>
      <c r="II234" s="15" t="e" cm="1">
        <f t="array" aca="1" ref="II234" ca="1">INDIRECT(ADDRESS(MATCH(SMALL(_xlfn.LET(_xlpm.x,IF(ISNUMBER(II7:II229),II7:II229),_xlpm.y,IF(ISNUMBER(IN7:IN229),IN7:IN229),_xlfn._xlws.FILTER(_xlpm.x,_xlpm.y&gt;cr)),5),II7:II229,0)+6,1))</f>
        <v>#NUM!</v>
      </c>
      <c r="IJ234" s="15" t="e" cm="1">
        <f t="array" aca="1" ref="IJ234" ca="1">INDIRECT(ADDRESS(MATCH(LARGE(_xlfn.LET(_xlpm.x,IF(ISNUMBER(IJ7:IJ229),IJ7:IJ229),_xlpm.y,IF(ISNUMBER(IN7:IN229),IN7:IN229),_xlfn._xlws.FILTER(_xlpm.x,_xlpm.y&gt;cr)),5),IJ7:IJ229,0)+6,1))</f>
        <v>#NUM!</v>
      </c>
      <c r="IK234" s="15" t="e" cm="1">
        <f t="array" aca="1" ref="IK234" ca="1">INDIRECT(ADDRESS(MATCH(LARGE(_xlfn.LET(_xlpm.x,IF(ISNUMBER(IK7:IK229),IK7:IK229),_xlpm.y,IF(ISNUMBER(IN7:IN229),IN7:IN229),_xlfn._xlws.FILTER(_xlpm.x,_xlpm.y&gt;cr)),5),IK7:IK229,0)+6,1))</f>
        <v>#NUM!</v>
      </c>
      <c r="IL234" s="15" t="e" cm="1">
        <f t="array" aca="1" ref="IL234" ca="1">INDIRECT(ADDRESS(MATCH(LARGE(_xlfn.LET(_xlpm.x,IF(ISNUMBER(IL7:IL229),IL7:IL229),_xlpm.y,IF(ISNUMBER(IN7:IN229),IN7:IN229),_xlfn._xlws.FILTER(_xlpm.x,_xlpm.y&gt;cr)),5),IL7:IL229,0)+6,1))</f>
        <v>#NUM!</v>
      </c>
      <c r="IM234" s="15" t="e" cm="1">
        <f t="array" aca="1" ref="IM234" ca="1">INDIRECT(ADDRESS(MATCH(LARGE(_xlfn.LET(_xlpm.x,IF(ISNUMBER(IM7:IM229),IM7:IM229),_xlpm.y,IF(ISNUMBER(IN7:IN229),IN7:IN229),_xlfn._xlws.FILTER(_xlpm.x,_xlpm.y&gt;cr)),5),IM7:IM229,0)+6,1))</f>
        <v>#NUM!</v>
      </c>
      <c r="IN234" s="15" t="e" cm="1">
        <f t="array" aca="1" ref="IN234" ca="1">INDIRECT(ADDRESS(MATCH(LARGE(_xlfn.LET(_xlpm.x,IF(ISNUMBER(IN7:IN229),IN7:IN229),_xlpm.y,IF(ISNUMBER(IN7:IN229),IN7:IN229),_xlfn._xlws.FILTER(_xlpm.x,_xlpm.y&gt;cr)),5),IN7:IN229,0)+6,1))</f>
        <v>#NUM!</v>
      </c>
      <c r="IO234" s="15" t="e" cm="1">
        <f t="array" aca="1" ref="IO234" ca="1">INDIRECT(ADDRESS(MATCH(SMALL(_xlfn.LET(_xlpm.x,IF(ISNUMBER(IO7:IO229),IO7:IO229),_xlpm.y,IF(ISNUMBER(IN7:IN229),IN7:IN229),_xlfn._xlws.FILTER(_xlpm.x,_xlpm.y&gt;cr)),5),IO7:IO229,0)+6,1))</f>
        <v>#NUM!</v>
      </c>
      <c r="IP234" s="9" t="e" cm="1" vm="1">
        <f t="array" aca="1" ref="IP234" ca="1">INDEX(_xlfn._xlws.FILTER(IP7:IP229,ISTEXT(IP7:IP229)),MODE(MATCH(_xlfn._xlws.FILTER(IP7:IP229,ISTEXT(IP7:IP229)),_xlfn._xlws.FILTER(IP7:IP229,ISTEXT(IP7:IP229)),0)))</f>
        <v>#VALUE!</v>
      </c>
      <c r="IQ234" s="9" t="e" cm="1" vm="1">
        <f t="array" aca="1" ref="IQ234" ca="1">INDEX(_xlfn._xlws.FILTER(IQ7:IQ229,ISTEXT(IQ7:IQ229)),MODE(MATCH(_xlfn._xlws.FILTER(IQ7:IQ229,ISTEXT(IQ7:IQ229)),_xlfn._xlws.FILTER(IQ7:IQ229,ISTEXT(IQ7:IQ229)),0)))</f>
        <v>#VALUE!</v>
      </c>
      <c r="IR234" s="9" t="e" cm="1" vm="1">
        <f t="array" aca="1" ref="IR234" ca="1">INDEX(_xlfn._xlws.FILTER(IR7:IR229,ISTEXT(IR7:IR229)),MODE(MATCH(_xlfn._xlws.FILTER(IR7:IR229,ISTEXT(IR7:IR229)),_xlfn._xlws.FILTER(IR7:IR229,ISTEXT(IR7:IR229)),0)))</f>
        <v>#VALUE!</v>
      </c>
      <c r="IS234" s="9" t="e" cm="1" vm="1">
        <f t="array" aca="1" ref="IS234" ca="1">INDEX(_xlfn._xlws.FILTER(IS7:IS229,ISTEXT(IS7:IS229)),MODE(MATCH(_xlfn._xlws.FILTER(IS7:IS229,ISTEXT(IS7:IS229)),_xlfn._xlws.FILTER(IS7:IS229,ISTEXT(IS7:IS229)),0)))</f>
        <v>#VALUE!</v>
      </c>
      <c r="IT234" s="9" t="e" cm="1" vm="1">
        <f t="array" aca="1" ref="IT234" ca="1">INDEX(_xlfn._xlws.FILTER(IT7:IT229,ISTEXT(IT7:IT229)),MODE(MATCH(_xlfn._xlws.FILTER(IT7:IT229,ISTEXT(IT7:IT229)),_xlfn._xlws.FILTER(IT7:IT229,ISTEXT(IT7:IT229)),0)))</f>
        <v>#VALUE!</v>
      </c>
      <c r="IU234" s="9" t="e" cm="1" vm="1">
        <f t="array" aca="1" ref="IU234" ca="1">INDEX(_xlfn._xlws.FILTER(IU7:IU229,ISTEXT(IU7:IU229)),MODE(MATCH(_xlfn._xlws.FILTER(IU7:IU229,ISTEXT(IU7:IU229)),_xlfn._xlws.FILTER(IU7:IU229,ISTEXT(IU7:IU229)),0)))</f>
        <v>#VALUE!</v>
      </c>
      <c r="IV234" s="9" t="e" cm="1" vm="1">
        <f t="array" aca="1" ref="IV234" ca="1">INDEX(_xlfn._xlws.FILTER(IV7:IV229,ISTEXT(IV7:IV229)),MODE(MATCH(_xlfn._xlws.FILTER(IV7:IV229,ISTEXT(IV7:IV229)),_xlfn._xlws.FILTER(IV7:IV229,ISTEXT(IV7:IV229)),0)))</f>
        <v>#VALUE!</v>
      </c>
      <c r="IW234" s="9" t="e" cm="1" vm="1">
        <f t="array" aca="1" ref="IW234" ca="1">INDEX(_xlfn._xlws.FILTER(IW7:IW229,ISTEXT(IW7:IW229)),MODE(MATCH(_xlfn._xlws.FILTER(IW7:IW229,ISTEXT(IW7:IW229)),_xlfn._xlws.FILTER(IW7:IW229,ISTEXT(IW7:IW229)),0)))</f>
        <v>#VALUE!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2022-09-03T14:36:27Z</dcterms:modified>
</cp:coreProperties>
</file>