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77B5CF65-3571-4A55-8FF8-141F7A343A7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N50" i="4" a="1"/>
  <c r="FT14" i="4" a="1"/>
  <c r="FP23" i="4" a="1"/>
  <c r="FS22" i="4" a="1"/>
  <c r="FO197" i="4" a="1"/>
  <c r="FT122" i="4" a="1"/>
  <c r="FQ109" i="4" a="1"/>
  <c r="FU92" i="4" a="1"/>
  <c r="FT167" i="4" a="1"/>
  <c r="FS180" i="4" a="1"/>
  <c r="FU10" i="4" a="1"/>
  <c r="FR151" i="4" a="1"/>
  <c r="DG63" i="2" a="1"/>
  <c r="FU21" i="4" a="1"/>
  <c r="DG140" i="2" a="1"/>
  <c r="FT32" i="4" a="1"/>
  <c r="FU140" i="4" a="1"/>
  <c r="FT125" i="4" a="1"/>
  <c r="FS108" i="4" a="1"/>
  <c r="FU151" i="4" a="1"/>
  <c r="DF51" i="2" a="1"/>
  <c r="FT149" i="4" a="1"/>
  <c r="FT99" i="4" a="1"/>
  <c r="DG189" i="2" a="1"/>
  <c r="DF123" i="2" a="1"/>
  <c r="FS59" i="4" a="1"/>
  <c r="FT15" i="4" a="1"/>
  <c r="FR154" i="4" a="1"/>
  <c r="DF126" i="2" a="1"/>
  <c r="FU196" i="4" a="1"/>
  <c r="FU24" i="4" a="1"/>
  <c r="AV200" i="4" a="1"/>
  <c r="EP200" i="4" a="1"/>
  <c r="FR54" i="4" a="1"/>
  <c r="FU20" i="4" a="1"/>
  <c r="FQ83" i="4" a="1"/>
  <c r="DG67" i="2" a="1"/>
  <c r="DG51" i="2" a="1"/>
  <c r="DE133" i="2" a="1"/>
  <c r="FU176" i="4" a="1"/>
  <c r="FT146" i="4" a="1"/>
  <c r="FO162" i="4" a="1"/>
  <c r="DF22" i="2" a="1"/>
  <c r="DG159" i="2" a="1"/>
  <c r="DE166" i="2" a="1"/>
  <c r="DF135" i="2" a="1"/>
  <c r="FR84" i="4" a="1"/>
  <c r="DG141" i="2" a="1"/>
  <c r="DE10" i="2" a="1"/>
  <c r="FT7" i="4" a="1"/>
  <c r="DF29" i="2" a="1"/>
  <c r="FT170" i="4" a="1"/>
  <c r="FT87" i="4" a="1"/>
  <c r="FT55" i="4" a="1"/>
  <c r="DG116" i="2" a="1"/>
  <c r="FS186" i="4" a="1"/>
  <c r="DE180" i="2" a="1"/>
  <c r="FT95" i="4" a="1"/>
  <c r="FL200" i="4" a="1"/>
  <c r="FO188" i="4" a="1"/>
  <c r="FU77" i="4" a="1"/>
  <c r="FS97" i="4" a="1"/>
  <c r="FR193" i="4" a="1"/>
  <c r="DF55" i="2" a="1"/>
  <c r="DD102" i="2" a="1"/>
  <c r="DF61" i="2" a="1"/>
  <c r="FP138" i="4" a="1"/>
  <c r="FU15" i="4" a="1"/>
  <c r="FU190" i="4" a="1"/>
  <c r="FU145" i="4" a="1"/>
  <c r="FS133" i="4" a="1"/>
  <c r="DG152" i="2" a="1"/>
  <c r="FS61" i="4" a="1"/>
  <c r="FU120" i="4" a="1"/>
  <c r="FT118" i="4" a="1"/>
  <c r="DF52" i="2" a="1"/>
  <c r="FO86" i="4" a="1"/>
  <c r="DG194" i="2" a="1"/>
  <c r="FS126" i="4" a="1"/>
  <c r="CI200" i="4" a="1"/>
  <c r="DG144" i="2" a="1"/>
  <c r="DF169" i="2" a="1"/>
  <c r="FQ13" i="4" a="1"/>
  <c r="DF146" i="2" a="1"/>
  <c r="FS26" i="4" a="1"/>
  <c r="FT19" i="4" a="1"/>
  <c r="FT135" i="4" a="1"/>
  <c r="FS136" i="4" a="1"/>
  <c r="FS19" i="4" a="1"/>
  <c r="EF200" i="4" a="1"/>
  <c r="FP145" i="4" a="1"/>
  <c r="DG185" i="2" a="1"/>
  <c r="DF79" i="2" a="1"/>
  <c r="FT178" i="4" a="1"/>
  <c r="DF131" i="2" a="1"/>
  <c r="FO141" i="4" a="1"/>
  <c r="FO189" i="4" a="1"/>
  <c r="FU87" i="4" a="1"/>
  <c r="FR125" i="4" a="1"/>
  <c r="FU18" i="4" a="1"/>
  <c r="DF70" i="2" a="1"/>
  <c r="FU194" i="4" a="1"/>
  <c r="FS141" i="4" a="1"/>
  <c r="FO68" i="4" a="1"/>
  <c r="FN177" i="4" a="1"/>
  <c r="DG53" i="2" a="1"/>
  <c r="FT144" i="4" a="1"/>
  <c r="FT94" i="4" a="1"/>
  <c r="FP30" i="4" a="1"/>
  <c r="DG150" i="2" a="1"/>
  <c r="FT123" i="4" a="1"/>
  <c r="P200" i="4" a="1"/>
  <c r="FS117" i="4" a="1"/>
  <c r="FQ119" i="4" a="1"/>
  <c r="FU164" i="4" a="1"/>
  <c r="FO147" i="4" a="1"/>
  <c r="FS37" i="4" a="1"/>
  <c r="FT70" i="4" a="1"/>
  <c r="DG197" i="2" a="1"/>
  <c r="FO29" i="4" a="1"/>
  <c r="FR166" i="4" a="1"/>
  <c r="FU23" i="4" a="1"/>
  <c r="FS158" i="4" a="1"/>
  <c r="DG110" i="2" a="1"/>
  <c r="FT105" i="4" a="1"/>
  <c r="FP155" i="4" a="1"/>
  <c r="DG22" i="2" a="1"/>
  <c r="FT52" i="4" a="1"/>
  <c r="FS40" i="4" a="1"/>
  <c r="DF121" i="2" a="1"/>
  <c r="FT24" i="4" a="1"/>
  <c r="FQ104" i="4" a="1"/>
  <c r="EN200" i="4" a="1"/>
  <c r="FT91" i="4" a="1"/>
  <c r="DG72" i="2" a="1"/>
  <c r="FU102" i="4" a="1"/>
  <c r="FP194" i="4" a="1"/>
  <c r="FT102" i="4" a="1"/>
  <c r="FP150" i="4" a="1"/>
  <c r="DG59" i="2" a="1"/>
  <c r="FS119" i="4" a="1"/>
  <c r="FT128" i="4" a="1"/>
  <c r="FT138" i="4" a="1"/>
  <c r="DF151" i="2" a="1"/>
  <c r="FT41" i="4" a="1"/>
  <c r="FU154" i="4" a="1"/>
  <c r="DF36" i="2" a="1"/>
  <c r="EV200" i="4" a="1"/>
  <c r="DF100" i="2" a="1"/>
  <c r="BR200" i="2" a="1"/>
  <c r="FT168" i="4" a="1"/>
  <c r="FQ77" i="4" a="1"/>
  <c r="DG149" i="2" a="1"/>
  <c r="FU175" i="4" a="1"/>
  <c r="DF62" i="2" a="1"/>
  <c r="DC30" i="2" a="1"/>
  <c r="BO200" i="2" a="1"/>
  <c r="FT127" i="4" a="1"/>
  <c r="FU192" i="4" a="1"/>
  <c r="FQ194" i="4" a="1"/>
  <c r="FQ63" i="4" a="1"/>
  <c r="BT200" i="4" a="1"/>
  <c r="DF27" i="2" a="1"/>
  <c r="DG165" i="2" a="1"/>
  <c r="DG119" i="2" a="1"/>
  <c r="DC24" i="2" a="1"/>
  <c r="DG104" i="2" a="1"/>
  <c r="FT57" i="4" a="1"/>
  <c r="DG112" i="2" a="1"/>
  <c r="FS134" i="4" a="1"/>
  <c r="FQ156" i="4" a="1"/>
  <c r="FQ151" i="4" a="1"/>
  <c r="FR190" i="4" a="1"/>
  <c r="FN173" i="4" a="1"/>
  <c r="FT155" i="4" a="1"/>
  <c r="FT162" i="4" a="1"/>
  <c r="FP87" i="4" a="1"/>
  <c r="FU19" i="4" a="1"/>
  <c r="FT175" i="4" a="1"/>
  <c r="FS82" i="4" a="1"/>
  <c r="FT80" i="4" a="1"/>
  <c r="FT38" i="4" a="1"/>
  <c r="FS169" i="4" a="1"/>
  <c r="FT93" i="4" a="1"/>
  <c r="DG167" i="2" a="1"/>
  <c r="DG62" i="2" a="1"/>
  <c r="FT100" i="4" a="1"/>
  <c r="FT83" i="4" a="1"/>
  <c r="FU66" i="4" a="1"/>
  <c r="DG199" i="2" a="1"/>
  <c r="DG164" i="2" a="1"/>
  <c r="BL200" i="4" a="1"/>
  <c r="FT147" i="4" a="1"/>
  <c r="FU130" i="4" a="1"/>
  <c r="FU44" i="4" a="1"/>
  <c r="FR66" i="4" a="1"/>
  <c r="FT79" i="4" a="1"/>
  <c r="FO110" i="4" a="1"/>
  <c r="FT11" i="4" a="1"/>
  <c r="FU165" i="4" a="1"/>
  <c r="FR92" i="4" a="1"/>
  <c r="FS131" i="4" a="1"/>
  <c r="FU100" i="4" a="1"/>
  <c r="FN109" i="4" a="1"/>
  <c r="DE114" i="2" a="1"/>
  <c r="DD89" i="2" a="1"/>
  <c r="FQ99" i="4" a="1"/>
  <c r="DD12" i="2" a="1"/>
  <c r="FT188" i="4" a="1"/>
  <c r="DF196" i="2" a="1"/>
  <c r="FP38" i="4" a="1"/>
  <c r="FP82" i="4" a="1"/>
  <c r="DG84" i="2" a="1"/>
  <c r="DF96" i="2" a="1"/>
  <c r="DG173" i="2" a="1"/>
  <c r="FU171" i="4" a="1"/>
  <c r="DF12" i="2" a="1"/>
  <c r="FT88" i="4" a="1"/>
  <c r="FO83" i="4" a="1"/>
  <c r="FT116" i="4" a="1"/>
  <c r="FU83" i="4" a="1"/>
  <c r="FU78" i="4" a="1"/>
  <c r="DG135" i="2" a="1"/>
  <c r="DG111" i="2" a="1"/>
  <c r="FU25" i="4" a="1"/>
  <c r="DF134" i="2" a="1"/>
  <c r="DG100" i="2" a="1"/>
  <c r="FR118" i="4" a="1"/>
  <c r="FT13" i="4" a="1"/>
  <c r="FS55" i="4" a="1"/>
  <c r="FT195" i="4" a="1"/>
  <c r="DG57" i="2" a="1"/>
  <c r="DF92" i="2" a="1"/>
  <c r="FT120" i="4" a="1"/>
  <c r="FU160" i="4" a="1"/>
  <c r="FU183" i="4" a="1"/>
  <c r="FT46" i="4" a="1"/>
  <c r="FT90" i="4" a="1"/>
  <c r="FU8" i="4" a="1"/>
  <c r="DC188" i="2" a="1"/>
  <c r="FU117" i="4" a="1"/>
  <c r="DC79" i="2" a="1"/>
  <c r="FU184" i="4" a="1"/>
  <c r="FU195" i="4" a="1"/>
  <c r="FS168" i="4" a="1"/>
  <c r="DG105" i="2" a="1"/>
  <c r="DG30" i="2" a="1"/>
  <c r="FR155" i="4" a="1"/>
  <c r="FR36" i="4" a="1"/>
  <c r="DC40" i="2" a="1"/>
  <c r="DF38" i="2" a="1"/>
  <c r="FO31" i="4" a="1"/>
  <c r="FT133" i="4" a="1"/>
  <c r="FU142" i="4" a="1"/>
  <c r="FT61" i="4" a="1"/>
  <c r="DC42" i="2" a="1"/>
  <c r="FS143" i="4" a="1"/>
  <c r="FT78" i="4" a="1"/>
  <c r="FT165" i="4" a="1"/>
  <c r="DE29" i="2" a="1"/>
  <c r="FT182" i="4" a="1"/>
  <c r="DF140" i="2" a="1"/>
  <c r="FO174" i="4" a="1"/>
  <c r="DF102" i="2" a="1"/>
  <c r="FR18" i="4" a="1"/>
  <c r="AK200" i="4" a="1"/>
  <c r="DG192" i="2" a="1"/>
  <c r="FQ183" i="4" a="1"/>
  <c r="FP149" i="4" a="1"/>
  <c r="FM200" i="4" a="1"/>
  <c r="DG43" i="2" a="1"/>
  <c r="FT53" i="4" a="1"/>
  <c r="FP176" i="4" a="1"/>
  <c r="FS182" i="4" a="1"/>
  <c r="FT18" i="4" a="1"/>
  <c r="DD177" i="2" a="1"/>
  <c r="CT200" i="4" a="1"/>
  <c r="DG166" i="2" a="1"/>
  <c r="DD8" i="2" a="1"/>
  <c r="DF75" i="2" a="1"/>
  <c r="FT40" i="4" a="1"/>
  <c r="DF155" i="2" a="1"/>
  <c r="DG79" i="2" a="1"/>
  <c r="FN46" i="4" a="1"/>
  <c r="FP119" i="4" a="1"/>
  <c r="FS185" i="4" a="1"/>
  <c r="FO21" i="4" a="1"/>
  <c r="DE145" i="2" a="1"/>
  <c r="FQ187" i="4" a="1"/>
  <c r="DF199" i="2" a="1"/>
  <c r="DG21" i="2" a="1"/>
  <c r="FS74" i="4" a="1"/>
  <c r="FQ128" i="4" a="1"/>
  <c r="FU9" i="4" a="1"/>
  <c r="FU129" i="4" a="1"/>
  <c r="FS155" i="4" a="1"/>
  <c r="FU81" i="4" a="1"/>
  <c r="FT77" i="4" a="1"/>
  <c r="FT22" i="4" a="1"/>
  <c r="FN20" i="4" a="1"/>
  <c r="DF80" i="2" a="1"/>
  <c r="DF84" i="2" a="1"/>
  <c r="FT21" i="4" a="1"/>
  <c r="DG131" i="2" a="1"/>
  <c r="FT197" i="4" a="1"/>
  <c r="FS99" i="4" a="1"/>
  <c r="DG56" i="2" a="1"/>
  <c r="FU136" i="4" a="1"/>
  <c r="FU49" i="4" a="1"/>
  <c r="FT74" i="4" a="1"/>
  <c r="DG18" i="2" a="1"/>
  <c r="FT185" i="4" a="1"/>
  <c r="FU104" i="4" a="1"/>
  <c r="DG82" i="2" a="1"/>
  <c r="FU137" i="4" a="1"/>
  <c r="DG87" i="2" a="1"/>
  <c r="FU103" i="4" a="1"/>
  <c r="FS123" i="4" a="1"/>
  <c r="DG195" i="2" a="1"/>
  <c r="FU106" i="4" a="1"/>
  <c r="DG155" i="2" a="1"/>
  <c r="DG42" i="2" a="1"/>
  <c r="FT172" i="4" a="1"/>
  <c r="DF174" i="2" a="1"/>
  <c r="FO176" i="4" a="1"/>
  <c r="FT60" i="4" a="1"/>
  <c r="DC47" i="2" a="1"/>
  <c r="FO166" i="4" a="1"/>
  <c r="FU170" i="4" a="1"/>
  <c r="DF125" i="2" a="1"/>
  <c r="FO119" i="4" a="1"/>
  <c r="DF97" i="2" a="1"/>
  <c r="CW200" i="4" a="1"/>
  <c r="DG108" i="2" a="1"/>
  <c r="FR120" i="4" a="1"/>
  <c r="FO42" i="4" a="1"/>
  <c r="FS67" i="4" a="1"/>
  <c r="FQ137" i="4" a="1"/>
  <c r="FS28" i="4" a="1"/>
  <c r="DG71" i="2" a="1"/>
  <c r="DS200" i="4" a="1"/>
  <c r="FQ85" i="4" a="1"/>
  <c r="DG127" i="2" a="1"/>
  <c r="FO53" i="4" a="1"/>
  <c r="FU186" i="4" a="1"/>
  <c r="DE66" i="2" a="1"/>
  <c r="FQ7" i="4" a="1"/>
  <c r="FS58" i="4" a="1"/>
  <c r="FP85" i="4" a="1"/>
  <c r="DF124" i="2" a="1"/>
  <c r="FQ92" i="4" a="1"/>
  <c r="DG69" i="2" a="1"/>
  <c r="FO65" i="4" a="1"/>
  <c r="FR56" i="4" a="1"/>
  <c r="FU54" i="4" a="1"/>
  <c r="FN174" i="4" a="1"/>
  <c r="DG103" i="2" a="1"/>
  <c r="FT26" i="4" a="1"/>
  <c r="FU27" i="4" a="1"/>
  <c r="FT159" i="4" a="1"/>
  <c r="FU113" i="4" a="1"/>
  <c r="FU123" i="4" a="1"/>
  <c r="FU158" i="4" a="1"/>
  <c r="FQ43" i="4" a="1"/>
  <c r="DG179" i="2" a="1"/>
  <c r="FT143" i="4" a="1"/>
  <c r="FR10" i="4" a="1"/>
  <c r="FS199" i="4" a="1"/>
  <c r="FS45" i="4" a="1"/>
  <c r="DE17" i="2" a="1"/>
  <c r="FS151" i="4" a="1"/>
  <c r="FN24" i="4" a="1"/>
  <c r="FU149" i="4" a="1"/>
  <c r="FT109" i="4" a="1"/>
  <c r="FT81" i="4" a="1"/>
  <c r="FS36" i="4" a="1"/>
  <c r="BV200" i="4" a="1"/>
  <c r="DG125" i="2" a="1"/>
  <c r="FS162" i="4" a="1"/>
  <c r="FS167" i="4" a="1"/>
  <c r="FU47" i="4" a="1"/>
  <c r="FU56" i="4" a="1"/>
  <c r="DF64" i="2" a="1"/>
  <c r="DF108" i="2" a="1"/>
  <c r="FS190" i="4" a="1"/>
  <c r="FO20" i="4" a="1"/>
  <c r="BO200" i="4" a="1"/>
  <c r="FU144" i="4" a="1"/>
  <c r="FU116" i="4" a="1"/>
  <c r="DF103" i="2" a="1"/>
  <c r="FT37" i="4" a="1"/>
  <c r="FT71" i="4" a="1"/>
  <c r="DF130" i="2" a="1"/>
  <c r="FQ62" i="4" a="1"/>
  <c r="DG83" i="2" a="1"/>
  <c r="FS70" i="4" a="1"/>
  <c r="FR113" i="4" a="1"/>
  <c r="DG81" i="2" a="1"/>
  <c r="FP162" i="4" a="1"/>
  <c r="FT47" i="4" a="1"/>
  <c r="FU32" i="4" a="1"/>
  <c r="FT75" i="4" a="1"/>
  <c r="FO146" i="4" a="1"/>
  <c r="FN116" i="4" a="1"/>
  <c r="DG181" i="2" a="1"/>
  <c r="FU67" i="4" a="1"/>
  <c r="FU146" i="4" a="1"/>
  <c r="FT76" i="4" a="1"/>
  <c r="FT180" i="4" a="1"/>
  <c r="FS8" i="4" a="1"/>
  <c r="FQ39" i="4" a="1"/>
  <c r="FS53" i="4" a="1"/>
  <c r="H200" i="2" a="1"/>
  <c r="FU168" i="4" a="1"/>
  <c r="FU152" i="4" a="1"/>
  <c r="DF50" i="2" a="1"/>
  <c r="FT117" i="4" a="1"/>
  <c r="FS78" i="4" a="1"/>
  <c r="FT152" i="4" a="1"/>
  <c r="FR138" i="4" a="1"/>
  <c r="FU174" i="4" a="1"/>
  <c r="FU43" i="4" a="1"/>
  <c r="FU147" i="4" a="1"/>
  <c r="DG154" i="2" a="1"/>
  <c r="AU200" i="2" a="1"/>
  <c r="DH200" i="4" a="1"/>
  <c r="FU75" i="4" a="1"/>
  <c r="FT44" i="4" a="1"/>
  <c r="FR87" i="4" a="1"/>
  <c r="DF167" i="2" a="1"/>
  <c r="FT126" i="4" a="1"/>
  <c r="FT187" i="4" a="1"/>
  <c r="FT54" i="4" a="1"/>
  <c r="FU191" i="4" a="1"/>
  <c r="FT12" i="4" a="1"/>
  <c r="FT45" i="4" a="1"/>
  <c r="FT96" i="4" a="1"/>
  <c r="DE81" i="2" a="1"/>
  <c r="FT101" i="4" a="1"/>
  <c r="FT142" i="4" a="1"/>
  <c r="FT16" i="4" a="1"/>
  <c r="FO137" i="4" a="1"/>
  <c r="FR162" i="4" a="1"/>
  <c r="DD36" i="2" a="1"/>
  <c r="DG147" i="2" a="1"/>
  <c r="FQ90" i="4" a="1"/>
  <c r="FQ28" i="4" a="1"/>
  <c r="FN186" i="4" a="1"/>
  <c r="FU199" i="4" a="1"/>
  <c r="FU80" i="4" a="1"/>
  <c r="FQ22" i="4" a="1"/>
  <c r="FO116" i="4" a="1"/>
  <c r="FO69" i="4" a="1"/>
  <c r="DE136" i="2" a="1"/>
  <c r="DE20" i="2" a="1"/>
  <c r="FU31" i="4" a="1"/>
  <c r="FT42" i="4" a="1"/>
  <c r="FR184" i="4" a="1"/>
  <c r="BD200" i="2" a="1"/>
  <c r="DE148" i="2" a="1"/>
  <c r="FR96" i="4" a="1"/>
  <c r="DF119" i="2" a="1"/>
  <c r="DD54" i="2" a="1"/>
  <c r="FP104" i="4" a="1"/>
  <c r="DD114" i="2" a="1"/>
  <c r="DC7" i="2" a="1"/>
  <c r="FP95" i="4" a="1"/>
  <c r="FR40" i="4" a="1"/>
  <c r="FU108" i="4" a="1"/>
  <c r="DG70" i="2" a="1"/>
  <c r="FT20" i="4" a="1"/>
  <c r="CZ200" i="2" a="1"/>
  <c r="FU189" i="4" a="1"/>
  <c r="DG12" i="2" a="1"/>
  <c r="FT62" i="4" a="1"/>
  <c r="FO15" i="4" a="1"/>
  <c r="DG183" i="2" a="1"/>
  <c r="FT171" i="4" a="1"/>
  <c r="DG23" i="2" a="1"/>
  <c r="FN122" i="4" a="1"/>
  <c r="FS184" i="4" a="1"/>
  <c r="FP21" i="4" a="1"/>
  <c r="FS188" i="4" a="1"/>
  <c r="FT92" i="4" a="1"/>
  <c r="FG200" i="4" a="1"/>
  <c r="DG156" i="2" a="1"/>
  <c r="FS116" i="4" a="1"/>
  <c r="FS80" i="4" a="1"/>
  <c r="FT199" i="4" a="1"/>
  <c r="FR176" i="4" a="1"/>
  <c r="DE200" i="4" a="1"/>
  <c r="FU156" i="4" a="1"/>
  <c r="DC173" i="2" a="1"/>
  <c r="EZ200" i="4" a="1"/>
  <c r="FS121" i="4" a="1"/>
  <c r="FN14" i="4" a="1"/>
  <c r="FR116" i="4" a="1"/>
  <c r="FO139" i="4" a="1"/>
  <c r="FP43" i="4" a="1"/>
  <c r="FH200" i="4" a="1"/>
  <c r="DD199" i="2" a="1"/>
  <c r="FQ150" i="4" a="1"/>
  <c r="FR88" i="4" a="1"/>
  <c r="FN156" i="4" a="1"/>
  <c r="DG133" i="2" a="1"/>
  <c r="FQ149" i="4" a="1"/>
  <c r="DE46" i="2" a="1"/>
  <c r="FO49" i="4" a="1"/>
  <c r="FS152" i="4" a="1"/>
  <c r="FS144" i="4" a="1"/>
  <c r="DF132" i="2" a="1"/>
  <c r="FT124" i="4" a="1"/>
  <c r="FR12" i="4" a="1"/>
  <c r="FN29" i="4" a="1"/>
  <c r="DG54" i="2" a="1"/>
  <c r="DE142" i="2" a="1"/>
  <c r="FT132" i="4" a="1"/>
  <c r="FT68" i="4" a="1"/>
  <c r="FT183" i="4" a="1"/>
  <c r="FT153" i="4" a="1"/>
  <c r="FP80" i="4" a="1"/>
  <c r="FP100" i="4" a="1"/>
  <c r="FU197" i="4" a="1"/>
  <c r="FP112" i="4" a="1"/>
  <c r="DF78" i="2" a="1"/>
  <c r="FS51" i="4" a="1"/>
  <c r="FN23" i="4" a="1"/>
  <c r="FQ176" i="4" a="1"/>
  <c r="FU150" i="4" a="1"/>
  <c r="DC51" i="2" a="1"/>
  <c r="DG25" i="2" a="1"/>
  <c r="C200" i="4" a="1"/>
  <c r="FS34" i="4" a="1"/>
  <c r="DG97" i="2" a="1"/>
  <c r="DF90" i="2" a="1"/>
  <c r="DG151" i="2" a="1"/>
  <c r="FS140" i="4" a="1"/>
  <c r="DE131" i="2" a="1"/>
  <c r="CT200" i="2" a="1"/>
  <c r="FO102" i="4" a="1"/>
  <c r="CY200" i="2" a="1"/>
  <c r="FU185" i="4" a="1"/>
  <c r="DF109" i="2" a="1"/>
  <c r="FU69" i="4" a="1"/>
  <c r="DF186" i="2" a="1"/>
  <c r="DE192" i="2" a="1"/>
  <c r="DD19" i="2" a="1"/>
  <c r="DE123" i="2" a="1"/>
  <c r="FU127" i="4" a="1"/>
  <c r="DG139" i="2" a="1"/>
  <c r="FS83" i="4" a="1"/>
  <c r="FR146" i="4" a="1"/>
  <c r="FU173" i="4" a="1"/>
  <c r="DG32" i="2" a="1"/>
  <c r="DF133" i="2" a="1"/>
  <c r="FR177" i="4" a="1"/>
  <c r="DE9" i="2" a="1"/>
  <c r="FS189" i="4" a="1"/>
  <c r="FS27" i="4" a="1"/>
  <c r="FR15" i="4" a="1"/>
  <c r="AW200" i="4" a="1"/>
  <c r="DF194" i="2" a="1"/>
  <c r="FT111" i="4" a="1"/>
  <c r="DF148" i="2" a="1"/>
  <c r="DC29" i="2" a="1"/>
  <c r="FS33" i="4" a="1"/>
  <c r="DG7" i="2" a="1"/>
  <c r="DF193" i="2" a="1"/>
  <c r="FT173" i="4" a="1"/>
  <c r="DE64" i="2" a="1"/>
  <c r="FP173" i="4" a="1"/>
  <c r="FN52" i="4" a="1"/>
  <c r="DE90" i="2" a="1"/>
  <c r="FS7" i="4" a="1"/>
  <c r="FQ130" i="4" a="1"/>
  <c r="FN166" i="4" a="1"/>
  <c r="FT82" i="4" a="1"/>
  <c r="EH200" i="4" a="1"/>
  <c r="DF157" i="2" a="1"/>
  <c r="DG60" i="2" a="1"/>
  <c r="DG193" i="2" a="1"/>
  <c r="FQ197" i="4" a="1"/>
  <c r="FS135" i="4" a="1"/>
  <c r="FU88" i="4" a="1"/>
  <c r="FU125" i="4" a="1"/>
  <c r="DF118" i="2" a="1"/>
  <c r="FU45" i="4" a="1"/>
  <c r="DF164" i="2" a="1"/>
  <c r="FU70" i="4" a="1"/>
  <c r="FP178" i="4" a="1"/>
  <c r="DC102" i="2" a="1"/>
  <c r="DC145" i="2" a="1"/>
  <c r="FQ190" i="4" a="1"/>
  <c r="FT163" i="4" a="1"/>
  <c r="FT166" i="4" a="1"/>
  <c r="DC184" i="2" a="1"/>
  <c r="FO149" i="4" a="1"/>
  <c r="FN131" i="4" a="1"/>
  <c r="FQ171" i="4" a="1"/>
  <c r="DG113" i="2" a="1"/>
  <c r="FU93" i="4" a="1"/>
  <c r="FS183" i="4" a="1"/>
  <c r="FO89" i="4" a="1"/>
  <c r="FT25" i="4" a="1"/>
  <c r="FS147" i="4" a="1"/>
  <c r="DD155" i="2" a="1"/>
  <c r="FN139" i="4" a="1"/>
  <c r="FS113" i="4" a="1"/>
  <c r="FU61" i="4" a="1"/>
  <c r="FQ59" i="4" a="1"/>
  <c r="CL200" i="4" a="1"/>
  <c r="AH200" i="2" a="1"/>
  <c r="FO185" i="4" a="1"/>
  <c r="FN81" i="4" a="1"/>
  <c r="FT160" i="4" a="1"/>
  <c r="FP57" i="4" a="1"/>
  <c r="DD162" i="2" a="1"/>
  <c r="FU73" i="4" a="1"/>
  <c r="DC10" i="2" a="1"/>
  <c r="DF138" i="2" a="1"/>
  <c r="DG35" i="2" a="1"/>
  <c r="FU86" i="4" a="1"/>
  <c r="DF195" i="2" a="1"/>
  <c r="DE22" i="2" a="1"/>
  <c r="FS91" i="4" a="1"/>
  <c r="FQ157" i="4" a="1"/>
  <c r="FQ143" i="4" a="1"/>
  <c r="FN171" i="4" a="1"/>
  <c r="FP113" i="4" a="1"/>
  <c r="AK200" i="2" a="1"/>
  <c r="DF65" i="2" a="1"/>
  <c r="FR13" i="4" a="1"/>
  <c r="DG8" i="2" a="1"/>
  <c r="CI200" i="2" a="1"/>
  <c r="DF137" i="2" a="1"/>
  <c r="DD187" i="2" a="1"/>
  <c r="DD90" i="2" a="1"/>
  <c r="FP135" i="4" a="1"/>
  <c r="FU51" i="4" a="1"/>
  <c r="FQ48" i="4" a="1"/>
  <c r="FU58" i="4" a="1"/>
  <c r="FS124" i="4" a="1"/>
  <c r="BS200" i="2" a="1"/>
  <c r="FT58" i="4" a="1"/>
  <c r="FN18" i="4" a="1"/>
  <c r="FO190" i="4" a="1"/>
  <c r="DD49" i="2" a="1"/>
  <c r="FN16" i="4" a="1"/>
  <c r="FU161" i="4" a="1"/>
  <c r="FR180" i="4" a="1"/>
  <c r="FO178" i="4" a="1"/>
  <c r="FU134" i="4" a="1"/>
  <c r="FT157" i="4" a="1"/>
  <c r="FU188" i="4" a="1"/>
  <c r="DG95" i="2" a="1"/>
  <c r="FN80" i="4" a="1"/>
  <c r="FP172" i="4" a="1"/>
  <c r="FS145" i="4" a="1"/>
  <c r="FT59" i="4" a="1"/>
  <c r="FU96" i="4" a="1"/>
  <c r="DF87" i="2" a="1"/>
  <c r="DG33" i="2" a="1"/>
  <c r="FT8" i="4" a="1"/>
  <c r="FT108" i="4" a="1"/>
  <c r="DG16" i="2" a="1"/>
  <c r="DG134" i="2" a="1"/>
  <c r="DG123" i="2" a="1"/>
  <c r="DG180" i="2" a="1"/>
  <c r="FQ169" i="4" a="1"/>
  <c r="FR127" i="4" a="1"/>
  <c r="DF89" i="2" a="1"/>
  <c r="DF33" i="2" a="1"/>
  <c r="DF42" i="2" a="1"/>
  <c r="DX200" i="4" a="1"/>
  <c r="FQ110" i="4" a="1"/>
  <c r="CQ200" i="2" a="1"/>
  <c r="DG55" i="2" a="1"/>
  <c r="DG136" i="2" a="1"/>
  <c r="DE167" i="2" a="1"/>
  <c r="DG132" i="2" a="1"/>
  <c r="FT51" i="4" a="1"/>
  <c r="DF7" i="2" a="1"/>
  <c r="DD193" i="2" a="1"/>
  <c r="DC13" i="2" a="1"/>
  <c r="FT50" i="4" a="1"/>
  <c r="DC135" i="2" a="1"/>
  <c r="FS165" i="4" a="1"/>
  <c r="FU187" i="4" a="1"/>
  <c r="DG93" i="2" a="1"/>
  <c r="FN25" i="4" a="1"/>
  <c r="DG99" i="2" a="1"/>
  <c r="DF168" i="2" a="1"/>
  <c r="DC116" i="2" a="1"/>
  <c r="FT98" i="4" a="1"/>
  <c r="FP114" i="4" a="1"/>
  <c r="FQ33" i="4" a="1"/>
  <c r="FS73" i="4" a="1"/>
  <c r="X200" i="4" a="1"/>
  <c r="FT190" i="4" a="1"/>
  <c r="DC43" i="2" a="1"/>
  <c r="BM200" i="4" a="1"/>
  <c r="FU111" i="4" a="1"/>
  <c r="FP76" i="4" a="1"/>
  <c r="FN37" i="4" a="1"/>
  <c r="FT169" i="4" a="1"/>
  <c r="FO150" i="4" a="1"/>
  <c r="FT112" i="4" a="1"/>
  <c r="FQ98" i="4" a="1"/>
  <c r="FT161" i="4" a="1"/>
  <c r="FP115" i="4" a="1"/>
  <c r="FO112" i="4" a="1"/>
  <c r="FS171" i="4" a="1"/>
  <c r="DF149" i="2" a="1"/>
  <c r="FO36" i="4" a="1"/>
  <c r="C200" i="2" a="1"/>
  <c r="FU132" i="4" a="1"/>
  <c r="FQ121" i="4" a="1"/>
  <c r="FS149" i="4" a="1"/>
  <c r="DG31" i="2" a="1"/>
  <c r="FT145" i="4" a="1"/>
  <c r="DE76" i="2" a="1"/>
  <c r="FT33" i="4" a="1"/>
  <c r="FQ132" i="4" a="1"/>
  <c r="FU11" i="4" a="1"/>
  <c r="FS54" i="4" a="1"/>
  <c r="FN74" i="4" a="1"/>
  <c r="DC96" i="2" a="1"/>
  <c r="DF10" i="2" a="1"/>
  <c r="FO32" i="4" a="1"/>
  <c r="DG45" i="2" a="1"/>
  <c r="DB200" i="2" a="1"/>
  <c r="DE93" i="2" a="1"/>
  <c r="FS176" i="4" a="1"/>
  <c r="FO58" i="4" a="1"/>
  <c r="FS172" i="4" a="1"/>
  <c r="DG115" i="2" a="1"/>
  <c r="FT115" i="4" a="1"/>
  <c r="DE143" i="2" a="1"/>
  <c r="FS56" i="4" a="1"/>
  <c r="FQ184" i="4" a="1"/>
  <c r="DD127" i="2" a="1"/>
  <c r="FN123" i="4" a="1"/>
  <c r="DG178" i="2" a="1"/>
  <c r="DG174" i="2" a="1"/>
  <c r="FT119" i="4" a="1"/>
  <c r="DG130" i="2" a="1"/>
  <c r="FU22" i="4" a="1"/>
  <c r="FR143" i="4" a="1"/>
  <c r="DG91" i="2" a="1"/>
  <c r="DE118" i="2" a="1"/>
  <c r="FT110" i="4" a="1"/>
  <c r="FS122" i="4" a="1"/>
  <c r="FQ36" i="4" a="1"/>
  <c r="DG117" i="2" a="1"/>
  <c r="DD15" i="2" a="1"/>
  <c r="FT137" i="4" a="1"/>
  <c r="FU141" i="4" a="1"/>
  <c r="BC200" i="4" a="1"/>
  <c r="FP71" i="4" a="1"/>
  <c r="FT23" i="4" a="1"/>
  <c r="FP15" i="4" a="1"/>
  <c r="DC113" i="2" a="1"/>
  <c r="FN101" i="4" a="1"/>
  <c r="DG120" i="2" a="1"/>
  <c r="FS57" i="4" a="1"/>
  <c r="FR139" i="4" a="1"/>
  <c r="CX200" i="2" a="1"/>
  <c r="FR169" i="4" a="1"/>
  <c r="FS198" i="4" a="1"/>
  <c r="FT131" i="4" a="1"/>
  <c r="FP198" i="4" a="1"/>
  <c r="DF107" i="2" a="1"/>
  <c r="FU34" i="4" a="1"/>
  <c r="FU36" i="4" a="1"/>
  <c r="FO133" i="4" a="1"/>
  <c r="DF136" i="2" a="1"/>
  <c r="BI200" i="2" a="1"/>
  <c r="DG88" i="2" a="1"/>
  <c r="FT43" i="4" a="1"/>
  <c r="FT69" i="4" a="1"/>
  <c r="BD200" i="4" a="1"/>
  <c r="AN200" i="2" a="1"/>
  <c r="DG118" i="2" a="1"/>
  <c r="FS44" i="4" a="1"/>
  <c r="FU71" i="4" a="1"/>
  <c r="FN142" i="4" a="1"/>
  <c r="DF171" i="2" a="1"/>
  <c r="FO193" i="4" a="1"/>
  <c r="DG102" i="2" a="1"/>
  <c r="FT35" i="4" a="1"/>
  <c r="DD132" i="2" a="1"/>
  <c r="DD95" i="2" a="1"/>
  <c r="DE121" i="2" a="1"/>
  <c r="DG106" i="2" a="1"/>
  <c r="FN17" i="4" a="1"/>
  <c r="I200" i="2" a="1"/>
  <c r="FS25" i="4" a="1"/>
  <c r="FR14" i="4" a="1"/>
  <c r="FN184" i="4" a="1"/>
  <c r="FP62" i="4" a="1"/>
  <c r="DG198" i="2" a="1"/>
  <c r="FU16" i="4" a="1"/>
  <c r="FU193" i="4" a="1"/>
  <c r="DF105" i="2" a="1"/>
  <c r="DE117" i="2" a="1"/>
  <c r="DD61" i="2" a="1"/>
  <c r="CZ200" i="4" a="1"/>
  <c r="FP45" i="4" a="1"/>
  <c r="FS87" i="4" a="1"/>
  <c r="DG13" i="2" a="1"/>
  <c r="DG19" i="2" a="1"/>
  <c r="DG75" i="2" a="1"/>
  <c r="DC69" i="2" a="1"/>
  <c r="FU65" i="4" a="1"/>
  <c r="FU109" i="4" a="1"/>
  <c r="DE99" i="2" a="1"/>
  <c r="FO96" i="4" a="1"/>
  <c r="BP200" i="2" a="1"/>
  <c r="FR67" i="4" a="1"/>
  <c r="FT189" i="4" a="1"/>
  <c r="DG107" i="2" a="1"/>
  <c r="FU35" i="4" a="1"/>
  <c r="DG65" i="2" a="1"/>
  <c r="DG158" i="2" a="1"/>
  <c r="FS138" i="4" a="1"/>
  <c r="FS85" i="4" a="1"/>
  <c r="BE200" i="4" a="1"/>
  <c r="FS18" i="4" a="1"/>
  <c r="DF83" i="2" a="1"/>
  <c r="FS104" i="4" a="1"/>
  <c r="AQ200" i="4" a="1"/>
  <c r="FT164" i="4" a="1"/>
  <c r="FO41" i="4" a="1"/>
  <c r="DD126" i="2" a="1"/>
  <c r="FU166" i="4" a="1"/>
  <c r="FN15" i="4" a="1"/>
  <c r="DC133" i="2" a="1"/>
  <c r="FQ65" i="4" a="1"/>
  <c r="FS62" i="4" a="1"/>
  <c r="CJ200" i="4" a="1"/>
  <c r="FP171" i="4" a="1"/>
  <c r="FS130" i="4" a="1"/>
  <c r="DC86" i="2" a="1"/>
  <c r="FR80" i="4" a="1"/>
  <c r="FS179" i="4" a="1"/>
  <c r="FT154" i="4" a="1"/>
  <c r="FU105" i="4" a="1"/>
  <c r="DF181" i="2" a="1"/>
  <c r="FR132" i="4" a="1"/>
  <c r="FS150" i="4" a="1"/>
  <c r="DF48" i="2" a="1"/>
  <c r="DG162" i="2" a="1"/>
  <c r="DE137" i="2" a="1"/>
  <c r="FP74" i="4" a="1"/>
  <c r="FD200" i="4" a="1"/>
  <c r="FN151" i="4" a="1"/>
  <c r="FQ106" i="4" a="1"/>
  <c r="DD40" i="2" a="1"/>
  <c r="FN160" i="4" a="1"/>
  <c r="DD28" i="2" a="1"/>
  <c r="DE13" i="2" a="1"/>
  <c r="FN78" i="4" a="1"/>
  <c r="FP143" i="4" a="1"/>
  <c r="DD124" i="2" a="1"/>
  <c r="DG15" i="2" a="1"/>
  <c r="FQ97" i="4" a="1"/>
  <c r="FU122" i="4" a="1"/>
  <c r="N200" i="2" a="1"/>
  <c r="FQ14" i="4" a="1"/>
  <c r="FO85" i="4" a="1"/>
  <c r="FU63" i="4" a="1"/>
  <c r="FS106" i="4" a="1"/>
  <c r="DG68" i="2" a="1"/>
  <c r="DG170" i="2" a="1"/>
  <c r="FU95" i="4" a="1"/>
  <c r="FU33" i="4" a="1"/>
  <c r="FT140" i="4" a="1"/>
  <c r="FT84" i="4" a="1"/>
  <c r="DF49" i="2" a="1"/>
  <c r="FT66" i="4" a="1"/>
  <c r="FT184" i="4" a="1"/>
  <c r="FR73" i="4" a="1"/>
  <c r="DF182" i="2" a="1"/>
  <c r="FR168" i="4" a="1"/>
  <c r="DE53" i="2" a="1"/>
  <c r="DG128" i="2" a="1"/>
  <c r="FQ68" i="4" a="1"/>
  <c r="DF13" i="2" a="1"/>
  <c r="FN55" i="4" a="1"/>
  <c r="DG122" i="2" a="1"/>
  <c r="FU64" i="4" a="1"/>
  <c r="DF116" i="2" a="1"/>
  <c r="DF161" i="2" a="1"/>
  <c r="DG74" i="2" a="1"/>
  <c r="DF143" i="2" a="1"/>
  <c r="FT27" i="4" a="1"/>
  <c r="DG94" i="2" a="1"/>
  <c r="G200" i="2" a="1"/>
  <c r="FR128" i="4" a="1"/>
  <c r="DG47" i="2" a="1"/>
  <c r="DF41" i="2" a="1"/>
  <c r="FR59" i="4" a="1"/>
  <c r="DD44" i="2" a="1"/>
  <c r="FQ158" i="4" a="1"/>
  <c r="FT9" i="4" a="1"/>
  <c r="FU42" i="4" a="1"/>
  <c r="FP14" i="4" a="1"/>
  <c r="FS153" i="4" a="1"/>
  <c r="FT107" i="4" a="1"/>
  <c r="FT134" i="4" a="1"/>
  <c r="FS163" i="4" a="1"/>
  <c r="DL200" i="4" a="1"/>
  <c r="DF25" i="2" a="1"/>
  <c r="FU135" i="4" a="1"/>
  <c r="FR65" i="4" a="1"/>
  <c r="FU40" i="4" a="1"/>
  <c r="DG191" i="2" a="1"/>
  <c r="FO64" i="4" a="1"/>
  <c r="FU26" i="4" a="1"/>
  <c r="FO97" i="4" a="1"/>
  <c r="FU39" i="4" a="1"/>
  <c r="FT73" i="4" a="1"/>
  <c r="DE15" i="2" a="1"/>
  <c r="FP182" i="4" a="1"/>
  <c r="FN71" i="4" a="1"/>
  <c r="DC95" i="2" a="1"/>
  <c r="FT106" i="4" a="1"/>
  <c r="FT104" i="4" a="1"/>
  <c r="FU79" i="4" a="1"/>
  <c r="FS102" i="4" a="1"/>
  <c r="FS69" i="4" a="1"/>
  <c r="FO198" i="4" a="1"/>
  <c r="FU139" i="4" a="1"/>
  <c r="DD200" i="4" a="1"/>
  <c r="DG138" i="2" a="1"/>
  <c r="DG17" i="2" a="1"/>
  <c r="FT31" i="4" a="1"/>
  <c r="DF113" i="2" a="1"/>
  <c r="FU41" i="4" a="1"/>
  <c r="DF68" i="2" a="1"/>
  <c r="FO125" i="4" a="1"/>
  <c r="FO106" i="4" a="1"/>
  <c r="FO154" i="4" a="1"/>
  <c r="FS146" i="4" a="1"/>
  <c r="FQ66" i="4" a="1"/>
  <c r="DE51" i="2" a="1"/>
  <c r="FQ11" i="4" a="1"/>
  <c r="DF144" i="2" a="1"/>
  <c r="FQ71" i="4" a="1"/>
  <c r="DF156" i="2" a="1"/>
  <c r="FT39" i="4" a="1"/>
  <c r="FO138" i="4" a="1"/>
  <c r="FU162" i="4" a="1"/>
  <c r="FR28" i="4" a="1"/>
  <c r="FR107" i="4" a="1"/>
  <c r="BZ200" i="2" a="1"/>
  <c r="DE63" i="2" a="1"/>
  <c r="DF188" i="2" a="1"/>
  <c r="FT158" i="4" a="1"/>
  <c r="FT194" i="4" a="1"/>
  <c r="FT85" i="4" a="1"/>
  <c r="AM200" i="2" a="1"/>
  <c r="FN104" i="4" a="1"/>
  <c r="FN97" i="4" a="1"/>
  <c r="DG169" i="2" a="1"/>
  <c r="FT176" i="4" a="1"/>
  <c r="FS137" i="4" a="1"/>
  <c r="FT49" i="4" a="1"/>
  <c r="FS89" i="4" a="1"/>
  <c r="DF91" i="2" a="1"/>
  <c r="FS46" i="4" a="1"/>
  <c r="FS71" i="4" a="1"/>
  <c r="DQ200" i="4" a="1"/>
  <c r="DF93" i="2" a="1"/>
  <c r="FP197" i="4" a="1"/>
  <c r="FP8" i="4" a="1"/>
  <c r="DE45" i="2" a="1"/>
  <c r="FR38" i="4" a="1"/>
  <c r="FQ29" i="4" a="1"/>
  <c r="FR81" i="4" a="1"/>
  <c r="DE52" i="2" a="1"/>
  <c r="BS200" i="4" a="1"/>
  <c r="AR200" i="4" a="1"/>
  <c r="FP180" i="4" a="1"/>
  <c r="DC177" i="2" a="1"/>
  <c r="FU82" i="4" a="1"/>
  <c r="FO82" i="4" a="1"/>
  <c r="DF63" i="2" a="1"/>
  <c r="FS12" i="4" a="1"/>
  <c r="DG41" i="2" a="1"/>
  <c r="CC200" i="4" a="1"/>
  <c r="FQ10" i="4" a="1"/>
  <c r="DG36" i="2" a="1"/>
  <c r="FS48" i="4" a="1"/>
  <c r="BW200" i="2" a="1"/>
  <c r="FU180" i="4" a="1"/>
  <c r="FS125" i="4" a="1"/>
  <c r="FT181" i="4" a="1"/>
  <c r="FS156" i="4" a="1"/>
  <c r="DG64" i="2" a="1"/>
  <c r="FT56" i="4" a="1"/>
  <c r="J200" i="4" a="1"/>
  <c r="BJ200" i="2" a="1"/>
  <c r="FR197" i="4" a="1"/>
  <c r="FS173" i="4" a="1"/>
  <c r="FQ32" i="4" a="1"/>
  <c r="AZ200" i="4" a="1"/>
  <c r="DE122" i="2" a="1"/>
  <c r="DG200" i="4" a="1"/>
  <c r="DD84" i="2" a="1"/>
  <c r="DE183" i="2" a="1"/>
  <c r="DE156" i="2" a="1"/>
  <c r="FQ118" i="4" a="1"/>
  <c r="FO66" i="4" a="1"/>
  <c r="CV200" i="4" a="1"/>
  <c r="FQ165" i="4" a="1"/>
  <c r="DD143" i="2" a="1"/>
  <c r="DG148" i="2" a="1"/>
  <c r="BN200" i="2" a="1"/>
  <c r="DG80" i="2" a="1"/>
  <c r="DC104" i="2" a="1"/>
  <c r="FR194" i="4" a="1"/>
  <c r="DE177" i="2" a="1"/>
  <c r="FQ145" i="4" a="1"/>
  <c r="DD184" i="2" a="1"/>
  <c r="FQ133" i="4" a="1"/>
  <c r="FS84" i="4" a="1"/>
  <c r="FO159" i="4" a="1"/>
  <c r="FO14" i="4" a="1"/>
  <c r="FQ37" i="4" a="1"/>
  <c r="FS109" i="4" a="1"/>
  <c r="FT86" i="4" a="1"/>
  <c r="FR79" i="4" a="1"/>
  <c r="DE58" i="2" a="1"/>
  <c r="FN51" i="4" a="1"/>
  <c r="DG126" i="2" a="1"/>
  <c r="CH200" i="4" a="1"/>
  <c r="W200" i="2" a="1"/>
  <c r="D200" i="2" a="1"/>
  <c r="DG39" i="2" a="1"/>
  <c r="DD100" i="2" a="1"/>
  <c r="FN112" i="4" a="1"/>
  <c r="DD39" i="2" a="1"/>
  <c r="FR50" i="4" a="1"/>
  <c r="FP92" i="4" a="1"/>
  <c r="FN64" i="4" a="1"/>
  <c r="FU112" i="4" a="1"/>
  <c r="CR200" i="2" a="1"/>
  <c r="FR106" i="4" a="1"/>
  <c r="DD194" i="2" a="1"/>
  <c r="FN21" i="4" a="1"/>
  <c r="FR172" i="4" a="1"/>
  <c r="DD52" i="2" a="1"/>
  <c r="DC151" i="2" a="1"/>
  <c r="CK200" i="2" a="1"/>
  <c r="DC130" i="2" a="1"/>
  <c r="FN183" i="4" a="1"/>
  <c r="DD31" i="2" a="1"/>
  <c r="FS174" i="4" a="1"/>
  <c r="FS98" i="4" a="1"/>
  <c r="FN133" i="4" a="1"/>
  <c r="AL200" i="4" a="1"/>
  <c r="FS192" i="4" a="1"/>
  <c r="FS50" i="4" a="1"/>
  <c r="DD191" i="2" a="1"/>
  <c r="FR99" i="4" a="1"/>
  <c r="FO77" i="4" a="1"/>
  <c r="FU55" i="4" a="1"/>
  <c r="DF192" i="2" a="1"/>
  <c r="CX200" i="4" a="1"/>
  <c r="DE12" i="2" a="1"/>
  <c r="FR124" i="4" a="1"/>
  <c r="FP199" i="4" a="1"/>
  <c r="DD60" i="2" a="1"/>
  <c r="DD123" i="2" a="1"/>
  <c r="DG142" i="2" a="1"/>
  <c r="DD192" i="2" a="1"/>
  <c r="FU179" i="4" a="1"/>
  <c r="FR171" i="4" a="1"/>
  <c r="FS79" i="4" a="1"/>
  <c r="DF17" i="2" a="1"/>
  <c r="FT67" i="4" a="1"/>
  <c r="DF191" i="2" a="1"/>
  <c r="DC19" i="2" a="1"/>
  <c r="FS14" i="4" a="1"/>
  <c r="FQ17" i="4" a="1"/>
  <c r="FU153" i="4" a="1"/>
  <c r="FR141" i="4" a="1"/>
  <c r="FO130" i="4" a="1"/>
  <c r="FS181" i="4" a="1"/>
  <c r="Y200" i="2" a="1"/>
  <c r="FO148" i="4" a="1"/>
  <c r="DF117" i="2" a="1"/>
  <c r="DD122" i="2" a="1"/>
  <c r="AG200" i="4" a="1"/>
  <c r="FU97" i="4" a="1"/>
  <c r="FN86" i="4" a="1"/>
  <c r="DF53" i="2" a="1"/>
  <c r="FO30" i="4" a="1"/>
  <c r="FN117" i="4" a="1"/>
  <c r="FN7" i="4" a="1"/>
  <c r="DF120" i="2" a="1"/>
  <c r="CF200" i="4" a="1"/>
  <c r="DC200" i="4" a="1"/>
  <c r="FQ57" i="4" a="1"/>
  <c r="FO81" i="4" a="1"/>
  <c r="EO200" i="4" a="1"/>
  <c r="CE200" i="4" a="1"/>
  <c r="DD97" i="2" a="1"/>
  <c r="FU172" i="4" a="1"/>
  <c r="DC58" i="2" a="1"/>
  <c r="DF99" i="2" a="1"/>
  <c r="DA200" i="4" a="1"/>
  <c r="FS60" i="4" a="1"/>
  <c r="FQ25" i="4" a="1"/>
  <c r="FN98" i="4" a="1"/>
  <c r="FQ23" i="4" a="1"/>
  <c r="FT48" i="4" a="1"/>
  <c r="FQ20" i="4" a="1"/>
  <c r="FO172" i="4" a="1"/>
  <c r="FQ108" i="4" a="1"/>
  <c r="DE61" i="2" a="1"/>
  <c r="FS194" i="4" a="1"/>
  <c r="FN95" i="4" a="1"/>
  <c r="DG38" i="2" a="1"/>
  <c r="FR9" i="4" a="1"/>
  <c r="FR175" i="4" a="1"/>
  <c r="FU131" i="4" a="1"/>
  <c r="FU37" i="4" a="1"/>
  <c r="FU163" i="4" a="1"/>
  <c r="DF9" i="2" a="1"/>
  <c r="DE72" i="2" a="1"/>
  <c r="DD20" i="2" a="1"/>
  <c r="FP39" i="4" a="1"/>
  <c r="FP111" i="4" a="1"/>
  <c r="FP72" i="4" a="1"/>
  <c r="DE43" i="2" a="1"/>
  <c r="FO158" i="4" a="1"/>
  <c r="DD46" i="2" a="1"/>
  <c r="FN135" i="4" a="1"/>
  <c r="FN92" i="4" a="1"/>
  <c r="DC127" i="2" a="1"/>
  <c r="FQ135" i="4" a="1"/>
  <c r="DE139" i="2" a="1"/>
  <c r="FU148" i="4" a="1"/>
  <c r="FN73" i="4" a="1"/>
  <c r="DD173" i="2" a="1"/>
  <c r="FN9" i="4" a="1"/>
  <c r="DK200" i="4" a="1"/>
  <c r="FN182" i="4" a="1"/>
  <c r="DC175" i="2" a="1"/>
  <c r="FO78" i="4" a="1"/>
  <c r="FN83" i="4" a="1"/>
  <c r="FQ127" i="4" a="1"/>
  <c r="DC121" i="2" a="1"/>
  <c r="FO28" i="4" a="1"/>
  <c r="FN180" i="4" a="1"/>
  <c r="CR200" i="4" a="1"/>
  <c r="DC111" i="2" a="1"/>
  <c r="FP137" i="4" a="1"/>
  <c r="FT192" i="4" a="1"/>
  <c r="FP16" i="4" a="1"/>
  <c r="FR29" i="4" a="1"/>
  <c r="FN190" i="4" a="1"/>
  <c r="FN164" i="4" a="1"/>
  <c r="FQ52" i="4" a="1"/>
  <c r="DF160" i="2" a="1"/>
  <c r="DC71" i="2" a="1"/>
  <c r="FS100" i="4" a="1"/>
  <c r="FU90" i="4" a="1"/>
  <c r="FR35" i="4" a="1"/>
  <c r="FR191" i="4" a="1"/>
  <c r="DD139" i="2" a="1"/>
  <c r="FS32" i="4" a="1"/>
  <c r="DF59" i="2" a="1"/>
  <c r="FQ111" i="4" a="1"/>
  <c r="DD99" i="2" a="1"/>
  <c r="FP134" i="4" a="1"/>
  <c r="FU30" i="4" a="1"/>
  <c r="FP128" i="4" a="1"/>
  <c r="DC124" i="2" a="1"/>
  <c r="BW200" i="4" a="1"/>
  <c r="DD182" i="2" a="1"/>
  <c r="AQ200" i="2" a="1"/>
  <c r="FS66" i="4" a="1"/>
  <c r="FS154" i="4" a="1"/>
  <c r="DG48" i="2" a="1"/>
  <c r="FO67" i="4" a="1"/>
  <c r="FT72" i="4" a="1"/>
  <c r="FO24" i="4" a="1"/>
  <c r="DE170" i="2" a="1"/>
  <c r="FS197" i="4" a="1"/>
  <c r="FT179" i="4" a="1"/>
  <c r="DG172" i="2" a="1"/>
  <c r="FO12" i="4" a="1"/>
  <c r="H200" i="4" a="1"/>
  <c r="FO142" i="4" a="1"/>
  <c r="FQ101" i="4" a="1"/>
  <c r="FR30" i="4" a="1"/>
  <c r="DD67" i="2" a="1"/>
  <c r="BU200" i="2" a="1"/>
  <c r="DC180" i="2" a="1"/>
  <c r="DC18" i="2" a="1"/>
  <c r="DD38" i="2" a="1"/>
  <c r="FO175" i="4" a="1"/>
  <c r="DR200" i="4" a="1"/>
  <c r="FO126" i="4" a="1"/>
  <c r="FT136" i="4" a="1"/>
  <c r="FO199" i="4" a="1"/>
  <c r="FR170" i="4" a="1"/>
  <c r="FU13" i="4" a="1"/>
  <c r="DG86" i="2" a="1"/>
  <c r="DF104" i="2" a="1"/>
  <c r="FT139" i="4" a="1"/>
  <c r="DF197" i="2" a="1"/>
  <c r="FS23" i="4" a="1"/>
  <c r="FS24" i="4" a="1"/>
  <c r="FP81" i="4" a="1"/>
  <c r="FU50" i="4" a="1"/>
  <c r="DF176" i="2" a="1"/>
  <c r="FP190" i="4" a="1"/>
  <c r="FN157" i="4" a="1"/>
  <c r="DG109" i="2" a="1"/>
  <c r="CG200" i="4" a="1"/>
  <c r="DG163" i="2" a="1"/>
  <c r="DE186" i="2" a="1"/>
  <c r="FQ174" i="4" a="1"/>
  <c r="FN90" i="4" a="1"/>
  <c r="DE113" i="2" a="1"/>
  <c r="DE96" i="2" a="1"/>
  <c r="FU118" i="4" a="1"/>
  <c r="DD16" i="2" a="1"/>
  <c r="FR160" i="4" a="1"/>
  <c r="Z200" i="2" a="1"/>
  <c r="DD178" i="2" a="1"/>
  <c r="FP20" i="4" a="1"/>
  <c r="FQ117" i="4" a="1"/>
  <c r="DC198" i="2" a="1"/>
  <c r="FU91" i="4" a="1"/>
  <c r="FU182" i="4" a="1"/>
  <c r="DF145" i="2" a="1"/>
  <c r="FP122" i="4" a="1"/>
  <c r="DE174" i="2" a="1"/>
  <c r="FT65" i="4" a="1"/>
  <c r="DG89" i="2" a="1"/>
  <c r="FN119" i="4" a="1"/>
  <c r="DD91" i="2" a="1"/>
  <c r="FO88" i="4" a="1"/>
  <c r="DD115" i="2" a="1"/>
  <c r="FQ198" i="4" a="1"/>
  <c r="DG49" i="2" a="1"/>
  <c r="DG153" i="2" a="1"/>
  <c r="DC22" i="2" a="1"/>
  <c r="DF129" i="2" a="1"/>
  <c r="AN200" i="4" a="1"/>
  <c r="FN176" i="4" a="1"/>
  <c r="FN111" i="4" a="1"/>
  <c r="FS103" i="4" a="1"/>
  <c r="DC186" i="2" a="1"/>
  <c r="T200" i="4" a="1"/>
  <c r="FP77" i="4" a="1"/>
  <c r="FN170" i="4" a="1"/>
  <c r="DN200" i="4" a="1"/>
  <c r="DC178" i="2" a="1"/>
  <c r="DC20" i="2" a="1"/>
  <c r="FP102" i="4" a="1"/>
  <c r="FP89" i="4" a="1"/>
  <c r="FO114" i="4" a="1"/>
  <c r="FP125" i="4" a="1"/>
  <c r="DD106" i="2" a="1"/>
  <c r="T200" i="2" a="1"/>
  <c r="DD82" i="2" a="1"/>
  <c r="DE80" i="2" a="1"/>
  <c r="FQ167" i="4" a="1"/>
  <c r="AV200" i="2" a="1"/>
  <c r="FP70" i="4" a="1"/>
  <c r="FS170" i="4" a="1"/>
  <c r="FR11" i="4" a="1"/>
  <c r="FN191" i="4" a="1"/>
  <c r="FS93" i="4" a="1"/>
  <c r="FO168" i="4" a="1"/>
  <c r="FP169" i="4" a="1"/>
  <c r="DC27" i="2" a="1"/>
  <c r="DE40" i="2" a="1"/>
  <c r="FO134" i="4" a="1"/>
  <c r="BM200" i="2" a="1"/>
  <c r="DF34" i="2" a="1"/>
  <c r="FN8" i="4" a="1"/>
  <c r="FP146" i="4" a="1"/>
  <c r="FR103" i="4" a="1"/>
  <c r="V200" i="4" a="1"/>
  <c r="DG98" i="2" a="1"/>
  <c r="CM200" i="2" a="1"/>
  <c r="FR198" i="4" a="1"/>
  <c r="FO39" i="4" a="1"/>
  <c r="FS81" i="4" a="1"/>
  <c r="FR90" i="4" a="1"/>
  <c r="DE86" i="2" a="1"/>
  <c r="FQ120" i="4" a="1"/>
  <c r="DC100" i="2" a="1"/>
  <c r="FP78" i="4" a="1"/>
  <c r="FT114" i="4" a="1"/>
  <c r="X200" i="2" a="1"/>
  <c r="W200" i="4" a="1"/>
  <c r="DD64" i="2" a="1"/>
  <c r="DC35" i="2" a="1"/>
  <c r="FO46" i="4" a="1"/>
  <c r="FP188" i="4" a="1"/>
  <c r="FN144" i="4" a="1"/>
  <c r="FQ54" i="4" a="1"/>
  <c r="DD9" i="2" a="1"/>
  <c r="DE196" i="2" a="1"/>
  <c r="FS15" i="4" a="1"/>
  <c r="FP117" i="4" a="1"/>
  <c r="DC80" i="2" a="1"/>
  <c r="DG121" i="2" a="1"/>
  <c r="FO160" i="4" a="1"/>
  <c r="FR186" i="4" a="1"/>
  <c r="DD165" i="2" a="1"/>
  <c r="FR16" i="4" a="1"/>
  <c r="AI200" i="2" a="1"/>
  <c r="DF74" i="2" a="1"/>
  <c r="FP63" i="4" a="1"/>
  <c r="FS159" i="4" a="1"/>
  <c r="FT28" i="4" a="1"/>
  <c r="DC12" i="2" a="1"/>
  <c r="DD87" i="2" a="1"/>
  <c r="FU178" i="4" a="1"/>
  <c r="FQ96" i="4" a="1"/>
  <c r="DC65" i="2" a="1"/>
  <c r="BY200" i="4" a="1"/>
  <c r="FO115" i="4" a="1"/>
  <c r="DD57" i="2" a="1"/>
  <c r="FN158" i="4" a="1"/>
  <c r="FQ148" i="4" a="1"/>
  <c r="FT29" i="4" a="1"/>
  <c r="DC55" i="2" a="1"/>
  <c r="FQ27" i="4" a="1"/>
  <c r="AH200" i="4" a="1"/>
  <c r="FR153" i="4" a="1"/>
  <c r="FU7" i="4" a="1"/>
  <c r="DD128" i="2" a="1"/>
  <c r="DF128" i="2" a="1"/>
  <c r="FU62" i="4" a="1"/>
  <c r="FN60" i="4" a="1"/>
  <c r="FU94" i="4" a="1"/>
  <c r="FO92" i="4" a="1"/>
  <c r="FO7" i="4" a="1"/>
  <c r="FU29" i="4" a="1"/>
  <c r="DC147" i="2" a="1"/>
  <c r="FP107" i="4" a="1"/>
  <c r="BN200" i="4" a="1"/>
  <c r="DC26" i="2" a="1"/>
  <c r="AF200" i="4" a="1"/>
  <c r="FU159" i="4" a="1"/>
  <c r="FR182" i="4" a="1"/>
  <c r="DE68" i="2" a="1"/>
  <c r="DC56" i="2" a="1"/>
  <c r="DC53" i="2" a="1"/>
  <c r="FU101" i="4" a="1"/>
  <c r="FU72" i="4" a="1"/>
  <c r="FQ113" i="4" a="1"/>
  <c r="DC172" i="2" a="1"/>
  <c r="FQ50" i="4" a="1"/>
  <c r="FU133" i="4" a="1"/>
  <c r="FQ134" i="4" a="1"/>
  <c r="FN26" i="4" a="1"/>
  <c r="FQ177" i="4" a="1"/>
  <c r="DG11" i="2" a="1"/>
  <c r="DF159" i="2" a="1"/>
  <c r="BB200" i="4" a="1"/>
  <c r="FN108" i="4" a="1"/>
  <c r="DC168" i="2" a="1"/>
  <c r="FR55" i="4" a="1"/>
  <c r="FT34" i="4" a="1"/>
  <c r="DE190" i="2" a="1"/>
  <c r="FQ44" i="4" a="1"/>
  <c r="BE200" i="2" a="1"/>
  <c r="FR62" i="4" a="1"/>
  <c r="DE108" i="2" a="1"/>
  <c r="FS10" i="4" a="1"/>
  <c r="FS120" i="4" a="1"/>
  <c r="FS13" i="4" a="1"/>
  <c r="FP142" i="4" a="1"/>
  <c r="FQ81" i="4" a="1"/>
  <c r="FN197" i="4" a="1"/>
  <c r="DC170" i="2" a="1"/>
  <c r="FN89" i="4" a="1"/>
  <c r="DD110" i="2" a="1"/>
  <c r="FR101" i="4" a="1"/>
  <c r="DC182" i="2" a="1"/>
  <c r="DE92" i="2" a="1"/>
  <c r="DF39" i="2" a="1"/>
  <c r="FN199" i="4" a="1"/>
  <c r="FQ122" i="4" a="1"/>
  <c r="AA200" i="4" a="1"/>
  <c r="DD190" i="2" a="1"/>
  <c r="DG29" i="2" a="1"/>
  <c r="DG196" i="2" a="1"/>
  <c r="DC72" i="2" a="1"/>
  <c r="FS88" i="4" a="1"/>
  <c r="FP10" i="4" a="1"/>
  <c r="FP148" i="4" a="1"/>
  <c r="DF77" i="2" a="1"/>
  <c r="FQ153" i="4" a="1"/>
  <c r="CG200" i="2" a="1"/>
  <c r="FQ100" i="4" a="1"/>
  <c r="FP196" i="4" a="1"/>
  <c r="FN96" i="4" a="1"/>
  <c r="FP167" i="4" a="1"/>
  <c r="FO120" i="4" a="1"/>
  <c r="AD200" i="4" a="1"/>
  <c r="FR95" i="4" a="1"/>
  <c r="FP91" i="4" a="1"/>
  <c r="FP147" i="4" a="1"/>
  <c r="FU76" i="4" a="1"/>
  <c r="FN93" i="4" a="1"/>
  <c r="FT191" i="4" a="1"/>
  <c r="DE48" i="2" a="1"/>
  <c r="DG114" i="2" a="1"/>
  <c r="DE110" i="2" a="1"/>
  <c r="DG9" i="2" a="1"/>
  <c r="FO194" i="4" a="1"/>
  <c r="FR105" i="4" a="1"/>
  <c r="FR82" i="4" a="1"/>
  <c r="FS95" i="4" a="1"/>
  <c r="FT64" i="4" a="1"/>
  <c r="DC143" i="2" a="1"/>
  <c r="FO25" i="4" a="1"/>
  <c r="FP83" i="4" a="1"/>
  <c r="FS96" i="4" a="1"/>
  <c r="DD179" i="2" a="1"/>
  <c r="BY200" i="2" a="1"/>
  <c r="DC87" i="2" a="1"/>
  <c r="FO129" i="4" a="1"/>
  <c r="DC23" i="2" a="1"/>
  <c r="FR98" i="4" a="1"/>
  <c r="FO74" i="4" a="1"/>
  <c r="FP186" i="4" a="1"/>
  <c r="DG157" i="2" a="1"/>
  <c r="DF86" i="2" a="1"/>
  <c r="FR58" i="4" a="1"/>
  <c r="CM200" i="4" a="1"/>
  <c r="FN161" i="4" a="1"/>
  <c r="FR42" i="4" a="1"/>
  <c r="AB200" i="4" a="1"/>
  <c r="FT113" i="4" a="1"/>
  <c r="DE79" i="2" a="1"/>
  <c r="FP175" i="4" a="1"/>
  <c r="FR136" i="4" a="1"/>
  <c r="FN152" i="4" a="1"/>
  <c r="FR140" i="4" a="1"/>
  <c r="DY200" i="4" a="1"/>
  <c r="DE54" i="2" a="1"/>
  <c r="FU98" i="4" a="1"/>
  <c r="FO16" i="4" a="1"/>
  <c r="DD131" i="2" a="1"/>
  <c r="FU84" i="4" a="1"/>
  <c r="CU200" i="4" a="1"/>
  <c r="FP170" i="4" a="1"/>
  <c r="FO108" i="4" a="1"/>
  <c r="BF200" i="2" a="1"/>
  <c r="DC105" i="2" a="1"/>
  <c r="FU177" i="4" a="1"/>
  <c r="EE200" i="4" a="1"/>
  <c r="DC11" i="2" a="1"/>
  <c r="FR199" i="4" a="1"/>
  <c r="FQ60" i="4" a="1"/>
  <c r="FT193" i="4" a="1"/>
  <c r="FS68" i="4" a="1"/>
  <c r="DF20" i="2" a="1"/>
  <c r="DG176" i="2" a="1"/>
  <c r="FR39" i="4" a="1"/>
  <c r="DD154" i="2" a="1"/>
  <c r="FN153" i="4" a="1"/>
  <c r="FP103" i="4" a="1"/>
  <c r="DE101" i="2" a="1"/>
  <c r="DC28" i="2" a="1"/>
  <c r="DC136" i="2" a="1"/>
  <c r="DC187" i="2" a="1"/>
  <c r="FQ175" i="4" a="1"/>
  <c r="FT36" i="4" a="1"/>
  <c r="FP124" i="4" a="1"/>
  <c r="FR111" i="4" a="1"/>
  <c r="FR178" i="4" a="1"/>
  <c r="DE134" i="2" a="1"/>
  <c r="DG190" i="2" a="1"/>
  <c r="FO191" i="4" a="1"/>
  <c r="DF106" i="2" a="1"/>
  <c r="FO71" i="4" a="1"/>
  <c r="DC176" i="2" a="1"/>
  <c r="FQ191" i="4" a="1"/>
  <c r="DC139" i="2" a="1"/>
  <c r="AD200" i="2" a="1"/>
  <c r="FQ47" i="4" a="1"/>
  <c r="FP193" i="4" a="1"/>
  <c r="DV200" i="4" a="1"/>
  <c r="FO192" i="4" a="1"/>
  <c r="DE140" i="2" a="1"/>
  <c r="FQ103" i="4" a="1"/>
  <c r="FN58" i="4" a="1"/>
  <c r="DG92" i="2" a="1"/>
  <c r="FS9" i="4" a="1"/>
  <c r="FP65" i="4" a="1"/>
  <c r="DE157" i="2" a="1"/>
  <c r="FN68" i="4" a="1"/>
  <c r="FR8" i="4" a="1"/>
  <c r="DF16" i="2" a="1"/>
  <c r="DC134" i="2" a="1"/>
  <c r="DG171" i="2" a="1"/>
  <c r="FP69" i="4" a="1"/>
  <c r="DF19" i="2" a="1"/>
  <c r="FB200" i="4" a="1"/>
  <c r="FQ193" i="4" a="1"/>
  <c r="DD35" i="2" a="1"/>
  <c r="FN188" i="4" a="1"/>
  <c r="FO62" i="4" a="1"/>
  <c r="FT97" i="4" a="1"/>
  <c r="FR47" i="4" a="1"/>
  <c r="DE126" i="2" a="1"/>
  <c r="DE182" i="2" a="1"/>
  <c r="FN103" i="4" a="1"/>
  <c r="DF8" i="2" a="1"/>
  <c r="FP48" i="4" a="1"/>
  <c r="DC78" i="2" a="1"/>
  <c r="DF82" i="2" a="1"/>
  <c r="DD17" i="2" a="1"/>
  <c r="FP163" i="4" a="1"/>
  <c r="DD168" i="2" a="1"/>
  <c r="FS193" i="4" a="1"/>
  <c r="DD33" i="2" a="1"/>
  <c r="FP98" i="4" a="1"/>
  <c r="DC132" i="2" a="1"/>
  <c r="CS200" i="2" a="1"/>
  <c r="EC200" i="4" a="1"/>
  <c r="FO8" i="4" a="1"/>
  <c r="DC112" i="2" a="1"/>
  <c r="FS148" i="4" a="1"/>
  <c r="EG200" i="4" a="1"/>
  <c r="BK200" i="4" a="1"/>
  <c r="FP120" i="4" a="1"/>
  <c r="DC49" i="2" a="1"/>
  <c r="FT30" i="4" a="1"/>
  <c r="FO87" i="4" a="1"/>
  <c r="FQ196" i="4" a="1"/>
  <c r="DG20" i="2" a="1"/>
  <c r="DC66" i="2" a="1"/>
  <c r="FQ74" i="4" a="1"/>
  <c r="FU46" i="4" a="1"/>
  <c r="FU59" i="4" a="1"/>
  <c r="FQ76" i="4" a="1"/>
  <c r="DD24" i="2" a="1"/>
  <c r="FP25" i="4" a="1"/>
  <c r="FS21" i="4" a="1"/>
  <c r="FP58" i="4" a="1"/>
  <c r="FR26" i="4" a="1"/>
  <c r="DG175" i="2" a="1"/>
  <c r="FN120" i="4" a="1"/>
  <c r="FP88" i="4" a="1"/>
  <c r="FT196" i="4" a="1"/>
  <c r="DC196" i="2" a="1"/>
  <c r="DG27" i="2" a="1"/>
  <c r="FT186" i="4" a="1"/>
  <c r="DE102" i="2" a="1"/>
  <c r="FR142" i="4" a="1"/>
  <c r="FQ186" i="4" a="1"/>
  <c r="DD81" i="2" a="1"/>
  <c r="DE165" i="2" a="1"/>
  <c r="FP96" i="4" a="1"/>
  <c r="DD41" i="2" a="1"/>
  <c r="FO131" i="4" a="1"/>
  <c r="DC67" i="2" a="1"/>
  <c r="FN132" i="4" a="1"/>
  <c r="FN40" i="4" a="1"/>
  <c r="FS128" i="4" a="1"/>
  <c r="DE164" i="2" a="1"/>
  <c r="DC50" i="2" a="1"/>
  <c r="FN121" i="4" a="1"/>
  <c r="DE132" i="2" a="1"/>
  <c r="DC137" i="2" a="1"/>
  <c r="FP116" i="4" a="1"/>
  <c r="FU99" i="4" a="1"/>
  <c r="FO100" i="4" a="1"/>
  <c r="DE155" i="2" a="1"/>
  <c r="FP12" i="4" a="1"/>
  <c r="FS16" i="4" a="1"/>
  <c r="FN172" i="4" a="1"/>
  <c r="FQ195" i="4" a="1"/>
  <c r="FR145" i="4" a="1"/>
  <c r="DE57" i="2" a="1"/>
  <c r="DC158" i="2" a="1"/>
  <c r="DE16" i="2" a="1"/>
  <c r="DD29" i="2" a="1"/>
  <c r="FR122" i="4" a="1"/>
  <c r="DC60" i="2" a="1"/>
  <c r="FO47" i="4" a="1"/>
  <c r="CJ200" i="2" a="1"/>
  <c r="DE100" i="2" a="1"/>
  <c r="G200" i="4" a="1"/>
  <c r="DD104" i="2" a="1"/>
  <c r="DE187" i="2" a="1"/>
  <c r="DC148" i="2" a="1"/>
  <c r="DE172" i="2" a="1"/>
  <c r="FO184" i="4" a="1"/>
  <c r="DC45" i="2" a="1"/>
  <c r="FQ170" i="4" a="1"/>
  <c r="FR156" i="4" a="1"/>
  <c r="FS63" i="4" a="1"/>
  <c r="DE175" i="2" a="1"/>
  <c r="FR126" i="4" a="1"/>
  <c r="AS200" i="2" a="1"/>
  <c r="FP59" i="4" a="1"/>
  <c r="DC119" i="2" a="1"/>
  <c r="FO103" i="4" a="1"/>
  <c r="DG78" i="2" a="1"/>
  <c r="DD119" i="2" a="1"/>
  <c r="DJ200" i="4" a="1"/>
  <c r="FP105" i="4" a="1"/>
  <c r="DE161" i="2" a="1"/>
  <c r="FU68" i="4" a="1"/>
  <c r="FP29" i="4" a="1"/>
  <c r="FN169" i="4" a="1"/>
  <c r="DG37" i="2" a="1"/>
  <c r="DE18" i="2" a="1"/>
  <c r="FQ162" i="4" a="1"/>
  <c r="FR147" i="4" a="1"/>
  <c r="DD105" i="2" a="1"/>
  <c r="DD142" i="2" a="1"/>
  <c r="DE176" i="2" a="1"/>
  <c r="DC162" i="2" a="1"/>
  <c r="AL200" i="2" a="1"/>
  <c r="FN140" i="4" a="1"/>
  <c r="DF185" i="2" a="1"/>
  <c r="DE128" i="2" a="1"/>
  <c r="DC70" i="2" a="1"/>
  <c r="DD7" i="2" a="1"/>
  <c r="DC31" i="2" a="1"/>
  <c r="FS127" i="4" a="1"/>
  <c r="DE37" i="2" a="1"/>
  <c r="FN179" i="4" a="1"/>
  <c r="AX200" i="2" a="1"/>
  <c r="DE153" i="2" a="1"/>
  <c r="DF110" i="2" a="1"/>
  <c r="FP94" i="4" a="1"/>
  <c r="FS47" i="4" a="1"/>
  <c r="FO70" i="4" a="1"/>
  <c r="FN159" i="4" a="1"/>
  <c r="FN32" i="4" a="1"/>
  <c r="DD118" i="2" a="1"/>
  <c r="FU126" i="4" a="1"/>
  <c r="DD70" i="2" a="1"/>
  <c r="DG85" i="2" a="1"/>
  <c r="AY200" i="4" a="1"/>
  <c r="DZ200" i="4" a="1"/>
  <c r="FS118" i="4" a="1"/>
  <c r="DC179" i="2" a="1"/>
  <c r="AP200" i="4" a="1"/>
  <c r="FU107" i="4" a="1"/>
  <c r="DC146" i="2" a="1"/>
  <c r="DE70" i="2" a="1"/>
  <c r="FR131" i="4" a="1"/>
  <c r="FN124" i="4" a="1"/>
  <c r="DD195" i="2" a="1"/>
  <c r="DD148" i="2" a="1"/>
  <c r="FN59" i="4" a="1"/>
  <c r="K200" i="4" a="1"/>
  <c r="DE115" i="2" a="1"/>
  <c r="DF179" i="2" a="1"/>
  <c r="DG146" i="2" a="1"/>
  <c r="FP109" i="4" a="1"/>
  <c r="FR192" i="4" a="1"/>
  <c r="DF73" i="2" a="1"/>
  <c r="DF43" i="2" a="1"/>
  <c r="B200" i="4" a="1"/>
  <c r="FT177" i="4" a="1"/>
  <c r="FP165" i="4" a="1"/>
  <c r="FO27" i="4" a="1"/>
  <c r="DE14" i="2" a="1"/>
  <c r="DD167" i="2" a="1"/>
  <c r="CF200" i="2" a="1"/>
  <c r="FS49" i="4" a="1"/>
  <c r="FP50" i="4" a="1"/>
  <c r="FR123" i="4" a="1"/>
  <c r="DD65" i="2" a="1"/>
  <c r="J200" i="2" a="1"/>
  <c r="DC91" i="2" a="1"/>
  <c r="FS177" i="4" a="1"/>
  <c r="CA200" i="2" a="1"/>
  <c r="FO63" i="4" a="1"/>
  <c r="DD18" i="2" a="1"/>
  <c r="FR108" i="4" a="1"/>
  <c r="AY200" i="2" a="1"/>
  <c r="FR31" i="4" a="1"/>
  <c r="FO121" i="4" a="1"/>
  <c r="DF183" i="2" a="1"/>
  <c r="FU124" i="4" a="1"/>
  <c r="FS195" i="4" a="1"/>
  <c r="FQ107" i="4" a="1"/>
  <c r="DD11" i="2" a="1"/>
  <c r="FP32" i="4" a="1"/>
  <c r="FN11" i="4" a="1"/>
  <c r="DE109" i="2" a="1"/>
  <c r="FQ16" i="4" a="1"/>
  <c r="FO9" i="4" a="1"/>
  <c r="FO122" i="4" a="1"/>
  <c r="DE97" i="2" a="1"/>
  <c r="FN129" i="4" a="1"/>
  <c r="FO180" i="4" a="1"/>
  <c r="DF163" i="2" a="1"/>
  <c r="EX200" i="4" a="1"/>
  <c r="DD59" i="2" a="1"/>
  <c r="FQ51" i="4" a="1"/>
  <c r="FU38" i="4" a="1"/>
  <c r="DE44" i="2" a="1"/>
  <c r="DP200" i="4" a="1"/>
  <c r="Q200" i="4" a="1"/>
  <c r="FN175" i="4" a="1"/>
  <c r="DF175" i="2" a="1"/>
  <c r="DD125" i="2" a="1"/>
  <c r="DD141" i="2" a="1"/>
  <c r="FQ136" i="4" a="1"/>
  <c r="DC15" i="2" a="1"/>
  <c r="FN65" i="4" a="1"/>
  <c r="FQ147" i="4" a="1"/>
  <c r="FP55" i="4" a="1"/>
  <c r="DD109" i="2" a="1"/>
  <c r="FR32" i="4" a="1"/>
  <c r="AS200" i="4" a="1"/>
  <c r="FQ34" i="4" a="1"/>
  <c r="DC16" i="2" a="1"/>
  <c r="DG101" i="2" a="1"/>
  <c r="FP90" i="4" a="1"/>
  <c r="FS160" i="4" a="1"/>
  <c r="DC73" i="2" a="1"/>
  <c r="DG187" i="2" a="1"/>
  <c r="FP126" i="4" a="1"/>
  <c r="L200" i="2" a="1"/>
  <c r="DC169" i="2" a="1"/>
  <c r="FN22" i="4" a="1"/>
  <c r="FN54" i="4" a="1"/>
  <c r="FT121" i="4" a="1"/>
  <c r="DD76" i="2" a="1"/>
  <c r="FR77" i="4" a="1"/>
  <c r="DC155" i="2" a="1"/>
  <c r="DG188" i="2" a="1"/>
  <c r="FP53" i="4" a="1"/>
  <c r="FR135" i="4" a="1"/>
  <c r="DG124" i="2" a="1"/>
  <c r="L200" i="4" a="1"/>
  <c r="FQ38" i="4" a="1"/>
  <c r="FR93" i="4" a="1"/>
  <c r="FS11" i="4" a="1"/>
  <c r="DF85" i="2" a="1"/>
  <c r="FS17" i="4" a="1"/>
  <c r="DE149" i="2" a="1"/>
  <c r="DD117" i="2" a="1"/>
  <c r="FU143" i="4" a="1"/>
  <c r="FQ95" i="4" a="1"/>
  <c r="FP154" i="4" a="1"/>
  <c r="FN189" i="4" a="1"/>
  <c r="CH200" i="2" a="1"/>
  <c r="FR57" i="4" a="1"/>
  <c r="FR46" i="4" a="1"/>
  <c r="FN28" i="4" a="1"/>
  <c r="FO55" i="4" a="1"/>
  <c r="DF180" i="2" a="1"/>
  <c r="FU138" i="4" a="1"/>
  <c r="FR45" i="4" a="1"/>
  <c r="DE91" i="2" a="1"/>
  <c r="DE135" i="2" a="1"/>
  <c r="DG46" i="2" a="1"/>
  <c r="BJ200" i="4" a="1"/>
  <c r="FS38" i="4" a="1"/>
  <c r="D200" i="4" a="1"/>
  <c r="FS75" i="4" a="1"/>
  <c r="DF66" i="2" a="1"/>
  <c r="FQ199" i="4" a="1"/>
  <c r="FN44" i="4" a="1"/>
  <c r="FT148" i="4" a="1"/>
  <c r="DE88" i="2" a="1"/>
  <c r="DE39" i="2" a="1"/>
  <c r="FQ125" i="4" a="1"/>
  <c r="FS86" i="4" a="1"/>
  <c r="DF154" i="2" a="1"/>
  <c r="DD73" i="2" a="1"/>
  <c r="DD79" i="2" a="1"/>
  <c r="O200" i="2" a="1"/>
  <c r="DE77" i="2" a="1"/>
  <c r="DC36" i="2" a="1"/>
  <c r="DE26" i="2" a="1"/>
  <c r="FN147" i="4" a="1"/>
  <c r="DE185" i="2" a="1"/>
  <c r="DE150" i="2" a="1"/>
  <c r="FN187" i="4" a="1"/>
  <c r="FN39" i="4" a="1"/>
  <c r="FP13" i="4" a="1"/>
  <c r="DF28" i="2" a="1"/>
  <c r="DE89" i="2" a="1"/>
  <c r="R200" i="2" a="1"/>
  <c r="FQ53" i="4" a="1"/>
  <c r="FC200" i="4" a="1"/>
  <c r="FO84" i="4" a="1"/>
  <c r="FO11" i="4" a="1"/>
  <c r="FS64" i="4" a="1"/>
  <c r="DD161" i="2" a="1"/>
  <c r="FP52" i="4" a="1"/>
  <c r="FO99" i="4" a="1"/>
  <c r="FR129" i="4" a="1"/>
  <c r="DC32" i="2" a="1"/>
  <c r="DC94" i="2" a="1"/>
  <c r="DC194" i="2" a="1"/>
  <c r="DC37" i="2" a="1"/>
  <c r="DC62" i="2" a="1"/>
  <c r="BR200" i="4" a="1"/>
  <c r="FN79" i="4" a="1"/>
  <c r="DC46" i="2" a="1"/>
  <c r="FO73" i="4" a="1"/>
  <c r="DF47" i="2" a="1"/>
  <c r="DD26" i="2" a="1"/>
  <c r="DF56" i="2" a="1"/>
  <c r="FR71" i="4" a="1"/>
  <c r="FS166" i="4" a="1"/>
  <c r="FU119" i="4" a="1"/>
  <c r="DD85" i="2" a="1"/>
  <c r="FP22" i="4" a="1"/>
  <c r="FN100" i="4" a="1"/>
  <c r="FN41" i="4" a="1"/>
  <c r="DF58" i="2" a="1"/>
  <c r="DC156" i="2" a="1"/>
  <c r="DE69" i="2" a="1"/>
  <c r="DG184" i="2" a="1"/>
  <c r="DF45" i="2" a="1"/>
  <c r="FQ46" i="4" a="1"/>
  <c r="FS52" i="4" a="1"/>
  <c r="FN19" i="4" a="1"/>
  <c r="DE127" i="2" a="1"/>
  <c r="CC200" i="2" a="1"/>
  <c r="AT200" i="2" a="1"/>
  <c r="FN126" i="4" a="1"/>
  <c r="FR157" i="4" a="1"/>
  <c r="DC97" i="2" a="1"/>
  <c r="DC106" i="2" a="1"/>
  <c r="DC63" i="2" a="1"/>
  <c r="FQ55" i="4" a="1"/>
  <c r="DE154" i="2" a="1"/>
  <c r="DC93" i="2" a="1"/>
  <c r="FQ72" i="4" a="1"/>
  <c r="FP11" i="4" a="1"/>
  <c r="FN87" i="4" a="1"/>
  <c r="FS94" i="4" a="1"/>
  <c r="DD77" i="2" a="1"/>
  <c r="FP139" i="4" a="1"/>
  <c r="FN146" i="4" a="1"/>
  <c r="CN200" i="2" a="1"/>
  <c r="DF172" i="2" a="1"/>
  <c r="FR69" i="4" a="1"/>
  <c r="FQ42" i="4" a="1"/>
  <c r="DD50" i="2" a="1"/>
  <c r="BG200" i="2" a="1"/>
  <c r="DF112" i="2" a="1"/>
  <c r="BB200" i="2" a="1"/>
  <c r="DF187" i="2" a="1"/>
  <c r="FR83" i="4" a="1"/>
  <c r="FN77" i="4" a="1"/>
  <c r="FQ30" i="4" a="1"/>
  <c r="FR110" i="4" a="1"/>
  <c r="FO61" i="4" a="1"/>
  <c r="FQ64" i="4" a="1"/>
  <c r="DC8" i="2" a="1"/>
  <c r="FN66" i="4" a="1"/>
  <c r="FO80" i="4" a="1"/>
  <c r="FU14" i="4" a="1"/>
  <c r="DD172" i="2" a="1"/>
  <c r="DC123" i="2" a="1"/>
  <c r="DF67" i="2" a="1"/>
  <c r="FN88" i="4" a="1"/>
  <c r="DE65" i="2" a="1"/>
  <c r="FR53" i="4" a="1"/>
  <c r="FO59" i="4" a="1"/>
  <c r="FN94" i="4" a="1"/>
  <c r="FT156" i="4" a="1"/>
  <c r="FO179" i="4" a="1"/>
  <c r="DG143" i="2" a="1"/>
  <c r="DC193" i="2" a="1"/>
  <c r="FU85" i="4" a="1"/>
  <c r="DD171" i="2" a="1"/>
  <c r="FU115" i="4" a="1"/>
  <c r="FO45" i="4" a="1"/>
  <c r="FS41" i="4" a="1"/>
  <c r="DF158" i="2" a="1"/>
  <c r="FQ181" i="4" a="1"/>
  <c r="FN99" i="4" a="1"/>
  <c r="DF152" i="2" a="1"/>
  <c r="DD140" i="2" a="1"/>
  <c r="DD98" i="2" a="1"/>
  <c r="BT200" i="2" a="1"/>
  <c r="FP185" i="4" a="1"/>
  <c r="DF31" i="2" a="1"/>
  <c r="FR72" i="4" a="1"/>
  <c r="FP164" i="4" a="1"/>
  <c r="FR144" i="4" a="1"/>
  <c r="FO23" i="4" a="1"/>
  <c r="FN138" i="4" a="1"/>
  <c r="DG28" i="2" a="1"/>
  <c r="AA200" i="2" a="1"/>
  <c r="BP200" i="4" a="1"/>
  <c r="P200" i="2" a="1"/>
  <c r="DD48" i="2" a="1"/>
  <c r="DE181" i="2" a="1"/>
  <c r="EK200" i="4" a="1"/>
  <c r="FO48" i="4" a="1"/>
  <c r="FO94" i="4" a="1"/>
  <c r="FS132" i="4" a="1"/>
  <c r="DE59" i="2" a="1"/>
  <c r="FN130" i="4" a="1"/>
  <c r="FQ67" i="4" a="1"/>
  <c r="DC21" i="2" a="1"/>
  <c r="E200" i="4" a="1"/>
  <c r="FR114" i="4" a="1"/>
  <c r="DG129" i="2" a="1"/>
  <c r="DE85" i="2" a="1"/>
  <c r="FT141" i="4" a="1"/>
  <c r="FP161" i="4" a="1"/>
  <c r="FP56" i="4" a="1"/>
  <c r="FS39" i="4" a="1"/>
  <c r="CD200" i="2" a="1"/>
  <c r="FP49" i="4" a="1"/>
  <c r="FP187" i="4" a="1"/>
  <c r="DE32" i="2" a="1"/>
  <c r="FU12" i="4" a="1"/>
  <c r="FT129" i="4" a="1"/>
  <c r="DC140" i="2" a="1"/>
  <c r="FN84" i="4" a="1"/>
  <c r="DF177" i="2" a="1"/>
  <c r="FN31" i="4" a="1"/>
  <c r="DF165" i="2" a="1"/>
  <c r="FP108" i="4" a="1"/>
  <c r="FP121" i="4" a="1"/>
  <c r="DD83" i="2" a="1"/>
  <c r="FO104" i="4" a="1"/>
  <c r="FR119" i="4" a="1"/>
  <c r="FQ56" i="4" a="1"/>
  <c r="FT150" i="4" a="1"/>
  <c r="FP9" i="4" a="1"/>
  <c r="FT63" i="4" a="1"/>
  <c r="DD58" i="2" a="1"/>
  <c r="DE193" i="2" a="1"/>
  <c r="FP41" i="4" a="1"/>
  <c r="Q200" i="2" a="1"/>
  <c r="FI200" i="4" a="1"/>
  <c r="FS42" i="4" a="1"/>
  <c r="FN149" i="4" a="1"/>
  <c r="FS65" i="4" a="1"/>
  <c r="DE11" i="2" a="1"/>
  <c r="FO95" i="4" a="1"/>
  <c r="FR22" i="4" a="1"/>
  <c r="DD56" i="2" a="1"/>
  <c r="FU74" i="4" a="1"/>
  <c r="FQ78" i="4" a="1"/>
  <c r="DG44" i="2" a="1"/>
  <c r="FR149" i="4" a="1"/>
  <c r="FO124" i="4" a="1"/>
  <c r="FP36" i="4" a="1"/>
  <c r="DD13" i="2" a="1"/>
  <c r="DE179" i="2" a="1"/>
  <c r="DE162" i="2" a="1"/>
  <c r="FR164" i="4" a="1"/>
  <c r="DD157" i="2" a="1"/>
  <c r="DC39" i="2" a="1"/>
  <c r="FR19" i="4" a="1"/>
  <c r="FS139" i="4" a="1"/>
  <c r="DE107" i="2" a="1"/>
  <c r="DC14" i="2" a="1"/>
  <c r="DE83" i="2" a="1"/>
  <c r="BF200" i="4" a="1"/>
  <c r="DD71" i="2" a="1"/>
  <c r="AT200" i="4" a="1"/>
  <c r="ED200" i="4" a="1"/>
  <c r="DC101" i="2" a="1"/>
  <c r="FP184" i="4" a="1"/>
  <c r="FR121" i="4" a="1"/>
  <c r="FQ21" i="4" a="1"/>
  <c r="BI200" i="4" a="1"/>
  <c r="FN35" i="4" a="1"/>
  <c r="DG14" i="2" a="1"/>
  <c r="DE184" i="2" a="1"/>
  <c r="FR64" i="4" a="1"/>
  <c r="DD34" i="2" a="1"/>
  <c r="DD72" i="2" a="1"/>
  <c r="FQ15" i="4" a="1"/>
  <c r="FU198" i="4" a="1"/>
  <c r="DE119" i="2" a="1"/>
  <c r="FS115" i="4" a="1"/>
  <c r="DE141" i="2" a="1"/>
  <c r="FT10" i="4" a="1"/>
  <c r="FO113" i="4" a="1"/>
  <c r="FQ73" i="4" a="1"/>
  <c r="BG200" i="4" a="1"/>
  <c r="FO33" i="4" a="1"/>
  <c r="DF18" i="2" a="1"/>
  <c r="FO91" i="4" a="1"/>
  <c r="DD14" i="2" a="1"/>
  <c r="DE105" i="2" a="1"/>
  <c r="DD145" i="2" a="1"/>
  <c r="DD75" i="2" a="1"/>
  <c r="FO153" i="4" a="1"/>
  <c r="CE200" i="2" a="1"/>
  <c r="FR148" i="4" a="1"/>
  <c r="CB200" i="4" a="1"/>
  <c r="DD32" i="2" a="1"/>
  <c r="DF35" i="2" a="1"/>
  <c r="FP7" i="4" a="1"/>
  <c r="FQ41" i="4" a="1"/>
  <c r="FS129" i="4" a="1"/>
  <c r="FO105" i="4" a="1"/>
  <c r="DF150" i="2" a="1"/>
  <c r="FP140" i="4" a="1"/>
  <c r="FQ166" i="4" a="1"/>
  <c r="FR174" i="4" a="1"/>
  <c r="EY200" i="4" a="1"/>
  <c r="FS92" i="4" a="1"/>
  <c r="EU200" i="4" a="1"/>
  <c r="DC34" i="2" a="1"/>
  <c r="FQ75" i="4" a="1"/>
  <c r="AO200" i="2" a="1"/>
  <c r="FO37" i="4" a="1"/>
  <c r="K200" i="2" a="1"/>
  <c r="O200" i="4" a="1"/>
  <c r="FP93" i="4" a="1"/>
  <c r="FR51" i="4" a="1"/>
  <c r="DE160" i="2" a="1"/>
  <c r="DC191" i="2" a="1"/>
  <c r="DE146" i="2" a="1"/>
  <c r="DD160" i="2" a="1"/>
  <c r="FT130" i="4" a="1"/>
  <c r="FS114" i="4" a="1"/>
  <c r="DG66" i="2" a="1"/>
  <c r="DE56" i="2" a="1"/>
  <c r="FO109" i="4" a="1"/>
  <c r="FN76" i="4" a="1"/>
  <c r="AC200" i="2" a="1"/>
  <c r="AJ200" i="4" a="1"/>
  <c r="DE194" i="2" a="1"/>
  <c r="DE33" i="2" a="1"/>
  <c r="FP192" i="4" a="1"/>
  <c r="DF139" i="2" a="1"/>
  <c r="FS20" i="4" a="1"/>
  <c r="DF166" i="2" a="1"/>
  <c r="V200" i="2" a="1"/>
  <c r="DF122" i="2" a="1"/>
  <c r="FR48" i="4" a="1"/>
  <c r="DC76" i="2" a="1"/>
  <c r="DF184" i="2" a="1"/>
  <c r="FE200" i="4" a="1"/>
  <c r="AJ200" i="2" a="1"/>
  <c r="FN107" i="4" a="1"/>
  <c r="CO200" i="4" a="1"/>
  <c r="DG26" i="2" a="1"/>
  <c r="FN106" i="4" a="1"/>
  <c r="FQ182" i="4" a="1"/>
  <c r="FQ88" i="4" a="1"/>
  <c r="DE82" i="2" a="1"/>
  <c r="DC161" i="2" a="1"/>
  <c r="FR85" i="4" a="1"/>
  <c r="FN143" i="4" a="1"/>
  <c r="DE189" i="2" a="1"/>
  <c r="FO165" i="4" a="1"/>
  <c r="FP18" i="4" a="1"/>
  <c r="DE47" i="2" a="1"/>
  <c r="R200" i="4" a="1"/>
  <c r="DF15" i="2" a="1"/>
  <c r="DD101" i="2" a="1"/>
  <c r="FR17" i="4" a="1"/>
  <c r="FN136" i="4" a="1"/>
  <c r="DE74" i="2" a="1"/>
  <c r="FN115" i="4" a="1"/>
  <c r="DE178" i="2" a="1"/>
  <c r="FR179" i="4" a="1"/>
  <c r="FU128" i="4" a="1"/>
  <c r="DE169" i="2" a="1"/>
  <c r="DD152" i="2" a="1"/>
  <c r="FP168" i="4" a="1"/>
  <c r="DD86" i="2" a="1"/>
  <c r="FR150" i="4" a="1"/>
  <c r="DC38" i="2" a="1"/>
  <c r="FR185" i="4" a="1"/>
  <c r="FN67" i="4" a="1"/>
  <c r="FP64" i="4" a="1"/>
  <c r="DD55" i="2" a="1"/>
  <c r="FQ58" i="4" a="1"/>
  <c r="DW200" i="4" a="1"/>
  <c r="DC41" i="2" a="1"/>
  <c r="DD130" i="2" a="1"/>
  <c r="FO79" i="4" a="1"/>
  <c r="FN45" i="4" a="1"/>
  <c r="DC183" i="2" a="1"/>
  <c r="FR130" i="4" a="1"/>
  <c r="DG168" i="2" a="1"/>
  <c r="FN72" i="4" a="1"/>
  <c r="DD163" i="2" a="1"/>
  <c r="FQ93" i="4" a="1"/>
  <c r="DF69" i="2" a="1"/>
  <c r="DF141" i="2" a="1"/>
  <c r="DE163" i="2" a="1"/>
  <c r="DD144" i="2" a="1"/>
  <c r="FQ192" i="4" a="1"/>
  <c r="DC110" i="2" a="1"/>
  <c r="FR41" i="4" a="1"/>
  <c r="FP189" i="4" a="1"/>
  <c r="FP27" i="4" a="1"/>
  <c r="DC44" i="2" a="1"/>
  <c r="DE87" i="2" a="1"/>
  <c r="FN61" i="4" a="1"/>
  <c r="DD68" i="2" a="1"/>
  <c r="ET200" i="4" a="1"/>
  <c r="DF23" i="2" a="1"/>
  <c r="FO170" i="4" a="1"/>
  <c r="DD133" i="2" a="1"/>
  <c r="FQ141" i="4" a="1"/>
  <c r="FQ124" i="4" a="1"/>
  <c r="FS175" i="4" a="1"/>
  <c r="FU89" i="4" a="1"/>
  <c r="FO132" i="4" a="1"/>
  <c r="FU28" i="4" a="1"/>
  <c r="DD111" i="2" a="1"/>
  <c r="FR183" i="4" a="1"/>
  <c r="DD183" i="2" a="1"/>
  <c r="S200" i="4" a="1"/>
  <c r="FQ164" i="4" a="1"/>
  <c r="DO200" i="4" a="1"/>
  <c r="FQ126" i="4" a="1"/>
  <c r="DE199" i="2" a="1"/>
  <c r="DD134" i="2" a="1"/>
  <c r="FR109" i="4" a="1"/>
  <c r="FO35" i="4" a="1"/>
  <c r="DC88" i="2" a="1"/>
  <c r="FP97" i="4" a="1"/>
  <c r="DF101" i="2" a="1"/>
  <c r="FN63" i="4" a="1"/>
  <c r="DF21" i="2" a="1"/>
  <c r="DC117" i="2" a="1"/>
  <c r="FK200" i="4" a="1"/>
  <c r="FQ26" i="4" a="1"/>
  <c r="FN48" i="4" a="1"/>
  <c r="FP156" i="4" a="1"/>
  <c r="FO76" i="4" a="1"/>
  <c r="EB200" i="4" a="1"/>
  <c r="FR63" i="4" a="1"/>
  <c r="DC90" i="2" a="1"/>
  <c r="DC33" i="2" a="1"/>
  <c r="DI200" i="4" a="1"/>
  <c r="DD188" i="2" a="1"/>
  <c r="DC195" i="2" a="1"/>
  <c r="DE24" i="2" a="1"/>
  <c r="FU114" i="4" a="1"/>
  <c r="DD92" i="2" a="1"/>
  <c r="FQ89" i="4" a="1"/>
  <c r="DE104" i="2" a="1"/>
  <c r="FR70" i="4" a="1"/>
  <c r="FO34" i="4" a="1"/>
  <c r="Y200" i="4" a="1"/>
  <c r="DC153" i="2" a="1"/>
  <c r="DF198" i="2" a="1"/>
  <c r="EM200" i="4" a="1"/>
  <c r="FR100" i="4" a="1"/>
  <c r="DF94" i="2" a="1"/>
  <c r="FR7" i="4" a="1"/>
  <c r="DC163" i="2" a="1"/>
  <c r="DC160" i="2" a="1"/>
  <c r="FN128" i="4" a="1"/>
  <c r="DE168" i="2" a="1"/>
  <c r="FP26" i="4" a="1"/>
  <c r="FP179" i="4" a="1"/>
  <c r="DD129" i="2" a="1"/>
  <c r="DE124" i="2" a="1"/>
  <c r="DE25" i="2" a="1"/>
  <c r="DE129" i="2" a="1"/>
  <c r="FS161" i="4" a="1"/>
  <c r="FR165" i="4" a="1"/>
  <c r="FQ87" i="4" a="1"/>
  <c r="FP75" i="4" a="1"/>
  <c r="FP73" i="4" a="1"/>
  <c r="FR94" i="4" a="1"/>
  <c r="DA200" i="2" a="1"/>
  <c r="F200" i="2" a="1"/>
  <c r="FU57" i="4" a="1"/>
  <c r="FN27" i="4" a="1"/>
  <c r="FQ146" i="4" a="1"/>
  <c r="FS72" i="4" a="1"/>
  <c r="AE200" i="4" a="1"/>
  <c r="DG52" i="2" a="1"/>
  <c r="FS35" i="4" a="1"/>
  <c r="DC98" i="2" a="1"/>
  <c r="FN118" i="4" a="1"/>
  <c r="FO123" i="4" a="1"/>
  <c r="CV200" i="2" a="1"/>
  <c r="FN62" i="4" a="1"/>
  <c r="DD66" i="2" a="1"/>
  <c r="FR33" i="4" a="1"/>
  <c r="DE71" i="2" a="1"/>
  <c r="DE21" i="2" a="1"/>
  <c r="DE125" i="2" a="1"/>
  <c r="DU200" i="4" a="1"/>
  <c r="FP54" i="4" a="1"/>
  <c r="FP158" i="4" a="1"/>
  <c r="FR68" i="4" a="1"/>
  <c r="DE36" i="2" a="1"/>
  <c r="DE19" i="2" a="1"/>
  <c r="FP40" i="4" a="1"/>
  <c r="FS187" i="4" a="1"/>
  <c r="FN82" i="4" a="1"/>
  <c r="FQ70" i="4" a="1"/>
  <c r="DD30" i="2" a="1"/>
  <c r="FO196" i="4" a="1"/>
  <c r="FU157" i="4" a="1"/>
  <c r="DE103" i="2" a="1"/>
  <c r="DC48" i="2" a="1"/>
  <c r="FR181" i="4" a="1"/>
  <c r="CP200" i="4" a="1"/>
  <c r="FR60" i="4" a="1"/>
  <c r="FU110" i="4" a="1"/>
  <c r="FU52" i="4" a="1"/>
  <c r="FO140" i="4" a="1"/>
  <c r="M200" i="4" a="1"/>
  <c r="DC122" i="2" a="1"/>
  <c r="FO143" i="4" a="1"/>
  <c r="DG186" i="2" a="1"/>
  <c r="DD62" i="2" a="1"/>
  <c r="FQ161" i="4" a="1"/>
  <c r="DD146" i="2" a="1"/>
  <c r="FQ18" i="4" a="1"/>
  <c r="FO52" i="4" a="1"/>
  <c r="DD156" i="2" a="1"/>
  <c r="FP35" i="4" a="1"/>
  <c r="FO135" i="4" a="1"/>
  <c r="FQ80" i="4" a="1"/>
  <c r="DE152" i="2" a="1"/>
  <c r="DE84" i="2" a="1"/>
  <c r="FN110" i="4" a="1"/>
  <c r="FO187" i="4" a="1"/>
  <c r="FN178" i="4" a="1"/>
  <c r="FN53" i="4" a="1"/>
  <c r="FP79" i="4" a="1"/>
  <c r="DE94" i="2" a="1"/>
  <c r="DG161" i="2" a="1"/>
  <c r="DD153" i="2" a="1"/>
  <c r="FP24" i="4" a="1"/>
  <c r="DG182" i="2" a="1"/>
  <c r="FR115" i="4" a="1"/>
  <c r="FQ160" i="4" a="1"/>
  <c r="FR187" i="4" a="1"/>
  <c r="FU169" i="4" a="1"/>
  <c r="FP132" i="4" a="1"/>
  <c r="DE28" i="2" a="1"/>
  <c r="FO51" i="4" a="1"/>
  <c r="FP84" i="4" a="1"/>
  <c r="DE62" i="2" a="1"/>
  <c r="FO161" i="4" a="1"/>
  <c r="CA200" i="4" a="1"/>
  <c r="FO169" i="4" a="1"/>
  <c r="DD93" i="2" a="1"/>
  <c r="DC128" i="2" a="1"/>
  <c r="DC103" i="2" a="1"/>
  <c r="DF88" i="2" a="1"/>
  <c r="FQ116" i="4" a="1"/>
  <c r="DC166" i="2" a="1"/>
  <c r="FP51" i="4" a="1"/>
  <c r="FP127" i="4" a="1"/>
  <c r="FN181" i="4" a="1"/>
  <c r="FA200" i="4" a="1"/>
  <c r="FS90" i="4" a="1"/>
  <c r="FR34" i="4" a="1"/>
  <c r="DE60" i="2" a="1"/>
  <c r="DF46" i="2" a="1"/>
  <c r="FO186" i="4" a="1"/>
  <c r="AG200" i="2" a="1"/>
  <c r="DD147" i="2" a="1"/>
  <c r="DE171" i="2" a="1"/>
  <c r="FP181" i="4" a="1"/>
  <c r="FU155" i="4" a="1"/>
  <c r="FP153" i="4" a="1"/>
  <c r="FT198" i="4" a="1"/>
  <c r="FR189" i="4" a="1"/>
  <c r="DF60" i="2" a="1"/>
  <c r="FO107" i="4" a="1"/>
  <c r="FR188" i="4" a="1"/>
  <c r="FS76" i="4" a="1"/>
  <c r="DE195" i="2" a="1"/>
  <c r="DD88" i="2" a="1"/>
  <c r="DG145" i="2" a="1"/>
  <c r="FQ40" i="4" a="1"/>
  <c r="ES200" i="4" a="1"/>
  <c r="M200" i="2" a="1"/>
  <c r="FQ91" i="4" a="1"/>
  <c r="FR133" i="4" a="1"/>
  <c r="DF189" i="2" a="1"/>
  <c r="DT200" i="4" a="1"/>
  <c r="FS157" i="4" a="1"/>
  <c r="FS30" i="4" a="1"/>
  <c r="DB200" i="4" a="1"/>
  <c r="FP141" i="4" a="1"/>
  <c r="DG160" i="2" a="1"/>
  <c r="FN70" i="4" a="1"/>
  <c r="DF57" i="2" a="1"/>
  <c r="FR78" i="4" a="1"/>
  <c r="DC108" i="2" a="1"/>
  <c r="DF14" i="2" a="1"/>
  <c r="DC192" i="2" a="1"/>
  <c r="DF72" i="2" a="1"/>
  <c r="FN150" i="4" a="1"/>
  <c r="DD22" i="2" a="1"/>
  <c r="FO72" i="4" a="1"/>
  <c r="DD51" i="2" a="1"/>
  <c r="FJ200" i="4" a="1"/>
  <c r="FQ24" i="4" a="1"/>
  <c r="DC82" i="2" a="1"/>
  <c r="DC59" i="2" a="1"/>
  <c r="FN30" i="4" a="1"/>
  <c r="FO13" i="4" a="1"/>
  <c r="DD198" i="2" a="1"/>
  <c r="FU121" i="4" a="1"/>
  <c r="EI200" i="4" a="1"/>
  <c r="FN105" i="4" a="1"/>
  <c r="DG61" i="2" a="1"/>
  <c r="FQ123" i="4" a="1"/>
  <c r="FO19" i="4" a="1"/>
  <c r="DD136" i="2" a="1"/>
  <c r="AX200" i="4" a="1"/>
  <c r="CW200" i="2" a="1"/>
  <c r="DD135" i="2" a="1"/>
  <c r="CP200" i="2" a="1"/>
  <c r="AC200" i="4" a="1"/>
  <c r="DC199" i="2" a="1"/>
  <c r="DF81" i="2" a="1"/>
  <c r="DD63" i="2" a="1"/>
  <c r="DD78" i="2" a="1"/>
  <c r="DG77" i="2" a="1"/>
  <c r="FR102" i="4" a="1"/>
  <c r="DC150" i="2" a="1"/>
  <c r="ER200" i="4" a="1"/>
  <c r="DF95" i="2" a="1"/>
  <c r="DE8" i="2" a="1"/>
  <c r="FO128" i="4" a="1"/>
  <c r="FP133" i="4" a="1"/>
  <c r="FQ185" i="4" a="1"/>
  <c r="FN75" i="4" a="1"/>
  <c r="DD23" i="2" a="1"/>
  <c r="DC74" i="2" a="1"/>
  <c r="FR159" i="4" a="1"/>
  <c r="DD158" i="2" a="1"/>
  <c r="FR23" i="4" a="1"/>
  <c r="FP106" i="4" a="1"/>
  <c r="DC99" i="2" a="1"/>
  <c r="FS191" i="4" a="1"/>
  <c r="FP37" i="4" a="1"/>
  <c r="DE151" i="2" a="1"/>
  <c r="DC107" i="2" a="1"/>
  <c r="DC126" i="2" a="1"/>
  <c r="FN47" i="4" a="1"/>
  <c r="FN43" i="4" a="1"/>
  <c r="DD80" i="2" a="1"/>
  <c r="FQ152" i="4" a="1"/>
  <c r="DF26" i="2" a="1"/>
  <c r="FT151" i="4" a="1"/>
  <c r="BX200" i="2" a="1"/>
  <c r="DE42" i="2" a="1"/>
  <c r="DD113" i="2" a="1"/>
  <c r="DE41" i="2" a="1"/>
  <c r="DC25" i="2" a="1"/>
  <c r="FQ8" i="4" a="1"/>
  <c r="FR74" i="4" a="1"/>
  <c r="FR76" i="4" a="1"/>
  <c r="FN134" i="4" a="1"/>
  <c r="FR117" i="4" a="1"/>
  <c r="AI200" i="4" a="1"/>
  <c r="FQ105" i="4" a="1"/>
  <c r="DD150" i="2" a="1"/>
  <c r="DD149" i="2" a="1"/>
  <c r="DD181" i="2" a="1"/>
  <c r="DE73" i="2" a="1"/>
  <c r="FR173" i="4" a="1"/>
  <c r="FR196" i="4" a="1"/>
  <c r="FU17" i="4" a="1"/>
  <c r="FQ168" i="4" a="1"/>
  <c r="FP136" i="4" a="1"/>
  <c r="FQ82" i="4" a="1"/>
  <c r="FP195" i="4" a="1"/>
  <c r="DC154" i="2" a="1"/>
  <c r="FO22" i="4" a="1"/>
  <c r="DF200" i="4" a="1"/>
  <c r="DD120" i="2" a="1"/>
  <c r="Z200" i="4" a="1"/>
  <c r="FR137" i="4" a="1"/>
  <c r="FP151" i="4" a="1"/>
  <c r="FT174" i="4" a="1"/>
  <c r="AP200" i="2" a="1"/>
  <c r="DE120" i="2" a="1"/>
  <c r="DE197" i="2" a="1"/>
  <c r="FQ102" i="4" a="1"/>
  <c r="DE50" i="2" a="1"/>
  <c r="DF173" i="2" a="1"/>
  <c r="FN85" i="4" a="1"/>
  <c r="FQ140" i="4" a="1"/>
  <c r="DD47" i="2" a="1"/>
  <c r="DD170" i="2" a="1"/>
  <c r="FO136" i="4" a="1"/>
  <c r="DD74" i="2" a="1"/>
  <c r="FP66" i="4" a="1"/>
  <c r="FT89" i="4" a="1"/>
  <c r="FQ45" i="4" a="1"/>
  <c r="FN42" i="4" a="1"/>
  <c r="FP123" i="4" a="1"/>
  <c r="DC120" i="2" a="1"/>
  <c r="DD112" i="2" a="1"/>
  <c r="FQ84" i="4" a="1"/>
  <c r="FN34" i="4" a="1"/>
  <c r="DF54" i="2" a="1"/>
  <c r="FP160" i="4" a="1"/>
  <c r="BA200" i="2" a="1"/>
  <c r="FS111" i="4" a="1"/>
  <c r="FQ163" i="4" a="1"/>
  <c r="DD121" i="2" a="1"/>
  <c r="DC85" i="2" a="1"/>
  <c r="FO18" i="4" a="1"/>
  <c r="FN33" i="4" a="1"/>
  <c r="FR27" i="4" a="1"/>
  <c r="FN13" i="4" a="1"/>
  <c r="DC165" i="2" a="1"/>
  <c r="FU48" i="4" a="1"/>
  <c r="CY200" i="4" a="1"/>
  <c r="FS107" i="4" a="1"/>
  <c r="DC152" i="2" a="1"/>
  <c r="FN102" i="4" a="1"/>
  <c r="B200" i="2" a="1"/>
  <c r="FQ179" i="4" a="1"/>
  <c r="FQ19" i="4" a="1"/>
  <c r="DD175" i="2" a="1"/>
  <c r="CD200" i="4" a="1"/>
  <c r="DC92" i="2" a="1"/>
  <c r="FN56" i="4" a="1"/>
  <c r="FQ129" i="4" a="1"/>
  <c r="FP47" i="4" a="1"/>
  <c r="DC185" i="2" a="1"/>
  <c r="DD186" i="2" a="1"/>
  <c r="FQ35" i="4" a="1"/>
  <c r="FR25" i="4" a="1"/>
  <c r="DC54" i="2" a="1"/>
  <c r="FR91" i="4" a="1"/>
  <c r="DC141" i="2" a="1"/>
  <c r="AU200" i="4" a="1"/>
  <c r="FR24" i="4" a="1"/>
  <c r="DM200" i="4" a="1"/>
  <c r="DG177" i="2" a="1"/>
  <c r="EQ200" i="4" a="1"/>
  <c r="BA200" i="4" a="1"/>
  <c r="DF98" i="2" a="1"/>
  <c r="DC64" i="2" a="1"/>
  <c r="FS105" i="4" a="1"/>
  <c r="FO101" i="4" a="1"/>
  <c r="DD137" i="2" a="1"/>
  <c r="FN195" i="4" a="1"/>
  <c r="FN148" i="4" a="1"/>
  <c r="DF11" i="2" a="1"/>
  <c r="FQ86" i="4" a="1"/>
  <c r="FQ79" i="4" a="1"/>
  <c r="DE159" i="2" a="1"/>
  <c r="FO90" i="4" a="1"/>
  <c r="DF142" i="2" a="1"/>
  <c r="FQ189" i="4" a="1"/>
  <c r="FR161" i="4" a="1"/>
  <c r="DE188" i="2" a="1"/>
  <c r="DC174" i="2" a="1"/>
  <c r="DE106" i="2" a="1"/>
  <c r="FR86" i="4" a="1"/>
  <c r="FO181" i="4" a="1"/>
  <c r="FS164" i="4" a="1"/>
  <c r="DF115" i="2" a="1"/>
  <c r="FN185" i="4" a="1"/>
  <c r="DD169" i="2" a="1"/>
  <c r="CL200" i="2" a="1"/>
  <c r="AB200" i="2" a="1"/>
  <c r="DG96" i="2" a="1"/>
  <c r="CQ200" i="4" a="1"/>
  <c r="DF37" i="2" a="1"/>
  <c r="FQ180" i="4" a="1"/>
  <c r="DD196" i="2" a="1"/>
  <c r="I200" i="4" a="1"/>
  <c r="DC129" i="2" a="1"/>
  <c r="FO156" i="4" a="1"/>
  <c r="DC171" i="2" a="1"/>
  <c r="FQ178" i="4" a="1"/>
  <c r="FP159" i="4" a="1"/>
  <c r="BL200" i="2" a="1"/>
  <c r="DD116" i="2" a="1"/>
  <c r="FO60" i="4" a="1"/>
  <c r="FP191" i="4" a="1"/>
  <c r="FP31" i="4" a="1"/>
  <c r="BH200" i="4" a="1"/>
  <c r="FP152" i="4" a="1"/>
  <c r="FN145" i="4" a="1"/>
  <c r="FO164" i="4" a="1"/>
  <c r="DF178" i="2" a="1"/>
  <c r="FQ69" i="4" a="1"/>
  <c r="DC61" i="2" a="1"/>
  <c r="DE55" i="2" a="1"/>
  <c r="FP34" i="4" a="1"/>
  <c r="AM200" i="4" a="1"/>
  <c r="FO44" i="4" a="1"/>
  <c r="DC164" i="2" a="1"/>
  <c r="FP110" i="4" a="1"/>
  <c r="FT103" i="4" a="1"/>
  <c r="FP44" i="4" a="1"/>
  <c r="FQ144" i="4" a="1"/>
  <c r="FO182" i="4" a="1"/>
  <c r="FQ115" i="4" a="1"/>
  <c r="FQ49" i="4" a="1"/>
  <c r="FO117" i="4" a="1"/>
  <c r="FN57" i="4" a="1"/>
  <c r="DF114" i="2" a="1"/>
  <c r="FN91" i="4" a="1"/>
  <c r="FO152" i="4" a="1"/>
  <c r="DD10" i="2" a="1"/>
  <c r="DD27" i="2" a="1"/>
  <c r="DG24" i="2" a="1"/>
  <c r="EL200" i="4" a="1"/>
  <c r="FS31" i="4" a="1"/>
  <c r="FU181" i="4" a="1"/>
  <c r="DE7" i="2" a="1"/>
  <c r="BH200" i="2" a="1"/>
  <c r="FR52" i="4" a="1"/>
  <c r="FO98" i="4" a="1"/>
  <c r="DF153" i="2" a="1"/>
  <c r="FN113" i="4" a="1"/>
  <c r="FO144" i="4" a="1"/>
  <c r="DE173" i="2" a="1"/>
  <c r="FP68" i="4" a="1"/>
  <c r="FR20" i="4" a="1"/>
  <c r="DC84" i="2" a="1"/>
  <c r="DE38" i="2" a="1"/>
  <c r="FN196" i="4" a="1"/>
  <c r="DC9" i="2" a="1"/>
  <c r="FP99" i="4" a="1"/>
  <c r="AE200" i="2" a="1"/>
  <c r="EW200" i="4" a="1"/>
  <c r="DD197" i="2" a="1"/>
  <c r="FN167" i="4" a="1"/>
  <c r="DG34" i="2" a="1"/>
  <c r="DC190" i="2" a="1"/>
  <c r="DD45" i="2" a="1"/>
  <c r="U200" i="2" a="1"/>
  <c r="FP174" i="4" a="1"/>
  <c r="DE144" i="2" a="1"/>
  <c r="DG50" i="2" a="1"/>
  <c r="FN49" i="4" a="1"/>
  <c r="FR152" i="4" a="1"/>
  <c r="FP130" i="4" a="1"/>
  <c r="DD103" i="2" a="1"/>
  <c r="FR43" i="4" a="1"/>
  <c r="FN137" i="4" a="1"/>
  <c r="DD166" i="2" a="1"/>
  <c r="FO118" i="4" a="1"/>
  <c r="DC142" i="2" a="1"/>
  <c r="DC83" i="2" a="1"/>
  <c r="FP177" i="4" a="1"/>
  <c r="FR112" i="4" a="1"/>
  <c r="EJ200" i="4" a="1"/>
  <c r="FN69" i="4" a="1"/>
  <c r="FP17" i="4" a="1"/>
  <c r="FQ173" i="4" a="1"/>
  <c r="DC149" i="2" a="1"/>
  <c r="FR97" i="4" a="1"/>
  <c r="E200" i="2" a="1"/>
  <c r="BQ200" i="2" a="1"/>
  <c r="DF40" i="2" a="1"/>
  <c r="F200" i="4" a="1"/>
  <c r="DC159" i="2" a="1"/>
  <c r="FR75" i="4" a="1"/>
  <c r="FP101" i="4" a="1"/>
  <c r="DD189" i="2" a="1"/>
  <c r="DF162" i="2" a="1"/>
  <c r="DD180" i="2" a="1"/>
  <c r="BX200" i="4" a="1"/>
  <c r="FQ172" i="4" a="1"/>
  <c r="DC68" i="2" a="1"/>
  <c r="DD151" i="2" a="1"/>
  <c r="DE75" i="2" a="1"/>
  <c r="DE31" i="2" a="1"/>
  <c r="FO50" i="4" a="1"/>
  <c r="DC167" i="2" a="1"/>
  <c r="DD159" i="2" a="1"/>
  <c r="FQ9" i="4" a="1"/>
  <c r="DC75" i="2" a="1"/>
  <c r="DG58" i="2" a="1"/>
  <c r="DC81" i="2" a="1"/>
  <c r="FF200" i="4" a="1"/>
  <c r="FQ94" i="4" a="1"/>
  <c r="AO200" i="4" a="1"/>
  <c r="DD138" i="2" a="1"/>
  <c r="DF147" i="2" a="1"/>
  <c r="FR195" i="4" a="1"/>
  <c r="FP60" i="4" a="1"/>
  <c r="DC189" i="2" a="1"/>
  <c r="AR200" i="2" a="1"/>
  <c r="DD53" i="2" a="1"/>
  <c r="FP67" i="4" a="1"/>
  <c r="DF76" i="2" a="1"/>
  <c r="DD42" i="2" a="1"/>
  <c r="DG73" i="2" a="1"/>
  <c r="FP129" i="4" a="1"/>
  <c r="FN125" i="4" a="1"/>
  <c r="FR134" i="4" a="1"/>
  <c r="DD176" i="2" a="1"/>
  <c r="FN141" i="4" a="1"/>
  <c r="FQ159" i="4" a="1"/>
  <c r="FP166" i="4" a="1"/>
  <c r="FP131" i="4" a="1"/>
  <c r="FR158" i="4" a="1"/>
  <c r="FT17" i="4" a="1"/>
  <c r="FS29" i="4" a="1"/>
  <c r="FN198" i="4" a="1"/>
  <c r="BQ200" i="4" a="1"/>
  <c r="DC89" i="2" a="1"/>
  <c r="FR104" i="4" a="1"/>
  <c r="FP183" i="4" a="1"/>
  <c r="DC57" i="2" a="1"/>
  <c r="AW200" i="2" a="1"/>
  <c r="FO127" i="4" a="1"/>
  <c r="DC118" i="2" a="1"/>
  <c r="CO200" i="2" a="1"/>
  <c r="DF24" i="2" a="1"/>
  <c r="DD37" i="2" a="1"/>
  <c r="FS77" i="4" a="1"/>
  <c r="DG10" i="2" a="1"/>
  <c r="FR163" i="4" a="1"/>
  <c r="FO173" i="4" a="1"/>
  <c r="FP46" i="4" a="1"/>
  <c r="FO40" i="4" a="1"/>
  <c r="FR37" i="4" a="1"/>
  <c r="DF44" i="2" a="1"/>
  <c r="FU53" i="4" a="1"/>
  <c r="FO177" i="4" a="1"/>
  <c r="FP157" i="4" a="1"/>
  <c r="FO163" i="4" a="1"/>
  <c r="FN192" i="4" a="1"/>
  <c r="FS178" i="4" a="1"/>
  <c r="FU60" i="4" a="1"/>
  <c r="FN12" i="4" a="1"/>
  <c r="FO54" i="4" a="1"/>
  <c r="BU200" i="4" a="1"/>
  <c r="DF111" i="2" a="1"/>
  <c r="BK200" i="2" a="1"/>
  <c r="DE78" i="2" a="1"/>
  <c r="BC200" i="2" a="1"/>
  <c r="FP33" i="4" a="1"/>
  <c r="DC181" i="2" a="1"/>
  <c r="S200" i="2" a="1"/>
  <c r="DD69" i="2" a="1"/>
  <c r="FN155" i="4" a="1"/>
  <c r="DF32" i="2" a="1"/>
  <c r="DE67" i="2" a="1"/>
  <c r="DE30" i="2" a="1"/>
  <c r="FN127" i="4" a="1"/>
  <c r="FO151" i="4" a="1"/>
  <c r="DD185" i="2" a="1"/>
  <c r="FP19" i="4" a="1"/>
  <c r="FO17" i="4" a="1"/>
  <c r="DD108" i="2" a="1"/>
  <c r="EA200" i="4" a="1"/>
  <c r="FQ61" i="4" a="1"/>
  <c r="FQ131" i="4" a="1"/>
  <c r="DE111" i="2" a="1"/>
  <c r="BV200" i="2" a="1"/>
  <c r="DE95" i="2" a="1"/>
  <c r="DE27" i="2" a="1"/>
  <c r="FO167" i="4" a="1"/>
  <c r="DD96" i="2" a="1"/>
  <c r="DE23" i="2" a="1"/>
  <c r="DG76" i="2" a="1"/>
  <c r="DE35" i="2" a="1"/>
  <c r="DC77" i="2" a="1"/>
  <c r="FQ154" i="4" a="1"/>
  <c r="FR61" i="4" a="1"/>
  <c r="DE49" i="2" a="1"/>
  <c r="FN38" i="4" a="1"/>
  <c r="AZ200" i="2" a="1"/>
  <c r="FQ188" i="4" a="1"/>
  <c r="CU200" i="2" a="1"/>
  <c r="FP118" i="4" a="1"/>
  <c r="DE158" i="2" a="1"/>
  <c r="DC52" i="2" a="1"/>
  <c r="FP144" i="4" a="1"/>
  <c r="DD94" i="2" a="1"/>
  <c r="DD25" i="2" a="1"/>
  <c r="U200" i="4" a="1"/>
  <c r="FO157" i="4" a="1"/>
  <c r="N200" i="4" a="1"/>
  <c r="FN10" i="4" a="1"/>
  <c r="FQ12" i="4" a="1"/>
  <c r="DC115" i="2" a="1"/>
  <c r="FN168" i="4" a="1"/>
  <c r="CN200" i="4" a="1"/>
  <c r="FN193" i="4" a="1"/>
  <c r="DC157" i="2" a="1"/>
  <c r="DE138" i="2" a="1"/>
  <c r="CK200" i="4" a="1"/>
  <c r="FS101" i="4" a="1"/>
  <c r="FN154" i="4" a="1"/>
  <c r="FR44" i="4" a="1"/>
  <c r="FN165" i="4" a="1"/>
  <c r="FO75" i="4" a="1"/>
  <c r="FO56" i="4" a="1"/>
  <c r="DE147" i="2" a="1"/>
  <c r="DD164" i="2" a="1"/>
  <c r="FO145" i="4" a="1"/>
  <c r="FP28" i="4" a="1"/>
  <c r="FO26" i="4" a="1"/>
  <c r="FQ142" i="4" a="1"/>
  <c r="DF71" i="2" a="1"/>
  <c r="DD21" i="2" a="1"/>
  <c r="DC138" i="2" a="1"/>
  <c r="FO111" i="4" a="1"/>
  <c r="FO195" i="4" a="1"/>
  <c r="FO171" i="4" a="1"/>
  <c r="DE198" i="2" a="1"/>
  <c r="DE34" i="2" a="1"/>
  <c r="DE130" i="2" a="1"/>
  <c r="FQ139" i="4" a="1"/>
  <c r="DE98" i="2" a="1"/>
  <c r="DG40" i="2" a="1"/>
  <c r="FO10" i="4" a="1"/>
  <c r="DC144" i="2" a="1"/>
  <c r="DD43" i="2" a="1"/>
  <c r="FQ114" i="4" a="1"/>
  <c r="FR89" i="4" a="1"/>
  <c r="FO93" i="4" a="1"/>
  <c r="FP61" i="4" a="1"/>
  <c r="FQ138" i="4" a="1"/>
  <c r="DD174" i="2" a="1"/>
  <c r="DG137" i="2" a="1"/>
  <c r="DG90" i="2" a="1"/>
  <c r="FO155" i="4" a="1"/>
  <c r="DC114" i="2" a="1"/>
  <c r="FO38" i="4" a="1"/>
  <c r="FQ112" i="4" a="1"/>
  <c r="FS110" i="4" a="1"/>
  <c r="FP42" i="4" a="1"/>
  <c r="FU167" i="4" a="1"/>
  <c r="FN194" i="4" a="1"/>
  <c r="FQ155" i="4" a="1"/>
  <c r="DE112" i="2" a="1"/>
  <c r="FN162" i="4" a="1"/>
  <c r="FQ31" i="4" a="1"/>
  <c r="DC131" i="2" a="1"/>
  <c r="DF170" i="2" a="1"/>
  <c r="AF200" i="2" a="1"/>
  <c r="DC197" i="2" a="1"/>
  <c r="FN36" i="4" a="1"/>
  <c r="FN163" i="4" a="1"/>
  <c r="FR167" i="4" a="1"/>
  <c r="DE116" i="2" a="1"/>
  <c r="FO57" i="4" a="1"/>
  <c r="FS142" i="4" a="1"/>
  <c r="CS200" i="4" a="1"/>
  <c r="DC125" i="2" a="1"/>
  <c r="FO43" i="4" a="1"/>
  <c r="DD107" i="2" a="1"/>
  <c r="FN114" i="4" a="1"/>
  <c r="BZ200" i="4" a="1"/>
  <c r="CB200" i="2" a="1"/>
  <c r="DE191" i="2" a="1"/>
  <c r="FS196" i="4" a="1"/>
  <c r="DC109" i="2" a="1"/>
  <c r="FO183" i="4" a="1"/>
  <c r="FR49" i="4" a="1"/>
  <c r="DF30" i="2" a="1"/>
  <c r="DF190" i="2" a="1"/>
  <c r="FR21" i="4" a="1"/>
  <c r="DC17" i="2" a="1"/>
  <c r="DF127" i="2" a="1"/>
  <c r="FS112" i="4" a="1"/>
  <c r="FS43" i="4" a="1"/>
  <c r="FP86" i="4" a="1"/>
  <c r="FP86" i="4" l="1"/>
  <c r="FS43" i="4"/>
  <c r="FS112" i="4"/>
  <c r="DF127" i="2"/>
  <c r="DC17" i="2"/>
  <c r="FR21" i="4"/>
  <c r="DF190" i="2"/>
  <c r="DF30" i="2"/>
  <c r="FR49" i="4"/>
  <c r="FO183" i="4"/>
  <c r="DC109" i="2"/>
  <c r="FS196" i="4"/>
  <c r="DE191" i="2"/>
  <c r="CB200" i="2"/>
  <c r="BZ200" i="4"/>
  <c r="FN114" i="4"/>
  <c r="DD107" i="2"/>
  <c r="FO43" i="4"/>
  <c r="DC125" i="2"/>
  <c r="CS200" i="4"/>
  <c r="FS142" i="4"/>
  <c r="FO57" i="4"/>
  <c r="DE116" i="2"/>
  <c r="FR167" i="4"/>
  <c r="FN163" i="4"/>
  <c r="FN36" i="4"/>
  <c r="DC197" i="2"/>
  <c r="AF200" i="2"/>
  <c r="DF170" i="2"/>
  <c r="DC131" i="2"/>
  <c r="FQ31" i="4"/>
  <c r="FN162" i="4"/>
  <c r="DE112" i="2"/>
  <c r="FQ155" i="4"/>
  <c r="FN194" i="4"/>
  <c r="FU167" i="4"/>
  <c r="FP42" i="4"/>
  <c r="FS110" i="4"/>
  <c r="FQ112" i="4"/>
  <c r="FO38" i="4"/>
  <c r="DC114" i="2"/>
  <c r="FO155" i="4"/>
  <c r="DG90" i="2"/>
  <c r="DG137" i="2"/>
  <c r="DD174" i="2"/>
  <c r="FQ138" i="4"/>
  <c r="FP61" i="4"/>
  <c r="FO93" i="4"/>
  <c r="FR89" i="4"/>
  <c r="FQ114" i="4"/>
  <c r="DD43" i="2"/>
  <c r="DC144" i="2"/>
  <c r="FO10" i="4"/>
  <c r="DG40" i="2"/>
  <c r="DE98" i="2"/>
  <c r="FQ139" i="4"/>
  <c r="DE130" i="2"/>
  <c r="DE34" i="2"/>
  <c r="DE198" i="2"/>
  <c r="FO171" i="4"/>
  <c r="FO195" i="4"/>
  <c r="FO111" i="4"/>
  <c r="DC138" i="2"/>
  <c r="DD21" i="2"/>
  <c r="DF71" i="2"/>
  <c r="FQ142" i="4"/>
  <c r="FO26" i="4"/>
  <c r="FP28" i="4"/>
  <c r="FO145" i="4"/>
  <c r="DD164" i="2"/>
  <c r="DE147" i="2"/>
  <c r="FO56" i="4"/>
  <c r="FO75" i="4"/>
  <c r="FN165" i="4"/>
  <c r="FR44" i="4"/>
  <c r="FN154" i="4"/>
  <c r="FS101" i="4"/>
  <c r="CK200" i="4"/>
  <c r="DE138" i="2"/>
  <c r="DC157" i="2"/>
  <c r="FN193" i="4"/>
  <c r="CN200" i="4"/>
  <c r="FN168" i="4"/>
  <c r="DC115" i="2"/>
  <c r="FQ12" i="4"/>
  <c r="FN10" i="4"/>
  <c r="N200" i="4"/>
  <c r="FO157" i="4"/>
  <c r="U200" i="4"/>
  <c r="DD25" i="2"/>
  <c r="DD94" i="2"/>
  <c r="FP144" i="4"/>
  <c r="DC52" i="2"/>
  <c r="DE158" i="2"/>
  <c r="FP118" i="4"/>
  <c r="CU200" i="2"/>
  <c r="FQ188" i="4"/>
  <c r="AZ200" i="2"/>
  <c r="FN38" i="4"/>
  <c r="DE49" i="2"/>
  <c r="FR61" i="4"/>
  <c r="FQ154" i="4"/>
  <c r="DC77" i="2"/>
  <c r="DE35" i="2"/>
  <c r="DG76" i="2"/>
  <c r="DE23" i="2"/>
  <c r="DD96" i="2"/>
  <c r="FO167" i="4"/>
  <c r="DE27" i="2"/>
  <c r="DE95" i="2"/>
  <c r="BV200" i="2"/>
  <c r="DE111" i="2"/>
  <c r="FQ131" i="4"/>
  <c r="FQ61" i="4"/>
  <c r="EA200" i="4"/>
  <c r="DD108" i="2"/>
  <c r="FO17" i="4"/>
  <c r="FP19" i="4"/>
  <c r="DD185" i="2"/>
  <c r="FO151" i="4"/>
  <c r="FN127" i="4"/>
  <c r="DE30" i="2"/>
  <c r="DE67" i="2"/>
  <c r="DF32" i="2"/>
  <c r="FN155" i="4"/>
  <c r="DD69" i="2"/>
  <c r="S200" i="2"/>
  <c r="DC181" i="2"/>
  <c r="FP33" i="4"/>
  <c r="BC200" i="2"/>
  <c r="DE78" i="2"/>
  <c r="BK200" i="2"/>
  <c r="DF111" i="2"/>
  <c r="BU200" i="4"/>
  <c r="FO54" i="4"/>
  <c r="FN12" i="4"/>
  <c r="FU60" i="4"/>
  <c r="FS178" i="4"/>
  <c r="FN192" i="4"/>
  <c r="FO163" i="4"/>
  <c r="FP157" i="4"/>
  <c r="FO177" i="4"/>
  <c r="FU53" i="4"/>
  <c r="DF44" i="2"/>
  <c r="FR37" i="4"/>
  <c r="FO40" i="4"/>
  <c r="FP46" i="4"/>
  <c r="FO173" i="4"/>
  <c r="FR163" i="4"/>
  <c r="DG10" i="2"/>
  <c r="FS77" i="4"/>
  <c r="DD37" i="2"/>
  <c r="DF24" i="2"/>
  <c r="CO200" i="2"/>
  <c r="DC118" i="2"/>
  <c r="FO127" i="4"/>
  <c r="AW200" i="2"/>
  <c r="DC57" i="2"/>
  <c r="FP183" i="4"/>
  <c r="FR104" i="4"/>
  <c r="DC89" i="2"/>
  <c r="BQ200" i="4"/>
  <c r="FN198" i="4"/>
  <c r="FS29" i="4"/>
  <c r="FT17" i="4"/>
  <c r="FR158" i="4"/>
  <c r="FP131" i="4"/>
  <c r="FP166" i="4"/>
  <c r="FQ159" i="4"/>
  <c r="FN141" i="4"/>
  <c r="DD176" i="2"/>
  <c r="FR134" i="4"/>
  <c r="FN125" i="4"/>
  <c r="FP129" i="4"/>
  <c r="DG73" i="2"/>
  <c r="DD42" i="2"/>
  <c r="DF76" i="2"/>
  <c r="FP67" i="4"/>
  <c r="DD53" i="2"/>
  <c r="AR200" i="2"/>
  <c r="DC189" i="2"/>
  <c r="FP60" i="4"/>
  <c r="FR195" i="4"/>
  <c r="DF147" i="2"/>
  <c r="DD138" i="2"/>
  <c r="AO200" i="4"/>
  <c r="FQ94" i="4"/>
  <c r="FF200" i="4"/>
  <c r="DC81" i="2"/>
  <c r="DG58" i="2"/>
  <c r="DC75" i="2"/>
  <c r="FQ9" i="4"/>
  <c r="DD159" i="2"/>
  <c r="DC167" i="2"/>
  <c r="FO50" i="4"/>
  <c r="DE31" i="2"/>
  <c r="DE75" i="2"/>
  <c r="DD151" i="2"/>
  <c r="DC68" i="2"/>
  <c r="FQ172" i="4"/>
  <c r="BX200" i="4"/>
  <c r="DD180" i="2"/>
  <c r="DF162" i="2"/>
  <c r="DD189" i="2"/>
  <c r="FP101" i="4"/>
  <c r="FR75" i="4"/>
  <c r="DC159" i="2"/>
  <c r="F200" i="4"/>
  <c r="DF40" i="2"/>
  <c r="BQ200" i="2"/>
  <c r="E200" i="2"/>
  <c r="FR97" i="4"/>
  <c r="DC149" i="2"/>
  <c r="FQ173" i="4"/>
  <c r="FP17" i="4"/>
  <c r="FN69" i="4"/>
  <c r="EJ200" i="4"/>
  <c r="FR112" i="4"/>
  <c r="FP177" i="4"/>
  <c r="DC83" i="2"/>
  <c r="DC142" i="2"/>
  <c r="FO118" i="4"/>
  <c r="DD166" i="2"/>
  <c r="FN137" i="4"/>
  <c r="FR43" i="4"/>
  <c r="DD103" i="2"/>
  <c r="FP130" i="4"/>
  <c r="FR152" i="4"/>
  <c r="FN49" i="4"/>
  <c r="DG50" i="2"/>
  <c r="DE144" i="2"/>
  <c r="FP174" i="4"/>
  <c r="U200" i="2"/>
  <c r="DD45" i="2"/>
  <c r="DC190" i="2"/>
  <c r="DG34" i="2"/>
  <c r="FN167" i="4"/>
  <c r="DD197" i="2"/>
  <c r="EW200" i="4"/>
  <c r="AE200" i="2"/>
  <c r="FP99" i="4"/>
  <c r="DC9" i="2"/>
  <c r="FN196" i="4"/>
  <c r="DE38" i="2"/>
  <c r="DC84" i="2"/>
  <c r="FR20" i="4"/>
  <c r="FP68" i="4"/>
  <c r="DE173" i="2"/>
  <c r="FO144" i="4"/>
  <c r="FN113" i="4"/>
  <c r="DF153" i="2"/>
  <c r="FO98" i="4"/>
  <c r="FR52" i="4"/>
  <c r="BH200" i="2"/>
  <c r="DE7" i="2"/>
  <c r="FU181" i="4"/>
  <c r="FS31" i="4"/>
  <c r="EL200" i="4"/>
  <c r="DG24" i="2"/>
  <c r="DD27" i="2"/>
  <c r="DD10" i="2"/>
  <c r="FO152" i="4"/>
  <c r="FN91" i="4"/>
  <c r="DF114" i="2"/>
  <c r="FN57" i="4"/>
  <c r="FO117" i="4"/>
  <c r="FQ49" i="4"/>
  <c r="FQ115" i="4"/>
  <c r="FO182" i="4"/>
  <c r="FQ144" i="4"/>
  <c r="FP44" i="4"/>
  <c r="FT103" i="4"/>
  <c r="FP110" i="4"/>
  <c r="DC164" i="2"/>
  <c r="FO44" i="4"/>
  <c r="AM200" i="4"/>
  <c r="FP34" i="4"/>
  <c r="DE55" i="2"/>
  <c r="DC61" i="2"/>
  <c r="FQ69" i="4"/>
  <c r="DF178" i="2"/>
  <c r="FO164" i="4"/>
  <c r="FN145" i="4"/>
  <c r="FP152" i="4"/>
  <c r="BH200" i="4"/>
  <c r="FP31" i="4"/>
  <c r="FP191" i="4"/>
  <c r="FO60" i="4"/>
  <c r="DD116" i="2"/>
  <c r="BL200" i="2"/>
  <c r="FP159" i="4"/>
  <c r="FQ178" i="4"/>
  <c r="DC171" i="2"/>
  <c r="FO156" i="4"/>
  <c r="DC129" i="2"/>
  <c r="I200" i="4"/>
  <c r="DD196" i="2"/>
  <c r="FQ180" i="4"/>
  <c r="DF37" i="2"/>
  <c r="CQ200" i="4"/>
  <c r="DG96" i="2"/>
  <c r="AB200" i="2"/>
  <c r="CL200" i="2"/>
  <c r="DD169" i="2"/>
  <c r="FN185" i="4"/>
  <c r="DF115" i="2"/>
  <c r="FS164" i="4"/>
  <c r="FO181" i="4"/>
  <c r="FR86" i="4"/>
  <c r="DE106" i="2"/>
  <c r="DC174" i="2"/>
  <c r="DE188" i="2"/>
  <c r="FR161" i="4"/>
  <c r="FQ189" i="4"/>
  <c r="DF142" i="2"/>
  <c r="FO90" i="4"/>
  <c r="DE159" i="2"/>
  <c r="FQ79" i="4"/>
  <c r="FQ86" i="4"/>
  <c r="DF11" i="2"/>
  <c r="FN148" i="4"/>
  <c r="FN195" i="4"/>
  <c r="DD137" i="2"/>
  <c r="FO101" i="4"/>
  <c r="FS105" i="4"/>
  <c r="DC64" i="2"/>
  <c r="DF98" i="2"/>
  <c r="BA200" i="4"/>
  <c r="EQ200" i="4"/>
  <c r="DG177" i="2"/>
  <c r="DM200" i="4"/>
  <c r="FR24" i="4"/>
  <c r="AU200" i="4"/>
  <c r="DC141" i="2"/>
  <c r="FR91" i="4"/>
  <c r="DC54" i="2"/>
  <c r="FR25" i="4"/>
  <c r="FQ35" i="4"/>
  <c r="DD186" i="2"/>
  <c r="DC185" i="2"/>
  <c r="FP47" i="4"/>
  <c r="FQ129" i="4"/>
  <c r="FN56" i="4"/>
  <c r="DC92" i="2"/>
  <c r="CD200" i="4"/>
  <c r="DD175" i="2"/>
  <c r="FQ19" i="4"/>
  <c r="FQ179" i="4"/>
  <c r="B200" i="2"/>
  <c r="FN102" i="4"/>
  <c r="DC152" i="2"/>
  <c r="FS107" i="4"/>
  <c r="CY200" i="4"/>
  <c r="FU48" i="4"/>
  <c r="DC165" i="2"/>
  <c r="FN13" i="4"/>
  <c r="FR27" i="4"/>
  <c r="FN33" i="4"/>
  <c r="FO18" i="4"/>
  <c r="DC85" i="2"/>
  <c r="DD121" i="2"/>
  <c r="FQ163" i="4"/>
  <c r="FS111" i="4"/>
  <c r="BA200" i="2"/>
  <c r="FP160" i="4"/>
  <c r="DF54" i="2"/>
  <c r="FN34" i="4"/>
  <c r="FQ84" i="4"/>
  <c r="DD112" i="2"/>
  <c r="DC120" i="2"/>
  <c r="FP123" i="4"/>
  <c r="FN42" i="4"/>
  <c r="FQ45" i="4"/>
  <c r="FT89" i="4"/>
  <c r="FP66" i="4"/>
  <c r="DD74" i="2"/>
  <c r="FO136" i="4"/>
  <c r="DD170" i="2"/>
  <c r="DD47" i="2"/>
  <c r="FQ140" i="4"/>
  <c r="FN85" i="4"/>
  <c r="DF173" i="2"/>
  <c r="DE50" i="2"/>
  <c r="FQ102" i="4"/>
  <c r="DE197" i="2"/>
  <c r="DE120" i="2"/>
  <c r="AP200" i="2"/>
  <c r="FT174" i="4"/>
  <c r="FP151" i="4"/>
  <c r="FR137" i="4"/>
  <c r="Z200" i="4"/>
  <c r="DD120" i="2"/>
  <c r="DF200" i="4"/>
  <c r="FO22" i="4"/>
  <c r="DC154" i="2"/>
  <c r="FP195" i="4"/>
  <c r="FQ82" i="4"/>
  <c r="FP136" i="4"/>
  <c r="FQ168" i="4"/>
  <c r="FU17" i="4"/>
  <c r="FR196" i="4"/>
  <c r="FR173" i="4"/>
  <c r="DE73" i="2"/>
  <c r="DD181" i="2"/>
  <c r="DD149" i="2"/>
  <c r="DD150" i="2"/>
  <c r="FQ105" i="4"/>
  <c r="AI200" i="4"/>
  <c r="FR117" i="4"/>
  <c r="FN134" i="4"/>
  <c r="FR76" i="4"/>
  <c r="FR74" i="4"/>
  <c r="FQ8" i="4"/>
  <c r="DC25" i="2"/>
  <c r="DE41" i="2"/>
  <c r="DD113" i="2"/>
  <c r="DE42" i="2"/>
  <c r="BX200" i="2"/>
  <c r="FT151" i="4"/>
  <c r="DF26" i="2"/>
  <c r="FQ152" i="4"/>
  <c r="DD80" i="2"/>
  <c r="FN43" i="4"/>
  <c r="FN47" i="4"/>
  <c r="DC126" i="2"/>
  <c r="DC107" i="2"/>
  <c r="DE151" i="2"/>
  <c r="FP37" i="4"/>
  <c r="FS191" i="4"/>
  <c r="DC99" i="2"/>
  <c r="FP106" i="4"/>
  <c r="FR23" i="4"/>
  <c r="DD158" i="2"/>
  <c r="FR159" i="4"/>
  <c r="DC74" i="2"/>
  <c r="DD23" i="2"/>
  <c r="FN75" i="4"/>
  <c r="FQ185" i="4"/>
  <c r="FP133" i="4"/>
  <c r="FO128" i="4"/>
  <c r="DE8" i="2"/>
  <c r="DF95" i="2"/>
  <c r="ER200" i="4"/>
  <c r="DC150" i="2"/>
  <c r="FR102" i="4"/>
  <c r="DG77" i="2"/>
  <c r="DD78" i="2"/>
  <c r="DD63" i="2"/>
  <c r="DF81" i="2"/>
  <c r="DC199" i="2"/>
  <c r="AC200" i="4"/>
  <c r="CP200" i="2"/>
  <c r="DD135" i="2"/>
  <c r="CW200" i="2"/>
  <c r="AX200" i="4"/>
  <c r="DD136" i="2"/>
  <c r="FO19" i="4"/>
  <c r="FQ123" i="4"/>
  <c r="DG61" i="2"/>
  <c r="FN105" i="4"/>
  <c r="EI200" i="4"/>
  <c r="FU121" i="4"/>
  <c r="DD198" i="2"/>
  <c r="FO13" i="4"/>
  <c r="FN30" i="4"/>
  <c r="DC59" i="2"/>
  <c r="DC82" i="2"/>
  <c r="FQ24" i="4"/>
  <c r="FJ200" i="4"/>
  <c r="DD51" i="2"/>
  <c r="FO72" i="4"/>
  <c r="DD22" i="2"/>
  <c r="FN150" i="4"/>
  <c r="DF72" i="2"/>
  <c r="DC192" i="2"/>
  <c r="DF14" i="2"/>
  <c r="DC108" i="2"/>
  <c r="FR78" i="4"/>
  <c r="DF57" i="2"/>
  <c r="FN70" i="4"/>
  <c r="DG160" i="2"/>
  <c r="FP141" i="4"/>
  <c r="DB200" i="4"/>
  <c r="FS30" i="4"/>
  <c r="FS157" i="4"/>
  <c r="DT200" i="4"/>
  <c r="DF189" i="2"/>
  <c r="FR133" i="4"/>
  <c r="FQ91" i="4"/>
  <c r="M200" i="2"/>
  <c r="ES200" i="4"/>
  <c r="FQ40" i="4"/>
  <c r="DG145" i="2"/>
  <c r="DD88" i="2"/>
  <c r="DE195" i="2"/>
  <c r="FS76" i="4"/>
  <c r="FR188" i="4"/>
  <c r="FO107" i="4"/>
  <c r="DF60" i="2"/>
  <c r="FR189" i="4"/>
  <c r="FT198" i="4"/>
  <c r="FP153" i="4"/>
  <c r="FU155" i="4"/>
  <c r="FP181" i="4"/>
  <c r="DE171" i="2"/>
  <c r="DD147" i="2"/>
  <c r="AG200" i="2"/>
  <c r="FO186" i="4"/>
  <c r="DF46" i="2"/>
  <c r="DE60" i="2"/>
  <c r="FR34" i="4"/>
  <c r="FS90" i="4"/>
  <c r="FA200" i="4"/>
  <c r="FN181" i="4"/>
  <c r="FP127" i="4"/>
  <c r="FP51" i="4"/>
  <c r="DC166" i="2"/>
  <c r="FQ116" i="4"/>
  <c r="DF88" i="2"/>
  <c r="DC103" i="2"/>
  <c r="DC128" i="2"/>
  <c r="DD93" i="2"/>
  <c r="FO169" i="4"/>
  <c r="CA200" i="4"/>
  <c r="FO161" i="4"/>
  <c r="DE62" i="2"/>
  <c r="FP84" i="4"/>
  <c r="FO51" i="4"/>
  <c r="DE28" i="2"/>
  <c r="FP132" i="4"/>
  <c r="FU169" i="4"/>
  <c r="FR187" i="4"/>
  <c r="FQ160" i="4"/>
  <c r="FR115" i="4"/>
  <c r="DG182" i="2"/>
  <c r="FP24" i="4"/>
  <c r="DD153" i="2"/>
  <c r="DG161" i="2"/>
  <c r="DE94" i="2"/>
  <c r="FP79" i="4"/>
  <c r="FN53" i="4"/>
  <c r="FN178" i="4"/>
  <c r="FO187" i="4"/>
  <c r="FN110" i="4"/>
  <c r="DE84" i="2"/>
  <c r="DE152" i="2"/>
  <c r="FQ80" i="4"/>
  <c r="FO135" i="4"/>
  <c r="FP35" i="4"/>
  <c r="DD156" i="2"/>
  <c r="FO52" i="4"/>
  <c r="FQ18" i="4"/>
  <c r="DD146" i="2"/>
  <c r="FQ161" i="4"/>
  <c r="DD62" i="2"/>
  <c r="DG186" i="2"/>
  <c r="FO143" i="4"/>
  <c r="DC122" i="2"/>
  <c r="M200" i="4"/>
  <c r="FO140" i="4"/>
  <c r="FU52" i="4"/>
  <c r="FU110" i="4"/>
  <c r="FR60" i="4"/>
  <c r="CP200" i="4"/>
  <c r="FR181" i="4"/>
  <c r="DC48" i="2"/>
  <c r="DE103" i="2"/>
  <c r="FU157" i="4"/>
  <c r="FO196" i="4"/>
  <c r="DD30" i="2"/>
  <c r="FQ70" i="4"/>
  <c r="FN82" i="4"/>
  <c r="FS187" i="4"/>
  <c r="FP40" i="4"/>
  <c r="DE19" i="2"/>
  <c r="DE36" i="2"/>
  <c r="FR68" i="4"/>
  <c r="FP158" i="4"/>
  <c r="FP54" i="4"/>
  <c r="DU200" i="4"/>
  <c r="DE125" i="2"/>
  <c r="DE21" i="2"/>
  <c r="DE71" i="2"/>
  <c r="FR33" i="4"/>
  <c r="DD66" i="2"/>
  <c r="FN62" i="4"/>
  <c r="CV200" i="2"/>
  <c r="FO123" i="4"/>
  <c r="FN118" i="4"/>
  <c r="DC98" i="2"/>
  <c r="FS35" i="4"/>
  <c r="DG52" i="2"/>
  <c r="AE200" i="4"/>
  <c r="FS72" i="4"/>
  <c r="FQ146" i="4"/>
  <c r="FN27" i="4"/>
  <c r="FU57" i="4"/>
  <c r="F200" i="2"/>
  <c r="DA200" i="2"/>
  <c r="FR94" i="4"/>
  <c r="FP73" i="4"/>
  <c r="FP75" i="4"/>
  <c r="FQ87" i="4"/>
  <c r="FR165" i="4"/>
  <c r="FS161" i="4"/>
  <c r="DE129" i="2"/>
  <c r="DE25" i="2"/>
  <c r="DE124" i="2"/>
  <c r="DD129" i="2"/>
  <c r="FP179" i="4"/>
  <c r="FP26" i="4"/>
  <c r="DE168" i="2"/>
  <c r="FN128" i="4"/>
  <c r="DC160" i="2"/>
  <c r="DC163" i="2"/>
  <c r="FR7" i="4"/>
  <c r="DF94" i="2"/>
  <c r="FR100" i="4"/>
  <c r="EM200" i="4"/>
  <c r="DF198" i="2"/>
  <c r="DC153" i="2"/>
  <c r="Y200" i="4"/>
  <c r="FO34" i="4"/>
  <c r="FR70" i="4"/>
  <c r="DE104" i="2"/>
  <c r="FQ89" i="4"/>
  <c r="DD92" i="2"/>
  <c r="FU114" i="4"/>
  <c r="DE24" i="2"/>
  <c r="DC195" i="2"/>
  <c r="DD188" i="2"/>
  <c r="DI200" i="4"/>
  <c r="DC33" i="2"/>
  <c r="DC90" i="2"/>
  <c r="FR63" i="4"/>
  <c r="EB200" i="4"/>
  <c r="FO76" i="4"/>
  <c r="FP156" i="4"/>
  <c r="FN48" i="4"/>
  <c r="FQ26" i="4"/>
  <c r="FK200" i="4"/>
  <c r="DC117" i="2"/>
  <c r="DF21" i="2"/>
  <c r="FN63" i="4"/>
  <c r="DF101" i="2"/>
  <c r="FP97" i="4"/>
  <c r="DC88" i="2"/>
  <c r="FO35" i="4"/>
  <c r="FR109" i="4"/>
  <c r="DD134" i="2"/>
  <c r="DE199" i="2"/>
  <c r="FQ126" i="4"/>
  <c r="DO200" i="4"/>
  <c r="FQ164" i="4"/>
  <c r="S200" i="4"/>
  <c r="DD183" i="2"/>
  <c r="FR183" i="4"/>
  <c r="DD111" i="2"/>
  <c r="FU28" i="4"/>
  <c r="FO132" i="4"/>
  <c r="FU89" i="4"/>
  <c r="FS175" i="4"/>
  <c r="FQ124" i="4"/>
  <c r="FQ141" i="4"/>
  <c r="DD133" i="2"/>
  <c r="FO170" i="4"/>
  <c r="DF23" i="2"/>
  <c r="ET200" i="4"/>
  <c r="DD68" i="2"/>
  <c r="FN61" i="4"/>
  <c r="DE87" i="2"/>
  <c r="DC44" i="2"/>
  <c r="FP27" i="4"/>
  <c r="FP189" i="4"/>
  <c r="FR41" i="4"/>
  <c r="DC110" i="2"/>
  <c r="FQ192" i="4"/>
  <c r="DD144" i="2"/>
  <c r="DE163" i="2"/>
  <c r="DF141" i="2"/>
  <c r="DF69" i="2"/>
  <c r="FQ93" i="4"/>
  <c r="DD163" i="2"/>
  <c r="FN72" i="4"/>
  <c r="DG168" i="2"/>
  <c r="FR130" i="4"/>
  <c r="DC183" i="2"/>
  <c r="FN45" i="4"/>
  <c r="FO79" i="4"/>
  <c r="DD130" i="2"/>
  <c r="DC41" i="2"/>
  <c r="DW200" i="4"/>
  <c r="FQ58" i="4"/>
  <c r="DD55" i="2"/>
  <c r="FP64" i="4"/>
  <c r="FN67" i="4"/>
  <c r="FR185" i="4"/>
  <c r="DC38" i="2"/>
  <c r="FR150" i="4"/>
  <c r="DD86" i="2"/>
  <c r="FP168" i="4"/>
  <c r="DD152" i="2"/>
  <c r="DE169" i="2"/>
  <c r="FU128" i="4"/>
  <c r="FR179" i="4"/>
  <c r="DE178" i="2"/>
  <c r="FN115" i="4"/>
  <c r="DE74" i="2"/>
  <c r="FN136" i="4"/>
  <c r="FR17" i="4"/>
  <c r="DD101" i="2"/>
  <c r="DF15" i="2"/>
  <c r="R200" i="4"/>
  <c r="DE47" i="2"/>
  <c r="FP18" i="4"/>
  <c r="FO165" i="4"/>
  <c r="DE189" i="2"/>
  <c r="FN143" i="4"/>
  <c r="FR85" i="4"/>
  <c r="DC161" i="2"/>
  <c r="DE82" i="2"/>
  <c r="FQ88" i="4"/>
  <c r="FQ182" i="4"/>
  <c r="FN106" i="4"/>
  <c r="DG26" i="2"/>
  <c r="CO200" i="4"/>
  <c r="FN107" i="4"/>
  <c r="AJ200" i="2"/>
  <c r="FE200" i="4"/>
  <c r="DF184" i="2"/>
  <c r="DC76" i="2"/>
  <c r="FR48" i="4"/>
  <c r="DF122" i="2"/>
  <c r="V200" i="2"/>
  <c r="DF166" i="2"/>
  <c r="FS20" i="4"/>
  <c r="DF139" i="2"/>
  <c r="FP192" i="4"/>
  <c r="DE33" i="2"/>
  <c r="DE194" i="2"/>
  <c r="AJ200" i="4"/>
  <c r="AC200" i="2"/>
  <c r="FN76" i="4"/>
  <c r="FO109" i="4"/>
  <c r="DE56" i="2"/>
  <c r="DG66" i="2"/>
  <c r="FS114" i="4"/>
  <c r="FT130" i="4"/>
  <c r="DD160" i="2"/>
  <c r="DE146" i="2"/>
  <c r="DC191" i="2"/>
  <c r="DE160" i="2"/>
  <c r="FR51" i="4"/>
  <c r="FP93" i="4"/>
  <c r="O200" i="4"/>
  <c r="K200" i="2"/>
  <c r="FO37" i="4"/>
  <c r="AO200" i="2"/>
  <c r="FQ75" i="4"/>
  <c r="DC34" i="2"/>
  <c r="EU200" i="4"/>
  <c r="FS92" i="4"/>
  <c r="EY200" i="4"/>
  <c r="FR174" i="4"/>
  <c r="FQ166" i="4"/>
  <c r="FP140" i="4"/>
  <c r="DF150" i="2"/>
  <c r="FO105" i="4"/>
  <c r="FS129" i="4"/>
  <c r="FQ41" i="4"/>
  <c r="FP7" i="4"/>
  <c r="DF35" i="2"/>
  <c r="DD32" i="2"/>
  <c r="CB200" i="4"/>
  <c r="FR148" i="4"/>
  <c r="CE200" i="2"/>
  <c r="FO153" i="4"/>
  <c r="DD75" i="2"/>
  <c r="DD145" i="2"/>
  <c r="DE105" i="2"/>
  <c r="DD14" i="2"/>
  <c r="FO91" i="4"/>
  <c r="DF18" i="2"/>
  <c r="FO33" i="4"/>
  <c r="BG200" i="4"/>
  <c r="FQ73" i="4"/>
  <c r="FO113" i="4"/>
  <c r="FT10" i="4"/>
  <c r="DE141" i="2"/>
  <c r="FS115" i="4"/>
  <c r="DE119" i="2"/>
  <c r="FU198" i="4"/>
  <c r="FQ15" i="4"/>
  <c r="DD72" i="2"/>
  <c r="DD34" i="2"/>
  <c r="FR64" i="4"/>
  <c r="DE184" i="2"/>
  <c r="DG14" i="2"/>
  <c r="FN35" i="4"/>
  <c r="BI200" i="4"/>
  <c r="FQ21" i="4"/>
  <c r="FR121" i="4"/>
  <c r="FP184" i="4"/>
  <c r="DC101" i="2"/>
  <c r="ED200" i="4"/>
  <c r="AT200" i="4"/>
  <c r="DD71" i="2"/>
  <c r="BF200" i="4"/>
  <c r="DE83" i="2"/>
  <c r="DC14" i="2"/>
  <c r="DE107" i="2"/>
  <c r="FS139" i="4"/>
  <c r="FR19" i="4"/>
  <c r="DC39" i="2"/>
  <c r="DD157" i="2"/>
  <c r="FR164" i="4"/>
  <c r="DE162" i="2"/>
  <c r="DE179" i="2"/>
  <c r="DD13" i="2"/>
  <c r="FP36" i="4"/>
  <c r="FO124" i="4"/>
  <c r="FR149" i="4"/>
  <c r="DG44" i="2"/>
  <c r="FQ78" i="4"/>
  <c r="FU74" i="4"/>
  <c r="DD56" i="2"/>
  <c r="FR22" i="4"/>
  <c r="FO95" i="4"/>
  <c r="DE11" i="2"/>
  <c r="FS65" i="4"/>
  <c r="FN149" i="4"/>
  <c r="FS42" i="4"/>
  <c r="FI200" i="4"/>
  <c r="Q200" i="2"/>
  <c r="FP41" i="4"/>
  <c r="DE193" i="2"/>
  <c r="DD58" i="2"/>
  <c r="FT63" i="4"/>
  <c r="FP9" i="4"/>
  <c r="FT150" i="4"/>
  <c r="FQ56" i="4"/>
  <c r="FR119" i="4"/>
  <c r="FO104" i="4"/>
  <c r="DD83" i="2"/>
  <c r="FP121" i="4"/>
  <c r="FP108" i="4"/>
  <c r="DF165" i="2"/>
  <c r="FN31" i="4"/>
  <c r="DF177" i="2"/>
  <c r="FN84" i="4"/>
  <c r="DC140" i="2"/>
  <c r="FT129" i="4"/>
  <c r="FU12" i="4"/>
  <c r="DE32" i="2"/>
  <c r="FP187" i="4"/>
  <c r="FP49" i="4"/>
  <c r="CD200" i="2"/>
  <c r="FS39" i="4"/>
  <c r="FP56" i="4"/>
  <c r="FP161" i="4"/>
  <c r="FT141" i="4"/>
  <c r="DE85" i="2"/>
  <c r="DG129" i="2"/>
  <c r="FR114" i="4"/>
  <c r="E200" i="4"/>
  <c r="DC21" i="2"/>
  <c r="FQ67" i="4"/>
  <c r="FN130" i="4"/>
  <c r="DE59" i="2"/>
  <c r="FS132" i="4"/>
  <c r="FO94" i="4"/>
  <c r="FO48" i="4"/>
  <c r="EK200" i="4"/>
  <c r="DE181" i="2"/>
  <c r="DD48" i="2"/>
  <c r="P200" i="2"/>
  <c r="BP200" i="4"/>
  <c r="AA200" i="2"/>
  <c r="DG28" i="2"/>
  <c r="FN138" i="4"/>
  <c r="FO23" i="4"/>
  <c r="FR144" i="4"/>
  <c r="FP164" i="4"/>
  <c r="FR72" i="4"/>
  <c r="DF31" i="2"/>
  <c r="FP185" i="4"/>
  <c r="BT200" i="2"/>
  <c r="DD98" i="2"/>
  <c r="DD140" i="2"/>
  <c r="DF152" i="2"/>
  <c r="FN99" i="4"/>
  <c r="FQ181" i="4"/>
  <c r="DF158" i="2"/>
  <c r="FS41" i="4"/>
  <c r="FO45" i="4"/>
  <c r="FU115" i="4"/>
  <c r="DD171" i="2"/>
  <c r="FU85" i="4"/>
  <c r="DC193" i="2"/>
  <c r="DG143" i="2"/>
  <c r="FO179" i="4"/>
  <c r="FT156" i="4"/>
  <c r="FN94" i="4"/>
  <c r="FO59" i="4"/>
  <c r="FR53" i="4"/>
  <c r="DE65" i="2"/>
  <c r="FN88" i="4"/>
  <c r="DF67" i="2"/>
  <c r="DC123" i="2"/>
  <c r="DD172" i="2"/>
  <c r="FU14" i="4"/>
  <c r="FO80" i="4"/>
  <c r="FN66" i="4"/>
  <c r="DC8" i="2"/>
  <c r="FQ64" i="4"/>
  <c r="FO61" i="4"/>
  <c r="FR110" i="4"/>
  <c r="FQ30" i="4"/>
  <c r="FN77" i="4"/>
  <c r="FR83" i="4"/>
  <c r="DF187" i="2"/>
  <c r="BB200" i="2"/>
  <c r="DF112" i="2"/>
  <c r="BG200" i="2"/>
  <c r="DD50" i="2"/>
  <c r="FQ42" i="4"/>
  <c r="FR69" i="4"/>
  <c r="DF172" i="2"/>
  <c r="CN200" i="2"/>
  <c r="FN146" i="4"/>
  <c r="FP139" i="4"/>
  <c r="DD77" i="2"/>
  <c r="FS94" i="4"/>
  <c r="FN87" i="4"/>
  <c r="FP11" i="4"/>
  <c r="FQ72" i="4"/>
  <c r="DC93" i="2"/>
  <c r="DE154" i="2"/>
  <c r="FQ55" i="4"/>
  <c r="DC63" i="2"/>
  <c r="DC106" i="2"/>
  <c r="DC97" i="2"/>
  <c r="FR157" i="4"/>
  <c r="FN126" i="4"/>
  <c r="AT200" i="2"/>
  <c r="CC200" i="2"/>
  <c r="DE127" i="2"/>
  <c r="FN19" i="4"/>
  <c r="FS52" i="4"/>
  <c r="FQ46" i="4"/>
  <c r="DF45" i="2"/>
  <c r="DG184" i="2"/>
  <c r="DE69" i="2"/>
  <c r="DC156" i="2"/>
  <c r="DF58" i="2"/>
  <c r="FN41" i="4"/>
  <c r="FN100" i="4"/>
  <c r="FP22" i="4"/>
  <c r="DD85" i="2"/>
  <c r="FU119" i="4"/>
  <c r="FS166" i="4"/>
  <c r="FR71" i="4"/>
  <c r="DF56" i="2"/>
  <c r="DD26" i="2"/>
  <c r="DF47" i="2"/>
  <c r="FO73" i="4"/>
  <c r="DC46" i="2"/>
  <c r="FN79" i="4"/>
  <c r="BR200" i="4"/>
  <c r="DC62" i="2"/>
  <c r="DC37" i="2"/>
  <c r="DC194" i="2"/>
  <c r="DC94" i="2"/>
  <c r="DC32" i="2"/>
  <c r="FR129" i="4"/>
  <c r="FO99" i="4"/>
  <c r="FP52" i="4"/>
  <c r="DD161" i="2"/>
  <c r="FS64" i="4"/>
  <c r="FO11" i="4"/>
  <c r="FO84" i="4"/>
  <c r="FC200" i="4"/>
  <c r="FQ53" i="4"/>
  <c r="R200" i="2"/>
  <c r="DE89" i="2"/>
  <c r="DF28" i="2"/>
  <c r="FP13" i="4"/>
  <c r="FN39" i="4"/>
  <c r="FN187" i="4"/>
  <c r="DE150" i="2"/>
  <c r="DE185" i="2"/>
  <c r="FN147" i="4"/>
  <c r="DE26" i="2"/>
  <c r="DC36" i="2"/>
  <c r="DE77" i="2"/>
  <c r="O200" i="2"/>
  <c r="DD79" i="2"/>
  <c r="DD73" i="2"/>
  <c r="DF154" i="2"/>
  <c r="FS86" i="4"/>
  <c r="FQ125" i="4"/>
  <c r="DE39" i="2"/>
  <c r="DE88" i="2"/>
  <c r="FT148" i="4"/>
  <c r="FN44" i="4"/>
  <c r="FQ199" i="4"/>
  <c r="DF66" i="2"/>
  <c r="FS75" i="4"/>
  <c r="D200" i="4"/>
  <c r="FS38" i="4"/>
  <c r="BJ200" i="4"/>
  <c r="DG46" i="2"/>
  <c r="DE135" i="2"/>
  <c r="DE91" i="2"/>
  <c r="FR45" i="4"/>
  <c r="FU138" i="4"/>
  <c r="DF180" i="2"/>
  <c r="FO55" i="4"/>
  <c r="FN28" i="4"/>
  <c r="FR46" i="4"/>
  <c r="FR57" i="4"/>
  <c r="CH200" i="2"/>
  <c r="FN189" i="4"/>
  <c r="FP154" i="4"/>
  <c r="FQ95" i="4"/>
  <c r="FU143" i="4"/>
  <c r="DD117" i="2"/>
  <c r="DE149" i="2"/>
  <c r="FS17" i="4"/>
  <c r="DF85" i="2"/>
  <c r="FS11" i="4"/>
  <c r="FR93" i="4"/>
  <c r="FQ38" i="4"/>
  <c r="L200" i="4"/>
  <c r="DG124" i="2"/>
  <c r="FR135" i="4"/>
  <c r="FP53" i="4"/>
  <c r="DG188" i="2"/>
  <c r="DC155" i="2"/>
  <c r="FR77" i="4"/>
  <c r="DD76" i="2"/>
  <c r="FT121" i="4"/>
  <c r="FN54" i="4"/>
  <c r="FN22" i="4"/>
  <c r="DC169" i="2"/>
  <c r="L200" i="2"/>
  <c r="FP126" i="4"/>
  <c r="DG187" i="2"/>
  <c r="DC73" i="2"/>
  <c r="FS160" i="4"/>
  <c r="FP90" i="4"/>
  <c r="DG101" i="2"/>
  <c r="DC16" i="2"/>
  <c r="FQ34" i="4"/>
  <c r="AS200" i="4"/>
  <c r="FR32" i="4"/>
  <c r="DD109" i="2"/>
  <c r="FP55" i="4"/>
  <c r="FQ147" i="4"/>
  <c r="FN65" i="4"/>
  <c r="DC15" i="2"/>
  <c r="FQ136" i="4"/>
  <c r="DD141" i="2"/>
  <c r="DD125" i="2"/>
  <c r="DF175" i="2"/>
  <c r="FN175" i="4"/>
  <c r="Q200" i="4"/>
  <c r="DP200" i="4"/>
  <c r="DE44" i="2"/>
  <c r="FU38" i="4"/>
  <c r="FQ51" i="4"/>
  <c r="DD59" i="2"/>
  <c r="EX200" i="4"/>
  <c r="DF163" i="2"/>
  <c r="FO180" i="4"/>
  <c r="FN129" i="4"/>
  <c r="DE97" i="2"/>
  <c r="FO122" i="4"/>
  <c r="FO9" i="4"/>
  <c r="FQ16" i="4"/>
  <c r="DE109" i="2"/>
  <c r="FN11" i="4"/>
  <c r="FP32" i="4"/>
  <c r="DD11" i="2"/>
  <c r="FQ107" i="4"/>
  <c r="FS195" i="4"/>
  <c r="FU124" i="4"/>
  <c r="DF183" i="2"/>
  <c r="FO121" i="4"/>
  <c r="FR31" i="4"/>
  <c r="AY200" i="2"/>
  <c r="FR108" i="4"/>
  <c r="DD18" i="2"/>
  <c r="FO63" i="4"/>
  <c r="CA200" i="2"/>
  <c r="FS177" i="4"/>
  <c r="DC91" i="2"/>
  <c r="J200" i="2"/>
  <c r="DD65" i="2"/>
  <c r="FR123" i="4"/>
  <c r="FP50" i="4"/>
  <c r="FS49" i="4"/>
  <c r="CF200" i="2"/>
  <c r="DD167" i="2"/>
  <c r="DE14" i="2"/>
  <c r="FO27" i="4"/>
  <c r="FP165" i="4"/>
  <c r="FT177" i="4"/>
  <c r="B200" i="4"/>
  <c r="DF43" i="2"/>
  <c r="DF73" i="2"/>
  <c r="FR192" i="4"/>
  <c r="FP109" i="4"/>
  <c r="DG146" i="2"/>
  <c r="DF179" i="2"/>
  <c r="DE115" i="2"/>
  <c r="K200" i="4"/>
  <c r="FN59" i="4"/>
  <c r="DD148" i="2"/>
  <c r="DD195" i="2"/>
  <c r="FN124" i="4"/>
  <c r="FR131" i="4"/>
  <c r="DE70" i="2"/>
  <c r="DC146" i="2"/>
  <c r="FU107" i="4"/>
  <c r="AP200" i="4"/>
  <c r="DC179" i="2"/>
  <c r="FS118" i="4"/>
  <c r="DZ200" i="4"/>
  <c r="AY200" i="4"/>
  <c r="DG85" i="2"/>
  <c r="DD70" i="2"/>
  <c r="FU126" i="4"/>
  <c r="DD118" i="2"/>
  <c r="FN32" i="4"/>
  <c r="FN159" i="4"/>
  <c r="FO70" i="4"/>
  <c r="FS47" i="4"/>
  <c r="FP94" i="4"/>
  <c r="DF110" i="2"/>
  <c r="DE153" i="2"/>
  <c r="AX200" i="2"/>
  <c r="FN179" i="4"/>
  <c r="DE37" i="2"/>
  <c r="FS127" i="4"/>
  <c r="DC31" i="2"/>
  <c r="DD7" i="2"/>
  <c r="DC70" i="2"/>
  <c r="DE128" i="2"/>
  <c r="DF185" i="2"/>
  <c r="FN140" i="4"/>
  <c r="AL200" i="2"/>
  <c r="DC162" i="2"/>
  <c r="DE176" i="2"/>
  <c r="DD142" i="2"/>
  <c r="DD105" i="2"/>
  <c r="FR147" i="4"/>
  <c r="FQ162" i="4"/>
  <c r="DE18" i="2"/>
  <c r="DG37" i="2"/>
  <c r="FN169" i="4"/>
  <c r="FP29" i="4"/>
  <c r="FU68" i="4"/>
  <c r="DE161" i="2"/>
  <c r="FP105" i="4"/>
  <c r="DJ200" i="4"/>
  <c r="DD119" i="2"/>
  <c r="DG78" i="2"/>
  <c r="FO103" i="4"/>
  <c r="DC119" i="2"/>
  <c r="FP59" i="4"/>
  <c r="AS200" i="2"/>
  <c r="FR126" i="4"/>
  <c r="DE175" i="2"/>
  <c r="FS63" i="4"/>
  <c r="FR156" i="4"/>
  <c r="FQ170" i="4"/>
  <c r="DC45" i="2"/>
  <c r="FO184" i="4"/>
  <c r="DE172" i="2"/>
  <c r="DC148" i="2"/>
  <c r="DE187" i="2"/>
  <c r="DD104" i="2"/>
  <c r="G200" i="4"/>
  <c r="DE100" i="2"/>
  <c r="CJ200" i="2"/>
  <c r="FO47" i="4"/>
  <c r="DC60" i="2"/>
  <c r="FR122" i="4"/>
  <c r="DD29" i="2"/>
  <c r="DE16" i="2"/>
  <c r="DC158" i="2"/>
  <c r="DE57" i="2"/>
  <c r="FR145" i="4"/>
  <c r="FQ195" i="4"/>
  <c r="FN172" i="4"/>
  <c r="FS16" i="4"/>
  <c r="FP12" i="4"/>
  <c r="DE155" i="2"/>
  <c r="FO100" i="4"/>
  <c r="FU99" i="4"/>
  <c r="FP116" i="4"/>
  <c r="DC137" i="2"/>
  <c r="DE132" i="2"/>
  <c r="FN121" i="4"/>
  <c r="DC50" i="2"/>
  <c r="DE164" i="2"/>
  <c r="FS128" i="4"/>
  <c r="FN40" i="4"/>
  <c r="FN132" i="4"/>
  <c r="DC67" i="2"/>
  <c r="FO131" i="4"/>
  <c r="DD41" i="2"/>
  <c r="FP96" i="4"/>
  <c r="DE165" i="2"/>
  <c r="DD81" i="2"/>
  <c r="FQ186" i="4"/>
  <c r="FR142" i="4"/>
  <c r="DE102" i="2"/>
  <c r="FT186" i="4"/>
  <c r="DG27" i="2"/>
  <c r="DC196" i="2"/>
  <c r="FT196" i="4"/>
  <c r="FP88" i="4"/>
  <c r="FN120" i="4"/>
  <c r="DG175" i="2"/>
  <c r="FR26" i="4"/>
  <c r="FP58" i="4"/>
  <c r="FS21" i="4"/>
  <c r="FP25" i="4"/>
  <c r="DD24" i="2"/>
  <c r="FQ76" i="4"/>
  <c r="FU59" i="4"/>
  <c r="FU46" i="4"/>
  <c r="FQ74" i="4"/>
  <c r="DC66" i="2"/>
  <c r="DG20" i="2"/>
  <c r="FQ196" i="4"/>
  <c r="FO87" i="4"/>
  <c r="FT30" i="4"/>
  <c r="DC49" i="2"/>
  <c r="FP120" i="4"/>
  <c r="BK200" i="4"/>
  <c r="EG200" i="4"/>
  <c r="FS148" i="4"/>
  <c r="DC112" i="2"/>
  <c r="FO8" i="4"/>
  <c r="EC200" i="4"/>
  <c r="CS200" i="2"/>
  <c r="DC132" i="2"/>
  <c r="FP98" i="4"/>
  <c r="DD33" i="2"/>
  <c r="FS193" i="4"/>
  <c r="DD168" i="2"/>
  <c r="FP163" i="4"/>
  <c r="DD17" i="2"/>
  <c r="DF82" i="2"/>
  <c r="DC78" i="2"/>
  <c r="FP48" i="4"/>
  <c r="DF8" i="2"/>
  <c r="FN103" i="4"/>
  <c r="DE182" i="2"/>
  <c r="DE126" i="2"/>
  <c r="FR47" i="4"/>
  <c r="FT97" i="4"/>
  <c r="FO62" i="4"/>
  <c r="FN188" i="4"/>
  <c r="DD35" i="2"/>
  <c r="FQ193" i="4"/>
  <c r="FB200" i="4"/>
  <c r="DF19" i="2"/>
  <c r="FP69" i="4"/>
  <c r="DG171" i="2"/>
  <c r="DC134" i="2"/>
  <c r="DF16" i="2"/>
  <c r="FR8" i="4"/>
  <c r="FN68" i="4"/>
  <c r="DE157" i="2"/>
  <c r="FP65" i="4"/>
  <c r="FS9" i="4"/>
  <c r="DG92" i="2"/>
  <c r="FN58" i="4"/>
  <c r="FQ103" i="4"/>
  <c r="DE140" i="2"/>
  <c r="FO192" i="4"/>
  <c r="DV200" i="4"/>
  <c r="FP193" i="4"/>
  <c r="FQ47" i="4"/>
  <c r="AD200" i="2"/>
  <c r="DC139" i="2"/>
  <c r="FQ191" i="4"/>
  <c r="DC176" i="2"/>
  <c r="FO71" i="4"/>
  <c r="DF106" i="2"/>
  <c r="FO191" i="4"/>
  <c r="DG190" i="2"/>
  <c r="DE134" i="2"/>
  <c r="FR178" i="4"/>
  <c r="FR111" i="4"/>
  <c r="FP124" i="4"/>
  <c r="FT36" i="4"/>
  <c r="FQ175" i="4"/>
  <c r="DC187" i="2"/>
  <c r="DC136" i="2"/>
  <c r="DC28" i="2"/>
  <c r="DE101" i="2"/>
  <c r="FP103" i="4"/>
  <c r="FN153" i="4"/>
  <c r="DD154" i="2"/>
  <c r="FR39" i="4"/>
  <c r="DG176" i="2"/>
  <c r="DF20" i="2"/>
  <c r="FS68" i="4"/>
  <c r="FT193" i="4"/>
  <c r="FQ60" i="4"/>
  <c r="FR199" i="4"/>
  <c r="DC11" i="2"/>
  <c r="EE200" i="4"/>
  <c r="FU177" i="4"/>
  <c r="DC105" i="2"/>
  <c r="BF200" i="2"/>
  <c r="FO108" i="4"/>
  <c r="FP170" i="4"/>
  <c r="CU200" i="4"/>
  <c r="FU84" i="4"/>
  <c r="DD131" i="2"/>
  <c r="FO16" i="4"/>
  <c r="FU98" i="4"/>
  <c r="DE54" i="2"/>
  <c r="DY200" i="4"/>
  <c r="FR140" i="4"/>
  <c r="FN152" i="4"/>
  <c r="FR136" i="4"/>
  <c r="FP175" i="4"/>
  <c r="DE79" i="2"/>
  <c r="FT113" i="4"/>
  <c r="AB200" i="4"/>
  <c r="FR42" i="4"/>
  <c r="FN161" i="4"/>
  <c r="CM200" i="4"/>
  <c r="FR58" i="4"/>
  <c r="DF86" i="2"/>
  <c r="DG157" i="2"/>
  <c r="FP186" i="4"/>
  <c r="FO74" i="4"/>
  <c r="FR98" i="4"/>
  <c r="DC23" i="2"/>
  <c r="FO129" i="4"/>
  <c r="DC87" i="2"/>
  <c r="BY200" i="2"/>
  <c r="DD179" i="2"/>
  <c r="FS96" i="4"/>
  <c r="FP83" i="4"/>
  <c r="FO25" i="4"/>
  <c r="DC143" i="2"/>
  <c r="FT64" i="4"/>
  <c r="FS95" i="4"/>
  <c r="FR82" i="4"/>
  <c r="FR105" i="4"/>
  <c r="FO194" i="4"/>
  <c r="DG9" i="2"/>
  <c r="DE110" i="2"/>
  <c r="DG114" i="2"/>
  <c r="DE48" i="2"/>
  <c r="FT191" i="4"/>
  <c r="FN93" i="4"/>
  <c r="FU76" i="4"/>
  <c r="FP147" i="4"/>
  <c r="FP91" i="4"/>
  <c r="FR95" i="4"/>
  <c r="AD200" i="4"/>
  <c r="FO120" i="4"/>
  <c r="FP167" i="4"/>
  <c r="FN96" i="4"/>
  <c r="FP196" i="4"/>
  <c r="FQ100" i="4"/>
  <c r="CG200" i="2"/>
  <c r="FQ153" i="4"/>
  <c r="DF77" i="2"/>
  <c r="FP148" i="4"/>
  <c r="FP10" i="4"/>
  <c r="FS88" i="4"/>
  <c r="DC72" i="2"/>
  <c r="DG196" i="2"/>
  <c r="DG29" i="2"/>
  <c r="DD190" i="2"/>
  <c r="AA200" i="4"/>
  <c r="FQ122" i="4"/>
  <c r="FN199" i="4"/>
  <c r="DF39" i="2"/>
  <c r="DE92" i="2"/>
  <c r="DC182" i="2"/>
  <c r="FR101" i="4"/>
  <c r="DD110" i="2"/>
  <c r="FN89" i="4"/>
  <c r="DC170" i="2"/>
  <c r="FN197" i="4"/>
  <c r="FQ81" i="4"/>
  <c r="FP142" i="4"/>
  <c r="FS13" i="4"/>
  <c r="FS120" i="4"/>
  <c r="FS10" i="4"/>
  <c r="DE108" i="2"/>
  <c r="FR62" i="4"/>
  <c r="BE200" i="2"/>
  <c r="FQ44" i="4"/>
  <c r="DE190" i="2"/>
  <c r="FT34" i="4"/>
  <c r="FR55" i="4"/>
  <c r="DC168" i="2"/>
  <c r="FN108" i="4"/>
  <c r="BB200" i="4"/>
  <c r="DF159" i="2"/>
  <c r="DG11" i="2"/>
  <c r="FQ177" i="4"/>
  <c r="FN26" i="4"/>
  <c r="FQ134" i="4"/>
  <c r="FU133" i="4"/>
  <c r="FQ50" i="4"/>
  <c r="DC172" i="2"/>
  <c r="FQ113" i="4"/>
  <c r="FU72" i="4"/>
  <c r="FU101" i="4"/>
  <c r="DC53" i="2"/>
  <c r="DC56" i="2"/>
  <c r="DE68" i="2"/>
  <c r="FR182" i="4"/>
  <c r="FU159" i="4"/>
  <c r="AF200" i="4"/>
  <c r="DC26" i="2"/>
  <c r="BN200" i="4"/>
  <c r="FP107" i="4"/>
  <c r="DC147" i="2"/>
  <c r="FU29" i="4"/>
  <c r="FO7" i="4"/>
  <c r="FO92" i="4"/>
  <c r="FU94" i="4"/>
  <c r="FN60" i="4"/>
  <c r="FU62" i="4"/>
  <c r="DF128" i="2"/>
  <c r="DD128" i="2"/>
  <c r="FU7" i="4"/>
  <c r="FR153" i="4"/>
  <c r="AH200" i="4"/>
  <c r="FQ27" i="4"/>
  <c r="DC55" i="2"/>
  <c r="FT29" i="4"/>
  <c r="FQ148" i="4"/>
  <c r="FN158" i="4"/>
  <c r="DD57" i="2"/>
  <c r="FO115" i="4"/>
  <c r="BY200" i="4"/>
  <c r="DC65" i="2"/>
  <c r="FQ96" i="4"/>
  <c r="FU178" i="4"/>
  <c r="DD87" i="2"/>
  <c r="DC12" i="2"/>
  <c r="FT28" i="4"/>
  <c r="FS159" i="4"/>
  <c r="FP63" i="4"/>
  <c r="DF74" i="2"/>
  <c r="AI200" i="2"/>
  <c r="FR16" i="4"/>
  <c r="DD165" i="2"/>
  <c r="FR186" i="4"/>
  <c r="FO160" i="4"/>
  <c r="DG121" i="2"/>
  <c r="DC80" i="2"/>
  <c r="FP117" i="4"/>
  <c r="FS15" i="4"/>
  <c r="DE196" i="2"/>
  <c r="DD9" i="2"/>
  <c r="FQ54" i="4"/>
  <c r="FN144" i="4"/>
  <c r="FP188" i="4"/>
  <c r="FO46" i="4"/>
  <c r="DC35" i="2"/>
  <c r="DD64" i="2"/>
  <c r="W200" i="4"/>
  <c r="X200" i="2"/>
  <c r="FT114" i="4"/>
  <c r="FP78" i="4"/>
  <c r="DC100" i="2"/>
  <c r="FQ120" i="4"/>
  <c r="DE86" i="2"/>
  <c r="FR90" i="4"/>
  <c r="FS81" i="4"/>
  <c r="FO39" i="4"/>
  <c r="FR198" i="4"/>
  <c r="CM200" i="2"/>
  <c r="DG98" i="2"/>
  <c r="V200" i="4"/>
  <c r="FR103" i="4"/>
  <c r="FP146" i="4"/>
  <c r="FN8" i="4"/>
  <c r="DF34" i="2"/>
  <c r="BM200" i="2"/>
  <c r="FO134" i="4"/>
  <c r="DE40" i="2"/>
  <c r="DC27" i="2"/>
  <c r="FP169" i="4"/>
  <c r="FO168" i="4"/>
  <c r="FS93" i="4"/>
  <c r="FN191" i="4"/>
  <c r="FR11" i="4"/>
  <c r="FS170" i="4"/>
  <c r="FP70" i="4"/>
  <c r="AV200" i="2"/>
  <c r="FQ167" i="4"/>
  <c r="DE80" i="2"/>
  <c r="DD82" i="2"/>
  <c r="T200" i="2"/>
  <c r="DD106" i="2"/>
  <c r="FP125" i="4"/>
  <c r="FO114" i="4"/>
  <c r="FP89" i="4"/>
  <c r="FP102" i="4"/>
  <c r="DC20" i="2"/>
  <c r="DC178" i="2"/>
  <c r="DN200" i="4"/>
  <c r="FN170" i="4"/>
  <c r="FP77" i="4"/>
  <c r="T200" i="4"/>
  <c r="DC186" i="2"/>
  <c r="FS103" i="4"/>
  <c r="FN111" i="4"/>
  <c r="FN176" i="4"/>
  <c r="AN200" i="4"/>
  <c r="DF129" i="2"/>
  <c r="DC22" i="2"/>
  <c r="DG153" i="2"/>
  <c r="DG49" i="2"/>
  <c r="FQ198" i="4"/>
  <c r="DD115" i="2"/>
  <c r="FO88" i="4"/>
  <c r="DD91" i="2"/>
  <c r="FN119" i="4"/>
  <c r="DG89" i="2"/>
  <c r="FT65" i="4"/>
  <c r="DE174" i="2"/>
  <c r="FP122" i="4"/>
  <c r="DF145" i="2"/>
  <c r="FU182" i="4"/>
  <c r="FU91" i="4"/>
  <c r="DC198" i="2"/>
  <c r="FQ117" i="4"/>
  <c r="FP20" i="4"/>
  <c r="DD178" i="2"/>
  <c r="Z200" i="2"/>
  <c r="FR160" i="4"/>
  <c r="DD16" i="2"/>
  <c r="FU118" i="4"/>
  <c r="DE96" i="2"/>
  <c r="DE113" i="2"/>
  <c r="FN90" i="4"/>
  <c r="FQ174" i="4"/>
  <c r="DE186" i="2"/>
  <c r="DG163" i="2"/>
  <c r="CG200" i="4"/>
  <c r="DG109" i="2"/>
  <c r="FN157" i="4"/>
  <c r="FP190" i="4"/>
  <c r="DF176" i="2"/>
  <c r="FU50" i="4"/>
  <c r="FP81" i="4"/>
  <c r="FS24" i="4"/>
  <c r="FS23" i="4"/>
  <c r="DF197" i="2"/>
  <c r="FT139" i="4"/>
  <c r="DF104" i="2"/>
  <c r="DG86" i="2"/>
  <c r="FU13" i="4"/>
  <c r="FR170" i="4"/>
  <c r="FO199" i="4"/>
  <c r="FT136" i="4"/>
  <c r="FO126" i="4"/>
  <c r="DR200" i="4"/>
  <c r="FO175" i="4"/>
  <c r="DD38" i="2"/>
  <c r="DC18" i="2"/>
  <c r="DC180" i="2"/>
  <c r="BU200" i="2"/>
  <c r="DD67" i="2"/>
  <c r="FR30" i="4"/>
  <c r="FQ101" i="4"/>
  <c r="FO142" i="4"/>
  <c r="H200" i="4"/>
  <c r="FO12" i="4"/>
  <c r="DG172" i="2"/>
  <c r="FT179" i="4"/>
  <c r="FS197" i="4"/>
  <c r="DE170" i="2"/>
  <c r="FO24" i="4"/>
  <c r="FT72" i="4"/>
  <c r="FO67" i="4"/>
  <c r="DG48" i="2"/>
  <c r="FS154" i="4"/>
  <c r="FS66" i="4"/>
  <c r="AQ200" i="2"/>
  <c r="DD182" i="2"/>
  <c r="BW200" i="4"/>
  <c r="DC124" i="2"/>
  <c r="FP128" i="4"/>
  <c r="FU30" i="4"/>
  <c r="FP134" i="4"/>
  <c r="DD99" i="2"/>
  <c r="FQ111" i="4"/>
  <c r="DF59" i="2"/>
  <c r="FS32" i="4"/>
  <c r="DD139" i="2"/>
  <c r="FR191" i="4"/>
  <c r="FR35" i="4"/>
  <c r="FU90" i="4"/>
  <c r="FS100" i="4"/>
  <c r="DC71" i="2"/>
  <c r="DF160" i="2"/>
  <c r="FQ52" i="4"/>
  <c r="FN164" i="4"/>
  <c r="FN190" i="4"/>
  <c r="FR29" i="4"/>
  <c r="FP16" i="4"/>
  <c r="FT192" i="4"/>
  <c r="FP137" i="4"/>
  <c r="DC111" i="2"/>
  <c r="CR200" i="4"/>
  <c r="FN180" i="4"/>
  <c r="FO28" i="4"/>
  <c r="DC121" i="2"/>
  <c r="FQ127" i="4"/>
  <c r="FN83" i="4"/>
  <c r="FO78" i="4"/>
  <c r="DC175" i="2"/>
  <c r="FN182" i="4"/>
  <c r="DK200" i="4"/>
  <c r="FN9" i="4"/>
  <c r="DD173" i="2"/>
  <c r="FN73" i="4"/>
  <c r="FU148" i="4"/>
  <c r="DE139" i="2"/>
  <c r="FQ135" i="4"/>
  <c r="DC127" i="2"/>
  <c r="FN92" i="4"/>
  <c r="FN135" i="4"/>
  <c r="DD46" i="2"/>
  <c r="FO158" i="4"/>
  <c r="DE43" i="2"/>
  <c r="FP72" i="4"/>
  <c r="FP111" i="4"/>
  <c r="FP39" i="4"/>
  <c r="DD20" i="2"/>
  <c r="DE72" i="2"/>
  <c r="DF9" i="2"/>
  <c r="FU163" i="4"/>
  <c r="FU37" i="4"/>
  <c r="FU131" i="4"/>
  <c r="FR175" i="4"/>
  <c r="FR9" i="4"/>
  <c r="DG38" i="2"/>
  <c r="FN95" i="4"/>
  <c r="FS194" i="4"/>
  <c r="DE61" i="2"/>
  <c r="FQ108" i="4"/>
  <c r="FO172" i="4"/>
  <c r="FQ20" i="4"/>
  <c r="FT48" i="4"/>
  <c r="FQ23" i="4"/>
  <c r="FN98" i="4"/>
  <c r="FQ25" i="4"/>
  <c r="FS60" i="4"/>
  <c r="DA200" i="4"/>
  <c r="DF99" i="2"/>
  <c r="DC58" i="2"/>
  <c r="FU172" i="4"/>
  <c r="DD97" i="2"/>
  <c r="CE200" i="4"/>
  <c r="EO200" i="4"/>
  <c r="FO81" i="4"/>
  <c r="FQ57" i="4"/>
  <c r="DC200" i="4"/>
  <c r="CF200" i="4"/>
  <c r="DF120" i="2"/>
  <c r="FN7" i="4"/>
  <c r="FN117" i="4"/>
  <c r="FO30" i="4"/>
  <c r="DF53" i="2"/>
  <c r="FN86" i="4"/>
  <c r="FU97" i="4"/>
  <c r="AG200" i="4"/>
  <c r="DD122" i="2"/>
  <c r="DF117" i="2"/>
  <c r="FO148" i="4"/>
  <c r="Y200" i="2"/>
  <c r="FS181" i="4"/>
  <c r="FO130" i="4"/>
  <c r="FR141" i="4"/>
  <c r="FU153" i="4"/>
  <c r="FQ17" i="4"/>
  <c r="FS14" i="4"/>
  <c r="DC19" i="2"/>
  <c r="DF191" i="2"/>
  <c r="FT67" i="4"/>
  <c r="DF17" i="2"/>
  <c r="FS79" i="4"/>
  <c r="FR171" i="4"/>
  <c r="FU179" i="4"/>
  <c r="DD192" i="2"/>
  <c r="DG142" i="2"/>
  <c r="DD123" i="2"/>
  <c r="DD60" i="2"/>
  <c r="FP199" i="4"/>
  <c r="FR124" i="4"/>
  <c r="DE12" i="2"/>
  <c r="CX200" i="4"/>
  <c r="DF192" i="2"/>
  <c r="FU55" i="4"/>
  <c r="FO77" i="4"/>
  <c r="FR99" i="4"/>
  <c r="DD191" i="2"/>
  <c r="FS50" i="4"/>
  <c r="FS192" i="4"/>
  <c r="AL200" i="4"/>
  <c r="FN133" i="4"/>
  <c r="FS98" i="4"/>
  <c r="FS174" i="4"/>
  <c r="DD31" i="2"/>
  <c r="FN183" i="4"/>
  <c r="DC130" i="2"/>
  <c r="CK200" i="2"/>
  <c r="DC151" i="2"/>
  <c r="DD52" i="2"/>
  <c r="FR172" i="4"/>
  <c r="FN21" i="4"/>
  <c r="DD194" i="2"/>
  <c r="FR106" i="4"/>
  <c r="CR200" i="2"/>
  <c r="FU112" i="4"/>
  <c r="FN64" i="4"/>
  <c r="FP92" i="4"/>
  <c r="FR50" i="4"/>
  <c r="DD39" i="2"/>
  <c r="FN112" i="4"/>
  <c r="DD100" i="2"/>
  <c r="DG39" i="2"/>
  <c r="D200" i="2"/>
  <c r="W200" i="2"/>
  <c r="CH200" i="4"/>
  <c r="DG126" i="2"/>
  <c r="FN51" i="4"/>
  <c r="DE58" i="2"/>
  <c r="FR79" i="4"/>
  <c r="FT86" i="4"/>
  <c r="FS109" i="4"/>
  <c r="FQ37" i="4"/>
  <c r="FO14" i="4"/>
  <c r="FO159" i="4"/>
  <c r="FS84" i="4"/>
  <c r="FQ133" i="4"/>
  <c r="DD184" i="2"/>
  <c r="FQ145" i="4"/>
  <c r="DE177" i="2"/>
  <c r="FR194" i="4"/>
  <c r="DC104" i="2"/>
  <c r="DG80" i="2"/>
  <c r="BN200" i="2"/>
  <c r="DG148" i="2"/>
  <c r="DD143" i="2"/>
  <c r="FQ165" i="4"/>
  <c r="CV200" i="4"/>
  <c r="FO66" i="4"/>
  <c r="FQ118" i="4"/>
  <c r="DE156" i="2"/>
  <c r="DE183" i="2"/>
  <c r="DD84" i="2"/>
  <c r="DG200" i="4"/>
  <c r="DE122" i="2"/>
  <c r="AZ200" i="4"/>
  <c r="FQ32" i="4"/>
  <c r="FS173" i="4"/>
  <c r="FR197" i="4"/>
  <c r="BJ200" i="2"/>
  <c r="J200" i="4"/>
  <c r="FT56" i="4"/>
  <c r="DG64" i="2"/>
  <c r="FS156" i="4"/>
  <c r="FT181" i="4"/>
  <c r="FS125" i="4"/>
  <c r="FU180" i="4"/>
  <c r="BW200" i="2"/>
  <c r="FS48" i="4"/>
  <c r="DG36" i="2"/>
  <c r="FQ10" i="4"/>
  <c r="CC200" i="4"/>
  <c r="DG41" i="2"/>
  <c r="FS12" i="4"/>
  <c r="DF63" i="2"/>
  <c r="FO82" i="4"/>
  <c r="FU82" i="4"/>
  <c r="DC177" i="2"/>
  <c r="FP180" i="4"/>
  <c r="AR200" i="4"/>
  <c r="BS200" i="4"/>
  <c r="DE52" i="2"/>
  <c r="FR81" i="4"/>
  <c r="FQ29" i="4"/>
  <c r="FR38" i="4"/>
  <c r="DE45" i="2"/>
  <c r="FP8" i="4"/>
  <c r="FP197" i="4"/>
  <c r="DF93" i="2"/>
  <c r="DQ200" i="4"/>
  <c r="FS71" i="4"/>
  <c r="FS46" i="4"/>
  <c r="DF91" i="2"/>
  <c r="FS89" i="4"/>
  <c r="FT49" i="4"/>
  <c r="FS137" i="4"/>
  <c r="FT176" i="4"/>
  <c r="DG169" i="2"/>
  <c r="FN97" i="4"/>
  <c r="FN104" i="4"/>
  <c r="AM200" i="2"/>
  <c r="FT85" i="4"/>
  <c r="FT194" i="4"/>
  <c r="FT158" i="4"/>
  <c r="DF188" i="2"/>
  <c r="DE63" i="2"/>
  <c r="BZ200" i="2"/>
  <c r="FR107" i="4"/>
  <c r="FR28" i="4"/>
  <c r="FU162" i="4"/>
  <c r="FO138" i="4"/>
  <c r="FT39" i="4"/>
  <c r="DF156" i="2"/>
  <c r="FQ71" i="4"/>
  <c r="DF144" i="2"/>
  <c r="FQ11" i="4"/>
  <c r="DE51" i="2"/>
  <c r="FQ66" i="4"/>
  <c r="FS146" i="4"/>
  <c r="FO154" i="4"/>
  <c r="FO106" i="4"/>
  <c r="FO125" i="4"/>
  <c r="DF68" i="2"/>
  <c r="FU41" i="4"/>
  <c r="DF113" i="2"/>
  <c r="FT31" i="4"/>
  <c r="DG17" i="2"/>
  <c r="DG138" i="2"/>
  <c r="DD200" i="4"/>
  <c r="FU139" i="4"/>
  <c r="FO198" i="4"/>
  <c r="FS69" i="4"/>
  <c r="FS102" i="4"/>
  <c r="FU79" i="4"/>
  <c r="FT104" i="4"/>
  <c r="FT106" i="4"/>
  <c r="DC95" i="2"/>
  <c r="FN71" i="4"/>
  <c r="FP182" i="4"/>
  <c r="DE15" i="2"/>
  <c r="FT73" i="4"/>
  <c r="FU39" i="4"/>
  <c r="FO97" i="4"/>
  <c r="FU26" i="4"/>
  <c r="FO64" i="4"/>
  <c r="DG191" i="2"/>
  <c r="FU40" i="4"/>
  <c r="FR65" i="4"/>
  <c r="FU135" i="4"/>
  <c r="DF25" i="2"/>
  <c r="DL200" i="4"/>
  <c r="FS163" i="4"/>
  <c r="FT134" i="4"/>
  <c r="FT107" i="4"/>
  <c r="FS153" i="4"/>
  <c r="FP14" i="4"/>
  <c r="FU42" i="4"/>
  <c r="FT9" i="4"/>
  <c r="FQ158" i="4"/>
  <c r="DD44" i="2"/>
  <c r="FR59" i="4"/>
  <c r="DF41" i="2"/>
  <c r="DG47" i="2"/>
  <c r="FR128" i="4"/>
  <c r="G200" i="2"/>
  <c r="DG94" i="2"/>
  <c r="FT27" i="4"/>
  <c r="DF143" i="2"/>
  <c r="DG74" i="2"/>
  <c r="DF161" i="2"/>
  <c r="DF116" i="2"/>
  <c r="FU64" i="4"/>
  <c r="DG122" i="2"/>
  <c r="FN55" i="4"/>
  <c r="DF13" i="2"/>
  <c r="FQ68" i="4"/>
  <c r="DG128" i="2"/>
  <c r="DE53" i="2"/>
  <c r="FR168" i="4"/>
  <c r="DF182" i="2"/>
  <c r="FR73" i="4"/>
  <c r="FT184" i="4"/>
  <c r="FT66" i="4"/>
  <c r="DF49" i="2"/>
  <c r="FT84" i="4"/>
  <c r="FT140" i="4"/>
  <c r="FU33" i="4"/>
  <c r="FU95" i="4"/>
  <c r="DG170" i="2"/>
  <c r="DG68" i="2"/>
  <c r="FS106" i="4"/>
  <c r="FU63" i="4"/>
  <c r="FO85" i="4"/>
  <c r="FQ14" i="4"/>
  <c r="N200" i="2"/>
  <c r="FU122" i="4"/>
  <c r="FQ97" i="4"/>
  <c r="DG15" i="2"/>
  <c r="DD124" i="2"/>
  <c r="FP143" i="4"/>
  <c r="FN78" i="4"/>
  <c r="DE13" i="2"/>
  <c r="DD28" i="2"/>
  <c r="FN160" i="4"/>
  <c r="DD40" i="2"/>
  <c r="FQ106" i="4"/>
  <c r="FN151" i="4"/>
  <c r="FD200" i="4"/>
  <c r="FP74" i="4"/>
  <c r="DE137" i="2"/>
  <c r="DG162" i="2"/>
  <c r="DF48" i="2"/>
  <c r="FS150" i="4"/>
  <c r="FR132" i="4"/>
  <c r="DF181" i="2"/>
  <c r="FU105" i="4"/>
  <c r="FT154" i="4"/>
  <c r="FS179" i="4"/>
  <c r="FR80" i="4"/>
  <c r="DC86" i="2"/>
  <c r="FS130" i="4"/>
  <c r="FP171" i="4"/>
  <c r="CJ200" i="4"/>
  <c r="FS62" i="4"/>
  <c r="FQ65" i="4"/>
  <c r="DC133" i="2"/>
  <c r="FN15" i="4"/>
  <c r="FU166" i="4"/>
  <c r="DD126" i="2"/>
  <c r="FO41" i="4"/>
  <c r="FT164" i="4"/>
  <c r="AQ200" i="4"/>
  <c r="FS104" i="4"/>
  <c r="DF83" i="2"/>
  <c r="FS18" i="4"/>
  <c r="BE200" i="4"/>
  <c r="FS85" i="4"/>
  <c r="FS138" i="4"/>
  <c r="DG158" i="2"/>
  <c r="DG65" i="2"/>
  <c r="FU35" i="4"/>
  <c r="DG107" i="2"/>
  <c r="FT189" i="4"/>
  <c r="FR67" i="4"/>
  <c r="BP200" i="2"/>
  <c r="FO96" i="4"/>
  <c r="DE99" i="2"/>
  <c r="FU109" i="4"/>
  <c r="FU65" i="4"/>
  <c r="DC69" i="2"/>
  <c r="DG75" i="2"/>
  <c r="DG19" i="2"/>
  <c r="DG13" i="2"/>
  <c r="FS87" i="4"/>
  <c r="FP45" i="4"/>
  <c r="CZ200" i="4"/>
  <c r="DD61" i="2"/>
  <c r="DE117" i="2"/>
  <c r="DF105" i="2"/>
  <c r="FU193" i="4"/>
  <c r="FU16" i="4"/>
  <c r="DG198" i="2"/>
  <c r="FP62" i="4"/>
  <c r="FN184" i="4"/>
  <c r="FR14" i="4"/>
  <c r="FS25" i="4"/>
  <c r="I200" i="2"/>
  <c r="FN17" i="4"/>
  <c r="DG106" i="2"/>
  <c r="DE121" i="2"/>
  <c r="DD95" i="2"/>
  <c r="DD132" i="2"/>
  <c r="FT35" i="4"/>
  <c r="DG102" i="2"/>
  <c r="FO193" i="4"/>
  <c r="DF171" i="2"/>
  <c r="FN142" i="4"/>
  <c r="FU71" i="4"/>
  <c r="FS44" i="4"/>
  <c r="DG118" i="2"/>
  <c r="AN200" i="2"/>
  <c r="BD200" i="4"/>
  <c r="FT69" i="4"/>
  <c r="FT43" i="4"/>
  <c r="DG88" i="2"/>
  <c r="BI200" i="2"/>
  <c r="DF136" i="2"/>
  <c r="FO133" i="4"/>
  <c r="FU36" i="4"/>
  <c r="FU34" i="4"/>
  <c r="DF107" i="2"/>
  <c r="FP198" i="4"/>
  <c r="FT131" i="4"/>
  <c r="FS198" i="4"/>
  <c r="FR169" i="4"/>
  <c r="CX200" i="2"/>
  <c r="FR139" i="4"/>
  <c r="FS57" i="4"/>
  <c r="DG120" i="2"/>
  <c r="FN101" i="4"/>
  <c r="DC113" i="2"/>
  <c r="FP15" i="4"/>
  <c r="FT23" i="4"/>
  <c r="FP71" i="4"/>
  <c r="BC200" i="4"/>
  <c r="FU141" i="4"/>
  <c r="FT137" i="4"/>
  <c r="DD15" i="2"/>
  <c r="DG117" i="2"/>
  <c r="FQ36" i="4"/>
  <c r="FS122" i="4"/>
  <c r="FT110" i="4"/>
  <c r="DE118" i="2"/>
  <c r="DG91" i="2"/>
  <c r="FR143" i="4"/>
  <c r="FU22" i="4"/>
  <c r="DG130" i="2"/>
  <c r="FT119" i="4"/>
  <c r="DG174" i="2"/>
  <c r="DG178" i="2"/>
  <c r="FN123" i="4"/>
  <c r="DD127" i="2"/>
  <c r="FQ184" i="4"/>
  <c r="FS56" i="4"/>
  <c r="DE143" i="2"/>
  <c r="FT115" i="4"/>
  <c r="DG115" i="2"/>
  <c r="FS172" i="4"/>
  <c r="FO58" i="4"/>
  <c r="FS176" i="4"/>
  <c r="DE93" i="2"/>
  <c r="DB200" i="2"/>
  <c r="DG45" i="2"/>
  <c r="FO32" i="4"/>
  <c r="DF10" i="2"/>
  <c r="DC96" i="2"/>
  <c r="FN74" i="4"/>
  <c r="FS54" i="4"/>
  <c r="FU11" i="4"/>
  <c r="FQ132" i="4"/>
  <c r="FT33" i="4"/>
  <c r="DE76" i="2"/>
  <c r="FT145" i="4"/>
  <c r="DG31" i="2"/>
  <c r="FS149" i="4"/>
  <c r="FQ121" i="4"/>
  <c r="FU132" i="4"/>
  <c r="C200" i="2"/>
  <c r="FO36" i="4"/>
  <c r="DF149" i="2"/>
  <c r="FS171" i="4"/>
  <c r="FO112" i="4"/>
  <c r="FP115" i="4"/>
  <c r="FT161" i="4"/>
  <c r="FQ98" i="4"/>
  <c r="FT112" i="4"/>
  <c r="FO150" i="4"/>
  <c r="FT169" i="4"/>
  <c r="FN37" i="4"/>
  <c r="FP76" i="4"/>
  <c r="FU111" i="4"/>
  <c r="BM200" i="4"/>
  <c r="DC43" i="2"/>
  <c r="FT190" i="4"/>
  <c r="X200" i="4"/>
  <c r="FS73" i="4"/>
  <c r="FQ33" i="4"/>
  <c r="FP114" i="4"/>
  <c r="FT98" i="4"/>
  <c r="DC116" i="2"/>
  <c r="DF168" i="2"/>
  <c r="DG99" i="2"/>
  <c r="FN25" i="4"/>
  <c r="DG93" i="2"/>
  <c r="FU187" i="4"/>
  <c r="FS165" i="4"/>
  <c r="DC135" i="2"/>
  <c r="FT50" i="4"/>
  <c r="DC13" i="2"/>
  <c r="DD193" i="2"/>
  <c r="DF7" i="2"/>
  <c r="FT51" i="4"/>
  <c r="DG132" i="2"/>
  <c r="DE167" i="2"/>
  <c r="DG136" i="2"/>
  <c r="DG55" i="2"/>
  <c r="CQ200" i="2"/>
  <c r="FQ110" i="4"/>
  <c r="DX200" i="4"/>
  <c r="DF42" i="2"/>
  <c r="DF33" i="2"/>
  <c r="DF89" i="2"/>
  <c r="FR127" i="4"/>
  <c r="FQ169" i="4"/>
  <c r="DG180" i="2"/>
  <c r="DG123" i="2"/>
  <c r="DG134" i="2"/>
  <c r="DG16" i="2"/>
  <c r="FT108" i="4"/>
  <c r="FT8" i="4"/>
  <c r="DG33" i="2"/>
  <c r="DF87" i="2"/>
  <c r="FU96" i="4"/>
  <c r="FT59" i="4"/>
  <c r="FS145" i="4"/>
  <c r="FP172" i="4"/>
  <c r="FN80" i="4"/>
  <c r="DG95" i="2"/>
  <c r="FU188" i="4"/>
  <c r="FT157" i="4"/>
  <c r="FU134" i="4"/>
  <c r="FO178" i="4"/>
  <c r="FR180" i="4"/>
  <c r="FU161" i="4"/>
  <c r="FN16" i="4"/>
  <c r="DD49" i="2"/>
  <c r="FO190" i="4"/>
  <c r="FN18" i="4"/>
  <c r="FT58" i="4"/>
  <c r="BS200" i="2"/>
  <c r="FS124" i="4"/>
  <c r="FU58" i="4"/>
  <c r="FQ48" i="4"/>
  <c r="FU51" i="4"/>
  <c r="FP135" i="4"/>
  <c r="DD90" i="2"/>
  <c r="DD187" i="2"/>
  <c r="DF137" i="2"/>
  <c r="CI200" i="2"/>
  <c r="DG8" i="2"/>
  <c r="FR13" i="4"/>
  <c r="DF65" i="2"/>
  <c r="AK200" i="2"/>
  <c r="FP113" i="4"/>
  <c r="FN171" i="4"/>
  <c r="FQ143" i="4"/>
  <c r="FQ157" i="4"/>
  <c r="FS91" i="4"/>
  <c r="DE22" i="2"/>
  <c r="DF195" i="2"/>
  <c r="FU86" i="4"/>
  <c r="DG35" i="2"/>
  <c r="DF138" i="2"/>
  <c r="DC10" i="2"/>
  <c r="FU73" i="4"/>
  <c r="DD162" i="2"/>
  <c r="FP57" i="4"/>
  <c r="FT160" i="4"/>
  <c r="FN81" i="4"/>
  <c r="FO185" i="4"/>
  <c r="AH200" i="2"/>
  <c r="CL200" i="4"/>
  <c r="FQ59" i="4"/>
  <c r="FU61" i="4"/>
  <c r="FS113" i="4"/>
  <c r="FN139" i="4"/>
  <c r="DD155" i="2"/>
  <c r="FS147" i="4"/>
  <c r="FT25" i="4"/>
  <c r="FO89" i="4"/>
  <c r="FS183" i="4"/>
  <c r="FU93" i="4"/>
  <c r="DG113" i="2"/>
  <c r="FQ171" i="4"/>
  <c r="FN131" i="4"/>
  <c r="FO149" i="4"/>
  <c r="DC184" i="2"/>
  <c r="FT166" i="4"/>
  <c r="FT163" i="4"/>
  <c r="FQ190" i="4"/>
  <c r="DC145" i="2"/>
  <c r="DC102" i="2"/>
  <c r="FP178" i="4"/>
  <c r="FU70" i="4"/>
  <c r="DF164" i="2"/>
  <c r="FU45" i="4"/>
  <c r="DF118" i="2"/>
  <c r="FU125" i="4"/>
  <c r="FU88" i="4"/>
  <c r="FS135" i="4"/>
  <c r="FQ197" i="4"/>
  <c r="DG193" i="2"/>
  <c r="DG60" i="2"/>
  <c r="DF157" i="2"/>
  <c r="EH200" i="4"/>
  <c r="FT82" i="4"/>
  <c r="FN166" i="4"/>
  <c r="FQ130" i="4"/>
  <c r="FS7" i="4"/>
  <c r="DE90" i="2"/>
  <c r="FN52" i="4"/>
  <c r="FP173" i="4"/>
  <c r="DE64" i="2"/>
  <c r="FT173" i="4"/>
  <c r="DF193" i="2"/>
  <c r="DG7" i="2"/>
  <c r="FS33" i="4"/>
  <c r="DC29" i="2"/>
  <c r="DF148" i="2"/>
  <c r="FT111" i="4"/>
  <c r="DF194" i="2"/>
  <c r="AW200" i="4"/>
  <c r="FR15" i="4"/>
  <c r="FS27" i="4"/>
  <c r="FS189" i="4"/>
  <c r="DE9" i="2"/>
  <c r="FR177" i="4"/>
  <c r="DF133" i="2"/>
  <c r="DG32" i="2"/>
  <c r="FU173" i="4"/>
  <c r="FR146" i="4"/>
  <c r="FS83" i="4"/>
  <c r="DG139" i="2"/>
  <c r="FU127" i="4"/>
  <c r="DE123" i="2"/>
  <c r="DD19" i="2"/>
  <c r="DE192" i="2"/>
  <c r="DF186" i="2"/>
  <c r="FU69" i="4"/>
  <c r="DF109" i="2"/>
  <c r="FU185" i="4"/>
  <c r="CY200" i="2"/>
  <c r="FO102" i="4"/>
  <c r="CT200" i="2"/>
  <c r="DE131" i="2"/>
  <c r="FS140" i="4"/>
  <c r="DG151" i="2"/>
  <c r="DF90" i="2"/>
  <c r="DG97" i="2"/>
  <c r="FS34" i="4"/>
  <c r="C200" i="4"/>
  <c r="DG25" i="2"/>
  <c r="DC51" i="2"/>
  <c r="FU150" i="4"/>
  <c r="FQ176" i="4"/>
  <c r="FN23" i="4"/>
  <c r="FS51" i="4"/>
  <c r="DF78" i="2"/>
  <c r="FP112" i="4"/>
  <c r="FU197" i="4"/>
  <c r="FP100" i="4"/>
  <c r="FP80" i="4"/>
  <c r="FT153" i="4"/>
  <c r="FT183" i="4"/>
  <c r="FT68" i="4"/>
  <c r="FT132" i="4"/>
  <c r="DE142" i="2"/>
  <c r="DG54" i="2"/>
  <c r="FN29" i="4"/>
  <c r="FR12" i="4"/>
  <c r="FT124" i="4"/>
  <c r="DF132" i="2"/>
  <c r="FS144" i="4"/>
  <c r="FS152" i="4"/>
  <c r="FO49" i="4"/>
  <c r="DE46" i="2"/>
  <c r="FQ149" i="4"/>
  <c r="DG133" i="2"/>
  <c r="FN156" i="4"/>
  <c r="FR88" i="4"/>
  <c r="FQ150" i="4"/>
  <c r="DD199" i="2"/>
  <c r="FH200" i="4"/>
  <c r="FP43" i="4"/>
  <c r="FO139" i="4"/>
  <c r="FR116" i="4"/>
  <c r="FN14" i="4"/>
  <c r="FS121" i="4"/>
  <c r="EZ200" i="4"/>
  <c r="DC173" i="2"/>
  <c r="FU156" i="4"/>
  <c r="DE200" i="4"/>
  <c r="FR176" i="4"/>
  <c r="FT199" i="4"/>
  <c r="FS80" i="4"/>
  <c r="FS116" i="4"/>
  <c r="DG156" i="2"/>
  <c r="FG200" i="4"/>
  <c r="FT92" i="4"/>
  <c r="FS188" i="4"/>
  <c r="FP21" i="4"/>
  <c r="FS184" i="4"/>
  <c r="FN122" i="4"/>
  <c r="DG23" i="2"/>
  <c r="FT171" i="4"/>
  <c r="DG183" i="2"/>
  <c r="FO15" i="4"/>
  <c r="FT62" i="4"/>
  <c r="DG12" i="2"/>
  <c r="FU189" i="4"/>
  <c r="CZ200" i="2"/>
  <c r="FT20" i="4"/>
  <c r="DG70" i="2"/>
  <c r="FU108" i="4"/>
  <c r="FR40" i="4"/>
  <c r="FP95" i="4"/>
  <c r="DC7" i="2"/>
  <c r="DD114" i="2"/>
  <c r="FP104" i="4"/>
  <c r="DD54" i="2"/>
  <c r="DF119" i="2"/>
  <c r="FR96" i="4"/>
  <c r="DE148" i="2"/>
  <c r="BD200" i="2"/>
  <c r="FR184" i="4"/>
  <c r="FT42" i="4"/>
  <c r="FU31" i="4"/>
  <c r="DE20" i="2"/>
  <c r="DE136" i="2"/>
  <c r="FO69" i="4"/>
  <c r="FO116" i="4"/>
  <c r="FQ22" i="4"/>
  <c r="FU80" i="4"/>
  <c r="FU199" i="4"/>
  <c r="FN186" i="4"/>
  <c r="FQ28" i="4"/>
  <c r="FQ90" i="4"/>
  <c r="DG147" i="2"/>
  <c r="DD36" i="2"/>
  <c r="FR162" i="4"/>
  <c r="FO137" i="4"/>
  <c r="FT16" i="4"/>
  <c r="FT142" i="4"/>
  <c r="FT101" i="4"/>
  <c r="DE81" i="2"/>
  <c r="FT96" i="4"/>
  <c r="FT45" i="4"/>
  <c r="FT12" i="4"/>
  <c r="FU191" i="4"/>
  <c r="FT54" i="4"/>
  <c r="FT187" i="4"/>
  <c r="FT126" i="4"/>
  <c r="DF167" i="2"/>
  <c r="FR87" i="4"/>
  <c r="FT44" i="4"/>
  <c r="FU75" i="4"/>
  <c r="DH200" i="4"/>
  <c r="AU200" i="2"/>
  <c r="DG154" i="2"/>
  <c r="FU147" i="4"/>
  <c r="FU43" i="4"/>
  <c r="FU174" i="4"/>
  <c r="FR138" i="4"/>
  <c r="FT152" i="4"/>
  <c r="FS78" i="4"/>
  <c r="FT117" i="4"/>
  <c r="DF50" i="2"/>
  <c r="FU152" i="4"/>
  <c r="FU168" i="4"/>
  <c r="H200" i="2"/>
  <c r="FS53" i="4"/>
  <c r="FQ39" i="4"/>
  <c r="FS8" i="4"/>
  <c r="FT180" i="4"/>
  <c r="FT76" i="4"/>
  <c r="FU146" i="4"/>
  <c r="FU67" i="4"/>
  <c r="DG181" i="2"/>
  <c r="FN116" i="4"/>
  <c r="FO146" i="4"/>
  <c r="FT75" i="4"/>
  <c r="FU32" i="4"/>
  <c r="FT47" i="4"/>
  <c r="FP162" i="4"/>
  <c r="DG81" i="2"/>
  <c r="FR113" i="4"/>
  <c r="FS70" i="4"/>
  <c r="DG83" i="2"/>
  <c r="FQ62" i="4"/>
  <c r="DF130" i="2"/>
  <c r="FT71" i="4"/>
  <c r="FT37" i="4"/>
  <c r="DF103" i="2"/>
  <c r="FU116" i="4"/>
  <c r="FU144" i="4"/>
  <c r="BO200" i="4"/>
  <c r="FO20" i="4"/>
  <c r="FS190" i="4"/>
  <c r="DF108" i="2"/>
  <c r="DF64" i="2"/>
  <c r="FU56" i="4"/>
  <c r="FU47" i="4"/>
  <c r="FS167" i="4"/>
  <c r="FS162" i="4"/>
  <c r="DG125" i="2"/>
  <c r="BV200" i="4"/>
  <c r="FS36" i="4"/>
  <c r="FT81" i="4"/>
  <c r="FT109" i="4"/>
  <c r="FU149" i="4"/>
  <c r="FN24" i="4"/>
  <c r="FS151" i="4"/>
  <c r="DE17" i="2"/>
  <c r="FS45" i="4"/>
  <c r="FS199" i="4"/>
  <c r="FR10" i="4"/>
  <c r="FT143" i="4"/>
  <c r="DG179" i="2"/>
  <c r="FQ43" i="4"/>
  <c r="FU158" i="4"/>
  <c r="FU123" i="4"/>
  <c r="FU113" i="4"/>
  <c r="FT159" i="4"/>
  <c r="FU27" i="4"/>
  <c r="FT26" i="4"/>
  <c r="DG103" i="2"/>
  <c r="FN174" i="4"/>
  <c r="FU54" i="4"/>
  <c r="FR56" i="4"/>
  <c r="FO65" i="4"/>
  <c r="DG69" i="2"/>
  <c r="FQ92" i="4"/>
  <c r="DF124" i="2"/>
  <c r="FP85" i="4"/>
  <c r="FS58" i="4"/>
  <c r="FQ7" i="4"/>
  <c r="DE66" i="2"/>
  <c r="FU186" i="4"/>
  <c r="FO53" i="4"/>
  <c r="DG127" i="2"/>
  <c r="FQ85" i="4"/>
  <c r="DS200" i="4"/>
  <c r="DG71" i="2"/>
  <c r="FS28" i="4"/>
  <c r="FQ137" i="4"/>
  <c r="FS67" i="4"/>
  <c r="FO42" i="4"/>
  <c r="FR120" i="4"/>
  <c r="DG108" i="2"/>
  <c r="CW200" i="4"/>
  <c r="DF97" i="2"/>
  <c r="FO119" i="4"/>
  <c r="DF125" i="2"/>
  <c r="FU170" i="4"/>
  <c r="FO166" i="4"/>
  <c r="DC47" i="2"/>
  <c r="FT60" i="4"/>
  <c r="FO176" i="4"/>
  <c r="DF174" i="2"/>
  <c r="FT172" i="4"/>
  <c r="DG42" i="2"/>
  <c r="DG155" i="2"/>
  <c r="FU106" i="4"/>
  <c r="DG195" i="2"/>
  <c r="FS123" i="4"/>
  <c r="FU103" i="4"/>
  <c r="DG87" i="2"/>
  <c r="FU137" i="4"/>
  <c r="DG82" i="2"/>
  <c r="FU104" i="4"/>
  <c r="FT185" i="4"/>
  <c r="DG18" i="2"/>
  <c r="FT74" i="4"/>
  <c r="FU49" i="4"/>
  <c r="FU136" i="4"/>
  <c r="DG56" i="2"/>
  <c r="FS99" i="4"/>
  <c r="FT197" i="4"/>
  <c r="DG131" i="2"/>
  <c r="FT21" i="4"/>
  <c r="DF84" i="2"/>
  <c r="DF80" i="2"/>
  <c r="FN20" i="4"/>
  <c r="FT22" i="4"/>
  <c r="FT77" i="4"/>
  <c r="FU81" i="4"/>
  <c r="FS155" i="4"/>
  <c r="FU129" i="4"/>
  <c r="FU9" i="4"/>
  <c r="FQ128" i="4"/>
  <c r="FS74" i="4"/>
  <c r="DG21" i="2"/>
  <c r="DF199" i="2"/>
  <c r="FQ187" i="4"/>
  <c r="DE145" i="2"/>
  <c r="FO21" i="4"/>
  <c r="FS185" i="4"/>
  <c r="FP119" i="4"/>
  <c r="FN46" i="4"/>
  <c r="DG79" i="2"/>
  <c r="DF155" i="2"/>
  <c r="FT40" i="4"/>
  <c r="DF75" i="2"/>
  <c r="DD8" i="2"/>
  <c r="DG166" i="2"/>
  <c r="CT200" i="4"/>
  <c r="DD177" i="2"/>
  <c r="FT18" i="4"/>
  <c r="FS182" i="4"/>
  <c r="FP176" i="4"/>
  <c r="FT53" i="4"/>
  <c r="DG43" i="2"/>
  <c r="FM200" i="4"/>
  <c r="FP149" i="4"/>
  <c r="FQ183" i="4"/>
  <c r="DG192" i="2"/>
  <c r="AK200" i="4"/>
  <c r="FR18" i="4"/>
  <c r="DF102" i="2"/>
  <c r="FO174" i="4"/>
  <c r="DF140" i="2"/>
  <c r="FT182" i="4"/>
  <c r="DE29" i="2"/>
  <c r="FT165" i="4"/>
  <c r="FT78" i="4"/>
  <c r="FS143" i="4"/>
  <c r="DC42" i="2"/>
  <c r="FT61" i="4"/>
  <c r="FU142" i="4"/>
  <c r="FT133" i="4"/>
  <c r="FO31" i="4"/>
  <c r="DF38" i="2"/>
  <c r="DC40" i="2"/>
  <c r="FR36" i="4"/>
  <c r="FR155" i="4"/>
  <c r="DG30" i="2"/>
  <c r="DG105" i="2"/>
  <c r="FS168" i="4"/>
  <c r="FU195" i="4"/>
  <c r="FU184" i="4"/>
  <c r="DC79" i="2"/>
  <c r="FU117" i="4"/>
  <c r="DC188" i="2"/>
  <c r="FU8" i="4"/>
  <c r="FT90" i="4"/>
  <c r="FT46" i="4"/>
  <c r="FU183" i="4"/>
  <c r="FU160" i="4"/>
  <c r="FT120" i="4"/>
  <c r="DF92" i="2"/>
  <c r="DG57" i="2"/>
  <c r="FT195" i="4"/>
  <c r="FS55" i="4"/>
  <c r="FT13" i="4"/>
  <c r="FR118" i="4"/>
  <c r="DG100" i="2"/>
  <c r="DF134" i="2"/>
  <c r="FU25" i="4"/>
  <c r="DG111" i="2"/>
  <c r="DG135" i="2"/>
  <c r="FU78" i="4"/>
  <c r="FU83" i="4"/>
  <c r="FT116" i="4"/>
  <c r="FO83" i="4"/>
  <c r="FT88" i="4"/>
  <c r="DF12" i="2"/>
  <c r="FU171" i="4"/>
  <c r="DG173" i="2"/>
  <c r="DF96" i="2"/>
  <c r="DG84" i="2"/>
  <c r="FP82" i="4"/>
  <c r="FP38" i="4"/>
  <c r="DF196" i="2"/>
  <c r="FT188" i="4"/>
  <c r="DD12" i="2"/>
  <c r="FQ99" i="4"/>
  <c r="DD89" i="2"/>
  <c r="DE114" i="2"/>
  <c r="FN109" i="4"/>
  <c r="FU100" i="4"/>
  <c r="FS131" i="4"/>
  <c r="FR92" i="4"/>
  <c r="FU165" i="4"/>
  <c r="FT11" i="4"/>
  <c r="FO110" i="4"/>
  <c r="FT79" i="4"/>
  <c r="FR66" i="4"/>
  <c r="FU44" i="4"/>
  <c r="FU130" i="4"/>
  <c r="FT147" i="4"/>
  <c r="BL200" i="4"/>
  <c r="DG164" i="2"/>
  <c r="DG199" i="2"/>
  <c r="FU66" i="4"/>
  <c r="FT83" i="4"/>
  <c r="FT100" i="4"/>
  <c r="DG62" i="2"/>
  <c r="DG167" i="2"/>
  <c r="FT93" i="4"/>
  <c r="FS169" i="4"/>
  <c r="FT38" i="4"/>
  <c r="FT80" i="4"/>
  <c r="FS82" i="4"/>
  <c r="FT175" i="4"/>
  <c r="FU19" i="4"/>
  <c r="FP87" i="4"/>
  <c r="FT162" i="4"/>
  <c r="FT155" i="4"/>
  <c r="FN173" i="4"/>
  <c r="FR190" i="4"/>
  <c r="FQ151" i="4"/>
  <c r="FQ156" i="4"/>
  <c r="FS134" i="4"/>
  <c r="DG112" i="2"/>
  <c r="FT57" i="4"/>
  <c r="DG104" i="2"/>
  <c r="DC24" i="2"/>
  <c r="DG119" i="2"/>
  <c r="DG165" i="2"/>
  <c r="DF27" i="2"/>
  <c r="BT200" i="4"/>
  <c r="FQ63" i="4"/>
  <c r="FQ194" i="4"/>
  <c r="FU192" i="4"/>
  <c r="FT127" i="4"/>
  <c r="BO200" i="2"/>
  <c r="DC30" i="2"/>
  <c r="DF62" i="2"/>
  <c r="FU175" i="4"/>
  <c r="DG149" i="2"/>
  <c r="FQ77" i="4"/>
  <c r="FT168" i="4"/>
  <c r="BR200" i="2"/>
  <c r="DF100" i="2"/>
  <c r="EV200" i="4"/>
  <c r="DF36" i="2"/>
  <c r="FU154" i="4"/>
  <c r="FT41" i="4"/>
  <c r="DF151" i="2"/>
  <c r="FT138" i="4"/>
  <c r="FT128" i="4"/>
  <c r="FS119" i="4"/>
  <c r="DG59" i="2"/>
  <c r="FP150" i="4"/>
  <c r="FT102" i="4"/>
  <c r="FP194" i="4"/>
  <c r="FU102" i="4"/>
  <c r="DG72" i="2"/>
  <c r="FT91" i="4"/>
  <c r="EN200" i="4"/>
  <c r="FQ104" i="4"/>
  <c r="FT24" i="4"/>
  <c r="DF121" i="2"/>
  <c r="FS40" i="4"/>
  <c r="FT52" i="4"/>
  <c r="DG22" i="2"/>
  <c r="FP155" i="4"/>
  <c r="FT105" i="4"/>
  <c r="DG110" i="2"/>
  <c r="FS158" i="4"/>
  <c r="FU23" i="4"/>
  <c r="FR166" i="4"/>
  <c r="FO29" i="4"/>
  <c r="DG197" i="2"/>
  <c r="FT70" i="4"/>
  <c r="FS37" i="4"/>
  <c r="FO147" i="4"/>
  <c r="FU164" i="4"/>
  <c r="FQ119" i="4"/>
  <c r="FS117" i="4"/>
  <c r="P200" i="4"/>
  <c r="FT123" i="4"/>
  <c r="DG150" i="2"/>
  <c r="FP30" i="4"/>
  <c r="FT94" i="4"/>
  <c r="FT144" i="4"/>
  <c r="DG53" i="2"/>
  <c r="FN177" i="4"/>
  <c r="FO68" i="4"/>
  <c r="FS141" i="4"/>
  <c r="FU194" i="4"/>
  <c r="DF70" i="2"/>
  <c r="FU18" i="4"/>
  <c r="FR125" i="4"/>
  <c r="FU87" i="4"/>
  <c r="FO189" i="4"/>
  <c r="FO141" i="4"/>
  <c r="DF131" i="2"/>
  <c r="FT178" i="4"/>
  <c r="DF79" i="2"/>
  <c r="DG185" i="2"/>
  <c r="FP145" i="4"/>
  <c r="EF200" i="4"/>
  <c r="FS19" i="4"/>
  <c r="FS136" i="4"/>
  <c r="FT135" i="4"/>
  <c r="FT19" i="4"/>
  <c r="FS26" i="4"/>
  <c r="DF146" i="2"/>
  <c r="FQ13" i="4"/>
  <c r="DF169" i="2"/>
  <c r="DG144" i="2"/>
  <c r="CI200" i="4"/>
  <c r="FS126" i="4"/>
  <c r="DG194" i="2"/>
  <c r="FO86" i="4"/>
  <c r="DF52" i="2"/>
  <c r="FT118" i="4"/>
  <c r="FU120" i="4"/>
  <c r="FS61" i="4"/>
  <c r="DG152" i="2"/>
  <c r="FS133" i="4"/>
  <c r="FU145" i="4"/>
  <c r="FU190" i="4"/>
  <c r="FU15" i="4"/>
  <c r="FP138" i="4"/>
  <c r="DF61" i="2"/>
  <c r="DD102" i="2"/>
  <c r="DF55" i="2"/>
  <c r="FR193" i="4"/>
  <c r="FS97" i="4"/>
  <c r="FU77" i="4"/>
  <c r="FO188" i="4"/>
  <c r="FL200" i="4"/>
  <c r="FT95" i="4"/>
  <c r="DE180" i="2"/>
  <c r="FS186" i="4"/>
  <c r="DG116" i="2"/>
  <c r="FT55" i="4"/>
  <c r="FT87" i="4"/>
  <c r="FT170" i="4"/>
  <c r="DF29" i="2"/>
  <c r="FT7" i="4"/>
  <c r="DE10" i="2"/>
  <c r="DG141" i="2"/>
  <c r="FR84" i="4"/>
  <c r="DF135" i="2"/>
  <c r="DE166" i="2"/>
  <c r="DG159" i="2"/>
  <c r="DF22" i="2"/>
  <c r="FO162" i="4"/>
  <c r="FT146" i="4"/>
  <c r="FU176" i="4"/>
  <c r="DE133" i="2"/>
  <c r="DG51" i="2"/>
  <c r="DG67" i="2"/>
  <c r="FQ83" i="4"/>
  <c r="FU20" i="4"/>
  <c r="FR54" i="4"/>
  <c r="EP200" i="4"/>
  <c r="AV200" i="4"/>
  <c r="FU24" i="4"/>
  <c r="FU196" i="4"/>
  <c r="DF126" i="2"/>
  <c r="FR154" i="4"/>
  <c r="FT15" i="4"/>
  <c r="FS59" i="4"/>
  <c r="DF123" i="2"/>
  <c r="DG189" i="2"/>
  <c r="FT99" i="4"/>
  <c r="FT149" i="4"/>
  <c r="DF51" i="2"/>
  <c r="FU151" i="4"/>
  <c r="FS108" i="4"/>
  <c r="FT125" i="4"/>
  <c r="FU140" i="4"/>
  <c r="FT32" i="4"/>
  <c r="DG140" i="2"/>
  <c r="FU21" i="4"/>
  <c r="DG63" i="2"/>
  <c r="FR151" i="4"/>
  <c r="FU10" i="4"/>
  <c r="FS180" i="4"/>
  <c r="FT167" i="4"/>
  <c r="FU92" i="4"/>
  <c r="FQ109" i="4"/>
  <c r="FT122" i="4"/>
  <c r="FO197" i="4"/>
  <c r="FS22" i="4"/>
  <c r="FP23" i="4"/>
  <c r="FT14" i="4"/>
  <c r="FN50" i="4"/>
  <c r="FQ200" i="4" l="1" a="1"/>
  <c r="FQ200" i="4" s="1"/>
  <c r="DG200" i="2" a="1"/>
  <c r="DG200" i="2" s="1"/>
  <c r="FR200" i="4" a="1"/>
  <c r="FR200" i="4" s="1"/>
  <c r="FO200" i="4" a="1"/>
  <c r="FO200" i="4" s="1"/>
  <c r="DD200" i="2" a="1"/>
  <c r="DD200" i="2" s="1"/>
  <c r="FP200" i="4" a="1"/>
  <c r="FP200" i="4" s="1"/>
  <c r="DE200" i="2" a="1"/>
  <c r="DE200" i="2" s="1"/>
  <c r="FN200" i="4" a="1"/>
  <c r="FN200" i="4" s="1"/>
  <c r="FU200" i="4" a="1"/>
  <c r="FU200" i="4" s="1"/>
  <c r="FT200" i="4" a="1"/>
  <c r="FT200" i="4" s="1"/>
  <c r="DC200" i="2" a="1"/>
  <c r="DC200" i="2" s="1"/>
  <c r="FS200" i="4" a="1"/>
  <c r="FS200" i="4" s="1"/>
  <c r="DF200" i="2" a="1"/>
  <c r="DF20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<sst xmlns="http://schemas.openxmlformats.org/spreadsheetml/2006/main" count="1506" uniqueCount="222">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</sst>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5" t="s">
        <v>199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51" t="s">
        <v>200</v>
      </c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3"/>
      <c r="BY4" s="48" t="s">
        <v>201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28" t="s">
        <v>217</v>
      </c>
      <c r="CY4" s="29"/>
      <c r="CZ4" s="29"/>
      <c r="DA4" s="29"/>
      <c r="DB4" s="30"/>
      <c r="DC4" s="34" t="s">
        <v>218</v>
      </c>
      <c r="DD4" s="35"/>
      <c r="DE4" s="35"/>
      <c r="DF4" s="35"/>
      <c r="DG4" s="36"/>
    </row>
    <row r="5" spans="1:111" ht="13.5" x14ac:dyDescent="0.25">
      <c r="B5" s="42" t="s">
        <v>202</v>
      </c>
      <c r="C5" s="43"/>
      <c r="D5" s="43"/>
      <c r="E5" s="43"/>
      <c r="F5" s="43"/>
      <c r="G5" s="44" t="s">
        <v>203</v>
      </c>
      <c r="H5" s="44"/>
      <c r="I5" s="44"/>
      <c r="J5" s="44"/>
      <c r="K5" s="44"/>
      <c r="L5" s="42" t="s">
        <v>204</v>
      </c>
      <c r="M5" s="42"/>
      <c r="N5" s="42"/>
      <c r="O5" s="42"/>
      <c r="P5" s="42"/>
      <c r="Q5" s="44" t="s">
        <v>205</v>
      </c>
      <c r="R5" s="44"/>
      <c r="S5" s="44"/>
      <c r="T5" s="44"/>
      <c r="U5" s="44"/>
      <c r="V5" s="42" t="s">
        <v>208</v>
      </c>
      <c r="W5" s="42"/>
      <c r="X5" s="42"/>
      <c r="Y5" s="42"/>
      <c r="Z5" s="42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31"/>
      <c r="CY5" s="32"/>
      <c r="CZ5" s="32"/>
      <c r="DA5" s="32"/>
      <c r="DB5" s="33"/>
      <c r="DC5" s="37"/>
      <c r="DD5" s="38"/>
      <c r="DE5" s="38"/>
      <c r="DF5" s="38"/>
      <c r="DG5" s="39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0.76246666666666663</v>
      </c>
      <c r="CY39" s="4">
        <f t="shared" ref="CY39:CY70" si="6">AVERAGEIFS(B39:CW39,metrics.est,"MSE")</f>
        <v>0.98656666666666659</v>
      </c>
      <c r="CZ39" s="4">
        <f t="shared" ref="CZ39:CZ70" si="7">AVERAGEIFS(B39:CW39,metrics.est,"R")</f>
        <v>0.22918333333333338</v>
      </c>
      <c r="DA39" s="4">
        <f t="shared" ref="DA39:DA70" si="8">AVERAGEIFS(B39:CW39,metrics.est,"Coverage")</f>
        <v>0.64921666666666666</v>
      </c>
      <c r="DB39" s="4">
        <f t="shared" ref="DB39:DB70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0.70247999999999999</v>
      </c>
      <c r="CY65" s="4">
        <f t="shared" si="6"/>
        <v>0.85180000000000011</v>
      </c>
      <c r="CZ65" s="4">
        <f t="shared" si="7"/>
        <v>0.32222000000000001</v>
      </c>
      <c r="DA65" s="4">
        <f t="shared" si="8"/>
        <v>0.91709999999999992</v>
      </c>
      <c r="DB65" s="4">
        <f t="shared" si="9"/>
        <v>0.20167999999999994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>
        <v>0.66169999999999995</v>
      </c>
      <c r="H67" s="5">
        <v>0.75360000000000005</v>
      </c>
      <c r="I67" s="5">
        <v>0.36659999999999998</v>
      </c>
      <c r="J67" s="5">
        <v>0.95550000000000002</v>
      </c>
      <c r="K67" s="5">
        <v>0.39629999999999999</v>
      </c>
      <c r="L67" s="4">
        <v>0.67830000000000001</v>
      </c>
      <c r="M67" s="4">
        <v>0.79190000000000005</v>
      </c>
      <c r="N67" s="4">
        <v>0.34370000000000001</v>
      </c>
      <c r="O67" s="4">
        <v>0.94169999999999998</v>
      </c>
      <c r="P67" s="4">
        <v>0.25919999999999999</v>
      </c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0.70822000000000007</v>
      </c>
      <c r="CY67" s="4">
        <f t="shared" si="6"/>
        <v>0.8669</v>
      </c>
      <c r="CZ67" s="4">
        <f t="shared" si="7"/>
        <v>0.31820000000000004</v>
      </c>
      <c r="DA67" s="4">
        <f t="shared" si="8"/>
        <v>0.91709999999999992</v>
      </c>
      <c r="DB67" s="4">
        <f t="shared" si="9"/>
        <v>0.24362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>
        <v>0.65910000000000002</v>
      </c>
      <c r="H68" s="5">
        <v>0.74660000000000004</v>
      </c>
      <c r="I68" s="5">
        <v>0.37109999999999999</v>
      </c>
      <c r="J68" s="5">
        <v>0.95550000000000002</v>
      </c>
      <c r="K68" s="5">
        <v>0.36470000000000002</v>
      </c>
      <c r="L68" s="4">
        <v>0.67320000000000002</v>
      </c>
      <c r="M68" s="4">
        <v>0.77580000000000005</v>
      </c>
      <c r="N68" s="4">
        <v>0.35589999999999999</v>
      </c>
      <c r="O68" s="4">
        <v>0.94169999999999998</v>
      </c>
      <c r="P68" s="4">
        <v>0.24490000000000001</v>
      </c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0.69986000000000004</v>
      </c>
      <c r="CY68" s="4">
        <f t="shared" si="6"/>
        <v>0.84570000000000012</v>
      </c>
      <c r="CZ68" s="4">
        <f t="shared" si="7"/>
        <v>0.3251</v>
      </c>
      <c r="DA68" s="4">
        <f t="shared" si="8"/>
        <v>0.91709999999999992</v>
      </c>
      <c r="DB68" s="4">
        <f t="shared" si="9"/>
        <v>0.21178000000000002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>
        <v>0.66700000000000004</v>
      </c>
      <c r="H69" s="5">
        <v>0.7661</v>
      </c>
      <c r="I69" s="5">
        <v>0.36170000000000002</v>
      </c>
      <c r="J69" s="5">
        <v>0.95550000000000002</v>
      </c>
      <c r="K69" s="5">
        <v>0.35880000000000001</v>
      </c>
      <c r="L69" s="4">
        <v>0.67889999999999995</v>
      </c>
      <c r="M69" s="4">
        <v>0.79059999999999997</v>
      </c>
      <c r="N69" s="4">
        <v>0.34799999999999998</v>
      </c>
      <c r="O69" s="4">
        <v>0.94169999999999998</v>
      </c>
      <c r="P69" s="4">
        <v>0.25869999999999999</v>
      </c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0.70606000000000002</v>
      </c>
      <c r="CY69" s="4">
        <f t="shared" si="6"/>
        <v>0.86145999999999989</v>
      </c>
      <c r="CZ69" s="4">
        <f t="shared" si="7"/>
        <v>0.31772</v>
      </c>
      <c r="DA69" s="4">
        <f t="shared" si="8"/>
        <v>0.91709999999999992</v>
      </c>
      <c r="DB69" s="4">
        <f t="shared" si="9"/>
        <v>0.22071999999999997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>
        <v>0.66830000000000001</v>
      </c>
      <c r="H70" s="5">
        <v>0.7681</v>
      </c>
      <c r="I70" s="5">
        <v>0.34860000000000002</v>
      </c>
      <c r="J70" s="5">
        <v>0.95550000000000002</v>
      </c>
      <c r="K70" s="5">
        <v>0.33200000000000002</v>
      </c>
      <c r="L70" s="4">
        <v>0.68200000000000005</v>
      </c>
      <c r="M70" s="4">
        <v>0.79610000000000003</v>
      </c>
      <c r="N70" s="4">
        <v>0.3397</v>
      </c>
      <c r="O70" s="4">
        <v>0.94169999999999998</v>
      </c>
      <c r="P70" s="4">
        <v>0.24379999999999999</v>
      </c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0.69796000000000002</v>
      </c>
      <c r="CY70" s="4">
        <f t="shared" si="6"/>
        <v>0.83500000000000019</v>
      </c>
      <c r="CZ70" s="4">
        <f t="shared" si="7"/>
        <v>0.31990000000000002</v>
      </c>
      <c r="DA70" s="4">
        <f t="shared" si="8"/>
        <v>0.91709999999999992</v>
      </c>
      <c r="DB70" s="4">
        <f t="shared" si="9"/>
        <v>0.19861999999999999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>
        <v>0.66010000000000002</v>
      </c>
      <c r="H71" s="5">
        <v>0.74980000000000002</v>
      </c>
      <c r="I71" s="5">
        <v>0.36870000000000003</v>
      </c>
      <c r="J71" s="5">
        <v>0.95550000000000002</v>
      </c>
      <c r="K71" s="5">
        <v>0.37759999999999999</v>
      </c>
      <c r="L71" s="4">
        <v>0.67649999999999999</v>
      </c>
      <c r="M71" s="4">
        <v>0.78720000000000001</v>
      </c>
      <c r="N71" s="4">
        <v>0.34370000000000001</v>
      </c>
      <c r="O71" s="4">
        <v>0.94169999999999998</v>
      </c>
      <c r="P71" s="4">
        <v>0.25750000000000001</v>
      </c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0.70853999999999995</v>
      </c>
      <c r="CY71" s="4">
        <f t="shared" ref="CY71:CY102" si="11">AVERAGEIFS(B71:CW71,metrics.est,"MSE")</f>
        <v>0.86893999999999993</v>
      </c>
      <c r="CZ71" s="4">
        <f t="shared" ref="CZ71:CZ102" si="12">AVERAGEIFS(B71:CW71,metrics.est,"R")</f>
        <v>0.31818000000000002</v>
      </c>
      <c r="DA71" s="4">
        <f t="shared" ref="DA71:DA102" si="13">AVERAGEIFS(B71:CW71,metrics.est,"Coverage")</f>
        <v>0.91709999999999992</v>
      </c>
      <c r="DB71" s="4">
        <f t="shared" ref="DB71:DB102" si="14">AVERAGEIFS(B71:CW71,metrics.est,"Time")</f>
        <v>0.21672000000000002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>
        <v>0.67889999999999995</v>
      </c>
      <c r="H72" s="5">
        <v>0.78890000000000005</v>
      </c>
      <c r="I72" s="5">
        <v>0.34549999999999997</v>
      </c>
      <c r="J72" s="5">
        <v>0.95550000000000002</v>
      </c>
      <c r="K72" s="5">
        <v>0.35930000000000001</v>
      </c>
      <c r="L72" s="4">
        <v>0.68700000000000006</v>
      </c>
      <c r="M72" s="4">
        <v>0.80630000000000002</v>
      </c>
      <c r="N72" s="4">
        <v>0.33729999999999999</v>
      </c>
      <c r="O72" s="4">
        <v>0.94169999999999998</v>
      </c>
      <c r="P72" s="4">
        <v>0.22919999999999999</v>
      </c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0.71319999999999995</v>
      </c>
      <c r="CY72" s="4">
        <f t="shared" si="11"/>
        <v>0.87407999999999997</v>
      </c>
      <c r="CZ72" s="4">
        <f t="shared" si="12"/>
        <v>0.30958000000000002</v>
      </c>
      <c r="DA72" s="4">
        <f t="shared" si="13"/>
        <v>0.91709999999999992</v>
      </c>
      <c r="DB72" s="4">
        <f t="shared" si="14"/>
        <v>0.2001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>
        <v>0.69740000000000002</v>
      </c>
      <c r="H73" s="5">
        <v>0.82689999999999997</v>
      </c>
      <c r="I73" s="5">
        <v>0.33479999999999999</v>
      </c>
      <c r="J73" s="5">
        <v>0.95530000000000004</v>
      </c>
      <c r="K73" s="5">
        <v>0.35849999999999999</v>
      </c>
      <c r="L73" s="4">
        <v>0.72489999999999999</v>
      </c>
      <c r="M73" s="4">
        <v>0.88829999999999998</v>
      </c>
      <c r="N73" s="4">
        <v>0.32390000000000002</v>
      </c>
      <c r="O73" s="4">
        <v>0.94130000000000003</v>
      </c>
      <c r="P73" s="4">
        <v>0.25729999999999997</v>
      </c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0.74431999999999998</v>
      </c>
      <c r="CY73" s="4">
        <f t="shared" si="11"/>
        <v>0.94281999999999999</v>
      </c>
      <c r="CZ73" s="4">
        <f t="shared" si="12"/>
        <v>0.29454000000000002</v>
      </c>
      <c r="DA73" s="4">
        <f t="shared" si="13"/>
        <v>0.88990000000000014</v>
      </c>
      <c r="DB73" s="4">
        <f t="shared" si="14"/>
        <v>0.20390000000000003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>
        <v>0.66449999999999998</v>
      </c>
      <c r="H74" s="5">
        <v>0.7571</v>
      </c>
      <c r="I74" s="5">
        <v>0.36620000000000003</v>
      </c>
      <c r="J74" s="5">
        <v>0.95550000000000002</v>
      </c>
      <c r="K74" s="5">
        <v>0.4254</v>
      </c>
      <c r="L74" s="4">
        <v>0.67900000000000005</v>
      </c>
      <c r="M74" s="4">
        <v>0.78800000000000003</v>
      </c>
      <c r="N74" s="4">
        <v>0.35249999999999998</v>
      </c>
      <c r="O74" s="4">
        <v>0.94140000000000001</v>
      </c>
      <c r="P74" s="4">
        <v>0.31380000000000002</v>
      </c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0.70467999999999997</v>
      </c>
      <c r="CY74" s="4">
        <f t="shared" si="11"/>
        <v>0.85526000000000002</v>
      </c>
      <c r="CZ74" s="4">
        <f t="shared" si="12"/>
        <v>0.32186000000000003</v>
      </c>
      <c r="DA74" s="4">
        <f t="shared" si="13"/>
        <v>0.91704000000000008</v>
      </c>
      <c r="DB74" s="4">
        <f t="shared" si="14"/>
        <v>0.24684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r=0.3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>
        <v>0.66120000000000001</v>
      </c>
      <c r="H75" s="5">
        <v>0.75160000000000005</v>
      </c>
      <c r="I75" s="5">
        <v>0.36919999999999997</v>
      </c>
      <c r="J75" s="5">
        <v>0.95540000000000003</v>
      </c>
      <c r="K75" s="5">
        <v>0.47920000000000001</v>
      </c>
      <c r="L75" s="4">
        <v>0.67490000000000006</v>
      </c>
      <c r="M75" s="4">
        <v>0.77959999999999996</v>
      </c>
      <c r="N75" s="4">
        <v>0.35560000000000003</v>
      </c>
      <c r="O75" s="4">
        <v>0.94110000000000005</v>
      </c>
      <c r="P75" s="4">
        <v>0.29220000000000002</v>
      </c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0.6932166666666667</v>
      </c>
      <c r="CY75" s="4">
        <f t="shared" si="11"/>
        <v>0.82718333333333327</v>
      </c>
      <c r="CZ75" s="4">
        <f t="shared" si="12"/>
        <v>0.33030000000000004</v>
      </c>
      <c r="DA75" s="4">
        <f t="shared" si="13"/>
        <v>0.8988666666666667</v>
      </c>
      <c r="DB75" s="4">
        <f t="shared" si="14"/>
        <v>0.25755000000000006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>
        <v>0.66149999999999998</v>
      </c>
      <c r="H76" s="18">
        <v>0.75249999999999995</v>
      </c>
      <c r="I76" s="18">
        <v>0.37459999999999999</v>
      </c>
      <c r="J76" s="18">
        <v>0.95530000000000004</v>
      </c>
      <c r="K76" s="18">
        <v>0.3755</v>
      </c>
      <c r="L76" s="17">
        <v>0.67269999999999996</v>
      </c>
      <c r="M76" s="17">
        <v>0.77510000000000001</v>
      </c>
      <c r="N76" s="17">
        <v>0.36080000000000001</v>
      </c>
      <c r="O76" s="17">
        <v>0.94110000000000005</v>
      </c>
      <c r="P76" s="17">
        <v>0.29459999999999997</v>
      </c>
      <c r="Q76" s="18">
        <v>0.70630000000000004</v>
      </c>
      <c r="R76" s="18">
        <v>0.85519999999999996</v>
      </c>
      <c r="S76" s="18">
        <v>0.30740000000000001</v>
      </c>
      <c r="T76" s="18">
        <v>0.91</v>
      </c>
      <c r="U76" s="18">
        <v>0.17660000000000001</v>
      </c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0.69825999999999999</v>
      </c>
      <c r="CY76" s="17">
        <f t="shared" si="11"/>
        <v>0.84075999999999984</v>
      </c>
      <c r="CZ76" s="17">
        <f t="shared" si="12"/>
        <v>0.32816000000000006</v>
      </c>
      <c r="DA76" s="17">
        <f t="shared" si="13"/>
        <v>0.89033999999999991</v>
      </c>
      <c r="DB76" s="17">
        <f t="shared" si="14"/>
        <v>0.23635999999999999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>
        <v>0.68330000000000002</v>
      </c>
      <c r="H77" s="5">
        <v>0.79620000000000002</v>
      </c>
      <c r="I77" s="5">
        <v>0.34300000000000003</v>
      </c>
      <c r="J77" s="5">
        <v>0.94610000000000005</v>
      </c>
      <c r="K77" s="5">
        <v>0.35410000000000003</v>
      </c>
      <c r="L77" s="4">
        <v>0.70120000000000005</v>
      </c>
      <c r="M77" s="4">
        <v>0.83460000000000001</v>
      </c>
      <c r="N77" s="4">
        <v>0.33110000000000001</v>
      </c>
      <c r="O77" s="4">
        <v>0.92869999999999997</v>
      </c>
      <c r="P77" s="4">
        <v>0.25659999999999999</v>
      </c>
      <c r="Q77" s="5">
        <v>0.73509999999999998</v>
      </c>
      <c r="R77" s="5">
        <v>0.91869999999999996</v>
      </c>
      <c r="S77" s="5">
        <v>0.27979999999999999</v>
      </c>
      <c r="T77" s="5">
        <v>0.88919999999999999</v>
      </c>
      <c r="U77" s="5">
        <v>0.17549999999999999</v>
      </c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0.72363999999999995</v>
      </c>
      <c r="CY77" s="4">
        <f t="shared" si="11"/>
        <v>0.89561999999999986</v>
      </c>
      <c r="CZ77" s="4">
        <f t="shared" si="12"/>
        <v>0.29920000000000002</v>
      </c>
      <c r="DA77" s="4">
        <f t="shared" si="13"/>
        <v>0.8654400000000001</v>
      </c>
      <c r="DB77" s="4">
        <f t="shared" si="14"/>
        <v>0.20739999999999997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s="21" customFormat="1" x14ac:dyDescent="0.2">
      <c r="A78" s="21" t="s">
        <v>75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 t="e">
        <f t="shared" si="10"/>
        <v>#DIV/0!</v>
      </c>
      <c r="CY78" s="20" t="e">
        <f t="shared" si="11"/>
        <v>#DIV/0!</v>
      </c>
      <c r="CZ78" s="20" t="e">
        <f t="shared" si="12"/>
        <v>#DIV/0!</v>
      </c>
      <c r="DA78" s="20" t="e">
        <f t="shared" si="13"/>
        <v>#DIV/0!</v>
      </c>
      <c r="DB78" s="20" t="e">
        <f t="shared" si="14"/>
        <v>#DIV/0!</v>
      </c>
      <c r="DC78" s="2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2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2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2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2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s="21" customFormat="1" x14ac:dyDescent="0.2">
      <c r="A79" s="21" t="s">
        <v>76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>
        <v>0.6976</v>
      </c>
      <c r="H80" s="5">
        <v>0.83130000000000004</v>
      </c>
      <c r="I80" s="5">
        <v>0.34439999999999998</v>
      </c>
      <c r="J80" s="5">
        <v>0.95509999999999995</v>
      </c>
      <c r="K80" s="5">
        <v>0.56110000000000004</v>
      </c>
      <c r="L80" s="4">
        <v>0.72230000000000005</v>
      </c>
      <c r="M80" s="4">
        <v>0.88519999999999999</v>
      </c>
      <c r="N80" s="4">
        <v>0.33019999999999999</v>
      </c>
      <c r="O80" s="4">
        <v>0.94069999999999998</v>
      </c>
      <c r="P80" s="4">
        <v>0.45450000000000002</v>
      </c>
      <c r="Q80" s="5">
        <v>0.76419999999999999</v>
      </c>
      <c r="R80" s="5">
        <v>0.98619999999999997</v>
      </c>
      <c r="S80" s="5">
        <v>0.27829999999999999</v>
      </c>
      <c r="T80" s="5">
        <v>0.9083</v>
      </c>
      <c r="U80" s="5">
        <v>0.27839999999999998</v>
      </c>
      <c r="V80" s="4">
        <v>0.85629999999999995</v>
      </c>
      <c r="W80" s="4">
        <v>1.2316</v>
      </c>
      <c r="X80" s="4">
        <v>0.19520000000000001</v>
      </c>
      <c r="Y80" s="4">
        <v>0.66800000000000004</v>
      </c>
      <c r="Z80" s="4">
        <v>7.3300000000000004E-2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0.74418000000000006</v>
      </c>
      <c r="CY80" s="4">
        <f t="shared" si="11"/>
        <v>0.94490000000000018</v>
      </c>
      <c r="CZ80" s="4">
        <f t="shared" si="12"/>
        <v>0.29934000000000005</v>
      </c>
      <c r="DA80" s="4">
        <f t="shared" si="13"/>
        <v>0.8872199999999999</v>
      </c>
      <c r="DB80" s="4">
        <f t="shared" si="14"/>
        <v>0.34503999999999996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>
        <v>0.65990000000000004</v>
      </c>
      <c r="H81" s="5">
        <v>0.74529999999999996</v>
      </c>
      <c r="I81" s="5">
        <v>0.37409999999999999</v>
      </c>
      <c r="J81" s="5">
        <v>0.91339999999999999</v>
      </c>
      <c r="K81" s="5">
        <v>0.42520000000000002</v>
      </c>
      <c r="L81" s="4">
        <v>0.68569999999999998</v>
      </c>
      <c r="M81" s="4">
        <v>0.7994</v>
      </c>
      <c r="N81" s="4">
        <v>0.34870000000000001</v>
      </c>
      <c r="O81" s="4">
        <v>0.88649999999999995</v>
      </c>
      <c r="P81" s="4">
        <v>0.35520000000000002</v>
      </c>
      <c r="Q81" s="5">
        <v>0.73550000000000004</v>
      </c>
      <c r="R81" s="5">
        <v>0.91490000000000005</v>
      </c>
      <c r="S81" s="5">
        <v>0.29249999999999998</v>
      </c>
      <c r="T81" s="5">
        <v>0.83499999999999996</v>
      </c>
      <c r="U81" s="5">
        <v>0.25419999999999998</v>
      </c>
      <c r="V81" s="4">
        <v>0.84019999999999995</v>
      </c>
      <c r="W81" s="4">
        <v>1.1883999999999999</v>
      </c>
      <c r="X81" s="4">
        <v>0.20250000000000001</v>
      </c>
      <c r="Y81" s="4">
        <v>0.57779999999999998</v>
      </c>
      <c r="Z81" s="4">
        <v>9.5899999999999999E-2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0.70838333333333336</v>
      </c>
      <c r="CY81" s="4">
        <f t="shared" si="11"/>
        <v>0.85928333333333329</v>
      </c>
      <c r="CZ81" s="4">
        <f t="shared" si="12"/>
        <v>0.32343333333333329</v>
      </c>
      <c r="DA81" s="4">
        <f t="shared" si="13"/>
        <v>0.83849999999999991</v>
      </c>
      <c r="DB81" s="4">
        <f t="shared" si="14"/>
        <v>0.28058333333333335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>
        <v>0.67620000000000002</v>
      </c>
      <c r="H82" s="5">
        <v>0.77869999999999995</v>
      </c>
      <c r="I82" s="5">
        <v>0.35249999999999998</v>
      </c>
      <c r="J82" s="5">
        <v>0.91339999999999999</v>
      </c>
      <c r="K82" s="5">
        <v>0.43580000000000002</v>
      </c>
      <c r="L82" s="4">
        <v>0.69720000000000004</v>
      </c>
      <c r="M82" s="4">
        <v>0.82230000000000003</v>
      </c>
      <c r="N82" s="4">
        <v>0.33529999999999999</v>
      </c>
      <c r="O82" s="4">
        <v>0.88649999999999995</v>
      </c>
      <c r="P82" s="4">
        <v>0.37969999999999998</v>
      </c>
      <c r="Q82" s="5">
        <v>0.73909999999999998</v>
      </c>
      <c r="R82" s="5">
        <v>0.92059999999999997</v>
      </c>
      <c r="S82" s="5">
        <v>0.28989999999999999</v>
      </c>
      <c r="T82" s="5">
        <v>0.83499999999999996</v>
      </c>
      <c r="U82" s="5">
        <v>0.25800000000000001</v>
      </c>
      <c r="V82" s="4">
        <v>0.83689999999999998</v>
      </c>
      <c r="W82" s="4">
        <v>1.1783999999999999</v>
      </c>
      <c r="X82" s="4">
        <v>0.20369999999999999</v>
      </c>
      <c r="Y82" s="4">
        <v>0.57779999999999998</v>
      </c>
      <c r="Z82" s="4">
        <v>9.3399999999999997E-2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0.72262000000000004</v>
      </c>
      <c r="CY82" s="4">
        <f t="shared" si="11"/>
        <v>0.88974000000000009</v>
      </c>
      <c r="CZ82" s="4">
        <f t="shared" si="12"/>
        <v>0.30493999999999999</v>
      </c>
      <c r="DA82" s="4">
        <f t="shared" si="13"/>
        <v>0.82865999999999995</v>
      </c>
      <c r="DB82" s="4">
        <f t="shared" si="14"/>
        <v>0.28927999999999998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r=0.3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>
        <v>0.66479999999999995</v>
      </c>
      <c r="H83" s="5">
        <v>0.75409999999999999</v>
      </c>
      <c r="I83" s="5">
        <v>0.37240000000000001</v>
      </c>
      <c r="J83" s="5">
        <v>0.91339999999999999</v>
      </c>
      <c r="K83" s="5">
        <v>0.55079999999999996</v>
      </c>
      <c r="L83" s="4">
        <v>0.68740000000000001</v>
      </c>
      <c r="M83" s="4">
        <v>0.80169999999999997</v>
      </c>
      <c r="N83" s="4">
        <v>0.34799999999999998</v>
      </c>
      <c r="O83" s="4">
        <v>0.88649999999999995</v>
      </c>
      <c r="P83" s="4">
        <v>0.37090000000000001</v>
      </c>
      <c r="Q83" s="5">
        <v>0.73380000000000001</v>
      </c>
      <c r="R83" s="5">
        <v>0.90939999999999999</v>
      </c>
      <c r="S83" s="5">
        <v>0.29649999999999999</v>
      </c>
      <c r="T83" s="5">
        <v>0.83499999999999996</v>
      </c>
      <c r="U83" s="5">
        <v>0.2883</v>
      </c>
      <c r="V83" s="4">
        <v>0.83650000000000002</v>
      </c>
      <c r="W83" s="4">
        <v>1.1778</v>
      </c>
      <c r="X83" s="4">
        <v>0.2044</v>
      </c>
      <c r="Y83" s="4">
        <v>0.57779999999999998</v>
      </c>
      <c r="Z83" s="4">
        <v>9.5899999999999999E-2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0.71466000000000007</v>
      </c>
      <c r="CY83" s="4">
        <f t="shared" si="11"/>
        <v>0.87277999999999989</v>
      </c>
      <c r="CZ83" s="4">
        <f t="shared" si="12"/>
        <v>0.31716</v>
      </c>
      <c r="DA83" s="4">
        <f t="shared" si="13"/>
        <v>0.82865999999999995</v>
      </c>
      <c r="DB83" s="4">
        <f t="shared" si="14"/>
        <v>0.31710000000000005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>
        <v>0.65949999999999998</v>
      </c>
      <c r="H84" s="5">
        <v>0.74770000000000003</v>
      </c>
      <c r="I84" s="5">
        <v>0.37009999999999998</v>
      </c>
      <c r="J84" s="5">
        <v>0.95540000000000003</v>
      </c>
      <c r="K84" s="5">
        <v>0.37590000000000001</v>
      </c>
      <c r="L84" s="4">
        <v>0.67320000000000002</v>
      </c>
      <c r="M84" s="4">
        <v>0.77559999999999996</v>
      </c>
      <c r="N84" s="4">
        <v>0.35649999999999998</v>
      </c>
      <c r="O84" s="4">
        <v>0.94110000000000005</v>
      </c>
      <c r="P84" s="4">
        <v>0.31090000000000001</v>
      </c>
      <c r="Q84" s="5">
        <v>0.70130000000000003</v>
      </c>
      <c r="R84" s="5">
        <v>0.8417</v>
      </c>
      <c r="S84" s="5">
        <v>0.31190000000000001</v>
      </c>
      <c r="T84" s="5">
        <v>0.91</v>
      </c>
      <c r="U84" s="5">
        <v>0.224</v>
      </c>
      <c r="V84" s="4">
        <v>0.79449999999999998</v>
      </c>
      <c r="W84" s="4">
        <v>1.0784</v>
      </c>
      <c r="X84" s="4">
        <v>0.2306</v>
      </c>
      <c r="Y84" s="4">
        <v>0.68110000000000004</v>
      </c>
      <c r="Z84" s="4">
        <v>8.1500000000000003E-2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0.69516000000000011</v>
      </c>
      <c r="CY84" s="4">
        <f t="shared" si="11"/>
        <v>0.83233999999999997</v>
      </c>
      <c r="CZ84" s="4">
        <f t="shared" si="12"/>
        <v>0.32622000000000001</v>
      </c>
      <c r="DA84" s="4">
        <f t="shared" si="13"/>
        <v>0.89036000000000004</v>
      </c>
      <c r="DB84" s="4">
        <f t="shared" si="14"/>
        <v>0.24515999999999999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82</v>
      </c>
      <c r="B85" s="4">
        <v>0.65980000000000005</v>
      </c>
      <c r="C85" s="4">
        <v>0.74270000000000003</v>
      </c>
      <c r="D85" s="4">
        <v>0.35859999999999997</v>
      </c>
      <c r="E85" s="4">
        <v>0.96419999999999995</v>
      </c>
      <c r="F85" s="4">
        <v>0.16850000000000001</v>
      </c>
      <c r="G85" s="5">
        <v>0.66779999999999995</v>
      </c>
      <c r="H85" s="5">
        <v>0.76349999999999996</v>
      </c>
      <c r="I85" s="5">
        <v>0.36730000000000002</v>
      </c>
      <c r="J85" s="5">
        <v>0.95540000000000003</v>
      </c>
      <c r="K85" s="5">
        <v>0.29880000000000001</v>
      </c>
      <c r="L85" s="4">
        <v>0.6774</v>
      </c>
      <c r="M85" s="4">
        <v>0.7843</v>
      </c>
      <c r="N85" s="4">
        <v>0.35549999999999998</v>
      </c>
      <c r="O85" s="4">
        <v>0.94110000000000005</v>
      </c>
      <c r="P85" s="4">
        <v>0.2571</v>
      </c>
      <c r="Q85" s="5">
        <v>0.70340000000000003</v>
      </c>
      <c r="R85" s="5">
        <v>0.84640000000000004</v>
      </c>
      <c r="S85" s="5">
        <v>0.31069999999999998</v>
      </c>
      <c r="T85" s="5">
        <v>0.91</v>
      </c>
      <c r="U85" s="5">
        <v>0.18129999999999999</v>
      </c>
      <c r="V85" s="4">
        <v>0.80189999999999995</v>
      </c>
      <c r="W85" s="4">
        <v>1.1000000000000001</v>
      </c>
      <c r="X85" s="4">
        <v>0.2266</v>
      </c>
      <c r="Y85" s="4">
        <v>0.68110000000000004</v>
      </c>
      <c r="Z85" s="4">
        <v>7.6600000000000001E-2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0.70206000000000002</v>
      </c>
      <c r="CY85" s="4">
        <f t="shared" si="11"/>
        <v>0.84738000000000002</v>
      </c>
      <c r="CZ85" s="4">
        <f t="shared" si="12"/>
        <v>0.32373999999999997</v>
      </c>
      <c r="DA85" s="4">
        <f t="shared" si="13"/>
        <v>0.89036000000000004</v>
      </c>
      <c r="DB85" s="4">
        <f t="shared" si="14"/>
        <v>0.19646000000000002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83</v>
      </c>
      <c r="B86" s="4">
        <v>0.64290000000000003</v>
      </c>
      <c r="C86" s="4">
        <v>0.71020000000000005</v>
      </c>
      <c r="D86" s="4">
        <v>0.37109999999999999</v>
      </c>
      <c r="E86" s="4">
        <v>0.96419999999999995</v>
      </c>
      <c r="F86" s="4">
        <v>0.3785</v>
      </c>
      <c r="G86" s="5">
        <v>0.6552</v>
      </c>
      <c r="H86" s="5">
        <v>0.73960000000000004</v>
      </c>
      <c r="I86" s="5">
        <v>0.37869999999999998</v>
      </c>
      <c r="J86" s="5">
        <v>0.95540000000000003</v>
      </c>
      <c r="K86" s="5">
        <v>0.66400000000000003</v>
      </c>
      <c r="L86" s="4">
        <v>0.66930000000000001</v>
      </c>
      <c r="M86" s="4">
        <v>0.76929999999999998</v>
      </c>
      <c r="N86" s="4">
        <v>0.36130000000000001</v>
      </c>
      <c r="O86" s="4">
        <v>0.94110000000000005</v>
      </c>
      <c r="P86" s="4">
        <v>0.46829999999999999</v>
      </c>
      <c r="Q86" s="5">
        <v>0.70089999999999997</v>
      </c>
      <c r="R86" s="5">
        <v>0.84399999999999997</v>
      </c>
      <c r="S86" s="5">
        <v>0.30980000000000002</v>
      </c>
      <c r="T86" s="5">
        <v>0.91</v>
      </c>
      <c r="U86" s="5">
        <v>0.32990000000000003</v>
      </c>
      <c r="V86" s="4">
        <v>0.80089999999999995</v>
      </c>
      <c r="W86" s="4">
        <v>1.0978000000000001</v>
      </c>
      <c r="X86" s="4">
        <v>0.22600000000000001</v>
      </c>
      <c r="Y86" s="4">
        <v>0.68110000000000004</v>
      </c>
      <c r="Z86" s="4">
        <v>0.11600000000000001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0.69384000000000001</v>
      </c>
      <c r="CY86" s="4">
        <f t="shared" si="11"/>
        <v>0.83217999999999992</v>
      </c>
      <c r="CZ86" s="4">
        <f t="shared" si="12"/>
        <v>0.32938000000000001</v>
      </c>
      <c r="DA86" s="4">
        <f t="shared" si="13"/>
        <v>0.89036000000000004</v>
      </c>
      <c r="DB86" s="4">
        <f t="shared" si="14"/>
        <v>0.39134000000000002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84</v>
      </c>
      <c r="B87" s="4">
        <v>0.64810000000000001</v>
      </c>
      <c r="C87" s="4">
        <v>0.71819999999999995</v>
      </c>
      <c r="D87" s="4">
        <v>0.37059999999999998</v>
      </c>
      <c r="E87" s="4">
        <v>0.96419999999999995</v>
      </c>
      <c r="F87" s="4">
        <v>0.2432</v>
      </c>
      <c r="G87" s="5">
        <v>0.6593</v>
      </c>
      <c r="H87" s="5">
        <v>0.74590000000000001</v>
      </c>
      <c r="I87" s="5">
        <v>0.37930000000000003</v>
      </c>
      <c r="J87" s="5">
        <v>0.95540000000000003</v>
      </c>
      <c r="K87" s="5">
        <v>0.441</v>
      </c>
      <c r="L87" s="4">
        <v>0.67249999999999999</v>
      </c>
      <c r="M87" s="4">
        <v>0.77390000000000003</v>
      </c>
      <c r="N87" s="4">
        <v>0.3624</v>
      </c>
      <c r="O87" s="4">
        <v>0.94110000000000005</v>
      </c>
      <c r="P87" s="4">
        <v>0.32090000000000002</v>
      </c>
      <c r="Q87" s="5">
        <v>0.70599999999999996</v>
      </c>
      <c r="R87" s="5">
        <v>0.85470000000000002</v>
      </c>
      <c r="S87" s="5">
        <v>0.31019999999999998</v>
      </c>
      <c r="T87" s="5">
        <v>0.90959999999999996</v>
      </c>
      <c r="U87" s="5">
        <v>0.2051</v>
      </c>
      <c r="V87" s="4">
        <v>0.80100000000000005</v>
      </c>
      <c r="W87" s="4">
        <v>1.0965</v>
      </c>
      <c r="X87" s="4">
        <v>0.2283</v>
      </c>
      <c r="Y87" s="4">
        <v>0.68110000000000004</v>
      </c>
      <c r="Z87" s="4">
        <v>7.9899999999999999E-2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0.69340000000000002</v>
      </c>
      <c r="CY87" s="4">
        <f t="shared" si="11"/>
        <v>0.8277833333333332</v>
      </c>
      <c r="CZ87" s="4">
        <f t="shared" si="12"/>
        <v>0.33488333333333337</v>
      </c>
      <c r="DA87" s="4">
        <f t="shared" si="13"/>
        <v>0.89879999999999993</v>
      </c>
      <c r="DB87" s="4">
        <f t="shared" si="14"/>
        <v>0.25041666666666668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85</v>
      </c>
      <c r="B88" s="4">
        <v>0.68779999999999997</v>
      </c>
      <c r="C88" s="4">
        <v>0.80249999999999999</v>
      </c>
      <c r="D88" s="4">
        <v>0.32779999999999998</v>
      </c>
      <c r="E88" s="4">
        <v>0.96430000000000005</v>
      </c>
      <c r="F88" s="4">
        <v>2.0669</v>
      </c>
      <c r="G88" s="5">
        <v>0.69669999999999999</v>
      </c>
      <c r="H88" s="5">
        <v>0.82850000000000001</v>
      </c>
      <c r="I88" s="5">
        <v>0.33210000000000001</v>
      </c>
      <c r="J88" s="5">
        <v>0.95550000000000002</v>
      </c>
      <c r="K88" s="5">
        <v>1.9489000000000001</v>
      </c>
      <c r="L88" s="4">
        <v>0.70699999999999996</v>
      </c>
      <c r="M88" s="4">
        <v>0.85419999999999996</v>
      </c>
      <c r="N88" s="4">
        <v>0.32400000000000001</v>
      </c>
      <c r="O88" s="4">
        <v>0.94169999999999998</v>
      </c>
      <c r="P88" s="4">
        <v>1.1926000000000001</v>
      </c>
      <c r="Q88" s="5">
        <v>0.72970000000000002</v>
      </c>
      <c r="R88" s="5">
        <v>0.91169999999999995</v>
      </c>
      <c r="S88" s="5">
        <v>0.2969</v>
      </c>
      <c r="T88" s="5">
        <v>0.91469999999999996</v>
      </c>
      <c r="U88" s="5">
        <v>0.50839999999999996</v>
      </c>
      <c r="V88" s="4">
        <v>0.79890000000000005</v>
      </c>
      <c r="W88" s="4">
        <v>1.0942000000000001</v>
      </c>
      <c r="X88" s="4">
        <v>0.23769999999999999</v>
      </c>
      <c r="Y88" s="4">
        <v>0.80930000000000002</v>
      </c>
      <c r="Z88" s="4">
        <v>0.1401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0.72402000000000011</v>
      </c>
      <c r="CY88" s="4">
        <f t="shared" si="11"/>
        <v>0.89821999999999991</v>
      </c>
      <c r="CZ88" s="4">
        <f t="shared" si="12"/>
        <v>0.30369999999999997</v>
      </c>
      <c r="DA88" s="4">
        <f t="shared" si="13"/>
        <v>0.91709999999999992</v>
      </c>
      <c r="DB88" s="4">
        <f t="shared" si="14"/>
        <v>1.1713800000000003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86</v>
      </c>
      <c r="B89" s="4">
        <v>0.72240000000000004</v>
      </c>
      <c r="C89" s="4">
        <v>0.88849999999999996</v>
      </c>
      <c r="D89" s="4">
        <v>0.28070000000000001</v>
      </c>
      <c r="E89" s="4">
        <v>0.96419999999999995</v>
      </c>
      <c r="F89" s="4">
        <v>0.34739999999999999</v>
      </c>
      <c r="G89" s="5">
        <v>0.74529999999999996</v>
      </c>
      <c r="H89" s="5">
        <v>0.95150000000000001</v>
      </c>
      <c r="I89" s="5">
        <v>0.28510000000000002</v>
      </c>
      <c r="J89" s="5">
        <v>0.95540000000000003</v>
      </c>
      <c r="K89" s="5">
        <v>0.60929999999999995</v>
      </c>
      <c r="L89" s="4">
        <v>0.77769999999999995</v>
      </c>
      <c r="M89" s="4">
        <v>1.0310999999999999</v>
      </c>
      <c r="N89" s="4">
        <v>0.27300000000000002</v>
      </c>
      <c r="O89" s="4">
        <v>0.94110000000000005</v>
      </c>
      <c r="P89" s="4">
        <v>0.56000000000000005</v>
      </c>
      <c r="Q89" s="5">
        <v>0.82640000000000002</v>
      </c>
      <c r="R89" s="5">
        <v>1.1552</v>
      </c>
      <c r="S89" s="5">
        <v>0.23599999999999999</v>
      </c>
      <c r="T89" s="5">
        <v>0.91</v>
      </c>
      <c r="U89" s="5">
        <v>0.28610000000000002</v>
      </c>
      <c r="V89" s="4">
        <v>0.86029999999999995</v>
      </c>
      <c r="W89" s="4">
        <v>1.2506999999999999</v>
      </c>
      <c r="X89" s="4">
        <v>0.1898</v>
      </c>
      <c r="Y89" s="4">
        <v>0.68110000000000004</v>
      </c>
      <c r="Z89" s="4">
        <v>0.122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0.78642000000000001</v>
      </c>
      <c r="CY89" s="4">
        <f t="shared" si="11"/>
        <v>1.0554000000000001</v>
      </c>
      <c r="CZ89" s="4">
        <f t="shared" si="12"/>
        <v>0.25292000000000003</v>
      </c>
      <c r="DA89" s="4">
        <f t="shared" si="13"/>
        <v>0.89036000000000004</v>
      </c>
      <c r="DB89" s="4">
        <f t="shared" si="14"/>
        <v>0.38495999999999997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87</v>
      </c>
      <c r="B90" s="4">
        <v>0.64859999999999995</v>
      </c>
      <c r="C90" s="4">
        <v>0.72130000000000005</v>
      </c>
      <c r="D90" s="4">
        <v>0.3614</v>
      </c>
      <c r="E90" s="4">
        <v>0.96419999999999995</v>
      </c>
      <c r="F90" s="4">
        <v>0.28589999999999999</v>
      </c>
      <c r="G90" s="5">
        <v>0.66059999999999997</v>
      </c>
      <c r="H90" s="5">
        <v>0.75039999999999996</v>
      </c>
      <c r="I90" s="5">
        <v>0.36709999999999998</v>
      </c>
      <c r="J90" s="5">
        <v>0.95530000000000004</v>
      </c>
      <c r="K90" s="5">
        <v>0.52329999999999999</v>
      </c>
      <c r="L90" s="4">
        <v>0.67459999999999998</v>
      </c>
      <c r="M90" s="4">
        <v>0.77900000000000003</v>
      </c>
      <c r="N90" s="4">
        <v>0.35539999999999999</v>
      </c>
      <c r="O90" s="4">
        <v>0.94110000000000005</v>
      </c>
      <c r="P90" s="4">
        <v>0.36449999999999999</v>
      </c>
      <c r="Q90" s="5">
        <v>0.70240000000000002</v>
      </c>
      <c r="R90" s="5">
        <v>0.84450000000000003</v>
      </c>
      <c r="S90" s="5">
        <v>0.31180000000000002</v>
      </c>
      <c r="T90" s="5">
        <v>0.91</v>
      </c>
      <c r="U90" s="5">
        <v>0.19309999999999999</v>
      </c>
      <c r="V90" s="4">
        <v>0.79500000000000004</v>
      </c>
      <c r="W90" s="4">
        <v>1.0795999999999999</v>
      </c>
      <c r="X90" s="4">
        <v>0.23139999999999999</v>
      </c>
      <c r="Y90" s="4">
        <v>0.68110000000000004</v>
      </c>
      <c r="Z90" s="4">
        <v>7.9200000000000007E-2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0.69623999999999997</v>
      </c>
      <c r="CY90" s="4">
        <f t="shared" si="11"/>
        <v>0.83496000000000004</v>
      </c>
      <c r="CZ90" s="4">
        <f t="shared" si="12"/>
        <v>0.32541999999999999</v>
      </c>
      <c r="DA90" s="4">
        <f t="shared" si="13"/>
        <v>0.89033999999999991</v>
      </c>
      <c r="DB90" s="4">
        <f t="shared" si="14"/>
        <v>0.28920000000000001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88</v>
      </c>
      <c r="B91" s="4">
        <v>0.64680000000000004</v>
      </c>
      <c r="C91" s="4">
        <v>0.7177</v>
      </c>
      <c r="D91" s="4">
        <v>0.36130000000000001</v>
      </c>
      <c r="E91" s="4">
        <v>0.96430000000000005</v>
      </c>
      <c r="F91" s="4">
        <v>0.20810000000000001</v>
      </c>
      <c r="G91" s="5">
        <v>0.65910000000000002</v>
      </c>
      <c r="H91" s="5">
        <v>0.747</v>
      </c>
      <c r="I91" s="5">
        <v>0.36919999999999997</v>
      </c>
      <c r="J91" s="5">
        <v>0.95550000000000002</v>
      </c>
      <c r="K91" s="5">
        <v>0.34239999999999998</v>
      </c>
      <c r="L91" s="4">
        <v>0.67310000000000003</v>
      </c>
      <c r="M91" s="4">
        <v>0.77629999999999999</v>
      </c>
      <c r="N91" s="4">
        <v>0.35489999999999999</v>
      </c>
      <c r="O91" s="4">
        <v>0.94169999999999998</v>
      </c>
      <c r="P91" s="4">
        <v>0.30730000000000002</v>
      </c>
      <c r="Q91" s="5">
        <v>0.70269999999999999</v>
      </c>
      <c r="R91" s="5">
        <v>0.84640000000000004</v>
      </c>
      <c r="S91" s="5">
        <v>0.311</v>
      </c>
      <c r="T91" s="5">
        <v>0.91469999999999996</v>
      </c>
      <c r="U91" s="5">
        <v>0.1691</v>
      </c>
      <c r="V91" s="4">
        <v>0.81830000000000003</v>
      </c>
      <c r="W91" s="4">
        <v>1.1458999999999999</v>
      </c>
      <c r="X91" s="4">
        <v>0.22309999999999999</v>
      </c>
      <c r="Y91" s="4">
        <v>0.80910000000000004</v>
      </c>
      <c r="Z91" s="4">
        <v>6.7100000000000007E-2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0.69566666666666677</v>
      </c>
      <c r="CY91" s="4">
        <f t="shared" si="11"/>
        <v>0.83546666666666658</v>
      </c>
      <c r="CZ91" s="4">
        <f t="shared" si="12"/>
        <v>0.32848333333333329</v>
      </c>
      <c r="DA91" s="4">
        <f t="shared" si="13"/>
        <v>0.92123333333333335</v>
      </c>
      <c r="DB91" s="4">
        <f t="shared" si="14"/>
        <v>0.2149833333333333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89</v>
      </c>
      <c r="B92" s="4">
        <v>0.6411</v>
      </c>
      <c r="C92" s="4">
        <v>0.70569999999999999</v>
      </c>
      <c r="D92" s="4">
        <v>0.37730000000000002</v>
      </c>
      <c r="E92" s="4">
        <v>0.96430000000000005</v>
      </c>
      <c r="F92" s="4">
        <v>0.27929999999999999</v>
      </c>
      <c r="G92" s="5">
        <v>0.65449999999999997</v>
      </c>
      <c r="H92" s="5">
        <v>0.73750000000000004</v>
      </c>
      <c r="I92" s="5">
        <v>0.38040000000000002</v>
      </c>
      <c r="J92" s="5">
        <v>0.95550000000000002</v>
      </c>
      <c r="K92" s="5">
        <v>0.44579999999999997</v>
      </c>
      <c r="L92" s="4">
        <v>0.67010000000000003</v>
      </c>
      <c r="M92" s="4">
        <v>0.77129999999999999</v>
      </c>
      <c r="N92" s="4">
        <v>0.35980000000000001</v>
      </c>
      <c r="O92" s="4">
        <v>0.94169999999999998</v>
      </c>
      <c r="P92" s="4">
        <v>0.34079999999999999</v>
      </c>
      <c r="Q92" s="5">
        <v>0.70489999999999997</v>
      </c>
      <c r="R92" s="5">
        <v>0.85440000000000005</v>
      </c>
      <c r="S92" s="5">
        <v>0.30649999999999999</v>
      </c>
      <c r="T92" s="5">
        <v>0.91469999999999996</v>
      </c>
      <c r="U92" s="5">
        <v>0.1963</v>
      </c>
      <c r="V92" s="4">
        <v>0.82450000000000001</v>
      </c>
      <c r="W92" s="4">
        <v>1.1627000000000001</v>
      </c>
      <c r="X92" s="4">
        <v>0.2205</v>
      </c>
      <c r="Y92" s="4">
        <v>0.80930000000000002</v>
      </c>
      <c r="Z92" s="4">
        <v>9.5100000000000004E-2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0.69436666666666669</v>
      </c>
      <c r="CY92" s="4">
        <f t="shared" si="11"/>
        <v>0.83435000000000004</v>
      </c>
      <c r="CZ92" s="4">
        <f t="shared" si="12"/>
        <v>0.33341666666666669</v>
      </c>
      <c r="DA92" s="4">
        <f t="shared" si="13"/>
        <v>0.92125000000000001</v>
      </c>
      <c r="DB92" s="4">
        <f t="shared" si="14"/>
        <v>0.26731666666666665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90</v>
      </c>
      <c r="B93" s="4">
        <v>0.66379999999999995</v>
      </c>
      <c r="C93" s="4">
        <v>0.75160000000000005</v>
      </c>
      <c r="D93" s="4">
        <v>0.34649999999999997</v>
      </c>
      <c r="E93" s="4">
        <v>0.96430000000000005</v>
      </c>
      <c r="F93" s="4">
        <v>0.1983</v>
      </c>
      <c r="G93" s="5">
        <v>0.67269999999999996</v>
      </c>
      <c r="H93" s="5">
        <v>0.77380000000000004</v>
      </c>
      <c r="I93" s="5">
        <v>0.35510000000000003</v>
      </c>
      <c r="J93" s="5">
        <v>0.95550000000000002</v>
      </c>
      <c r="K93" s="5">
        <v>0.38219999999999998</v>
      </c>
      <c r="L93" s="4">
        <v>0.68330000000000002</v>
      </c>
      <c r="M93" s="4">
        <v>0.79700000000000004</v>
      </c>
      <c r="N93" s="4">
        <v>0.34460000000000002</v>
      </c>
      <c r="O93" s="4">
        <v>0.94169999999999998</v>
      </c>
      <c r="P93" s="4">
        <v>0.29289999999999999</v>
      </c>
      <c r="Q93" s="5">
        <v>0.71060000000000001</v>
      </c>
      <c r="R93" s="5">
        <v>0.86219999999999997</v>
      </c>
      <c r="S93" s="5">
        <v>0.30690000000000001</v>
      </c>
      <c r="T93" s="5">
        <v>0.91469999999999996</v>
      </c>
      <c r="U93" s="5">
        <v>0.16650000000000001</v>
      </c>
      <c r="V93" s="4">
        <v>0.82899999999999996</v>
      </c>
      <c r="W93" s="4">
        <v>1.1695</v>
      </c>
      <c r="X93" s="4">
        <v>0.21909999999999999</v>
      </c>
      <c r="Y93" s="4">
        <v>0.80930000000000002</v>
      </c>
      <c r="Z93" s="4">
        <v>6.7400000000000002E-2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0.71188000000000007</v>
      </c>
      <c r="CY93" s="4">
        <f t="shared" si="11"/>
        <v>0.87081999999999993</v>
      </c>
      <c r="CZ93" s="4">
        <f t="shared" si="12"/>
        <v>0.31444</v>
      </c>
      <c r="DA93" s="4">
        <f t="shared" si="13"/>
        <v>0.91709999999999992</v>
      </c>
      <c r="DB93" s="4">
        <f t="shared" si="14"/>
        <v>0.22145999999999999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91</v>
      </c>
      <c r="B94" s="4">
        <v>0.64780000000000004</v>
      </c>
      <c r="C94" s="4">
        <v>0.71840000000000004</v>
      </c>
      <c r="D94" s="4">
        <v>0.36890000000000001</v>
      </c>
      <c r="E94" s="4">
        <v>0.96430000000000005</v>
      </c>
      <c r="F94" s="4">
        <v>0.26440000000000002</v>
      </c>
      <c r="G94" s="5">
        <v>0.66010000000000002</v>
      </c>
      <c r="H94" s="5">
        <v>0.74850000000000005</v>
      </c>
      <c r="I94" s="5">
        <v>0.3745</v>
      </c>
      <c r="J94" s="5">
        <v>0.95550000000000002</v>
      </c>
      <c r="K94" s="5">
        <v>0.41549999999999998</v>
      </c>
      <c r="L94" s="4">
        <v>0.67469999999999997</v>
      </c>
      <c r="M94" s="4">
        <v>0.77929999999999999</v>
      </c>
      <c r="N94" s="4">
        <v>0.35680000000000001</v>
      </c>
      <c r="O94" s="4">
        <v>0.94169999999999998</v>
      </c>
      <c r="P94" s="4">
        <v>0.34839999999999999</v>
      </c>
      <c r="Q94" s="5">
        <v>0.70720000000000005</v>
      </c>
      <c r="R94" s="5">
        <v>0.85680000000000001</v>
      </c>
      <c r="S94" s="5">
        <v>0.30730000000000002</v>
      </c>
      <c r="T94" s="5">
        <v>0.91469999999999996</v>
      </c>
      <c r="U94" s="5">
        <v>0.24929999999999999</v>
      </c>
      <c r="V94" s="4">
        <v>0.82410000000000005</v>
      </c>
      <c r="W94" s="4">
        <v>1.1593</v>
      </c>
      <c r="X94" s="4">
        <v>0.22059999999999999</v>
      </c>
      <c r="Y94" s="4">
        <v>0.80930000000000002</v>
      </c>
      <c r="Z94" s="4">
        <v>7.2599999999999998E-2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0.70277999999999996</v>
      </c>
      <c r="CY94" s="4">
        <f t="shared" si="11"/>
        <v>0.85246</v>
      </c>
      <c r="CZ94" s="4">
        <f t="shared" si="12"/>
        <v>0.32562000000000002</v>
      </c>
      <c r="DA94" s="4">
        <f t="shared" si="13"/>
        <v>0.91709999999999992</v>
      </c>
      <c r="DB94" s="4">
        <f t="shared" si="14"/>
        <v>0.27004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92</v>
      </c>
      <c r="B95" s="4">
        <v>0.64680000000000004</v>
      </c>
      <c r="C95" s="4">
        <v>0.71550000000000002</v>
      </c>
      <c r="D95" s="4">
        <v>0.37230000000000002</v>
      </c>
      <c r="E95" s="4">
        <v>0.96430000000000005</v>
      </c>
      <c r="F95" s="4">
        <v>0.2157</v>
      </c>
      <c r="G95" s="5">
        <v>0.65939999999999999</v>
      </c>
      <c r="H95" s="5">
        <v>0.746</v>
      </c>
      <c r="I95" s="5">
        <v>0.37880000000000003</v>
      </c>
      <c r="J95" s="5">
        <v>0.95550000000000002</v>
      </c>
      <c r="K95" s="5">
        <v>0.33069999999999999</v>
      </c>
      <c r="L95" s="4">
        <v>0.67549999999999999</v>
      </c>
      <c r="M95" s="4">
        <v>0.78059999999999996</v>
      </c>
      <c r="N95" s="4">
        <v>0.35759999999999997</v>
      </c>
      <c r="O95" s="4">
        <v>0.94169999999999998</v>
      </c>
      <c r="P95" s="4">
        <v>0.27750000000000002</v>
      </c>
      <c r="Q95" s="5">
        <v>0.71330000000000005</v>
      </c>
      <c r="R95" s="5">
        <v>0.87060000000000004</v>
      </c>
      <c r="S95" s="5">
        <v>0.3009</v>
      </c>
      <c r="T95" s="5">
        <v>0.91469999999999996</v>
      </c>
      <c r="U95" s="5">
        <v>0.1736</v>
      </c>
      <c r="V95" s="4">
        <v>0.83409999999999995</v>
      </c>
      <c r="W95" s="4">
        <v>1.1839999999999999</v>
      </c>
      <c r="X95" s="4">
        <v>0.2167</v>
      </c>
      <c r="Y95" s="4">
        <v>0.80930000000000002</v>
      </c>
      <c r="Z95" s="4">
        <v>6.0900000000000003E-2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0.70582</v>
      </c>
      <c r="CY95" s="4">
        <f t="shared" si="11"/>
        <v>0.85933999999999988</v>
      </c>
      <c r="CZ95" s="4">
        <f t="shared" si="12"/>
        <v>0.32525999999999999</v>
      </c>
      <c r="DA95" s="4">
        <f t="shared" si="13"/>
        <v>0.91709999999999992</v>
      </c>
      <c r="DB95" s="4">
        <f t="shared" si="14"/>
        <v>0.21168000000000001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93</v>
      </c>
      <c r="B96" s="4">
        <v>0.63800000000000001</v>
      </c>
      <c r="C96" s="4">
        <v>0.70179999999999998</v>
      </c>
      <c r="D96" s="4">
        <v>0.3931</v>
      </c>
      <c r="E96" s="4">
        <v>0.96489999999999998</v>
      </c>
      <c r="F96" s="4">
        <v>0.26</v>
      </c>
      <c r="G96" s="5">
        <v>0.65549999999999997</v>
      </c>
      <c r="H96" s="5">
        <v>0.74360000000000004</v>
      </c>
      <c r="I96" s="5">
        <v>0.38600000000000001</v>
      </c>
      <c r="J96" s="5">
        <v>0.95550000000000002</v>
      </c>
      <c r="K96" s="5">
        <v>0.46479999999999999</v>
      </c>
      <c r="L96" s="4">
        <v>0.67969999999999997</v>
      </c>
      <c r="M96" s="4">
        <v>0.7974</v>
      </c>
      <c r="N96" s="4">
        <v>0.34970000000000001</v>
      </c>
      <c r="O96" s="4">
        <v>0.94169999999999998</v>
      </c>
      <c r="P96" s="4">
        <v>0.34179999999999999</v>
      </c>
      <c r="Q96" s="5">
        <v>0.73050000000000004</v>
      </c>
      <c r="R96" s="5">
        <v>0.92010000000000003</v>
      </c>
      <c r="S96" s="5">
        <v>0.28439999999999999</v>
      </c>
      <c r="T96" s="5">
        <v>0.91469999999999996</v>
      </c>
      <c r="U96" s="5">
        <v>0.19839999999999999</v>
      </c>
      <c r="V96" s="4">
        <v>0.84899999999999998</v>
      </c>
      <c r="W96" s="4">
        <v>1.2253000000000001</v>
      </c>
      <c r="X96" s="4">
        <v>0.21260000000000001</v>
      </c>
      <c r="Y96" s="4">
        <v>0.80930000000000002</v>
      </c>
      <c r="Z96" s="4">
        <v>7.6899999999999996E-2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0.71053999999999995</v>
      </c>
      <c r="CY96" s="4">
        <f t="shared" si="11"/>
        <v>0.87764000000000009</v>
      </c>
      <c r="CZ96" s="4">
        <f t="shared" si="12"/>
        <v>0.32516</v>
      </c>
      <c r="DA96" s="4">
        <f t="shared" si="13"/>
        <v>0.91722000000000004</v>
      </c>
      <c r="DB96" s="4">
        <f t="shared" si="14"/>
        <v>0.26837999999999995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r=0.1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94</v>
      </c>
      <c r="B97" s="4">
        <v>0.64410000000000001</v>
      </c>
      <c r="C97" s="4">
        <v>0.71179999999999999</v>
      </c>
      <c r="D97" s="4">
        <v>0.37369999999999998</v>
      </c>
      <c r="E97" s="4">
        <v>0.96430000000000005</v>
      </c>
      <c r="F97" s="4">
        <v>0.2283</v>
      </c>
      <c r="G97" s="5">
        <v>0.6573</v>
      </c>
      <c r="H97" s="5">
        <v>0.74370000000000003</v>
      </c>
      <c r="I97" s="5">
        <v>0.37759999999999999</v>
      </c>
      <c r="J97" s="5">
        <v>0.95550000000000002</v>
      </c>
      <c r="K97" s="5">
        <v>0.46970000000000001</v>
      </c>
      <c r="L97" s="4"/>
      <c r="M97" s="4"/>
      <c r="N97" s="4"/>
      <c r="O97" s="4"/>
      <c r="P97" s="4"/>
      <c r="Q97" s="5">
        <v>0.70730000000000004</v>
      </c>
      <c r="R97" s="5">
        <v>0.85980000000000001</v>
      </c>
      <c r="S97" s="5">
        <v>0.3054</v>
      </c>
      <c r="T97" s="5">
        <v>0.91469999999999996</v>
      </c>
      <c r="U97" s="5">
        <v>0.19409999999999999</v>
      </c>
      <c r="V97" s="4">
        <v>0.82530000000000003</v>
      </c>
      <c r="W97" s="4">
        <v>1.1641999999999999</v>
      </c>
      <c r="X97" s="4">
        <v>0.22109999999999999</v>
      </c>
      <c r="Y97" s="4">
        <v>0.80930000000000002</v>
      </c>
      <c r="Z97" s="4">
        <v>9.1999999999999998E-2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0.70850000000000002</v>
      </c>
      <c r="CY97" s="4">
        <f t="shared" si="11"/>
        <v>0.86987499999999995</v>
      </c>
      <c r="CZ97" s="4">
        <f t="shared" si="12"/>
        <v>0.31945000000000001</v>
      </c>
      <c r="DA97" s="4">
        <f t="shared" si="13"/>
        <v>0.91094999999999993</v>
      </c>
      <c r="DB97" s="4">
        <f t="shared" si="14"/>
        <v>0.24602499999999997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r=0.3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95</v>
      </c>
      <c r="B98" s="4">
        <v>0.64590000000000003</v>
      </c>
      <c r="C98" s="4">
        <v>0.71530000000000005</v>
      </c>
      <c r="D98" s="4">
        <v>0.3639</v>
      </c>
      <c r="E98" s="4">
        <v>0.96419999999999995</v>
      </c>
      <c r="F98" s="4">
        <v>0.22539999999999999</v>
      </c>
      <c r="G98" s="5">
        <v>0.65839999999999999</v>
      </c>
      <c r="H98" s="5">
        <v>0.74509999999999998</v>
      </c>
      <c r="I98" s="5">
        <v>0.37119999999999997</v>
      </c>
      <c r="J98" s="5">
        <v>0.95540000000000003</v>
      </c>
      <c r="K98" s="5">
        <v>0.40749999999999997</v>
      </c>
      <c r="L98" s="4"/>
      <c r="M98" s="4"/>
      <c r="N98" s="4"/>
      <c r="O98" s="4"/>
      <c r="P98" s="4"/>
      <c r="Q98" s="5">
        <v>0.70089999999999997</v>
      </c>
      <c r="R98" s="5">
        <v>0.84050000000000002</v>
      </c>
      <c r="S98" s="5">
        <v>0.3125</v>
      </c>
      <c r="T98" s="5">
        <v>0.91</v>
      </c>
      <c r="U98" s="5">
        <v>0.2079</v>
      </c>
      <c r="V98" s="4">
        <v>0.79490000000000005</v>
      </c>
      <c r="W98" s="4">
        <v>1.0792999999999999</v>
      </c>
      <c r="X98" s="4">
        <v>0.23069999999999999</v>
      </c>
      <c r="Y98" s="4">
        <v>0.68110000000000004</v>
      </c>
      <c r="Z98" s="4">
        <v>6.7000000000000004E-2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0.69466000000000006</v>
      </c>
      <c r="CY98" s="4">
        <f t="shared" si="11"/>
        <v>0.83140000000000003</v>
      </c>
      <c r="CZ98" s="4">
        <f t="shared" si="12"/>
        <v>0.32632</v>
      </c>
      <c r="DA98" s="4">
        <f t="shared" si="13"/>
        <v>0.89041999999999999</v>
      </c>
      <c r="DB98" s="4">
        <f t="shared" si="14"/>
        <v>0.22329999999999997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96</v>
      </c>
      <c r="B99" s="4">
        <v>0.67059999999999997</v>
      </c>
      <c r="C99" s="4">
        <v>0.76539999999999997</v>
      </c>
      <c r="D99" s="4">
        <v>0.33879999999999999</v>
      </c>
      <c r="E99" s="4">
        <v>0.95699999999999996</v>
      </c>
      <c r="F99" s="4">
        <v>0.14729999999999999</v>
      </c>
      <c r="G99" s="5">
        <v>0.68420000000000003</v>
      </c>
      <c r="H99" s="5">
        <v>0.79900000000000004</v>
      </c>
      <c r="I99" s="5">
        <v>0.34179999999999999</v>
      </c>
      <c r="J99" s="5">
        <v>0.94610000000000005</v>
      </c>
      <c r="K99" s="5">
        <v>0.33279999999999998</v>
      </c>
      <c r="L99" s="4"/>
      <c r="M99" s="4"/>
      <c r="N99" s="4"/>
      <c r="O99" s="4"/>
      <c r="P99" s="4"/>
      <c r="Q99" s="5">
        <v>0.7389</v>
      </c>
      <c r="R99" s="5">
        <v>0.9284</v>
      </c>
      <c r="S99" s="5">
        <v>0.27450000000000002</v>
      </c>
      <c r="T99" s="5">
        <v>0.88919999999999999</v>
      </c>
      <c r="U99" s="5">
        <v>0.16200000000000001</v>
      </c>
      <c r="V99" s="4">
        <v>0.83069999999999999</v>
      </c>
      <c r="W99" s="4">
        <v>1.1729000000000001</v>
      </c>
      <c r="X99" s="4">
        <v>0.19969999999999999</v>
      </c>
      <c r="Y99" s="4">
        <v>0.60619999999999996</v>
      </c>
      <c r="Z99" s="4">
        <v>5.8200000000000002E-2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0.73110000000000008</v>
      </c>
      <c r="CY99" s="4">
        <f t="shared" si="11"/>
        <v>0.91642500000000005</v>
      </c>
      <c r="CZ99" s="4">
        <f t="shared" si="12"/>
        <v>0.28870000000000001</v>
      </c>
      <c r="DA99" s="4">
        <f t="shared" si="13"/>
        <v>0.84962499999999996</v>
      </c>
      <c r="DB99" s="4">
        <f t="shared" si="14"/>
        <v>0.17507500000000001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97</v>
      </c>
      <c r="B100" s="4">
        <v>0.64749999999999996</v>
      </c>
      <c r="C100" s="4">
        <v>0.71909999999999996</v>
      </c>
      <c r="D100" s="4">
        <v>0.37269999999999998</v>
      </c>
      <c r="E100" s="4">
        <v>0.95699999999999996</v>
      </c>
      <c r="F100" s="4">
        <v>0.18809999999999999</v>
      </c>
      <c r="G100" s="5">
        <v>0.66520000000000001</v>
      </c>
      <c r="H100" s="5">
        <v>0.76</v>
      </c>
      <c r="I100" s="5">
        <v>0.36880000000000002</v>
      </c>
      <c r="J100" s="5">
        <v>0.94610000000000005</v>
      </c>
      <c r="K100" s="5">
        <v>0.40960000000000002</v>
      </c>
      <c r="L100" s="4"/>
      <c r="M100" s="4"/>
      <c r="N100" s="4"/>
      <c r="O100" s="4"/>
      <c r="P100" s="4"/>
      <c r="Q100" s="5">
        <v>0.73180000000000001</v>
      </c>
      <c r="R100" s="5">
        <v>0.91339999999999999</v>
      </c>
      <c r="S100" s="5">
        <v>0.28489999999999999</v>
      </c>
      <c r="T100" s="5">
        <v>0.88919999999999999</v>
      </c>
      <c r="U100" s="5">
        <v>0.19980000000000001</v>
      </c>
      <c r="V100" s="4">
        <v>0.83169999999999999</v>
      </c>
      <c r="W100" s="4">
        <v>1.1753</v>
      </c>
      <c r="X100" s="4">
        <v>0.1993</v>
      </c>
      <c r="Y100" s="4">
        <v>0.60619999999999996</v>
      </c>
      <c r="Z100" s="4">
        <v>7.51E-2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0.71905000000000008</v>
      </c>
      <c r="CY100" s="4">
        <f t="shared" si="11"/>
        <v>0.89195000000000002</v>
      </c>
      <c r="CZ100" s="4">
        <f t="shared" si="12"/>
        <v>0.306425</v>
      </c>
      <c r="DA100" s="4">
        <f t="shared" si="13"/>
        <v>0.84962499999999996</v>
      </c>
      <c r="DB100" s="4">
        <f t="shared" si="14"/>
        <v>0.21815000000000001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r=0.1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98</v>
      </c>
      <c r="B101" s="4">
        <v>0.66020000000000001</v>
      </c>
      <c r="C101" s="4">
        <v>0.74060000000000004</v>
      </c>
      <c r="D101" s="4">
        <v>0.34920000000000001</v>
      </c>
      <c r="E101" s="4">
        <v>0.93059999999999998</v>
      </c>
      <c r="F101" s="4">
        <v>0.1777</v>
      </c>
      <c r="G101" s="5">
        <v>0.67520000000000002</v>
      </c>
      <c r="H101" s="5">
        <v>0.77659999999999996</v>
      </c>
      <c r="I101" s="5">
        <v>0.34620000000000001</v>
      </c>
      <c r="J101" s="5">
        <v>0.91339999999999999</v>
      </c>
      <c r="K101" s="5">
        <v>0.41399999999999998</v>
      </c>
      <c r="L101" s="4"/>
      <c r="M101" s="4"/>
      <c r="N101" s="4"/>
      <c r="O101" s="4"/>
      <c r="P101" s="4"/>
      <c r="Q101" s="5">
        <v>0.74260000000000004</v>
      </c>
      <c r="R101" s="5">
        <v>0.93220000000000003</v>
      </c>
      <c r="S101" s="5">
        <v>0.27960000000000002</v>
      </c>
      <c r="T101" s="5">
        <v>0.83499999999999996</v>
      </c>
      <c r="U101" s="5">
        <v>0.1893</v>
      </c>
      <c r="V101" s="4">
        <v>0.84799999999999998</v>
      </c>
      <c r="W101" s="4">
        <v>1.2103999999999999</v>
      </c>
      <c r="X101" s="4">
        <v>0.1991</v>
      </c>
      <c r="Y101" s="4">
        <v>0.57779999999999998</v>
      </c>
      <c r="Z101" s="4">
        <v>8.14E-2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0.73149999999999993</v>
      </c>
      <c r="CY101" s="4">
        <f t="shared" si="11"/>
        <v>0.91494999999999993</v>
      </c>
      <c r="CZ101" s="4">
        <f t="shared" si="12"/>
        <v>0.29352500000000004</v>
      </c>
      <c r="DA101" s="4">
        <f t="shared" si="13"/>
        <v>0.81419999999999992</v>
      </c>
      <c r="DB101" s="4">
        <f t="shared" si="14"/>
        <v>0.21560000000000001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99</v>
      </c>
      <c r="B102" s="4">
        <v>0.66859999999999997</v>
      </c>
      <c r="C102" s="4">
        <v>0.75849999999999995</v>
      </c>
      <c r="D102" s="4">
        <v>0.33989999999999998</v>
      </c>
      <c r="E102" s="4">
        <v>0.93059999999999998</v>
      </c>
      <c r="F102" s="4">
        <v>0.1855</v>
      </c>
      <c r="G102" s="5">
        <v>0.68089999999999995</v>
      </c>
      <c r="H102" s="5">
        <v>0.78849999999999998</v>
      </c>
      <c r="I102" s="5">
        <v>0.34660000000000002</v>
      </c>
      <c r="J102" s="5">
        <v>0.91339999999999999</v>
      </c>
      <c r="K102" s="5">
        <v>0.41770000000000002</v>
      </c>
      <c r="L102" s="4"/>
      <c r="M102" s="4"/>
      <c r="N102" s="4"/>
      <c r="O102" s="4"/>
      <c r="P102" s="4"/>
      <c r="Q102" s="5">
        <v>0.74229999999999996</v>
      </c>
      <c r="R102" s="5">
        <v>0.92789999999999995</v>
      </c>
      <c r="S102" s="5">
        <v>0.28589999999999999</v>
      </c>
      <c r="T102" s="5">
        <v>0.83499999999999996</v>
      </c>
      <c r="U102" s="5">
        <v>0.20369999999999999</v>
      </c>
      <c r="V102" s="4">
        <v>0.83899999999999997</v>
      </c>
      <c r="W102" s="4">
        <v>1.1839</v>
      </c>
      <c r="X102" s="4">
        <v>0.2026</v>
      </c>
      <c r="Y102" s="4">
        <v>0.57779999999999998</v>
      </c>
      <c r="Z102" s="4">
        <v>7.8E-2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0.73270000000000002</v>
      </c>
      <c r="CY102" s="4">
        <f t="shared" si="11"/>
        <v>0.91469999999999996</v>
      </c>
      <c r="CZ102" s="4">
        <f t="shared" si="12"/>
        <v>0.29374999999999996</v>
      </c>
      <c r="DA102" s="4">
        <f t="shared" si="13"/>
        <v>0.81419999999999992</v>
      </c>
      <c r="DB102" s="4">
        <f t="shared" si="14"/>
        <v>0.22122499999999998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r=0.3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100</v>
      </c>
      <c r="B103" s="4">
        <v>0.7258</v>
      </c>
      <c r="C103" s="4">
        <v>0.89129999999999998</v>
      </c>
      <c r="D103" s="4">
        <v>0.30520000000000003</v>
      </c>
      <c r="E103" s="4">
        <v>0.78979999999999995</v>
      </c>
      <c r="F103" s="4">
        <v>1.1539999999999999</v>
      </c>
      <c r="G103" s="5">
        <v>0.69840000000000002</v>
      </c>
      <c r="H103" s="5">
        <v>0.82930000000000004</v>
      </c>
      <c r="I103" s="5">
        <v>0.3402</v>
      </c>
      <c r="J103" s="5">
        <v>0.92130000000000001</v>
      </c>
      <c r="K103" s="5">
        <v>1.4885999999999999</v>
      </c>
      <c r="L103" s="4"/>
      <c r="M103" s="4"/>
      <c r="N103" s="4"/>
      <c r="O103" s="4"/>
      <c r="P103" s="4"/>
      <c r="Q103" s="5">
        <v>0.753</v>
      </c>
      <c r="R103" s="5">
        <v>0.9556</v>
      </c>
      <c r="S103" s="5">
        <v>0.29680000000000001</v>
      </c>
      <c r="T103" s="5">
        <v>0.59119999999999995</v>
      </c>
      <c r="U103" s="5">
        <v>0.40379999999999999</v>
      </c>
      <c r="V103" s="4">
        <v>0.9022</v>
      </c>
      <c r="W103" s="4">
        <v>1.3638999999999999</v>
      </c>
      <c r="X103" s="4">
        <v>0.2276</v>
      </c>
      <c r="Y103" s="4">
        <v>0.2319</v>
      </c>
      <c r="Z103" s="4">
        <v>0.1099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ref="CX103:CX134" si="15">AVERAGEIFS(B103:CW103,metrics.est,"MAE")</f>
        <v>0.76985000000000003</v>
      </c>
      <c r="CY103" s="4">
        <f t="shared" ref="CY103:CY134" si="16">AVERAGEIFS(B103:CW103,metrics.est,"MSE")</f>
        <v>1.010025</v>
      </c>
      <c r="CZ103" s="4">
        <f t="shared" ref="CZ103:CZ134" si="17">AVERAGEIFS(B103:CW103,metrics.est,"R")</f>
        <v>0.29244999999999999</v>
      </c>
      <c r="DA103" s="4">
        <f t="shared" ref="DA103:DA134" si="18">AVERAGEIFS(B103:CW103,metrics.est,"Coverage")</f>
        <v>0.63354999999999995</v>
      </c>
      <c r="DB103" s="4">
        <f t="shared" ref="DB103:DB134" si="19">AVERAGEIFS(B103:CW103,metrics.est,"Time")</f>
        <v>0.78907499999999997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r=0.3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r=0.3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r=0.3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101</v>
      </c>
      <c r="B104" s="4">
        <v>0.66790000000000005</v>
      </c>
      <c r="C104" s="4">
        <v>0.75170000000000003</v>
      </c>
      <c r="D104" s="4">
        <v>0.3281</v>
      </c>
      <c r="E104" s="4">
        <v>0.96430000000000005</v>
      </c>
      <c r="F104" s="4">
        <v>0.19900000000000001</v>
      </c>
      <c r="G104" s="5">
        <v>0.67610000000000003</v>
      </c>
      <c r="H104" s="5">
        <v>0.77380000000000004</v>
      </c>
      <c r="I104" s="5">
        <v>0.34050000000000002</v>
      </c>
      <c r="J104" s="5">
        <v>0.95550000000000002</v>
      </c>
      <c r="K104" s="5">
        <v>0.44159999999999999</v>
      </c>
      <c r="L104" s="4"/>
      <c r="M104" s="4"/>
      <c r="N104" s="4"/>
      <c r="O104" s="4"/>
      <c r="P104" s="4"/>
      <c r="Q104" s="5">
        <v>0.70209999999999995</v>
      </c>
      <c r="R104" s="5">
        <v>0.83240000000000003</v>
      </c>
      <c r="S104" s="5">
        <v>0.311</v>
      </c>
      <c r="T104" s="5">
        <v>0.91469999999999996</v>
      </c>
      <c r="U104" s="5">
        <v>0.20219999999999999</v>
      </c>
      <c r="V104" s="4">
        <v>0.76749999999999996</v>
      </c>
      <c r="W104" s="4">
        <v>0.99529999999999996</v>
      </c>
      <c r="X104" s="4">
        <v>0.25290000000000001</v>
      </c>
      <c r="Y104" s="4">
        <v>0.80930000000000002</v>
      </c>
      <c r="Z104" s="4">
        <v>7.5600000000000001E-2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si="15"/>
        <v>0.70340000000000003</v>
      </c>
      <c r="CY104" s="4">
        <f t="shared" si="16"/>
        <v>0.83829999999999993</v>
      </c>
      <c r="CZ104" s="4">
        <f t="shared" si="17"/>
        <v>0.30812499999999998</v>
      </c>
      <c r="DA104" s="4">
        <f t="shared" si="18"/>
        <v>0.91094999999999993</v>
      </c>
      <c r="DB104" s="4">
        <f t="shared" si="19"/>
        <v>0.2296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r=0.1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r=0.1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r=0.1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102</v>
      </c>
      <c r="B105" s="4">
        <v>0.6391</v>
      </c>
      <c r="C105" s="4">
        <v>0.69079999999999997</v>
      </c>
      <c r="D105" s="4">
        <v>0.36330000000000001</v>
      </c>
      <c r="E105" s="4">
        <v>0.96430000000000005</v>
      </c>
      <c r="F105" s="4">
        <v>0.16900000000000001</v>
      </c>
      <c r="G105" s="5">
        <v>0.65010000000000001</v>
      </c>
      <c r="H105" s="5">
        <v>0.71679999999999999</v>
      </c>
      <c r="I105" s="5">
        <v>0.37080000000000002</v>
      </c>
      <c r="J105" s="5">
        <v>0.95550000000000002</v>
      </c>
      <c r="K105" s="5">
        <v>0.40139999999999998</v>
      </c>
      <c r="L105" s="4"/>
      <c r="M105" s="4"/>
      <c r="N105" s="4"/>
      <c r="O105" s="4"/>
      <c r="P105" s="4"/>
      <c r="Q105" s="5">
        <v>0.69120000000000004</v>
      </c>
      <c r="R105" s="5">
        <v>0.81130000000000002</v>
      </c>
      <c r="S105" s="5">
        <v>0.31259999999999999</v>
      </c>
      <c r="T105" s="5">
        <v>0.91469999999999996</v>
      </c>
      <c r="U105" s="5">
        <v>0.18379999999999999</v>
      </c>
      <c r="V105" s="4">
        <v>0.8105</v>
      </c>
      <c r="W105" s="4">
        <v>1.1221000000000001</v>
      </c>
      <c r="X105" s="4">
        <v>0.22239999999999999</v>
      </c>
      <c r="Y105" s="4">
        <v>0.80930000000000002</v>
      </c>
      <c r="Z105" s="4">
        <v>7.8899999999999998E-2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0.69772500000000004</v>
      </c>
      <c r="CY105" s="4">
        <f t="shared" si="16"/>
        <v>0.83525000000000005</v>
      </c>
      <c r="CZ105" s="4">
        <f t="shared" si="17"/>
        <v>0.31727499999999997</v>
      </c>
      <c r="DA105" s="4">
        <f t="shared" si="18"/>
        <v>0.91094999999999993</v>
      </c>
      <c r="DB105" s="4">
        <f t="shared" si="19"/>
        <v>0.20827499999999999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103</v>
      </c>
      <c r="B106" s="4">
        <v>0.62319999999999998</v>
      </c>
      <c r="C106" s="4">
        <v>0.66320000000000001</v>
      </c>
      <c r="D106" s="4">
        <v>0.38429999999999997</v>
      </c>
      <c r="E106" s="4">
        <v>0.96430000000000005</v>
      </c>
      <c r="F106" s="4">
        <v>0.1663</v>
      </c>
      <c r="G106" s="5">
        <v>0.63790000000000002</v>
      </c>
      <c r="H106" s="5">
        <v>0.69569999999999999</v>
      </c>
      <c r="I106" s="5">
        <v>0.3901</v>
      </c>
      <c r="J106" s="5">
        <v>0.95550000000000002</v>
      </c>
      <c r="K106" s="5">
        <v>0.39379999999999998</v>
      </c>
      <c r="L106" s="4"/>
      <c r="M106" s="4"/>
      <c r="N106" s="4"/>
      <c r="O106" s="4"/>
      <c r="P106" s="4"/>
      <c r="Q106" s="5">
        <v>0.69169999999999998</v>
      </c>
      <c r="R106" s="5">
        <v>0.81630000000000003</v>
      </c>
      <c r="S106" s="5">
        <v>0.31109999999999999</v>
      </c>
      <c r="T106" s="5">
        <v>0.91469999999999996</v>
      </c>
      <c r="U106" s="5">
        <v>0.19800000000000001</v>
      </c>
      <c r="V106" s="4">
        <v>0.81569999999999998</v>
      </c>
      <c r="W106" s="4">
        <v>1.1362000000000001</v>
      </c>
      <c r="X106" s="4">
        <v>0.21959999999999999</v>
      </c>
      <c r="Y106" s="4">
        <v>0.80930000000000002</v>
      </c>
      <c r="Z106" s="4">
        <v>7.5600000000000001E-2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0.69212499999999999</v>
      </c>
      <c r="CY106" s="4">
        <f t="shared" si="16"/>
        <v>0.82785000000000009</v>
      </c>
      <c r="CZ106" s="4">
        <f t="shared" si="17"/>
        <v>0.32627499999999998</v>
      </c>
      <c r="DA106" s="4">
        <f t="shared" si="18"/>
        <v>0.91094999999999993</v>
      </c>
      <c r="DB106" s="4">
        <f t="shared" si="19"/>
        <v>0.208425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104</v>
      </c>
      <c r="B107" s="4">
        <v>0.67510000000000003</v>
      </c>
      <c r="C107" s="4">
        <v>0.77769999999999995</v>
      </c>
      <c r="D107" s="4">
        <v>0.3039</v>
      </c>
      <c r="E107" s="4">
        <v>0.94110000000000005</v>
      </c>
      <c r="F107" s="4">
        <v>2.5499999999999998E-2</v>
      </c>
      <c r="G107" s="5">
        <v>0.68540000000000001</v>
      </c>
      <c r="H107" s="5">
        <v>0.80359999999999998</v>
      </c>
      <c r="I107" s="5">
        <v>0.29830000000000001</v>
      </c>
      <c r="J107" s="5">
        <v>0.92779999999999996</v>
      </c>
      <c r="K107" s="5">
        <v>2.4899999999999999E-2</v>
      </c>
      <c r="L107" s="4"/>
      <c r="M107" s="4"/>
      <c r="N107" s="4"/>
      <c r="O107" s="4"/>
      <c r="P107" s="4"/>
      <c r="Q107" s="5">
        <v>0.72709999999999997</v>
      </c>
      <c r="R107" s="5">
        <v>0.89900000000000002</v>
      </c>
      <c r="S107" s="5">
        <v>0.2359</v>
      </c>
      <c r="T107" s="5">
        <v>0.85029999999999994</v>
      </c>
      <c r="U107" s="5">
        <v>1.11E-2</v>
      </c>
      <c r="V107" s="4">
        <v>0.81230000000000002</v>
      </c>
      <c r="W107" s="4">
        <v>1.1176999999999999</v>
      </c>
      <c r="X107" s="4">
        <v>0.1578</v>
      </c>
      <c r="Y107" s="4">
        <v>0.62590000000000001</v>
      </c>
      <c r="Z107" s="4">
        <v>5.5999999999999999E-3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0.72497500000000004</v>
      </c>
      <c r="CY107" s="4">
        <f t="shared" si="16"/>
        <v>0.89949999999999997</v>
      </c>
      <c r="CZ107" s="4">
        <f t="shared" si="17"/>
        <v>0.248975</v>
      </c>
      <c r="DA107" s="4">
        <f t="shared" si="18"/>
        <v>0.83627499999999999</v>
      </c>
      <c r="DB107" s="4">
        <f t="shared" si="19"/>
        <v>1.6774999999999998E-2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r=0.1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105</v>
      </c>
      <c r="B108" s="4">
        <v>0.67349999999999999</v>
      </c>
      <c r="C108" s="4">
        <v>0.77539999999999998</v>
      </c>
      <c r="D108" s="4">
        <v>0.3216</v>
      </c>
      <c r="E108" s="4">
        <v>0.94879999999999998</v>
      </c>
      <c r="F108" s="4">
        <v>6.8900000000000003E-2</v>
      </c>
      <c r="G108" s="5">
        <v>0.68320000000000003</v>
      </c>
      <c r="H108" s="5">
        <v>0.8</v>
      </c>
      <c r="I108" s="5">
        <v>0.31069999999999998</v>
      </c>
      <c r="J108" s="5">
        <v>0.93669999999999998</v>
      </c>
      <c r="K108" s="5">
        <v>6.9500000000000006E-2</v>
      </c>
      <c r="L108" s="4"/>
      <c r="M108" s="4"/>
      <c r="N108" s="4"/>
      <c r="O108" s="4"/>
      <c r="P108" s="4"/>
      <c r="Q108" s="5">
        <v>0.72289999999999999</v>
      </c>
      <c r="R108" s="5">
        <v>0.89029999999999998</v>
      </c>
      <c r="S108" s="5">
        <v>0.24360000000000001</v>
      </c>
      <c r="T108" s="5">
        <v>0.86409999999999998</v>
      </c>
      <c r="U108" s="5">
        <v>2.9600000000000001E-2</v>
      </c>
      <c r="V108" s="4">
        <v>0.80869999999999997</v>
      </c>
      <c r="W108" s="4">
        <v>1.109</v>
      </c>
      <c r="X108" s="4">
        <v>0.1623</v>
      </c>
      <c r="Y108" s="4">
        <v>0.63370000000000004</v>
      </c>
      <c r="Z108" s="4">
        <v>1.2699999999999999E-2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0.71672000000000002</v>
      </c>
      <c r="CY108" s="4">
        <f t="shared" si="16"/>
        <v>0.88067999999999991</v>
      </c>
      <c r="CZ108" s="4">
        <f t="shared" si="17"/>
        <v>0.26529999999999998</v>
      </c>
      <c r="DA108" s="4">
        <f t="shared" si="18"/>
        <v>0.85950000000000004</v>
      </c>
      <c r="DB108" s="4">
        <f t="shared" si="19"/>
        <v>4.2340000000000003E-2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106</v>
      </c>
      <c r="B109" s="4">
        <v>0.67049999999999998</v>
      </c>
      <c r="C109" s="4">
        <v>0.77139999999999997</v>
      </c>
      <c r="D109" s="4">
        <v>0.32690000000000002</v>
      </c>
      <c r="E109" s="4">
        <v>0.94</v>
      </c>
      <c r="F109" s="4">
        <v>3.8699999999999998E-2</v>
      </c>
      <c r="G109" s="5">
        <v>0.68330000000000002</v>
      </c>
      <c r="H109" s="5">
        <v>0.80149999999999999</v>
      </c>
      <c r="I109" s="5">
        <v>0.31340000000000001</v>
      </c>
      <c r="J109" s="5">
        <v>0.92379999999999995</v>
      </c>
      <c r="K109" s="5">
        <v>3.78E-2</v>
      </c>
      <c r="L109" s="4"/>
      <c r="M109" s="4"/>
      <c r="N109" s="4"/>
      <c r="O109" s="4"/>
      <c r="P109" s="4"/>
      <c r="Q109" s="5">
        <v>0.73540000000000005</v>
      </c>
      <c r="R109" s="5">
        <v>0.92159999999999997</v>
      </c>
      <c r="S109" s="5">
        <v>0.23569999999999999</v>
      </c>
      <c r="T109" s="5">
        <v>0.83360000000000001</v>
      </c>
      <c r="U109" s="5">
        <v>1.4999999999999999E-2</v>
      </c>
      <c r="V109" s="4">
        <v>0.81279999999999997</v>
      </c>
      <c r="W109" s="4">
        <v>1.1162000000000001</v>
      </c>
      <c r="X109" s="4">
        <v>0.13250000000000001</v>
      </c>
      <c r="Y109" s="4">
        <v>0.5877</v>
      </c>
      <c r="Z109" s="4">
        <v>7.7999999999999996E-3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0.72550000000000003</v>
      </c>
      <c r="CY109" s="4">
        <f t="shared" si="16"/>
        <v>0.90267500000000001</v>
      </c>
      <c r="CZ109" s="4">
        <f t="shared" si="17"/>
        <v>0.25212500000000004</v>
      </c>
      <c r="DA109" s="4">
        <f t="shared" si="18"/>
        <v>0.82127499999999998</v>
      </c>
      <c r="DB109" s="4">
        <f t="shared" si="19"/>
        <v>2.4825E-2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107</v>
      </c>
      <c r="B110" s="4">
        <v>0.67320000000000002</v>
      </c>
      <c r="C110" s="4">
        <v>0.77429999999999999</v>
      </c>
      <c r="D110" s="4">
        <v>0.31009999999999999</v>
      </c>
      <c r="E110" s="4">
        <v>0.94169999999999998</v>
      </c>
      <c r="F110" s="4">
        <v>2.81E-2</v>
      </c>
      <c r="G110" s="5">
        <v>0.68289999999999995</v>
      </c>
      <c r="H110" s="5">
        <v>0.79790000000000005</v>
      </c>
      <c r="I110" s="5">
        <v>0.30730000000000002</v>
      </c>
      <c r="J110" s="5">
        <v>0.92759999999999998</v>
      </c>
      <c r="K110" s="5">
        <v>2.69E-2</v>
      </c>
      <c r="L110" s="4"/>
      <c r="M110" s="4"/>
      <c r="N110" s="4"/>
      <c r="O110" s="4"/>
      <c r="P110" s="4"/>
      <c r="Q110" s="5">
        <v>0.72409999999999997</v>
      </c>
      <c r="R110" s="5">
        <v>0.89139999999999997</v>
      </c>
      <c r="S110" s="5">
        <v>0.2412</v>
      </c>
      <c r="T110" s="5">
        <v>0.8498</v>
      </c>
      <c r="U110" s="5">
        <v>1.2200000000000001E-2</v>
      </c>
      <c r="V110" s="4">
        <v>0.81020000000000003</v>
      </c>
      <c r="W110" s="4">
        <v>1.1122000000000001</v>
      </c>
      <c r="X110" s="4">
        <v>0.15870000000000001</v>
      </c>
      <c r="Y110" s="4">
        <v>0.63100000000000001</v>
      </c>
      <c r="Z110" s="4">
        <v>4.7999999999999996E-3</v>
      </c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>
        <f t="shared" si="15"/>
        <v>0.72260000000000002</v>
      </c>
      <c r="CY110" s="4">
        <f t="shared" si="16"/>
        <v>0.89395000000000002</v>
      </c>
      <c r="CZ110" s="4">
        <f t="shared" si="17"/>
        <v>0.25432499999999997</v>
      </c>
      <c r="DA110" s="4">
        <f t="shared" si="18"/>
        <v>0.83752500000000007</v>
      </c>
      <c r="DB110" s="4">
        <f t="shared" si="19"/>
        <v>1.7999999999999999E-2</v>
      </c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k=5, r=0.1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k=5, r=0.1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k=5, r=0.1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k=5, r=0.1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k=5, r=0.9</v>
      </c>
    </row>
    <row r="111" spans="1:111" x14ac:dyDescent="0.2">
      <c r="A111" s="1" t="s">
        <v>108</v>
      </c>
      <c r="B111" s="4">
        <v>0.755</v>
      </c>
      <c r="C111" s="4">
        <v>0.95830000000000004</v>
      </c>
      <c r="D111" s="4">
        <v>0.22389999999999999</v>
      </c>
      <c r="E111" s="4">
        <v>0.71020000000000005</v>
      </c>
      <c r="F111" s="4">
        <v>2.2599999999999999E-2</v>
      </c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>
        <v>0.81010000000000004</v>
      </c>
      <c r="R111" s="5">
        <v>1.1055999999999999</v>
      </c>
      <c r="S111" s="5">
        <v>0.18679999999999999</v>
      </c>
      <c r="T111" s="5">
        <v>0.53839999999999999</v>
      </c>
      <c r="U111" s="5">
        <v>1.0500000000000001E-2</v>
      </c>
      <c r="V111" s="4">
        <v>0.84499999999999997</v>
      </c>
      <c r="W111" s="4">
        <v>1.2088000000000001</v>
      </c>
      <c r="X111" s="4">
        <v>0.14510000000000001</v>
      </c>
      <c r="Y111" s="4">
        <v>0.49130000000000001</v>
      </c>
      <c r="Z111" s="4">
        <v>5.4999999999999997E-3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0.80336666666666667</v>
      </c>
      <c r="CY111" s="4">
        <f t="shared" si="16"/>
        <v>1.0909</v>
      </c>
      <c r="CZ111" s="4">
        <f t="shared" si="17"/>
        <v>0.18526666666666666</v>
      </c>
      <c r="DA111" s="4">
        <f t="shared" si="18"/>
        <v>0.57996666666666674</v>
      </c>
      <c r="DB111" s="4">
        <f t="shared" si="19"/>
        <v>1.2866666666666665E-2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109</v>
      </c>
      <c r="B112" s="4">
        <v>0.67630000000000001</v>
      </c>
      <c r="C112" s="4">
        <v>0.77910000000000001</v>
      </c>
      <c r="D112" s="4">
        <v>0.30149999999999999</v>
      </c>
      <c r="E112" s="4">
        <v>0.94110000000000005</v>
      </c>
      <c r="F112" s="4">
        <v>2.47E-2</v>
      </c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>
        <v>0.72629999999999995</v>
      </c>
      <c r="R112" s="5">
        <v>0.8962</v>
      </c>
      <c r="S112" s="5">
        <v>0.2419</v>
      </c>
      <c r="T112" s="5">
        <v>0.85029999999999994</v>
      </c>
      <c r="U112" s="5">
        <v>1.2200000000000001E-2</v>
      </c>
      <c r="V112" s="4">
        <v>0.80940000000000001</v>
      </c>
      <c r="W112" s="4">
        <v>1.1113</v>
      </c>
      <c r="X112" s="4">
        <v>0.1779</v>
      </c>
      <c r="Y112" s="4">
        <v>0.62590000000000001</v>
      </c>
      <c r="Z112" s="4">
        <v>5.7000000000000002E-3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0.7373333333333334</v>
      </c>
      <c r="CY112" s="4">
        <f t="shared" si="16"/>
        <v>0.92886666666666662</v>
      </c>
      <c r="CZ112" s="4">
        <f t="shared" si="17"/>
        <v>0.24043333333333336</v>
      </c>
      <c r="DA112" s="4">
        <f t="shared" si="18"/>
        <v>0.80576666666666663</v>
      </c>
      <c r="DB112" s="4">
        <f t="shared" si="19"/>
        <v>1.4199999999999999E-2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110</v>
      </c>
      <c r="B113" s="4">
        <v>0.67589999999999995</v>
      </c>
      <c r="C113" s="4">
        <v>0.78100000000000003</v>
      </c>
      <c r="D113" s="4">
        <v>0.2923</v>
      </c>
      <c r="E113" s="4">
        <v>0.93059999999999998</v>
      </c>
      <c r="F113" s="4">
        <v>3.9199999999999999E-2</v>
      </c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>
        <v>0.74299999999999999</v>
      </c>
      <c r="R113" s="5">
        <v>0.93979999999999997</v>
      </c>
      <c r="S113" s="5">
        <v>0.2253</v>
      </c>
      <c r="T113" s="5">
        <v>0.81069999999999998</v>
      </c>
      <c r="U113" s="5">
        <v>1.4800000000000001E-2</v>
      </c>
      <c r="V113" s="4">
        <v>0.80859999999999999</v>
      </c>
      <c r="W113" s="4">
        <v>1.1043000000000001</v>
      </c>
      <c r="X113" s="4">
        <v>0.1202</v>
      </c>
      <c r="Y113" s="4">
        <v>0.57499999999999996</v>
      </c>
      <c r="Z113" s="4">
        <v>6.1000000000000004E-3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0.74250000000000005</v>
      </c>
      <c r="CY113" s="4">
        <f t="shared" si="16"/>
        <v>0.94169999999999998</v>
      </c>
      <c r="CZ113" s="4">
        <f t="shared" si="17"/>
        <v>0.21260000000000001</v>
      </c>
      <c r="DA113" s="4">
        <f t="shared" si="18"/>
        <v>0.77210000000000001</v>
      </c>
      <c r="DB113" s="4">
        <f t="shared" si="19"/>
        <v>2.0033333333333334E-2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r=0.1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111</v>
      </c>
      <c r="B114" s="4">
        <v>0.70079999999999998</v>
      </c>
      <c r="C114" s="4">
        <v>0.84650000000000003</v>
      </c>
      <c r="D114" s="4">
        <v>0.31140000000000001</v>
      </c>
      <c r="E114" s="4">
        <v>0.85899999999999999</v>
      </c>
      <c r="F114" s="4">
        <v>2.7099999999999999E-2</v>
      </c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>
        <v>0.71740000000000004</v>
      </c>
      <c r="R114" s="5">
        <v>0.88239999999999996</v>
      </c>
      <c r="S114" s="5">
        <v>0.28710000000000002</v>
      </c>
      <c r="T114" s="5">
        <v>0.88849999999999996</v>
      </c>
      <c r="U114" s="5">
        <v>1.5900000000000001E-2</v>
      </c>
      <c r="V114" s="4">
        <v>0.79700000000000004</v>
      </c>
      <c r="W114" s="4">
        <v>1.0807</v>
      </c>
      <c r="X114" s="4">
        <v>0.17269999999999999</v>
      </c>
      <c r="Y114" s="4">
        <v>0.67279999999999995</v>
      </c>
      <c r="Z114" s="4">
        <v>5.4999999999999997E-3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0.73840000000000006</v>
      </c>
      <c r="CY114" s="4">
        <f t="shared" si="16"/>
        <v>0.93653333333333322</v>
      </c>
      <c r="CZ114" s="4">
        <f t="shared" si="17"/>
        <v>0.25706666666666667</v>
      </c>
      <c r="DA114" s="4">
        <f t="shared" si="18"/>
        <v>0.80676666666666674</v>
      </c>
      <c r="DB114" s="4">
        <f t="shared" si="19"/>
        <v>1.6166666666666666E-2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r=0.7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112</v>
      </c>
      <c r="B115" s="4">
        <v>0.74970000000000003</v>
      </c>
      <c r="C115" s="4">
        <v>0.95009999999999994</v>
      </c>
      <c r="D115" s="4">
        <v>0.2374</v>
      </c>
      <c r="E115" s="4">
        <v>0.7339</v>
      </c>
      <c r="F115" s="4">
        <v>2.7099999999999999E-2</v>
      </c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>
        <v>0.81579999999999997</v>
      </c>
      <c r="R115" s="5">
        <v>1.1244000000000001</v>
      </c>
      <c r="S115" s="5">
        <v>0.17280000000000001</v>
      </c>
      <c r="T115" s="5">
        <v>0.56840000000000002</v>
      </c>
      <c r="U115" s="5">
        <v>1.14E-2</v>
      </c>
      <c r="V115" s="4">
        <v>0.87639999999999996</v>
      </c>
      <c r="W115" s="4">
        <v>1.2715000000000001</v>
      </c>
      <c r="X115" s="4">
        <v>2.2800000000000001E-2</v>
      </c>
      <c r="Y115" s="4">
        <v>0.59209999999999996</v>
      </c>
      <c r="Z115" s="4">
        <v>5.4999999999999997E-3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0.81396666666666662</v>
      </c>
      <c r="CY115" s="4">
        <f t="shared" si="16"/>
        <v>1.1153333333333333</v>
      </c>
      <c r="CZ115" s="4">
        <f t="shared" si="17"/>
        <v>0.14433333333333334</v>
      </c>
      <c r="DA115" s="4">
        <f t="shared" si="18"/>
        <v>0.63146666666666673</v>
      </c>
      <c r="DB115" s="4">
        <f t="shared" si="19"/>
        <v>1.4666666666666666E-2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113</v>
      </c>
      <c r="B116" s="4">
        <v>0.67030000000000001</v>
      </c>
      <c r="C116" s="4">
        <v>0.7722</v>
      </c>
      <c r="D116" s="4">
        <v>0.33</v>
      </c>
      <c r="E116" s="4">
        <v>0.95040000000000002</v>
      </c>
      <c r="F116" s="4">
        <v>3.95E-2</v>
      </c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>
        <v>0.72699999999999998</v>
      </c>
      <c r="R116" s="5">
        <v>0.9002</v>
      </c>
      <c r="S116" s="5">
        <v>0.25540000000000002</v>
      </c>
      <c r="T116" s="5">
        <v>0.85189999999999999</v>
      </c>
      <c r="U116" s="5">
        <v>1.7299999999999999E-2</v>
      </c>
      <c r="V116" s="4">
        <v>0.81920000000000004</v>
      </c>
      <c r="W116" s="4">
        <v>1.1368</v>
      </c>
      <c r="X116" s="4">
        <v>0.16070000000000001</v>
      </c>
      <c r="Y116" s="4">
        <v>0.59699999999999998</v>
      </c>
      <c r="Z116" s="4">
        <v>7.4999999999999997E-3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0.73883333333333334</v>
      </c>
      <c r="CY116" s="4">
        <f t="shared" si="16"/>
        <v>0.93640000000000001</v>
      </c>
      <c r="CZ116" s="4">
        <f t="shared" si="17"/>
        <v>0.2487</v>
      </c>
      <c r="DA116" s="4">
        <f t="shared" si="18"/>
        <v>0.79976666666666674</v>
      </c>
      <c r="DB116" s="4">
        <f t="shared" si="19"/>
        <v>2.1433333333333332E-2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r=0.1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r=0.1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r=0.1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k=5, r=0.1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114</v>
      </c>
      <c r="B117" s="4">
        <v>0.67390000000000005</v>
      </c>
      <c r="C117" s="4">
        <v>0.77500000000000002</v>
      </c>
      <c r="D117" s="4">
        <v>0.3054</v>
      </c>
      <c r="E117" s="4">
        <v>0.94110000000000005</v>
      </c>
      <c r="F117" s="4">
        <v>4.7199999999999999E-2</v>
      </c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>
        <v>0.72589999999999999</v>
      </c>
      <c r="R117" s="5">
        <v>0.89600000000000002</v>
      </c>
      <c r="S117" s="5">
        <v>0.2356</v>
      </c>
      <c r="T117" s="5">
        <v>0.84850000000000003</v>
      </c>
      <c r="U117" s="5">
        <v>1.89E-2</v>
      </c>
      <c r="V117" s="4">
        <v>0.80989999999999995</v>
      </c>
      <c r="W117" s="4">
        <v>1.1099000000000001</v>
      </c>
      <c r="X117" s="4">
        <v>0.1741</v>
      </c>
      <c r="Y117" s="4">
        <v>0.59370000000000001</v>
      </c>
      <c r="Z117" s="4">
        <v>8.0000000000000002E-3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0.72664999999999991</v>
      </c>
      <c r="CY117" s="4">
        <f t="shared" si="16"/>
        <v>0.90300000000000002</v>
      </c>
      <c r="CZ117" s="4">
        <f t="shared" si="17"/>
        <v>0.24870000000000003</v>
      </c>
      <c r="DA117" s="4">
        <f t="shared" si="18"/>
        <v>0.82150000000000001</v>
      </c>
      <c r="DB117" s="4">
        <f t="shared" si="19"/>
        <v>2.2824999999999998E-2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115</v>
      </c>
      <c r="B118" s="4">
        <v>0.67769999999999997</v>
      </c>
      <c r="C118" s="4">
        <v>0.78490000000000004</v>
      </c>
      <c r="D118" s="4">
        <v>0.30059999999999998</v>
      </c>
      <c r="E118" s="4">
        <v>0.93810000000000004</v>
      </c>
      <c r="F118" s="4">
        <v>4.1500000000000002E-2</v>
      </c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>
        <v>0.73270000000000002</v>
      </c>
      <c r="R118" s="5">
        <v>0.91290000000000004</v>
      </c>
      <c r="S118" s="5">
        <v>0.22359999999999999</v>
      </c>
      <c r="T118" s="5">
        <v>0.84619999999999995</v>
      </c>
      <c r="U118" s="5">
        <v>1.8800000000000001E-2</v>
      </c>
      <c r="V118" s="4">
        <v>0.81869999999999998</v>
      </c>
      <c r="W118" s="4">
        <v>1.1323000000000001</v>
      </c>
      <c r="X118" s="4">
        <v>0.16700000000000001</v>
      </c>
      <c r="Y118" s="4">
        <v>0.60619999999999996</v>
      </c>
      <c r="Z118" s="4">
        <v>6.0000000000000001E-3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0.74303333333333332</v>
      </c>
      <c r="CY118" s="4">
        <f t="shared" si="16"/>
        <v>0.94336666666666658</v>
      </c>
      <c r="CZ118" s="4">
        <f t="shared" si="17"/>
        <v>0.23040000000000002</v>
      </c>
      <c r="DA118" s="4">
        <f t="shared" si="18"/>
        <v>0.79683333333333328</v>
      </c>
      <c r="DB118" s="4">
        <f t="shared" si="19"/>
        <v>2.2100000000000005E-2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116</v>
      </c>
      <c r="B119" s="4">
        <v>0.76339999999999997</v>
      </c>
      <c r="C119" s="4">
        <v>0.97550000000000003</v>
      </c>
      <c r="D119" s="4">
        <v>0.21299999999999999</v>
      </c>
      <c r="E119" s="4">
        <v>0.64849999999999997</v>
      </c>
      <c r="F119" s="4">
        <v>2.3900000000000001E-2</v>
      </c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>
        <v>0.81820000000000004</v>
      </c>
      <c r="R119" s="5">
        <v>1.1259999999999999</v>
      </c>
      <c r="S119" s="5">
        <v>0.1875</v>
      </c>
      <c r="T119" s="5">
        <v>0.54310000000000003</v>
      </c>
      <c r="U119" s="5">
        <v>1.38E-2</v>
      </c>
      <c r="V119" s="4">
        <v>0.83389999999999997</v>
      </c>
      <c r="W119" s="4">
        <v>1.1718</v>
      </c>
      <c r="X119" s="4">
        <v>0.1249</v>
      </c>
      <c r="Y119" s="4">
        <v>0.5363</v>
      </c>
      <c r="Z119" s="4">
        <v>6.1000000000000004E-3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0.80516666666666659</v>
      </c>
      <c r="CY119" s="4">
        <f t="shared" si="16"/>
        <v>1.0911</v>
      </c>
      <c r="CZ119" s="4">
        <f t="shared" si="17"/>
        <v>0.17513333333333334</v>
      </c>
      <c r="DA119" s="4">
        <f t="shared" si="18"/>
        <v>0.57596666666666663</v>
      </c>
      <c r="DB119" s="4">
        <f t="shared" si="19"/>
        <v>1.46E-2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>
        <v>0.76049999999999995</v>
      </c>
      <c r="C122" s="4">
        <v>0.97650000000000003</v>
      </c>
      <c r="D122" s="4">
        <v>0.15160000000000001</v>
      </c>
      <c r="E122" s="4">
        <v>0.91349999999999998</v>
      </c>
      <c r="F122" s="4">
        <v>0.30220000000000002</v>
      </c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>
        <v>0.81220000000000003</v>
      </c>
      <c r="R122" s="5">
        <v>1.0868</v>
      </c>
      <c r="S122" s="5">
        <v>1.67E-2</v>
      </c>
      <c r="T122" s="5">
        <v>0.82620000000000005</v>
      </c>
      <c r="U122" s="5">
        <v>0.18870000000000001</v>
      </c>
      <c r="V122" s="4">
        <v>0.89690000000000003</v>
      </c>
      <c r="W122" s="4">
        <v>1.3085</v>
      </c>
      <c r="X122" s="4">
        <v>-7.1000000000000004E-3</v>
      </c>
      <c r="Y122" s="4">
        <v>0.56989999999999996</v>
      </c>
      <c r="Z122" s="4">
        <v>3.9399999999999998E-2</v>
      </c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>
        <f t="shared" si="15"/>
        <v>0.82319999999999993</v>
      </c>
      <c r="CY122" s="4">
        <f t="shared" si="16"/>
        <v>1.1239333333333332</v>
      </c>
      <c r="CZ122" s="4">
        <f t="shared" si="17"/>
        <v>5.3733333333333334E-2</v>
      </c>
      <c r="DA122" s="4">
        <f t="shared" si="18"/>
        <v>0.7698666666666667</v>
      </c>
      <c r="DB122" s="4">
        <f t="shared" si="19"/>
        <v>0.17676666666666666</v>
      </c>
      <c r="DC122" s="11" t="str" cm="1">
        <f t="array" aca="1" ref="DC122" ca="1">CONCATENATE(INDIRECT(ADDRESS(1,MATCH(_xlfn.MINIFS(B122:CW122,metrics.est,"MAE"),B122:CW122,0)+1)), ", ", INDIRECT(ADDRESS(2,MATCH(_xlfn.MINIFS(B122:CW122,metrics.est,"MAE"),B122:CW122,0)+1)))</f>
        <v>k=5, r=0.1</v>
      </c>
      <c r="DD122" s="11" t="str" cm="1">
        <f t="array" aca="1" ref="DD122" ca="1">CONCATENATE(INDIRECT(ADDRESS(1,MATCH(_xlfn.MINIFS(B122:CW122,metrics.est,"MSE"),B122:CW122,0)+1)), ", ", INDIRECT(ADDRESS(2,MATCH(_xlfn.MINIFS(B122:CW122,metrics.est,"MSE"),B122:CW122,0)+1)))</f>
        <v>k=5, r=0.1</v>
      </c>
      <c r="DE122" s="11" t="str" cm="1">
        <f t="array" aca="1" ref="DE122" ca="1">CONCATENATE(INDIRECT(ADDRESS(1,MATCH(_xlfn.MAXIFS(B122:CW122,metrics.est,"R"),B122:CW122,0)+1)), ", ", INDIRECT(ADDRESS(2,MATCH(_xlfn.MAXIFS(B122:CW122,metrics.est,"R"),B122:CW122,0)+1)))</f>
        <v>k=5, r=0.1</v>
      </c>
      <c r="DF122" s="11" t="str" cm="1">
        <f t="array" aca="1" ref="DF122" ca="1">CONCATENATE(INDIRECT(ADDRESS(1,MATCH(_xlfn.MAXIFS(B122:CW122,metrics.est,"Coverage"),B122:CW122,0)+1)), ", ", INDIRECT(ADDRESS(2,MATCH(_xlfn.MAXIFS(B122:CW122,metrics.est,"Coverage"),B122:CW122,0)+1)))</f>
        <v>k=5, r=0.1</v>
      </c>
      <c r="DG122" s="11" t="str" cm="1">
        <f t="array" aca="1" ref="DG122" ca="1">CONCATENATE(INDIRECT(ADDRESS(1,MATCH(_xlfn.MINIFS(B122:CW122,metrics.est,"Time"),B122:CW122,0)+1)), ", ", INDIRECT(ADDRESS(2,MATCH(_xlfn.MINIFS(B122:CW122,metrics.est,"Time"),B122:CW122,0)+1)))</f>
        <v>k=5, r=0.9</v>
      </c>
    </row>
    <row r="123" spans="1:111" x14ac:dyDescent="0.2">
      <c r="A123" s="1" t="s">
        <v>120</v>
      </c>
      <c r="B123" s="4">
        <v>0.66379999999999995</v>
      </c>
      <c r="C123" s="4">
        <v>0.75870000000000004</v>
      </c>
      <c r="D123" s="4">
        <v>0.33189999999999997</v>
      </c>
      <c r="E123" s="4">
        <v>0.92930000000000001</v>
      </c>
      <c r="F123" s="4">
        <v>6.1400000000000003E-2</v>
      </c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>
        <v>0.7339</v>
      </c>
      <c r="R123" s="5">
        <v>0.91720000000000002</v>
      </c>
      <c r="S123" s="5">
        <v>0.21890000000000001</v>
      </c>
      <c r="T123" s="5">
        <v>0.81389999999999996</v>
      </c>
      <c r="U123" s="5">
        <v>2.24E-2</v>
      </c>
      <c r="V123" s="4">
        <v>0.83960000000000001</v>
      </c>
      <c r="W123" s="4">
        <v>1.1782999999999999</v>
      </c>
      <c r="X123" s="4">
        <v>7.0599999999999996E-2</v>
      </c>
      <c r="Y123" s="4">
        <v>0.59370000000000001</v>
      </c>
      <c r="Z123" s="4">
        <v>1.2E-2</v>
      </c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0.73339999999999994</v>
      </c>
      <c r="CY123" s="4">
        <f t="shared" si="16"/>
        <v>0.92167499999999991</v>
      </c>
      <c r="CZ123" s="4">
        <f t="shared" si="17"/>
        <v>0.22654999999999997</v>
      </c>
      <c r="DA123" s="4">
        <f t="shared" si="18"/>
        <v>0.80367500000000003</v>
      </c>
      <c r="DB123" s="4">
        <f t="shared" si="19"/>
        <v>2.9699999999999997E-2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k=5, r=0.1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k=5, r=0.1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k=5, r=0.1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k=5, r=0.1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k=5, r=0.9</v>
      </c>
    </row>
    <row r="124" spans="1:111" x14ac:dyDescent="0.2">
      <c r="A124" s="1" t="s">
        <v>121</v>
      </c>
      <c r="B124" s="4">
        <v>0.7127</v>
      </c>
      <c r="C124" s="4">
        <v>0.86990000000000001</v>
      </c>
      <c r="D124" s="4">
        <v>0.27689999999999998</v>
      </c>
      <c r="E124" s="4">
        <v>0.75800000000000001</v>
      </c>
      <c r="F124" s="4">
        <v>6.6199999999999995E-2</v>
      </c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>
        <v>0.77849999999999997</v>
      </c>
      <c r="R124" s="5">
        <v>1.0308999999999999</v>
      </c>
      <c r="S124" s="5">
        <v>0.21709999999999999</v>
      </c>
      <c r="T124" s="5">
        <v>0.6532</v>
      </c>
      <c r="U124" s="5">
        <v>2.7E-2</v>
      </c>
      <c r="V124" s="4">
        <v>0.83689999999999998</v>
      </c>
      <c r="W124" s="4">
        <v>1.1736</v>
      </c>
      <c r="X124" s="4">
        <v>7.6399999999999996E-2</v>
      </c>
      <c r="Y124" s="4">
        <v>0.57999999999999996</v>
      </c>
      <c r="Z124" s="4">
        <v>1.47E-2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0.77603333333333335</v>
      </c>
      <c r="CY124" s="4">
        <f t="shared" si="16"/>
        <v>1.0247999999999999</v>
      </c>
      <c r="CZ124" s="4">
        <f t="shared" si="17"/>
        <v>0.19013333333333335</v>
      </c>
      <c r="DA124" s="4">
        <f t="shared" si="18"/>
        <v>0.6637333333333334</v>
      </c>
      <c r="DB124" s="4">
        <f t="shared" si="19"/>
        <v>3.5966666666666668E-2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122</v>
      </c>
      <c r="B125" s="4">
        <v>0.66349999999999998</v>
      </c>
      <c r="C125" s="4">
        <v>0.7611</v>
      </c>
      <c r="D125" s="4">
        <v>0.35420000000000001</v>
      </c>
      <c r="E125" s="4">
        <v>0.93820000000000003</v>
      </c>
      <c r="F125" s="4">
        <v>6.1800000000000001E-2</v>
      </c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>
        <v>0.72189999999999999</v>
      </c>
      <c r="R125" s="5">
        <v>0.89549999999999996</v>
      </c>
      <c r="S125" s="5">
        <v>0.25919999999999999</v>
      </c>
      <c r="T125" s="5">
        <v>0.85970000000000002</v>
      </c>
      <c r="U125" s="5">
        <v>2.52E-2</v>
      </c>
      <c r="V125" s="4">
        <v>0.8276</v>
      </c>
      <c r="W125" s="4">
        <v>1.1491</v>
      </c>
      <c r="X125" s="4">
        <v>8.0799999999999997E-2</v>
      </c>
      <c r="Y125" s="4">
        <v>0.60419999999999996</v>
      </c>
      <c r="Z125" s="4">
        <v>9.2999999999999992E-3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0.73766666666666669</v>
      </c>
      <c r="CY125" s="4">
        <f t="shared" si="16"/>
        <v>0.93523333333333325</v>
      </c>
      <c r="CZ125" s="4">
        <f t="shared" si="17"/>
        <v>0.23139999999999997</v>
      </c>
      <c r="DA125" s="4">
        <f t="shared" si="18"/>
        <v>0.80069999999999997</v>
      </c>
      <c r="DB125" s="4">
        <f t="shared" si="19"/>
        <v>3.2099999999999997E-2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123</v>
      </c>
      <c r="B126" s="4">
        <v>0.67349999999999999</v>
      </c>
      <c r="C126" s="4">
        <v>0.77449999999999997</v>
      </c>
      <c r="D126" s="4">
        <v>0.3085</v>
      </c>
      <c r="E126" s="4">
        <v>0.94199999999999995</v>
      </c>
      <c r="F126" s="4">
        <v>4.5100000000000001E-2</v>
      </c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>
        <v>0.72430000000000005</v>
      </c>
      <c r="R126" s="5">
        <v>0.8921</v>
      </c>
      <c r="S126" s="5">
        <v>0.2414</v>
      </c>
      <c r="T126" s="5">
        <v>0.85019999999999996</v>
      </c>
      <c r="U126" s="5">
        <v>1.67E-2</v>
      </c>
      <c r="V126" s="4">
        <v>0.80820000000000003</v>
      </c>
      <c r="W126" s="4">
        <v>1.1052999999999999</v>
      </c>
      <c r="X126" s="4">
        <v>0.1744</v>
      </c>
      <c r="Y126" s="4">
        <v>0.59930000000000005</v>
      </c>
      <c r="Z126" s="4">
        <v>7.3000000000000001E-3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0.73533333333333351</v>
      </c>
      <c r="CY126" s="4">
        <f t="shared" si="16"/>
        <v>0.92396666666666649</v>
      </c>
      <c r="CZ126" s="4">
        <f t="shared" si="17"/>
        <v>0.24143333333333336</v>
      </c>
      <c r="DA126" s="4">
        <f t="shared" si="18"/>
        <v>0.79716666666666658</v>
      </c>
      <c r="DB126" s="4">
        <f t="shared" si="19"/>
        <v>2.3033333333333333E-2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124</v>
      </c>
      <c r="B127" s="4">
        <v>0.67269999999999996</v>
      </c>
      <c r="C127" s="4">
        <v>0.78300000000000003</v>
      </c>
      <c r="D127" s="4">
        <v>0.33479999999999999</v>
      </c>
      <c r="E127" s="4">
        <v>0.95630000000000004</v>
      </c>
      <c r="F127" s="4">
        <v>2.7400000000000001E-2</v>
      </c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>
        <v>0.71730000000000005</v>
      </c>
      <c r="R127" s="5">
        <v>0.88529999999999998</v>
      </c>
      <c r="S127" s="5">
        <v>0.28639999999999999</v>
      </c>
      <c r="T127" s="5">
        <v>0.88549999999999995</v>
      </c>
      <c r="U127" s="5">
        <v>1.14E-2</v>
      </c>
      <c r="V127" s="4">
        <v>0.80189999999999995</v>
      </c>
      <c r="W127" s="4">
        <v>1.0944</v>
      </c>
      <c r="X127" s="4">
        <v>0.185</v>
      </c>
      <c r="Y127" s="4">
        <v>0.63619999999999999</v>
      </c>
      <c r="Z127" s="4">
        <v>5.0000000000000001E-3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0.73063333333333336</v>
      </c>
      <c r="CY127" s="4">
        <f t="shared" si="16"/>
        <v>0.92089999999999994</v>
      </c>
      <c r="CZ127" s="4">
        <f t="shared" si="17"/>
        <v>0.26873333333333332</v>
      </c>
      <c r="DA127" s="4">
        <f t="shared" si="18"/>
        <v>0.82600000000000007</v>
      </c>
      <c r="DB127" s="4">
        <f t="shared" si="19"/>
        <v>1.46E-2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r=0.1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125</v>
      </c>
      <c r="B128" s="4">
        <v>0.66890000000000005</v>
      </c>
      <c r="C128" s="4">
        <v>0.76800000000000002</v>
      </c>
      <c r="D128" s="4">
        <v>0.3211</v>
      </c>
      <c r="E128" s="4">
        <v>0.94920000000000004</v>
      </c>
      <c r="F128" s="4">
        <v>8.6099999999999996E-2</v>
      </c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>
        <v>0.81940000000000002</v>
      </c>
      <c r="W128" s="4">
        <v>1.1368</v>
      </c>
      <c r="X128" s="4">
        <v>0.17150000000000001</v>
      </c>
      <c r="Y128" s="4">
        <v>0.57599999999999996</v>
      </c>
      <c r="Z128" s="4">
        <v>1.2999999999999999E-2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0.74415000000000009</v>
      </c>
      <c r="CY128" s="4">
        <f t="shared" si="16"/>
        <v>0.95240000000000002</v>
      </c>
      <c r="CZ128" s="4">
        <f t="shared" si="17"/>
        <v>0.24630000000000002</v>
      </c>
      <c r="DA128" s="4">
        <f t="shared" si="18"/>
        <v>0.76259999999999994</v>
      </c>
      <c r="DB128" s="4">
        <f t="shared" si="19"/>
        <v>4.9549999999999997E-2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126</v>
      </c>
      <c r="B129" s="4">
        <v>0.67110000000000003</v>
      </c>
      <c r="C129" s="4">
        <v>0.7762</v>
      </c>
      <c r="D129" s="4">
        <v>0.32890000000000003</v>
      </c>
      <c r="E129" s="4">
        <v>0.95520000000000005</v>
      </c>
      <c r="F129" s="4">
        <v>5.0500000000000003E-2</v>
      </c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0.68230000000000002</v>
      </c>
      <c r="CY129" s="4">
        <f t="shared" si="16"/>
        <v>0.80289999999999995</v>
      </c>
      <c r="CZ129" s="4">
        <f t="shared" si="17"/>
        <v>0.32074999999999998</v>
      </c>
      <c r="DA129" s="4">
        <f t="shared" si="18"/>
        <v>0.93985000000000007</v>
      </c>
      <c r="DB129" s="4">
        <f t="shared" si="19"/>
        <v>3.415E-2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r=0.1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>
        <v>0.70140000000000002</v>
      </c>
      <c r="C130" s="4">
        <v>0.8448</v>
      </c>
      <c r="D130" s="4">
        <v>0.28489999999999999</v>
      </c>
      <c r="E130" s="4">
        <v>0.94210000000000005</v>
      </c>
      <c r="F130" s="4">
        <v>6.6711999999999998</v>
      </c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0.70140000000000002</v>
      </c>
      <c r="CY130" s="4">
        <f t="shared" si="16"/>
        <v>0.8448</v>
      </c>
      <c r="CZ130" s="4">
        <f t="shared" si="17"/>
        <v>0.28489999999999999</v>
      </c>
      <c r="DA130" s="4">
        <f t="shared" si="18"/>
        <v>0.94210000000000005</v>
      </c>
      <c r="DB130" s="4">
        <f t="shared" si="19"/>
        <v>6.6711999999999998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r=0.1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r=0.1</v>
      </c>
    </row>
    <row r="131" spans="1:111" x14ac:dyDescent="0.2">
      <c r="A131" s="1" t="s">
        <v>128</v>
      </c>
      <c r="B131" s="4">
        <v>0.77</v>
      </c>
      <c r="C131" s="4">
        <v>0.98429999999999995</v>
      </c>
      <c r="D131" s="4">
        <v>0.16789999999999999</v>
      </c>
      <c r="E131" s="4">
        <v>0.70720000000000005</v>
      </c>
      <c r="F131" s="4">
        <v>8.5699999999999998E-2</v>
      </c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0.77</v>
      </c>
      <c r="CY131" s="4">
        <f t="shared" si="16"/>
        <v>0.98429999999999995</v>
      </c>
      <c r="CZ131" s="4">
        <f t="shared" si="17"/>
        <v>0.16789999999999999</v>
      </c>
      <c r="DA131" s="4">
        <f t="shared" si="18"/>
        <v>0.70720000000000005</v>
      </c>
      <c r="DB131" s="4">
        <f t="shared" si="19"/>
        <v>8.5699999999999998E-2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r=0.1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r=0.1</v>
      </c>
    </row>
    <row r="132" spans="1:111" x14ac:dyDescent="0.2">
      <c r="A132" s="1" t="s">
        <v>129</v>
      </c>
      <c r="B132" s="4">
        <v>0.67449999999999999</v>
      </c>
      <c r="C132" s="4">
        <v>0.77659999999999996</v>
      </c>
      <c r="D132" s="4">
        <v>0.30420000000000003</v>
      </c>
      <c r="E132" s="4">
        <v>0.94110000000000005</v>
      </c>
      <c r="F132" s="4">
        <v>6.54E-2</v>
      </c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0.67449999999999999</v>
      </c>
      <c r="CY132" s="4">
        <f t="shared" si="16"/>
        <v>0.77659999999999996</v>
      </c>
      <c r="CZ132" s="4">
        <f t="shared" si="17"/>
        <v>0.30420000000000003</v>
      </c>
      <c r="DA132" s="4">
        <f t="shared" si="18"/>
        <v>0.94110000000000005</v>
      </c>
      <c r="DB132" s="4">
        <f t="shared" si="19"/>
        <v>6.54E-2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r=0.1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r=0.1</v>
      </c>
    </row>
    <row r="133" spans="1:111" x14ac:dyDescent="0.2">
      <c r="A133" s="1" t="s">
        <v>130</v>
      </c>
      <c r="B133" s="4">
        <v>0.67379999999999995</v>
      </c>
      <c r="C133" s="4">
        <v>0.7752</v>
      </c>
      <c r="D133" s="4">
        <v>0.30449999999999999</v>
      </c>
      <c r="E133" s="4">
        <v>0.9415</v>
      </c>
      <c r="F133" s="4">
        <v>3.8100000000000002E-2</v>
      </c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0.68489999999999995</v>
      </c>
      <c r="CY133" s="4">
        <f t="shared" si="16"/>
        <v>0.80214999999999992</v>
      </c>
      <c r="CZ133" s="4">
        <f t="shared" si="17"/>
        <v>0.29394999999999999</v>
      </c>
      <c r="DA133" s="4">
        <f t="shared" si="18"/>
        <v>0.92199999999999993</v>
      </c>
      <c r="DB133" s="4">
        <f t="shared" si="19"/>
        <v>2.6550000000000001E-2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r=0.1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>
        <v>0.67530000000000001</v>
      </c>
      <c r="C134" s="4">
        <v>0.77929999999999999</v>
      </c>
      <c r="D134" s="4">
        <v>0.3034</v>
      </c>
      <c r="E134" s="4">
        <v>0.94130000000000003</v>
      </c>
      <c r="F134" s="4">
        <v>5.2600000000000001E-2</v>
      </c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0.68775000000000008</v>
      </c>
      <c r="CY134" s="4">
        <f t="shared" si="16"/>
        <v>0.80930000000000002</v>
      </c>
      <c r="CZ134" s="4">
        <f t="shared" si="17"/>
        <v>0.28889999999999999</v>
      </c>
      <c r="DA134" s="4">
        <f t="shared" si="18"/>
        <v>0.92220000000000002</v>
      </c>
      <c r="DB134" s="4">
        <f t="shared" si="19"/>
        <v>3.7499999999999999E-2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>
        <v>0.69579999999999997</v>
      </c>
      <c r="C135" s="4">
        <v>0.83330000000000004</v>
      </c>
      <c r="D135" s="4">
        <v>0.32069999999999999</v>
      </c>
      <c r="E135" s="4">
        <v>0.89380000000000004</v>
      </c>
      <c r="F135" s="4">
        <v>4.2900000000000001E-2</v>
      </c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ref="CX135:CX166" si="20">AVERAGEIFS(B135:CW135,metrics.est,"MAE")</f>
        <v>0.69579999999999997</v>
      </c>
      <c r="CY135" s="4">
        <f t="shared" ref="CY135:CY166" si="21">AVERAGEIFS(B135:CW135,metrics.est,"MSE")</f>
        <v>0.83330000000000004</v>
      </c>
      <c r="CZ135" s="4">
        <f t="shared" ref="CZ135:CZ166" si="22">AVERAGEIFS(B135:CW135,metrics.est,"R")</f>
        <v>0.32069999999999999</v>
      </c>
      <c r="DA135" s="4">
        <f t="shared" ref="DA135:DA166" si="23">AVERAGEIFS(B135:CW135,metrics.est,"Coverage")</f>
        <v>0.89380000000000004</v>
      </c>
      <c r="DB135" s="4">
        <f t="shared" ref="DB135:DB166" si="24">AVERAGEIFS(B135:CW135,metrics.est,"Time")</f>
        <v>4.2900000000000001E-2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r=0.1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r=0.1</v>
      </c>
    </row>
    <row r="136" spans="1:111" x14ac:dyDescent="0.2">
      <c r="A136" s="1" t="s">
        <v>133</v>
      </c>
      <c r="B136" s="4">
        <v>0.67190000000000005</v>
      </c>
      <c r="C136" s="4">
        <v>0.77459999999999996</v>
      </c>
      <c r="D136" s="4">
        <v>0.315</v>
      </c>
      <c r="E136" s="4">
        <v>0.95020000000000004</v>
      </c>
      <c r="F136" s="4">
        <v>5.2999999999999999E-2</v>
      </c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20"/>
        <v>0.67190000000000005</v>
      </c>
      <c r="CY136" s="4">
        <f t="shared" si="21"/>
        <v>0.77459999999999996</v>
      </c>
      <c r="CZ136" s="4">
        <f t="shared" si="22"/>
        <v>0.315</v>
      </c>
      <c r="DA136" s="4">
        <f t="shared" si="23"/>
        <v>0.95020000000000004</v>
      </c>
      <c r="DB136" s="4">
        <f t="shared" si="24"/>
        <v>5.2999999999999999E-2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r=0.1</v>
      </c>
    </row>
    <row r="137" spans="1:111" x14ac:dyDescent="0.2">
      <c r="A137" s="1" t="s">
        <v>134</v>
      </c>
      <c r="B137" s="4">
        <v>0.67230000000000001</v>
      </c>
      <c r="C137" s="4">
        <v>0.77969999999999995</v>
      </c>
      <c r="D137" s="4">
        <v>0.3231</v>
      </c>
      <c r="E137" s="4">
        <v>0.95079999999999998</v>
      </c>
      <c r="F137" s="4">
        <v>0.04</v>
      </c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si="20"/>
        <v>0.67230000000000001</v>
      </c>
      <c r="CY137" s="4">
        <f t="shared" si="21"/>
        <v>0.77969999999999995</v>
      </c>
      <c r="CZ137" s="4">
        <f t="shared" si="22"/>
        <v>0.3231</v>
      </c>
      <c r="DA137" s="4">
        <f t="shared" si="23"/>
        <v>0.95079999999999998</v>
      </c>
      <c r="DB137" s="4">
        <f t="shared" si="24"/>
        <v>0.04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r=0.1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r=0.1</v>
      </c>
    </row>
    <row r="138" spans="1:111" x14ac:dyDescent="0.2">
      <c r="A138" s="1" t="s">
        <v>135</v>
      </c>
      <c r="B138" s="4">
        <v>0.68240000000000001</v>
      </c>
      <c r="C138" s="4">
        <v>0.79930000000000001</v>
      </c>
      <c r="D138" s="4">
        <v>0.29559999999999997</v>
      </c>
      <c r="E138" s="4">
        <v>0.94850000000000001</v>
      </c>
      <c r="F138" s="4">
        <v>5.8099999999999999E-2</v>
      </c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0.68240000000000001</v>
      </c>
      <c r="CY138" s="4">
        <f t="shared" si="21"/>
        <v>0.79930000000000001</v>
      </c>
      <c r="CZ138" s="4">
        <f t="shared" si="22"/>
        <v>0.29559999999999997</v>
      </c>
      <c r="DA138" s="4">
        <f t="shared" si="23"/>
        <v>0.94850000000000001</v>
      </c>
      <c r="DB138" s="4">
        <f t="shared" si="24"/>
        <v>5.8099999999999999E-2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r=0.1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r=0.1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BI22.ZSim</v>
      </c>
      <c r="C200" s="8" t="str" cm="1">
        <f t="array" aca="1" ref="C200" ca="1">INDIRECT(ADDRESS(MATCH(MIN(C7:C199),C7:C199,0)+6,1))</f>
        <v>BI22.ZSim</v>
      </c>
      <c r="D200" s="8" t="str" cm="1">
        <f t="array" aca="1" ref="D200" ca="1">INDIRECT(ADDRESS(MATCH(MAX(D7:D199),D7:D199,0)+6,1))</f>
        <v>BI14.QTIJ</v>
      </c>
      <c r="E200" s="8" t="str" cm="1">
        <f t="array" aca="1" ref="E200" ca="1">INDIRECT(ADDRESS(MATCH(MAX(E7:E199),E7:E199,0)+6,1))</f>
        <v>BI14.QTIJ</v>
      </c>
      <c r="F200" s="8" t="str" cm="1">
        <f t="array" aca="1" ref="F200" ca="1">INDIRECT(ADDRESS(MATCH(MIN(F7:F199),F7:F199,0)+6,1))</f>
        <v>BU01.JaccardMulti</v>
      </c>
      <c r="G200" s="12" t="str" cm="1">
        <f t="array" aca="1" ref="G200" ca="1">INDIRECT(ADDRESS(MATCH(MIN(G7:G199),G7:G199,0)+6,1))</f>
        <v>BI22.ZSim</v>
      </c>
      <c r="H200" s="12" t="str" cm="1">
        <f t="array" aca="1" ref="H200" ca="1">INDIRECT(ADDRESS(MATCH(MIN(H7:H199),H7:H199,0)+6,1))</f>
        <v>BI22.ZSim</v>
      </c>
      <c r="I200" s="14" t="str" cm="1">
        <f t="array" aca="1" ref="I200" ca="1">INDIRECT(ADDRESS(MATCH(MAX(I7:I199),I7:I199,0)+6,1))</f>
        <v>BI22.ZSim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BI07.PSSJ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AU29.ADR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BU01.JaccardMulti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str" cm="1">
        <f t="array" aca="1" ref="BJ200" ca="1">INDIRECT(ADDRESS(MATCH(MIN(BJ7:BJ199),BJ7:BJ199,0)+6,1))</f>
        <v>AI01.Jaccard</v>
      </c>
      <c r="BK200" s="8" t="str" cm="1">
        <f t="array" aca="1" ref="BK200" ca="1">INDIRECT(ADDRESS(MATCH(MIN(BK7:BK199),BK7:BK199,0)+6,1))</f>
        <v>AI01.Jaccard</v>
      </c>
      <c r="BL200" s="8" t="str" cm="1">
        <f t="array" aca="1" ref="BL200" ca="1">INDIRECT(ADDRESS(MATCH(MAX(BL7:BL199),BL7:BL199,0)+6,1))</f>
        <v>AI01.Jaccard</v>
      </c>
      <c r="BM200" s="8" t="str" cm="1">
        <f t="array" aca="1" ref="BM200" ca="1">INDIRECT(ADDRESS(MATCH(MAX(BM7:BM199),BM7:BM199,0)+6,1))</f>
        <v>AI01.Jaccard</v>
      </c>
      <c r="BN200" s="8" t="str" cm="1">
        <f t="array" aca="1" ref="BN200" ca="1">INDIRECT(ADDRESS(MATCH(MIN(BN7:BN199),BN7:BN199,0)+6,1))</f>
        <v>AU02.Cosine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BU14.HSMDJ</v>
      </c>
      <c r="CY200" s="15" t="str" cm="1">
        <f t="array" aca="1" ref="CY200" ca="1">INDIRECT(ADDRESS(MATCH(MIN((IF(ISNUMBER(CY7:CY199),CY7:CY199))),CY7:CY199,0)+6,1))</f>
        <v>BU14.HSMDJ</v>
      </c>
      <c r="CZ200" s="15" t="str" cm="1">
        <f t="array" aca="1" ref="CZ200" ca="1">INDIRECT(ADDRESS(MATCH(MAX((IF(ISNUMBER(CZ7:CZ199),CZ7:CZ199))),CZ7:CZ199,0)+6,1))</f>
        <v>BI07.PSSJ</v>
      </c>
      <c r="DA200" s="15" t="str" cm="1">
        <f t="array" aca="1" ref="DA200" ca="1">INDIRECT(ADDRESS(MATCH(MAX((IF(ISNUMBER(DA7:DA199),DA7:DA199))),DA7:DA199,0)+6,1))</f>
        <v>BU14.QTI</v>
      </c>
      <c r="DB200" s="15" t="str" cm="1">
        <f t="array" aca="1" ref="DB200" ca="1">INDIRECT(ADDRESS(MATCH(MIN((IF(ISNUMBER(DB7:DB199),DB7:DB199))),DB7:DB199,0)+6,1))</f>
        <v>BU01.JaccardMulti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abSelected="1"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70" t="s">
        <v>199</v>
      </c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68" t="s">
        <v>200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59" t="s">
        <v>201</v>
      </c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28" t="s">
        <v>217</v>
      </c>
      <c r="FG4" s="54"/>
      <c r="FH4" s="54"/>
      <c r="FI4" s="54"/>
      <c r="FJ4" s="54"/>
      <c r="FK4" s="54"/>
      <c r="FL4" s="54"/>
      <c r="FM4" s="55"/>
      <c r="FN4" s="62" t="s">
        <v>218</v>
      </c>
      <c r="FO4" s="63"/>
      <c r="FP4" s="63"/>
      <c r="FQ4" s="63"/>
      <c r="FR4" s="63"/>
      <c r="FS4" s="63"/>
      <c r="FT4" s="63"/>
      <c r="FU4" s="64"/>
    </row>
    <row r="5" spans="1:177" ht="13.5" x14ac:dyDescent="0.25">
      <c r="B5" s="42" t="s">
        <v>202</v>
      </c>
      <c r="C5" s="43"/>
      <c r="D5" s="43"/>
      <c r="E5" s="43"/>
      <c r="F5" s="43"/>
      <c r="G5" s="43"/>
      <c r="H5" s="43"/>
      <c r="I5" s="43"/>
      <c r="J5" s="44" t="s">
        <v>203</v>
      </c>
      <c r="K5" s="44"/>
      <c r="L5" s="44"/>
      <c r="M5" s="44"/>
      <c r="N5" s="44"/>
      <c r="O5" s="44"/>
      <c r="P5" s="44"/>
      <c r="Q5" s="44"/>
      <c r="R5" s="42" t="s">
        <v>204</v>
      </c>
      <c r="S5" s="42"/>
      <c r="T5" s="42"/>
      <c r="U5" s="42"/>
      <c r="V5" s="42"/>
      <c r="W5" s="42"/>
      <c r="X5" s="42"/>
      <c r="Y5" s="42"/>
      <c r="Z5" s="44" t="s">
        <v>205</v>
      </c>
      <c r="AA5" s="44"/>
      <c r="AB5" s="44"/>
      <c r="AC5" s="44"/>
      <c r="AD5" s="44"/>
      <c r="AE5" s="44"/>
      <c r="AF5" s="44"/>
      <c r="AG5" s="44"/>
      <c r="AH5" s="42" t="s">
        <v>208</v>
      </c>
      <c r="AI5" s="42"/>
      <c r="AJ5" s="42"/>
      <c r="AK5" s="42"/>
      <c r="AL5" s="42"/>
      <c r="AM5" s="42"/>
      <c r="AN5" s="42"/>
      <c r="AO5" s="42"/>
      <c r="AP5" s="44" t="s">
        <v>202</v>
      </c>
      <c r="AQ5" s="61"/>
      <c r="AR5" s="61"/>
      <c r="AS5" s="61"/>
      <c r="AT5" s="61"/>
      <c r="AU5" s="61"/>
      <c r="AV5" s="61"/>
      <c r="AW5" s="61"/>
      <c r="AX5" s="42" t="s">
        <v>203</v>
      </c>
      <c r="AY5" s="42"/>
      <c r="AZ5" s="42"/>
      <c r="BA5" s="42"/>
      <c r="BB5" s="42"/>
      <c r="BC5" s="42"/>
      <c r="BD5" s="42"/>
      <c r="BE5" s="42"/>
      <c r="BF5" s="44" t="s">
        <v>204</v>
      </c>
      <c r="BG5" s="44"/>
      <c r="BH5" s="44"/>
      <c r="BI5" s="44"/>
      <c r="BJ5" s="44"/>
      <c r="BK5" s="44"/>
      <c r="BL5" s="44"/>
      <c r="BM5" s="44"/>
      <c r="BN5" s="42" t="s">
        <v>205</v>
      </c>
      <c r="BO5" s="42"/>
      <c r="BP5" s="42"/>
      <c r="BQ5" s="42"/>
      <c r="BR5" s="42"/>
      <c r="BS5" s="42"/>
      <c r="BT5" s="42"/>
      <c r="BU5" s="42"/>
      <c r="BV5" s="44" t="s">
        <v>3</v>
      </c>
      <c r="BW5" s="44"/>
      <c r="BX5" s="44"/>
      <c r="BY5" s="44"/>
      <c r="BZ5" s="44"/>
      <c r="CA5" s="44"/>
      <c r="CB5" s="44"/>
      <c r="CC5" s="44"/>
      <c r="CD5" s="42" t="s">
        <v>202</v>
      </c>
      <c r="CE5" s="43"/>
      <c r="CF5" s="43"/>
      <c r="CG5" s="43"/>
      <c r="CH5" s="43"/>
      <c r="CI5" s="43"/>
      <c r="CJ5" s="43"/>
      <c r="CK5" s="43"/>
      <c r="CL5" s="44" t="s">
        <v>203</v>
      </c>
      <c r="CM5" s="44"/>
      <c r="CN5" s="44"/>
      <c r="CO5" s="44"/>
      <c r="CP5" s="44"/>
      <c r="CQ5" s="44"/>
      <c r="CR5" s="44"/>
      <c r="CS5" s="44"/>
      <c r="CT5" s="42" t="s">
        <v>204</v>
      </c>
      <c r="CU5" s="42"/>
      <c r="CV5" s="42"/>
      <c r="CW5" s="42"/>
      <c r="CX5" s="42"/>
      <c r="CY5" s="42"/>
      <c r="CZ5" s="42"/>
      <c r="DA5" s="42"/>
      <c r="DB5" s="44" t="s">
        <v>205</v>
      </c>
      <c r="DC5" s="44"/>
      <c r="DD5" s="44"/>
      <c r="DE5" s="44"/>
      <c r="DF5" s="44"/>
      <c r="DG5" s="44"/>
      <c r="DH5" s="44"/>
      <c r="DI5" s="44"/>
      <c r="DJ5" s="42" t="s">
        <v>3</v>
      </c>
      <c r="DK5" s="42"/>
      <c r="DL5" s="42"/>
      <c r="DM5" s="42"/>
      <c r="DN5" s="42"/>
      <c r="DO5" s="42"/>
      <c r="DP5" s="42"/>
      <c r="DQ5" s="42"/>
      <c r="DR5" s="44" t="s">
        <v>202</v>
      </c>
      <c r="DS5" s="61"/>
      <c r="DT5" s="61"/>
      <c r="DU5" s="61"/>
      <c r="DV5" s="61"/>
      <c r="DW5" s="61"/>
      <c r="DX5" s="61"/>
      <c r="DY5" s="61"/>
      <c r="DZ5" s="42" t="s">
        <v>203</v>
      </c>
      <c r="EA5" s="42"/>
      <c r="EB5" s="42"/>
      <c r="EC5" s="42"/>
      <c r="ED5" s="42"/>
      <c r="EE5" s="42"/>
      <c r="EF5" s="42"/>
      <c r="EG5" s="42"/>
      <c r="EH5" s="44" t="s">
        <v>204</v>
      </c>
      <c r="EI5" s="44"/>
      <c r="EJ5" s="44"/>
      <c r="EK5" s="44"/>
      <c r="EL5" s="44"/>
      <c r="EM5" s="44"/>
      <c r="EN5" s="44"/>
      <c r="EO5" s="44"/>
      <c r="EP5" s="42" t="s">
        <v>205</v>
      </c>
      <c r="EQ5" s="42"/>
      <c r="ER5" s="42"/>
      <c r="ES5" s="42"/>
      <c r="ET5" s="42"/>
      <c r="EU5" s="42"/>
      <c r="EV5" s="42"/>
      <c r="EW5" s="42"/>
      <c r="EX5" s="44" t="s">
        <v>3</v>
      </c>
      <c r="EY5" s="44"/>
      <c r="EZ5" s="44"/>
      <c r="FA5" s="44"/>
      <c r="FB5" s="44"/>
      <c r="FC5" s="44"/>
      <c r="FD5" s="44"/>
      <c r="FE5" s="44"/>
      <c r="FF5" s="56"/>
      <c r="FG5" s="57"/>
      <c r="FH5" s="57"/>
      <c r="FI5" s="57"/>
      <c r="FJ5" s="57"/>
      <c r="FK5" s="57"/>
      <c r="FL5" s="57"/>
      <c r="FM5" s="58"/>
      <c r="FN5" s="65"/>
      <c r="FO5" s="66"/>
      <c r="FP5" s="66"/>
      <c r="FQ5" s="66"/>
      <c r="FR5" s="66"/>
      <c r="FS5" s="66"/>
      <c r="FT5" s="66"/>
      <c r="FU5" s="6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0.66712499999999997</v>
      </c>
      <c r="FG29" s="4">
        <f t="shared" si="1"/>
        <v>0.77397499999999997</v>
      </c>
      <c r="FH29" s="4">
        <f t="shared" si="2"/>
        <v>0.23277499999999995</v>
      </c>
      <c r="FI29" s="4">
        <f t="shared" si="3"/>
        <v>2.1475000000000001E-2</v>
      </c>
      <c r="FJ29" s="4">
        <f t="shared" si="4"/>
        <v>0.79235</v>
      </c>
      <c r="FK29" s="4" t="e">
        <f t="shared" si="5"/>
        <v>#DIV/0!</v>
      </c>
      <c r="FL29" s="4">
        <f t="shared" si="6"/>
        <v>0.99399999999999999</v>
      </c>
      <c r="FM29" s="4">
        <f t="shared" si="7"/>
        <v>7.4888250000000003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r=0.3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r=0.3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r=0.3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r=0.3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r=0.3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0.66847500000000004</v>
      </c>
      <c r="FG30" s="4">
        <f t="shared" si="1"/>
        <v>0.77707499999999996</v>
      </c>
      <c r="FH30" s="4">
        <f t="shared" si="2"/>
        <v>0.23315</v>
      </c>
      <c r="FI30" s="4">
        <f t="shared" si="3"/>
        <v>2.1525000000000002E-2</v>
      </c>
      <c r="FJ30" s="4">
        <f t="shared" si="4"/>
        <v>0.79144999999999999</v>
      </c>
      <c r="FK30" s="4" t="e">
        <f t="shared" si="5"/>
        <v>#DIV/0!</v>
      </c>
      <c r="FL30" s="4">
        <f t="shared" si="6"/>
        <v>0.99417500000000003</v>
      </c>
      <c r="FM30" s="4">
        <f t="shared" si="7"/>
        <v>5.5461999999999998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r=0.3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r=0.3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r=0.3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r=0.3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r=0.3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0.67377500000000001</v>
      </c>
      <c r="FG31" s="4">
        <f t="shared" si="1"/>
        <v>0.78320000000000001</v>
      </c>
      <c r="FH31" s="4">
        <f t="shared" si="2"/>
        <v>0.23587500000000003</v>
      </c>
      <c r="FI31" s="4">
        <f t="shared" si="3"/>
        <v>1.38E-2</v>
      </c>
      <c r="FJ31" s="4">
        <f t="shared" si="4"/>
        <v>0.82129999999999992</v>
      </c>
      <c r="FK31" s="4" t="e">
        <f t="shared" si="5"/>
        <v>#DIV/0!</v>
      </c>
      <c r="FL31" s="4">
        <f t="shared" si="6"/>
        <v>0.99467499999999998</v>
      </c>
      <c r="FM31" s="4">
        <f t="shared" si="7"/>
        <v>6.5792999999999999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r=0.3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r=0.3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r=0.3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r=0.3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r=0.3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0.67044999999999999</v>
      </c>
      <c r="FG32" s="4">
        <f t="shared" si="1"/>
        <v>0.78337500000000004</v>
      </c>
      <c r="FH32" s="4">
        <f t="shared" si="2"/>
        <v>0.23572499999999996</v>
      </c>
      <c r="FI32" s="4">
        <f t="shared" si="3"/>
        <v>1.375E-2</v>
      </c>
      <c r="FJ32" s="4">
        <f t="shared" si="4"/>
        <v>0.82662499999999994</v>
      </c>
      <c r="FK32" s="4" t="e">
        <f t="shared" si="5"/>
        <v>#DIV/0!</v>
      </c>
      <c r="FL32" s="4">
        <f t="shared" si="6"/>
        <v>0.99549999999999994</v>
      </c>
      <c r="FM32" s="4">
        <f t="shared" si="7"/>
        <v>6.0837249999999994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r=0.3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r=0.3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r=0.3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r=0.3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r=0.3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0.67342499999999994</v>
      </c>
      <c r="FG33" s="4">
        <f t="shared" si="1"/>
        <v>0.78985000000000005</v>
      </c>
      <c r="FH33" s="4">
        <f t="shared" si="2"/>
        <v>0.23542499999999997</v>
      </c>
      <c r="FI33" s="4">
        <f t="shared" si="3"/>
        <v>1.4325000000000001E-2</v>
      </c>
      <c r="FJ33" s="4">
        <f t="shared" si="4"/>
        <v>0.81430000000000002</v>
      </c>
      <c r="FK33" s="4" t="e">
        <f t="shared" si="5"/>
        <v>#DIV/0!</v>
      </c>
      <c r="FL33" s="4">
        <f t="shared" si="6"/>
        <v>0.99597500000000005</v>
      </c>
      <c r="FM33" s="4">
        <f t="shared" si="7"/>
        <v>5.5181999999999993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r=0.3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r=0.3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r=0.3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r=0.3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r=0.3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0.67735000000000001</v>
      </c>
      <c r="FG34" s="4">
        <f t="shared" si="1"/>
        <v>0.79075000000000006</v>
      </c>
      <c r="FH34" s="4">
        <f t="shared" si="2"/>
        <v>0.2238</v>
      </c>
      <c r="FI34" s="4">
        <f t="shared" si="3"/>
        <v>3.4749999999999996E-2</v>
      </c>
      <c r="FJ34" s="4">
        <f t="shared" si="4"/>
        <v>0.7229000000000001</v>
      </c>
      <c r="FK34" s="4" t="e">
        <f t="shared" si="5"/>
        <v>#DIV/0!</v>
      </c>
      <c r="FL34" s="4">
        <f t="shared" si="6"/>
        <v>0.98799999999999999</v>
      </c>
      <c r="FM34" s="4">
        <f t="shared" si="7"/>
        <v>3.3903999999999996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r=0.7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r=0.7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r=0.7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r=0.7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r=0.7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0.69514999999999993</v>
      </c>
      <c r="FG35" s="4">
        <f t="shared" si="1"/>
        <v>0.84045000000000003</v>
      </c>
      <c r="FH35" s="4">
        <f t="shared" si="2"/>
        <v>0.19885</v>
      </c>
      <c r="FI35" s="4">
        <f t="shared" si="3"/>
        <v>3.5950000000000003E-2</v>
      </c>
      <c r="FJ35" s="4">
        <f t="shared" si="4"/>
        <v>0.71740000000000004</v>
      </c>
      <c r="FK35" s="4" t="e">
        <f t="shared" si="5"/>
        <v>#DIV/0!</v>
      </c>
      <c r="FL35" s="4">
        <f t="shared" si="6"/>
        <v>0.98799999999999999</v>
      </c>
      <c r="FM35" s="4">
        <f t="shared" si="7"/>
        <v>3.2111499999999999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r=0.7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r=0.7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r=0.7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r=0.7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r=0.7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0.71750000000000003</v>
      </c>
      <c r="FG36" s="4">
        <f t="shared" si="1"/>
        <v>0.89244999999999997</v>
      </c>
      <c r="FH36" s="4">
        <f t="shared" si="2"/>
        <v>0.13405</v>
      </c>
      <c r="FI36" s="4">
        <f t="shared" si="3"/>
        <v>3.9099999999999996E-2</v>
      </c>
      <c r="FJ36" s="4">
        <f t="shared" si="4"/>
        <v>0.66339999999999999</v>
      </c>
      <c r="FK36" s="4" t="e">
        <f t="shared" si="5"/>
        <v>#DIV/0!</v>
      </c>
      <c r="FL36" s="4">
        <f t="shared" si="6"/>
        <v>0.99</v>
      </c>
      <c r="FM36" s="4">
        <f t="shared" si="7"/>
        <v>1.7737000000000001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r=0.7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r=0.7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r=0.7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r=0.7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r=0.7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0.75305</v>
      </c>
      <c r="FG37" s="4">
        <f t="shared" si="1"/>
        <v>0.97639999999999993</v>
      </c>
      <c r="FH37" s="4">
        <f t="shared" si="2"/>
        <v>0.1174</v>
      </c>
      <c r="FI37" s="4">
        <f t="shared" si="3"/>
        <v>3.415E-2</v>
      </c>
      <c r="FJ37" s="4">
        <f t="shared" si="4"/>
        <v>0.47355000000000003</v>
      </c>
      <c r="FK37" s="4" t="e">
        <f t="shared" si="5"/>
        <v>#DIV/0!</v>
      </c>
      <c r="FL37" s="4">
        <f t="shared" si="6"/>
        <v>0.98819999999999997</v>
      </c>
      <c r="FM37" s="4">
        <f t="shared" si="7"/>
        <v>1.4404499999999998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r=0.7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r=0.7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r=0.7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0.75305</v>
      </c>
      <c r="FG38" s="4">
        <f t="shared" si="1"/>
        <v>0.97570000000000001</v>
      </c>
      <c r="FH38" s="4">
        <f t="shared" si="2"/>
        <v>7.955000000000001E-2</v>
      </c>
      <c r="FI38" s="4">
        <f t="shared" si="3"/>
        <v>3.3950000000000001E-2</v>
      </c>
      <c r="FJ38" s="4">
        <f t="shared" si="4"/>
        <v>0.51395000000000002</v>
      </c>
      <c r="FK38" s="4" t="e">
        <f t="shared" si="5"/>
        <v>#DIV/0!</v>
      </c>
      <c r="FL38" s="4">
        <f t="shared" si="6"/>
        <v>0.93615000000000004</v>
      </c>
      <c r="FM38" s="4">
        <f t="shared" si="7"/>
        <v>1.3667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r=0.7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r=0.7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r=0.7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r=0.7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0.73239999999999994</v>
      </c>
      <c r="FG39" s="4">
        <f t="shared" ref="FG39:FG70" si="9">AVERAGEIFS(B39:FE39,metrics.rec,"MSE")</f>
        <v>0.92779999999999996</v>
      </c>
      <c r="FH39" s="4">
        <f t="shared" ref="FH39:FH70" si="10">AVERAGEIFS(B39:FE39,metrics.rec,"R")</f>
        <v>0.1356</v>
      </c>
      <c r="FI39" s="4">
        <f t="shared" ref="FI39:FI70" si="11">AVERAGEIFS(B39:FE39,metrics.rec,"Precision")</f>
        <v>3.4700000000000002E-2</v>
      </c>
      <c r="FJ39" s="4">
        <f t="shared" ref="FJ39:FJ70" si="12">AVERAGEIFS(B39:FE39,metrics.rec,"Recall")</f>
        <v>0.54990000000000006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0.98819999999999997</v>
      </c>
      <c r="FM39" s="4">
        <f t="shared" ref="FM39:FM70" si="15">AVERAGEIFS(B39:FE39,metrics.rec,"Time")</f>
        <v>1.4090499999999999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r=0.7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r=0.7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r=0.7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r=0.7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r=0.7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0.74795</v>
      </c>
      <c r="FG40" s="4">
        <f t="shared" si="9"/>
        <v>0.97265000000000001</v>
      </c>
      <c r="FH40" s="4">
        <f t="shared" si="10"/>
        <v>3.9800000000000002E-2</v>
      </c>
      <c r="FI40" s="4">
        <f t="shared" si="11"/>
        <v>3.9E-2</v>
      </c>
      <c r="FJ40" s="4">
        <f t="shared" si="12"/>
        <v>0.4879</v>
      </c>
      <c r="FK40" s="4" t="e">
        <f t="shared" si="13"/>
        <v>#DIV/0!</v>
      </c>
      <c r="FL40" s="4">
        <f t="shared" si="14"/>
        <v>0.86729999999999996</v>
      </c>
      <c r="FM40" s="4">
        <f t="shared" si="15"/>
        <v>1.585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r=0.7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r=0.7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r=0.7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r=0.7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r=0.7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0.71555000000000002</v>
      </c>
      <c r="FG41" s="4">
        <f t="shared" si="9"/>
        <v>0.89555000000000007</v>
      </c>
      <c r="FH41" s="4">
        <f t="shared" si="10"/>
        <v>0.16065000000000002</v>
      </c>
      <c r="FI41" s="4">
        <f t="shared" si="11"/>
        <v>3.4450000000000001E-2</v>
      </c>
      <c r="FJ41" s="4">
        <f t="shared" si="12"/>
        <v>0.68805000000000005</v>
      </c>
      <c r="FK41" s="4" t="e">
        <f t="shared" si="13"/>
        <v>#DIV/0!</v>
      </c>
      <c r="FL41" s="4">
        <f t="shared" si="14"/>
        <v>0.9889</v>
      </c>
      <c r="FM41" s="4">
        <f t="shared" si="15"/>
        <v>1.3614999999999999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r=0.7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r=0.7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r=0.7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r=0.7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r=0.7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0.70874999999999999</v>
      </c>
      <c r="FG42" s="4">
        <f t="shared" si="9"/>
        <v>0.88005</v>
      </c>
      <c r="FH42" s="4">
        <f t="shared" si="10"/>
        <v>0.16820000000000002</v>
      </c>
      <c r="FI42" s="4">
        <f t="shared" si="11"/>
        <v>3.4499999999999996E-2</v>
      </c>
      <c r="FJ42" s="4">
        <f t="shared" si="12"/>
        <v>0.69469999999999998</v>
      </c>
      <c r="FK42" s="4" t="e">
        <f t="shared" si="13"/>
        <v>#DIV/0!</v>
      </c>
      <c r="FL42" s="4">
        <f t="shared" si="14"/>
        <v>0.98819999999999997</v>
      </c>
      <c r="FM42" s="4">
        <f t="shared" si="15"/>
        <v>1.6962999999999999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r=0.7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r=0.7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r=0.7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r=0.7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r=0.7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0.72120000000000006</v>
      </c>
      <c r="FG43" s="4">
        <f t="shared" si="9"/>
        <v>0.91220000000000001</v>
      </c>
      <c r="FH43" s="4">
        <f t="shared" si="10"/>
        <v>0.17359999999999998</v>
      </c>
      <c r="FI43" s="4">
        <f t="shared" si="11"/>
        <v>2.2800000000000001E-2</v>
      </c>
      <c r="FJ43" s="4">
        <f t="shared" si="12"/>
        <v>0.73160000000000003</v>
      </c>
      <c r="FK43" s="4" t="e">
        <f t="shared" si="13"/>
        <v>#DIV/0!</v>
      </c>
      <c r="FL43" s="4">
        <f t="shared" si="14"/>
        <v>0.97914999999999996</v>
      </c>
      <c r="FM43" s="4">
        <f t="shared" si="15"/>
        <v>2.8062999999999998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r=0.7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r=0.7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r=0.7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r=0.7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r=0.7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0.77045000000000008</v>
      </c>
      <c r="FG44" s="4">
        <f t="shared" si="9"/>
        <v>1.0103500000000001</v>
      </c>
      <c r="FH44" s="4">
        <f t="shared" si="10"/>
        <v>1.83E-2</v>
      </c>
      <c r="FI44" s="4">
        <f t="shared" si="11"/>
        <v>3.9300000000000002E-2</v>
      </c>
      <c r="FJ44" s="4">
        <f t="shared" si="12"/>
        <v>0.46790000000000004</v>
      </c>
      <c r="FK44" s="4" t="e">
        <f t="shared" si="13"/>
        <v>#DIV/0!</v>
      </c>
      <c r="FL44" s="4">
        <f t="shared" si="14"/>
        <v>0.99195</v>
      </c>
      <c r="FM44" s="4">
        <f t="shared" si="15"/>
        <v>2.1612499999999999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r=0.7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r=0.7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r=0.7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r=0.7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r=0.7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0.73649999999999993</v>
      </c>
      <c r="FG45" s="4">
        <f t="shared" si="9"/>
        <v>0.93940000000000001</v>
      </c>
      <c r="FH45" s="4">
        <f t="shared" si="10"/>
        <v>0.13725000000000001</v>
      </c>
      <c r="FI45" s="4">
        <f t="shared" si="11"/>
        <v>3.2500000000000001E-2</v>
      </c>
      <c r="FJ45" s="4">
        <f t="shared" si="12"/>
        <v>0.54064999999999996</v>
      </c>
      <c r="FK45" s="4" t="e">
        <f t="shared" si="13"/>
        <v>#DIV/0!</v>
      </c>
      <c r="FL45" s="4">
        <f t="shared" si="14"/>
        <v>0.98819999999999997</v>
      </c>
      <c r="FM45" s="4">
        <f t="shared" si="15"/>
        <v>1.6398999999999999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r=0.7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r=0.7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r=0.7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0.71409999999999996</v>
      </c>
      <c r="FG46" s="4">
        <f t="shared" si="9"/>
        <v>0.88795000000000002</v>
      </c>
      <c r="FH46" s="4">
        <f t="shared" si="10"/>
        <v>0.14705000000000001</v>
      </c>
      <c r="FI46" s="4">
        <f t="shared" si="11"/>
        <v>3.5099999999999999E-2</v>
      </c>
      <c r="FJ46" s="4">
        <f t="shared" si="12"/>
        <v>0.66520000000000001</v>
      </c>
      <c r="FK46" s="4" t="e">
        <f t="shared" si="13"/>
        <v>#DIV/0!</v>
      </c>
      <c r="FL46" s="4">
        <f t="shared" si="14"/>
        <v>0.99</v>
      </c>
      <c r="FM46" s="4">
        <f t="shared" si="15"/>
        <v>1.8665499999999999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r=0.7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r=0.7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r=0.7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r=0.7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r=0.7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0.74395</v>
      </c>
      <c r="FG47" s="4">
        <f t="shared" si="9"/>
        <v>0.95405000000000006</v>
      </c>
      <c r="FH47" s="4">
        <f t="shared" si="10"/>
        <v>0.10045</v>
      </c>
      <c r="FI47" s="4">
        <f t="shared" si="11"/>
        <v>3.4349999999999999E-2</v>
      </c>
      <c r="FJ47" s="4">
        <f t="shared" si="12"/>
        <v>0.53449999999999998</v>
      </c>
      <c r="FK47" s="4" t="e">
        <f t="shared" si="13"/>
        <v>#DIV/0!</v>
      </c>
      <c r="FL47" s="4">
        <f t="shared" si="14"/>
        <v>0.93630000000000002</v>
      </c>
      <c r="FM47" s="4">
        <f t="shared" si="15"/>
        <v>1.6498499999999998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r=0.7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r=0.7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r=0.7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r=0.7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r=0.7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0.73075000000000001</v>
      </c>
      <c r="FG48" s="4">
        <f t="shared" si="9"/>
        <v>0.92520000000000002</v>
      </c>
      <c r="FH48" s="4">
        <f t="shared" si="10"/>
        <v>0.14224999999999999</v>
      </c>
      <c r="FI48" s="4">
        <f t="shared" si="11"/>
        <v>3.465E-2</v>
      </c>
      <c r="FJ48" s="4">
        <f t="shared" si="12"/>
        <v>0.5664499999999999</v>
      </c>
      <c r="FK48" s="4" t="e">
        <f t="shared" si="13"/>
        <v>#DIV/0!</v>
      </c>
      <c r="FL48" s="4">
        <f t="shared" si="14"/>
        <v>0.98750000000000004</v>
      </c>
      <c r="FM48" s="4">
        <f t="shared" si="15"/>
        <v>1.4416000000000002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r=0.7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r=0.7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r=0.7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r=0.7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r=0.7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0.71450000000000002</v>
      </c>
      <c r="FG49" s="4">
        <f t="shared" si="9"/>
        <v>0.88505</v>
      </c>
      <c r="FH49" s="4">
        <f t="shared" si="10"/>
        <v>0.13150000000000001</v>
      </c>
      <c r="FI49" s="4">
        <f t="shared" si="11"/>
        <v>3.9150000000000004E-2</v>
      </c>
      <c r="FJ49" s="4">
        <f t="shared" si="12"/>
        <v>0.66294999999999993</v>
      </c>
      <c r="FK49" s="4" t="e">
        <f t="shared" si="13"/>
        <v>#DIV/0!</v>
      </c>
      <c r="FL49" s="4">
        <f t="shared" si="14"/>
        <v>0.99</v>
      </c>
      <c r="FM49" s="4">
        <f t="shared" si="15"/>
        <v>2.0182000000000002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r=0.7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r=0.7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r=0.7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r=0.7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r=0.7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0.71665000000000001</v>
      </c>
      <c r="FG50" s="4">
        <f t="shared" si="9"/>
        <v>0.88890000000000002</v>
      </c>
      <c r="FH50" s="4">
        <f t="shared" si="10"/>
        <v>0.12564999999999998</v>
      </c>
      <c r="FI50" s="4">
        <f t="shared" si="11"/>
        <v>4.4550000000000006E-2</v>
      </c>
      <c r="FJ50" s="4">
        <f t="shared" si="12"/>
        <v>0.64890000000000003</v>
      </c>
      <c r="FK50" s="4" t="e">
        <f t="shared" si="13"/>
        <v>#DIV/0!</v>
      </c>
      <c r="FL50" s="4">
        <f t="shared" si="14"/>
        <v>0.98819999999999997</v>
      </c>
      <c r="FM50" s="4">
        <f t="shared" si="15"/>
        <v>1.6372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r=0.7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r=0.7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r=0.7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r=0.7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r=0.7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0.72114999999999996</v>
      </c>
      <c r="FG51" s="4">
        <f t="shared" si="9"/>
        <v>0.90169999999999995</v>
      </c>
      <c r="FH51" s="4">
        <f t="shared" si="10"/>
        <v>0.14584999999999998</v>
      </c>
      <c r="FI51" s="4">
        <f t="shared" si="11"/>
        <v>3.5349999999999999E-2</v>
      </c>
      <c r="FJ51" s="4">
        <f t="shared" si="12"/>
        <v>0.61075000000000002</v>
      </c>
      <c r="FK51" s="4" t="e">
        <f t="shared" si="13"/>
        <v>#DIV/0!</v>
      </c>
      <c r="FL51" s="4">
        <f t="shared" si="14"/>
        <v>0.98819999999999997</v>
      </c>
      <c r="FM51" s="4">
        <f t="shared" si="15"/>
        <v>1.7037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r=0.7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r=0.7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r=0.7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r=0.7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r=0.7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0.72114999999999996</v>
      </c>
      <c r="FG52" s="4">
        <f t="shared" si="9"/>
        <v>0.9091499999999999</v>
      </c>
      <c r="FH52" s="4">
        <f t="shared" si="10"/>
        <v>0.15970000000000001</v>
      </c>
      <c r="FI52" s="4">
        <f t="shared" si="11"/>
        <v>3.465E-2</v>
      </c>
      <c r="FJ52" s="4">
        <f t="shared" si="12"/>
        <v>0.68479999999999996</v>
      </c>
      <c r="FK52" s="4" t="e">
        <f t="shared" si="13"/>
        <v>#DIV/0!</v>
      </c>
      <c r="FL52" s="4">
        <f t="shared" si="14"/>
        <v>0.98819999999999997</v>
      </c>
      <c r="FM52" s="4">
        <f t="shared" si="15"/>
        <v>1.5902000000000001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r=0.7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r=0.7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r=0.7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r=0.7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r=0.7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0.74914999999999998</v>
      </c>
      <c r="FG53" s="4">
        <f t="shared" si="9"/>
        <v>0.97275</v>
      </c>
      <c r="FH53" s="4">
        <f t="shared" si="10"/>
        <v>0.13134999999999999</v>
      </c>
      <c r="FI53" s="4">
        <f t="shared" si="11"/>
        <v>3.3149999999999999E-2</v>
      </c>
      <c r="FJ53" s="4">
        <f t="shared" si="12"/>
        <v>0.49825000000000003</v>
      </c>
      <c r="FK53" s="4" t="e">
        <f t="shared" si="13"/>
        <v>#DIV/0!</v>
      </c>
      <c r="FL53" s="4">
        <f t="shared" si="14"/>
        <v>0.98799999999999999</v>
      </c>
      <c r="FM53" s="4">
        <f t="shared" si="15"/>
        <v>1.5945500000000001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r=0.7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r=0.7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r=0.7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r=0.7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0.70689999999999997</v>
      </c>
      <c r="FG54" s="4">
        <f t="shared" si="9"/>
        <v>0.85899999999999999</v>
      </c>
      <c r="FH54" s="4">
        <f t="shared" si="10"/>
        <v>4.8350000000000004E-2</v>
      </c>
      <c r="FI54" s="4">
        <f t="shared" si="11"/>
        <v>2.46E-2</v>
      </c>
      <c r="FJ54" s="4">
        <f t="shared" si="12"/>
        <v>0.70445000000000002</v>
      </c>
      <c r="FK54" s="4" t="e">
        <f t="shared" si="13"/>
        <v>#DIV/0!</v>
      </c>
      <c r="FL54" s="4">
        <f t="shared" si="14"/>
        <v>0.90280000000000005</v>
      </c>
      <c r="FM54" s="4">
        <f t="shared" si="15"/>
        <v>4.0571000000000002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r=0.7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r=0.7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r=0.7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r=0.7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r=0.7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0.71975</v>
      </c>
      <c r="FG55" s="4">
        <f t="shared" si="9"/>
        <v>0.89850000000000008</v>
      </c>
      <c r="FH55" s="4">
        <f t="shared" si="10"/>
        <v>0.14499999999999999</v>
      </c>
      <c r="FI55" s="4">
        <f t="shared" si="11"/>
        <v>3.6699999999999997E-2</v>
      </c>
      <c r="FJ55" s="4">
        <f t="shared" si="12"/>
        <v>0.60945000000000005</v>
      </c>
      <c r="FK55" s="4" t="e">
        <f t="shared" si="13"/>
        <v>#DIV/0!</v>
      </c>
      <c r="FL55" s="4">
        <f t="shared" si="14"/>
        <v>0.98819999999999997</v>
      </c>
      <c r="FM55" s="4">
        <f t="shared" si="15"/>
        <v>1.5976000000000001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r=0.7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r=0.7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r=0.7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r=0.7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r=0.7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0.71340000000000003</v>
      </c>
      <c r="FG56" s="4">
        <f t="shared" si="9"/>
        <v>0.88080000000000003</v>
      </c>
      <c r="FH56" s="4">
        <f t="shared" si="10"/>
        <v>0.13589999999999999</v>
      </c>
      <c r="FI56" s="4">
        <f t="shared" si="11"/>
        <v>3.8100000000000002E-2</v>
      </c>
      <c r="FJ56" s="4">
        <f t="shared" si="12"/>
        <v>0.65659999999999996</v>
      </c>
      <c r="FK56" s="4" t="e">
        <f t="shared" si="13"/>
        <v>#DIV/0!</v>
      </c>
      <c r="FL56" s="4">
        <f t="shared" si="14"/>
        <v>0.98849999999999993</v>
      </c>
      <c r="FM56" s="4">
        <f t="shared" si="15"/>
        <v>1.9125999999999999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r=0.7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r=0.7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r=0.7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r=0.7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r=0.7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0.71389999999999998</v>
      </c>
      <c r="FG57" s="4">
        <f t="shared" si="9"/>
        <v>0.88349999999999995</v>
      </c>
      <c r="FH57" s="4">
        <f t="shared" si="10"/>
        <v>0.13300000000000001</v>
      </c>
      <c r="FI57" s="4">
        <f t="shared" si="11"/>
        <v>3.8650000000000004E-2</v>
      </c>
      <c r="FJ57" s="4">
        <f t="shared" si="12"/>
        <v>0.66479999999999995</v>
      </c>
      <c r="FK57" s="4" t="e">
        <f t="shared" si="13"/>
        <v>#DIV/0!</v>
      </c>
      <c r="FL57" s="4">
        <f t="shared" si="14"/>
        <v>0.99</v>
      </c>
      <c r="FM57" s="4">
        <f t="shared" si="15"/>
        <v>1.9475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r=0.7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r=0.7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r=0.7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r=0.7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r=0.7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0.70890000000000009</v>
      </c>
      <c r="FG58" s="4">
        <f t="shared" si="9"/>
        <v>0.87990000000000002</v>
      </c>
      <c r="FH58" s="4">
        <f t="shared" si="10"/>
        <v>0.16585</v>
      </c>
      <c r="FI58" s="4">
        <f t="shared" si="11"/>
        <v>3.4599999999999999E-2</v>
      </c>
      <c r="FJ58" s="4">
        <f t="shared" si="12"/>
        <v>0.6915</v>
      </c>
      <c r="FK58" s="4" t="e">
        <f t="shared" si="13"/>
        <v>#DIV/0!</v>
      </c>
      <c r="FL58" s="4">
        <f t="shared" si="14"/>
        <v>0.98819999999999997</v>
      </c>
      <c r="FM58" s="4">
        <f t="shared" si="15"/>
        <v>1.5487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r=0.7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r=0.7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r=0.7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r=0.7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r=0.7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0.71260000000000001</v>
      </c>
      <c r="FG59" s="4">
        <f t="shared" si="9"/>
        <v>0.88785000000000003</v>
      </c>
      <c r="FH59" s="4">
        <f t="shared" si="10"/>
        <v>0.16339999999999999</v>
      </c>
      <c r="FI59" s="4">
        <f t="shared" si="11"/>
        <v>3.465E-2</v>
      </c>
      <c r="FJ59" s="4">
        <f t="shared" si="12"/>
        <v>0.68489999999999995</v>
      </c>
      <c r="FK59" s="4" t="e">
        <f t="shared" si="13"/>
        <v>#DIV/0!</v>
      </c>
      <c r="FL59" s="4">
        <f t="shared" si="14"/>
        <v>0.98819999999999997</v>
      </c>
      <c r="FM59" s="4">
        <f t="shared" si="15"/>
        <v>1.5380500000000001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r=0.7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r=0.7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r=0.7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r=0.7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r=0.7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0.74309999999999998</v>
      </c>
      <c r="FG63" s="4">
        <f t="shared" si="9"/>
        <v>0.96779999999999999</v>
      </c>
      <c r="FH63" s="4">
        <f t="shared" si="10"/>
        <v>0.1108</v>
      </c>
      <c r="FI63" s="4">
        <f t="shared" si="11"/>
        <v>5.0700000000000002E-2</v>
      </c>
      <c r="FJ63" s="4">
        <f t="shared" si="12"/>
        <v>0.48570000000000002</v>
      </c>
      <c r="FK63" s="4" t="e">
        <f t="shared" si="13"/>
        <v>#DIV/0!</v>
      </c>
      <c r="FL63" s="4">
        <f t="shared" si="14"/>
        <v>0.92510000000000003</v>
      </c>
      <c r="FM63" s="4">
        <f t="shared" si="15"/>
        <v>1.4414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r=0.9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r=0.9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r=0.9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r=0.9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r=0.9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0.74080000000000001</v>
      </c>
      <c r="FG64" s="4">
        <f t="shared" si="9"/>
        <v>0.95320000000000005</v>
      </c>
      <c r="FH64" s="4">
        <f t="shared" si="10"/>
        <v>0.115</v>
      </c>
      <c r="FI64" s="4">
        <f t="shared" si="11"/>
        <v>4.9799999999999997E-2</v>
      </c>
      <c r="FJ64" s="4">
        <f t="shared" si="12"/>
        <v>0.54510000000000003</v>
      </c>
      <c r="FK64" s="4" t="e">
        <f t="shared" si="13"/>
        <v>#DIV/0!</v>
      </c>
      <c r="FL64" s="4">
        <f t="shared" si="14"/>
        <v>0.97640000000000005</v>
      </c>
      <c r="FM64" s="4">
        <f t="shared" si="15"/>
        <v>0.94940000000000002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r=0.9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r=0.9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r=0.9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r=0.9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r=0.9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0.74739999999999995</v>
      </c>
      <c r="FG65" s="4">
        <f t="shared" si="9"/>
        <v>0.97699999999999998</v>
      </c>
      <c r="FH65" s="4">
        <f t="shared" si="10"/>
        <v>0.14149999999999999</v>
      </c>
      <c r="FI65" s="4">
        <f t="shared" si="11"/>
        <v>2.87E-2</v>
      </c>
      <c r="FJ65" s="4">
        <f t="shared" si="12"/>
        <v>0.70620000000000005</v>
      </c>
      <c r="FK65" s="4" t="e">
        <f t="shared" si="13"/>
        <v>#DIV/0!</v>
      </c>
      <c r="FL65" s="4">
        <f t="shared" si="14"/>
        <v>0.9839</v>
      </c>
      <c r="FM65" s="4">
        <f t="shared" si="15"/>
        <v>1.4778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r=0.9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r=0.9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r=0.9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r=0.9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r=0.9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0.74629999999999996</v>
      </c>
      <c r="FG66" s="4">
        <f t="shared" si="9"/>
        <v>0.9738</v>
      </c>
      <c r="FH66" s="4">
        <f t="shared" si="10"/>
        <v>0.14169999999999999</v>
      </c>
      <c r="FI66" s="4">
        <f t="shared" si="11"/>
        <v>2.8799999999999999E-2</v>
      </c>
      <c r="FJ66" s="4">
        <f t="shared" si="12"/>
        <v>0.70650000000000002</v>
      </c>
      <c r="FK66" s="4" t="e">
        <f t="shared" si="13"/>
        <v>#DIV/0!</v>
      </c>
      <c r="FL66" s="4">
        <f t="shared" si="14"/>
        <v>0.9839</v>
      </c>
      <c r="FM66" s="4">
        <f t="shared" si="15"/>
        <v>1.4193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r=0.9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r=0.9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r=0.9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r=0.9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r=0.9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0.76470000000000005</v>
      </c>
      <c r="FG67" s="4">
        <f t="shared" si="9"/>
        <v>1.0119</v>
      </c>
      <c r="FH67" s="4">
        <f t="shared" si="10"/>
        <v>0.13750000000000001</v>
      </c>
      <c r="FI67" s="4">
        <f t="shared" si="11"/>
        <v>2.8799999999999999E-2</v>
      </c>
      <c r="FJ67" s="4">
        <f t="shared" si="12"/>
        <v>0.68140000000000001</v>
      </c>
      <c r="FK67" s="4" t="e">
        <f t="shared" si="13"/>
        <v>#DIV/0!</v>
      </c>
      <c r="FL67" s="4">
        <f t="shared" si="14"/>
        <v>0.9839</v>
      </c>
      <c r="FM67" s="4">
        <f t="shared" si="15"/>
        <v>1.4583999999999999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r=0.9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r=0.9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r=0.9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r=0.9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r=0.9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0.74650000000000005</v>
      </c>
      <c r="FG68" s="4">
        <f t="shared" si="9"/>
        <v>0.97470000000000001</v>
      </c>
      <c r="FH68" s="4">
        <f t="shared" si="10"/>
        <v>0.13969999999999999</v>
      </c>
      <c r="FI68" s="4">
        <f t="shared" si="11"/>
        <v>2.87E-2</v>
      </c>
      <c r="FJ68" s="4">
        <f t="shared" si="12"/>
        <v>0.70499999999999996</v>
      </c>
      <c r="FK68" s="4" t="e">
        <f t="shared" si="13"/>
        <v>#DIV/0!</v>
      </c>
      <c r="FL68" s="4">
        <f t="shared" si="14"/>
        <v>0.9839</v>
      </c>
      <c r="FM68" s="4">
        <f t="shared" si="15"/>
        <v>1.4599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r=0.9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r=0.9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r=0.9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r=0.9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r=0.9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0.75139999999999996</v>
      </c>
      <c r="FG69" s="4">
        <f t="shared" si="9"/>
        <v>0.98680000000000001</v>
      </c>
      <c r="FH69" s="4">
        <f t="shared" si="10"/>
        <v>0.13919999999999999</v>
      </c>
      <c r="FI69" s="4">
        <f t="shared" si="11"/>
        <v>2.87E-2</v>
      </c>
      <c r="FJ69" s="4">
        <f t="shared" si="12"/>
        <v>0.70550000000000002</v>
      </c>
      <c r="FK69" s="4" t="e">
        <f t="shared" si="13"/>
        <v>#DIV/0!</v>
      </c>
      <c r="FL69" s="4">
        <f t="shared" si="14"/>
        <v>0.9839</v>
      </c>
      <c r="FM69" s="4">
        <f t="shared" si="15"/>
        <v>1.4221999999999999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r=0.9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r=0.9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r=0.9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r=0.9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r=0.9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0.72360000000000002</v>
      </c>
      <c r="AI70" s="4">
        <v>0.90269999999999995</v>
      </c>
      <c r="AJ70" s="4">
        <v>0.17979999999999999</v>
      </c>
      <c r="AK70" s="4">
        <v>2.7300000000000001E-2</v>
      </c>
      <c r="AL70" s="4">
        <v>0.73540000000000005</v>
      </c>
      <c r="AM70" s="4"/>
      <c r="AN70" s="4">
        <v>0.98260000000000003</v>
      </c>
      <c r="AO70" s="4">
        <v>1.4679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0.72360000000000002</v>
      </c>
      <c r="FG70" s="4">
        <f t="shared" si="9"/>
        <v>0.90269999999999995</v>
      </c>
      <c r="FH70" s="4">
        <f t="shared" si="10"/>
        <v>0.17979999999999999</v>
      </c>
      <c r="FI70" s="4">
        <f t="shared" si="11"/>
        <v>2.7300000000000001E-2</v>
      </c>
      <c r="FJ70" s="4">
        <f t="shared" si="12"/>
        <v>0.73540000000000005</v>
      </c>
      <c r="FK70" s="4" t="e">
        <f t="shared" si="13"/>
        <v>#DIV/0!</v>
      </c>
      <c r="FL70" s="4">
        <f t="shared" si="14"/>
        <v>0.98260000000000003</v>
      </c>
      <c r="FM70" s="4">
        <f t="shared" si="15"/>
        <v>1.4679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r=0.9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r=0.9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r=0.9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r=0.9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r=0.9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0.7702</v>
      </c>
      <c r="AI71" s="4">
        <v>1.0291999999999999</v>
      </c>
      <c r="AJ71" s="4">
        <v>0.13750000000000001</v>
      </c>
      <c r="AK71" s="4">
        <v>2.86E-2</v>
      </c>
      <c r="AL71" s="4">
        <v>0.68910000000000005</v>
      </c>
      <c r="AM71" s="4"/>
      <c r="AN71" s="4">
        <v>0.9839</v>
      </c>
      <c r="AO71" s="4">
        <v>1.4888999999999999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ref="FF71:FF102" si="16">AVERAGEIFS(B71:FE71,metrics.rec,"MAE")</f>
        <v>0.7702</v>
      </c>
      <c r="FG71" s="4">
        <f t="shared" ref="FG71:FG102" si="17">AVERAGEIFS(B71:FE71,metrics.rec,"MSE")</f>
        <v>1.0291999999999999</v>
      </c>
      <c r="FH71" s="4">
        <f t="shared" ref="FH71:FH102" si="18">AVERAGEIFS(B71:FE71,metrics.rec,"R")</f>
        <v>0.13750000000000001</v>
      </c>
      <c r="FI71" s="4">
        <f t="shared" ref="FI71:FI102" si="19">AVERAGEIFS(B71:FE71,metrics.rec,"Precision")</f>
        <v>2.86E-2</v>
      </c>
      <c r="FJ71" s="4">
        <f t="shared" ref="FJ71:FJ102" si="20">AVERAGEIFS(B71:FE71,metrics.rec,"Recall")</f>
        <v>0.68910000000000005</v>
      </c>
      <c r="FK71" s="4" t="e">
        <f t="shared" ref="FK71:FK102" si="21">AVERAGEIFS(B71:FE71,metrics.rec,"Coverage")</f>
        <v>#DIV/0!</v>
      </c>
      <c r="FL71" s="4">
        <f t="shared" ref="FL71:FL102" si="22">AVERAGEIFS(B71:FE71,metrics.rec,"Recatio")</f>
        <v>0.9839</v>
      </c>
      <c r="FM71" s="4">
        <f t="shared" ref="FM71:FM102" si="23">AVERAGEIFS(B71:FE71,metrics.rec,"Time")</f>
        <v>1.4888999999999999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r=0.9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r=0.9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r=0.9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r=0.9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r=0.9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0.74639999999999995</v>
      </c>
      <c r="AI72" s="4">
        <v>0.97499999999999998</v>
      </c>
      <c r="AJ72" s="4">
        <v>0.1421</v>
      </c>
      <c r="AK72" s="4">
        <v>2.8299999999999999E-2</v>
      </c>
      <c r="AL72" s="4">
        <v>0.70740000000000003</v>
      </c>
      <c r="AM72" s="4"/>
      <c r="AN72" s="4">
        <v>0.98480000000000001</v>
      </c>
      <c r="AO72" s="4">
        <v>1.3409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si="16"/>
        <v>0.74639999999999995</v>
      </c>
      <c r="FG72" s="4">
        <f t="shared" si="17"/>
        <v>0.97499999999999998</v>
      </c>
      <c r="FH72" s="4">
        <f t="shared" si="18"/>
        <v>0.1421</v>
      </c>
      <c r="FI72" s="4">
        <f t="shared" si="19"/>
        <v>2.8299999999999999E-2</v>
      </c>
      <c r="FJ72" s="4">
        <f t="shared" si="20"/>
        <v>0.70740000000000003</v>
      </c>
      <c r="FK72" s="4" t="e">
        <f t="shared" si="21"/>
        <v>#DIV/0!</v>
      </c>
      <c r="FL72" s="4">
        <f t="shared" si="22"/>
        <v>0.98480000000000001</v>
      </c>
      <c r="FM72" s="4">
        <f t="shared" si="23"/>
        <v>1.3409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r=0.9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r=0.9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r=0.9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r=0.9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r=0.9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0.78580000000000005</v>
      </c>
      <c r="AI73" s="4">
        <v>1.0617000000000001</v>
      </c>
      <c r="AJ73" s="4">
        <v>0.12180000000000001</v>
      </c>
      <c r="AK73" s="4">
        <v>5.57E-2</v>
      </c>
      <c r="AL73" s="4">
        <v>0.59509999999999996</v>
      </c>
      <c r="AM73" s="4"/>
      <c r="AN73" s="4">
        <v>0.97770000000000001</v>
      </c>
      <c r="AO73" s="4">
        <v>1.3599000000000001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0.78580000000000005</v>
      </c>
      <c r="FG73" s="4">
        <f t="shared" si="17"/>
        <v>1.0617000000000001</v>
      </c>
      <c r="FH73" s="4">
        <f t="shared" si="18"/>
        <v>0.12180000000000001</v>
      </c>
      <c r="FI73" s="4">
        <f t="shared" si="19"/>
        <v>5.57E-2</v>
      </c>
      <c r="FJ73" s="4">
        <f t="shared" si="20"/>
        <v>0.59509999999999996</v>
      </c>
      <c r="FK73" s="4" t="e">
        <f t="shared" si="21"/>
        <v>#DIV/0!</v>
      </c>
      <c r="FL73" s="4">
        <f t="shared" si="22"/>
        <v>0.97770000000000001</v>
      </c>
      <c r="FM73" s="4">
        <f t="shared" si="23"/>
        <v>1.3599000000000001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r=0.9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r=0.9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r=0.9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r=0.9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r=0.9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0.74739999999999995</v>
      </c>
      <c r="AI74" s="4">
        <v>0.9758</v>
      </c>
      <c r="AJ74" s="4">
        <v>0.13719999999999999</v>
      </c>
      <c r="AK74" s="4">
        <v>2.86E-2</v>
      </c>
      <c r="AL74" s="4">
        <v>0.70120000000000005</v>
      </c>
      <c r="AM74" s="4"/>
      <c r="AN74" s="4">
        <v>0.9839</v>
      </c>
      <c r="AO74" s="4">
        <v>1.2851999999999999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0.74739999999999995</v>
      </c>
      <c r="FG74" s="4">
        <f t="shared" si="17"/>
        <v>0.9758</v>
      </c>
      <c r="FH74" s="4">
        <f t="shared" si="18"/>
        <v>0.13719999999999999</v>
      </c>
      <c r="FI74" s="4">
        <f t="shared" si="19"/>
        <v>2.86E-2</v>
      </c>
      <c r="FJ74" s="4">
        <f t="shared" si="20"/>
        <v>0.70120000000000005</v>
      </c>
      <c r="FK74" s="4" t="e">
        <f t="shared" si="21"/>
        <v>#DIV/0!</v>
      </c>
      <c r="FL74" s="4">
        <f t="shared" si="22"/>
        <v>0.9839</v>
      </c>
      <c r="FM74" s="4">
        <f t="shared" si="23"/>
        <v>1.2851999999999999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r=0.9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r=0.9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r=0.9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r=0.9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r=0.9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0.72860000000000003</v>
      </c>
      <c r="AI75" s="4">
        <v>0.92479999999999996</v>
      </c>
      <c r="AJ75" s="4">
        <v>0.16009999999999999</v>
      </c>
      <c r="AK75" s="4">
        <v>5.5100000000000003E-2</v>
      </c>
      <c r="AL75" s="4">
        <v>0.60629999999999995</v>
      </c>
      <c r="AM75" s="4"/>
      <c r="AN75" s="4">
        <v>0.97599999999999998</v>
      </c>
      <c r="AO75" s="4">
        <v>1.2231000000000001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0.72860000000000003</v>
      </c>
      <c r="FG75" s="4">
        <f t="shared" si="17"/>
        <v>0.92479999999999996</v>
      </c>
      <c r="FH75" s="4">
        <f t="shared" si="18"/>
        <v>0.16009999999999999</v>
      </c>
      <c r="FI75" s="4">
        <f t="shared" si="19"/>
        <v>5.5100000000000003E-2</v>
      </c>
      <c r="FJ75" s="4">
        <f t="shared" si="20"/>
        <v>0.60629999999999995</v>
      </c>
      <c r="FK75" s="4" t="e">
        <f t="shared" si="21"/>
        <v>#DIV/0!</v>
      </c>
      <c r="FL75" s="4">
        <f t="shared" si="22"/>
        <v>0.97599999999999998</v>
      </c>
      <c r="FM75" s="4">
        <f t="shared" si="23"/>
        <v>1.2231000000000001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r=0.9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r=0.9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r=0.9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r=0.9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r=0.9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>
        <v>0.73340000000000005</v>
      </c>
      <c r="AI76" s="17">
        <v>0.93759999999999999</v>
      </c>
      <c r="AJ76" s="17">
        <v>0.152</v>
      </c>
      <c r="AK76" s="17">
        <v>5.4699999999999999E-2</v>
      </c>
      <c r="AL76" s="17">
        <v>0.59909999999999997</v>
      </c>
      <c r="AM76" s="17"/>
      <c r="AN76" s="17">
        <v>0.97599999999999998</v>
      </c>
      <c r="AO76" s="17">
        <v>1.1716</v>
      </c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>
        <f t="shared" si="16"/>
        <v>0.73340000000000005</v>
      </c>
      <c r="FG76" s="17">
        <f t="shared" si="17"/>
        <v>0.93759999999999999</v>
      </c>
      <c r="FH76" s="17">
        <f t="shared" si="18"/>
        <v>0.152</v>
      </c>
      <c r="FI76" s="17">
        <f t="shared" si="19"/>
        <v>5.4699999999999999E-2</v>
      </c>
      <c r="FJ76" s="17">
        <f t="shared" si="20"/>
        <v>0.59909999999999997</v>
      </c>
      <c r="FK76" s="17" t="e">
        <f t="shared" si="21"/>
        <v>#DIV/0!</v>
      </c>
      <c r="FL76" s="17">
        <f t="shared" si="22"/>
        <v>0.97599999999999998</v>
      </c>
      <c r="FM76" s="17">
        <f t="shared" si="23"/>
        <v>1.1716</v>
      </c>
      <c r="FN76" s="16" t="str" cm="1">
        <f t="array" aca="1" ref="FN76" ca="1">CONCATENATE(INDIRECT(ADDRESS(1,MATCH(_xlfn.MINIFS(B76:FE76,metrics.rec,"MAE"),B76:FE76,0)+1)), ", ", INDIRECT(ADDRESS(2,MATCH(_xlfn.MINIFS(B76:FE76,metrics.rec,"MAE"),B76:FE76,0)+1)))</f>
        <v>k=5, r=0.9</v>
      </c>
      <c r="FO76" s="16" t="str" cm="1">
        <f t="array" aca="1" ref="FO76" ca="1">CONCATENATE(INDIRECT(ADDRESS(1,MATCH(_xlfn.MINIFS(B76:FE76,metrics.rec,"MSE"),B76:FE76,0)+1)), ", ", INDIRECT(ADDRESS(2,MATCH(_xlfn.MINIFS(B76:FE76,metrics.rec,"MSE"),B76:FE76,0)+1)))</f>
        <v>k=5, r=0.9</v>
      </c>
      <c r="FP76" s="16" t="str" cm="1">
        <f t="array" aca="1" ref="FP76" ca="1">CONCATENATE(INDIRECT(ADDRESS(1,MATCH(_xlfn.MAXIFS(B76:FE76,metrics.rec,"R"),B76:FE76,0)+1)), ", ", INDIRECT(ADDRESS(2,MATCH(_xlfn.MAXIFS(B76:FE76,metrics.rec,"R"),B76:FE76,0)+1)))</f>
        <v>k=5, r=0.9</v>
      </c>
      <c r="FQ76" s="16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6" t="str" cm="1">
        <f t="array" aca="1" ref="FR76" ca="1">CONCATENATE(INDIRECT(ADDRESS(1,MATCH(_xlfn.MAXIFS(B76:FE76,metrics.rec,"Recall"),B76:FE76,0)+1)), ", ", INDIRECT(ADDRESS(2,MATCH(_xlfn.MAXIFS(B76:FE76,metrics.rec,"Recall"),B76:FE76,0)+1)))</f>
        <v>k=5, r=0.9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r=0.9</v>
      </c>
      <c r="FU76" s="16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0.75019999999999998</v>
      </c>
      <c r="AI77" s="4">
        <v>0.9758</v>
      </c>
      <c r="AJ77" s="4">
        <v>0.12230000000000001</v>
      </c>
      <c r="AK77" s="4">
        <v>6.4699999999999994E-2</v>
      </c>
      <c r="AL77" s="4">
        <v>0.54310000000000003</v>
      </c>
      <c r="AM77" s="4"/>
      <c r="AN77" s="4">
        <v>0.97409999999999997</v>
      </c>
      <c r="AO77" s="4">
        <v>1.429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>
        <f t="shared" si="16"/>
        <v>0.75019999999999998</v>
      </c>
      <c r="FG77" s="4">
        <f t="shared" si="17"/>
        <v>0.9758</v>
      </c>
      <c r="FH77" s="4">
        <f t="shared" si="18"/>
        <v>0.12230000000000001</v>
      </c>
      <c r="FI77" s="4">
        <f t="shared" si="19"/>
        <v>6.4699999999999994E-2</v>
      </c>
      <c r="FJ77" s="4">
        <f t="shared" si="20"/>
        <v>0.54310000000000003</v>
      </c>
      <c r="FK77" s="4" t="e">
        <f t="shared" si="21"/>
        <v>#DIV/0!</v>
      </c>
      <c r="FL77" s="4">
        <f t="shared" si="22"/>
        <v>0.97409999999999997</v>
      </c>
      <c r="FM77" s="4">
        <f t="shared" si="23"/>
        <v>1.429</v>
      </c>
      <c r="FN77" s="1" t="str" cm="1">
        <f t="array" aca="1" ref="FN77" ca="1">CONCATENATE(INDIRECT(ADDRESS(1,MATCH(_xlfn.MINIFS(B77:FE77,metrics.rec,"MAE"),B77:FE77,0)+1)), ", ", INDIRECT(ADDRESS(2,MATCH(_xlfn.MINIFS(B77:FE77,metrics.rec,"MAE"),B77:FE77,0)+1)))</f>
        <v>k=5, r=0.9</v>
      </c>
      <c r="FO77" s="1" t="str" cm="1">
        <f t="array" aca="1" ref="FO77" ca="1">CONCATENATE(INDIRECT(ADDRESS(1,MATCH(_xlfn.MINIFS(B77:FE77,metrics.rec,"MSE"),B77:FE77,0)+1)), ", ", INDIRECT(ADDRESS(2,MATCH(_xlfn.MINIFS(B77:FE77,metrics.rec,"MSE"),B77:FE77,0)+1)))</f>
        <v>k=5, r=0.9</v>
      </c>
      <c r="FP77" s="1" t="str" cm="1">
        <f t="array" aca="1" ref="FP77" ca="1">CONCATENATE(INDIRECT(ADDRESS(1,MATCH(_xlfn.MAXIFS(B77:FE77,metrics.rec,"R"),B77:FE77,0)+1)), ", ", INDIRECT(ADDRESS(2,MATCH(_xlfn.MAXIFS(B77:FE77,metrics.rec,"R"),B77:FE77,0)+1)))</f>
        <v>k=5, r=0.9</v>
      </c>
      <c r="FQ77" s="1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" t="str" cm="1">
        <f t="array" aca="1" ref="FR77" ca="1">CONCATENATE(INDIRECT(ADDRESS(1,MATCH(_xlfn.MAXIFS(B77:FE77,metrics.rec,"Recall"),B77:FE77,0)+1)), ", ", INDIRECT(ADDRESS(2,MATCH(_xlfn.MAXIFS(B77:FE77,metrics.rec,"Recall"),B77:FE77,0)+1)))</f>
        <v>k=5, r=0.9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r=0.9</v>
      </c>
      <c r="FU77" s="1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0.78649999999999998</v>
      </c>
      <c r="AI80" s="4">
        <v>1.0640000000000001</v>
      </c>
      <c r="AJ80" s="4">
        <v>0.1206</v>
      </c>
      <c r="AK80" s="4">
        <v>5.7599999999999998E-2</v>
      </c>
      <c r="AL80" s="4">
        <v>0.59660000000000002</v>
      </c>
      <c r="AM80" s="4"/>
      <c r="AN80" s="4">
        <v>0.88080000000000003</v>
      </c>
      <c r="AO80" s="4">
        <v>1.4185000000000001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>
        <f t="shared" si="16"/>
        <v>0.78649999999999998</v>
      </c>
      <c r="FG80" s="4">
        <f t="shared" si="17"/>
        <v>1.0640000000000001</v>
      </c>
      <c r="FH80" s="4">
        <f t="shared" si="18"/>
        <v>0.1206</v>
      </c>
      <c r="FI80" s="4">
        <f t="shared" si="19"/>
        <v>5.7599999999999998E-2</v>
      </c>
      <c r="FJ80" s="4">
        <f t="shared" si="20"/>
        <v>0.59660000000000002</v>
      </c>
      <c r="FK80" s="4" t="e">
        <f t="shared" si="21"/>
        <v>#DIV/0!</v>
      </c>
      <c r="FL80" s="4">
        <f t="shared" si="22"/>
        <v>0.88080000000000003</v>
      </c>
      <c r="FM80" s="4">
        <f t="shared" si="23"/>
        <v>1.4185000000000001</v>
      </c>
      <c r="FN80" s="1" t="str" cm="1">
        <f t="array" aca="1" ref="FN80" ca="1">CONCATENATE(INDIRECT(ADDRESS(1,MATCH(_xlfn.MINIFS(B80:FE80,metrics.rec,"MAE"),B80:FE80,0)+1)), ", ", INDIRECT(ADDRESS(2,MATCH(_xlfn.MINIFS(B80:FE80,metrics.rec,"MAE"),B80:FE80,0)+1)))</f>
        <v>k=5, r=0.9</v>
      </c>
      <c r="FO80" s="1" t="str" cm="1">
        <f t="array" aca="1" ref="FO80" ca="1">CONCATENATE(INDIRECT(ADDRESS(1,MATCH(_xlfn.MINIFS(B80:FE80,metrics.rec,"MSE"),B80:FE80,0)+1)), ", ", INDIRECT(ADDRESS(2,MATCH(_xlfn.MINIFS(B80:FE80,metrics.rec,"MSE"),B80:FE80,0)+1)))</f>
        <v>k=5, r=0.9</v>
      </c>
      <c r="FP80" s="1" t="str" cm="1">
        <f t="array" aca="1" ref="FP80" ca="1">CONCATENATE(INDIRECT(ADDRESS(1,MATCH(_xlfn.MAXIFS(B80:FE80,metrics.rec,"R"),B80:FE80,0)+1)), ", ", INDIRECT(ADDRESS(2,MATCH(_xlfn.MAXIFS(B80:FE80,metrics.rec,"R"),B80:FE80,0)+1)))</f>
        <v>k=5, r=0.9</v>
      </c>
      <c r="FQ80" s="1" t="str" cm="1">
        <f t="array" aca="1" ref="FQ80" ca="1">CONCATENATE(INDIRECT(ADDRESS(1,MATCH(_xlfn.MAXIFS(B80:FE80,metrics.rec,"Precision"),B80:FE80,0)+1)), ", ", INDIRECT(ADDRESS(2,MATCH(_xlfn.MAXIFS(B80:FE80,metrics.rec,"Precision"),B80:FE80,0)+1)))</f>
        <v>k=5, r=0.9</v>
      </c>
      <c r="FR80" s="1" t="str" cm="1">
        <f t="array" aca="1" ref="FR80" ca="1">CONCATENATE(INDIRECT(ADDRESS(1,MATCH(_xlfn.MAXIFS(B80:FE80,metrics.rec,"Recall"),B80:FE80,0)+1)), ", ", INDIRECT(ADDRESS(2,MATCH(_xlfn.MAXIFS(B80:FE80,metrics.rec,"Recall"),B80:FE80,0)+1)))</f>
        <v>k=5, r=0.9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str" cm="1">
        <f t="array" aca="1" ref="FT80" ca="1">CONCATENATE(INDIRECT(ADDRESS(1,MATCH(_xlfn.MAXIFS(B80:FE80,metrics.rec,"Recatio"),B80:FE80,0)+1)), ", ", INDIRECT(ADDRESS(2,MATCH(_xlfn.MAXIFS(B80:FE80,metrics.rec,"Recatio"),B80:FE80,0)+1)))</f>
        <v>k=5, r=0.9</v>
      </c>
      <c r="FU80" s="1" t="str" cm="1">
        <f t="array" aca="1" ref="FU80" ca="1">CONCATENATE(INDIRECT(ADDRESS(1,MATCH(_xlfn.MINIFS(B80:FE80,metrics.rec,"Time"),B80:FE80,0)+1)), ", ", INDIRECT(ADDRESS(2,MATCH(_xlfn.MINIFS(B80:FE80,metrics.rec,"Time"),B80:FE80,0)+1)))</f>
        <v>k=5, r=0.9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0.77880000000000005</v>
      </c>
      <c r="AI81" s="4">
        <v>1.0429999999999999</v>
      </c>
      <c r="AJ81" s="4">
        <v>0.1278</v>
      </c>
      <c r="AK81" s="4">
        <v>7.8899999999999998E-2</v>
      </c>
      <c r="AL81" s="4">
        <v>0.52990000000000004</v>
      </c>
      <c r="AM81" s="4"/>
      <c r="AN81" s="4">
        <v>0.97670000000000001</v>
      </c>
      <c r="AO81" s="4">
        <v>1.4206000000000001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0.77880000000000005</v>
      </c>
      <c r="FG81" s="4">
        <f t="shared" si="17"/>
        <v>1.0429999999999999</v>
      </c>
      <c r="FH81" s="4">
        <f t="shared" si="18"/>
        <v>0.1278</v>
      </c>
      <c r="FI81" s="4">
        <f t="shared" si="19"/>
        <v>7.8899999999999998E-2</v>
      </c>
      <c r="FJ81" s="4">
        <f t="shared" si="20"/>
        <v>0.52990000000000004</v>
      </c>
      <c r="FK81" s="4" t="e">
        <f t="shared" si="21"/>
        <v>#DIV/0!</v>
      </c>
      <c r="FL81" s="4">
        <f t="shared" si="22"/>
        <v>0.97670000000000001</v>
      </c>
      <c r="FM81" s="4">
        <f t="shared" si="23"/>
        <v>1.4206000000000001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r=0.9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r=0.9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r=0.9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r=0.9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r=0.9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0.77649999999999997</v>
      </c>
      <c r="AI82" s="4">
        <v>1.036</v>
      </c>
      <c r="AJ82" s="4">
        <v>0.12909999999999999</v>
      </c>
      <c r="AK82" s="4">
        <v>7.8899999999999998E-2</v>
      </c>
      <c r="AL82" s="4">
        <v>0.53100000000000003</v>
      </c>
      <c r="AM82" s="4"/>
      <c r="AN82" s="4">
        <v>0.97670000000000001</v>
      </c>
      <c r="AO82" s="4">
        <v>1.3495999999999999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0.77649999999999997</v>
      </c>
      <c r="FG82" s="4">
        <f t="shared" si="17"/>
        <v>1.036</v>
      </c>
      <c r="FH82" s="4">
        <f t="shared" si="18"/>
        <v>0.12909999999999999</v>
      </c>
      <c r="FI82" s="4">
        <f t="shared" si="19"/>
        <v>7.8899999999999998E-2</v>
      </c>
      <c r="FJ82" s="4">
        <f t="shared" si="20"/>
        <v>0.53100000000000003</v>
      </c>
      <c r="FK82" s="4" t="e">
        <f t="shared" si="21"/>
        <v>#DIV/0!</v>
      </c>
      <c r="FL82" s="4">
        <f t="shared" si="22"/>
        <v>0.97670000000000001</v>
      </c>
      <c r="FM82" s="4">
        <f t="shared" si="23"/>
        <v>1.3495999999999999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r=0.9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r=0.9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r=0.9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r=0.9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r=0.9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0.7954</v>
      </c>
      <c r="AI83" s="4">
        <v>1.0882000000000001</v>
      </c>
      <c r="AJ83" s="4">
        <v>0.12130000000000001</v>
      </c>
      <c r="AK83" s="4">
        <v>7.5700000000000003E-2</v>
      </c>
      <c r="AL83" s="4">
        <v>0.52990000000000004</v>
      </c>
      <c r="AM83" s="4"/>
      <c r="AN83" s="4">
        <v>0.97819999999999996</v>
      </c>
      <c r="AO83" s="4">
        <v>1.4581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0.7954</v>
      </c>
      <c r="FG83" s="4">
        <f t="shared" si="17"/>
        <v>1.0882000000000001</v>
      </c>
      <c r="FH83" s="4">
        <f t="shared" si="18"/>
        <v>0.12130000000000001</v>
      </c>
      <c r="FI83" s="4">
        <f t="shared" si="19"/>
        <v>7.5700000000000003E-2</v>
      </c>
      <c r="FJ83" s="4">
        <f t="shared" si="20"/>
        <v>0.52990000000000004</v>
      </c>
      <c r="FK83" s="4" t="e">
        <f t="shared" si="21"/>
        <v>#DIV/0!</v>
      </c>
      <c r="FL83" s="4">
        <f t="shared" si="22"/>
        <v>0.97819999999999996</v>
      </c>
      <c r="FM83" s="4">
        <f t="shared" si="23"/>
        <v>1.4581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r=0.9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r=0.9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r=0.9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r=0.9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r=0.9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0.72719999999999996</v>
      </c>
      <c r="AI84" s="4">
        <v>0.92159999999999997</v>
      </c>
      <c r="AJ84" s="4">
        <v>0.15939999999999999</v>
      </c>
      <c r="AK84" s="4">
        <v>5.5E-2</v>
      </c>
      <c r="AL84" s="4">
        <v>0.60629999999999995</v>
      </c>
      <c r="AM84" s="4"/>
      <c r="AN84" s="4">
        <v>0.97670000000000001</v>
      </c>
      <c r="AO84" s="4">
        <v>1.2839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0.72719999999999996</v>
      </c>
      <c r="FG84" s="4">
        <f t="shared" si="17"/>
        <v>0.92159999999999997</v>
      </c>
      <c r="FH84" s="4">
        <f t="shared" si="18"/>
        <v>0.15939999999999999</v>
      </c>
      <c r="FI84" s="4">
        <f t="shared" si="19"/>
        <v>5.5E-2</v>
      </c>
      <c r="FJ84" s="4">
        <f t="shared" si="20"/>
        <v>0.60629999999999995</v>
      </c>
      <c r="FK84" s="4" t="e">
        <f t="shared" si="21"/>
        <v>#DIV/0!</v>
      </c>
      <c r="FL84" s="4">
        <f t="shared" si="22"/>
        <v>0.97670000000000001</v>
      </c>
      <c r="FM84" s="4">
        <f t="shared" si="23"/>
        <v>1.2839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r=0.9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r=0.9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r=0.9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r=0.9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r=0.9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0.72989999999999999</v>
      </c>
      <c r="AI85" s="4">
        <v>0.92920000000000003</v>
      </c>
      <c r="AJ85" s="4">
        <v>0.15409999999999999</v>
      </c>
      <c r="AK85" s="4">
        <v>5.4800000000000001E-2</v>
      </c>
      <c r="AL85" s="4">
        <v>0.60199999999999998</v>
      </c>
      <c r="AM85" s="4"/>
      <c r="AN85" s="4">
        <v>0.97599999999999998</v>
      </c>
      <c r="AO85" s="4">
        <v>1.3250999999999999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0.72989999999999999</v>
      </c>
      <c r="FG85" s="4">
        <f t="shared" si="17"/>
        <v>0.92920000000000003</v>
      </c>
      <c r="FH85" s="4">
        <f t="shared" si="18"/>
        <v>0.15409999999999999</v>
      </c>
      <c r="FI85" s="4">
        <f t="shared" si="19"/>
        <v>5.4800000000000001E-2</v>
      </c>
      <c r="FJ85" s="4">
        <f t="shared" si="20"/>
        <v>0.60199999999999998</v>
      </c>
      <c r="FK85" s="4" t="e">
        <f t="shared" si="21"/>
        <v>#DIV/0!</v>
      </c>
      <c r="FL85" s="4">
        <f t="shared" si="22"/>
        <v>0.97599999999999998</v>
      </c>
      <c r="FM85" s="4">
        <f t="shared" si="23"/>
        <v>1.3250999999999999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r=0.9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r=0.9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r=0.9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r=0.9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r=0.9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0.73099999999999998</v>
      </c>
      <c r="AI86" s="4">
        <v>0.93340000000000001</v>
      </c>
      <c r="AJ86" s="4">
        <v>0.15540000000000001</v>
      </c>
      <c r="AK86" s="4">
        <v>5.4800000000000001E-2</v>
      </c>
      <c r="AL86" s="4">
        <v>0.60350000000000004</v>
      </c>
      <c r="AM86" s="4"/>
      <c r="AN86" s="4">
        <v>0.97599999999999998</v>
      </c>
      <c r="AO86" s="4">
        <v>1.4018999999999999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0.73099999999999998</v>
      </c>
      <c r="FG86" s="4">
        <f t="shared" si="17"/>
        <v>0.93340000000000001</v>
      </c>
      <c r="FH86" s="4">
        <f t="shared" si="18"/>
        <v>0.15540000000000001</v>
      </c>
      <c r="FI86" s="4">
        <f t="shared" si="19"/>
        <v>5.4800000000000001E-2</v>
      </c>
      <c r="FJ86" s="4">
        <f t="shared" si="20"/>
        <v>0.60350000000000004</v>
      </c>
      <c r="FK86" s="4" t="e">
        <f t="shared" si="21"/>
        <v>#DIV/0!</v>
      </c>
      <c r="FL86" s="4">
        <f t="shared" si="22"/>
        <v>0.97599999999999998</v>
      </c>
      <c r="FM86" s="4">
        <f t="shared" si="23"/>
        <v>1.4018999999999999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r=0.9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r=0.9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r=0.9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r=0.9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r=0.9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0.73019999999999996</v>
      </c>
      <c r="AI87" s="4">
        <v>0.9304</v>
      </c>
      <c r="AJ87" s="4">
        <v>0.15690000000000001</v>
      </c>
      <c r="AK87" s="4">
        <v>5.4800000000000001E-2</v>
      </c>
      <c r="AL87" s="4">
        <v>0.6018</v>
      </c>
      <c r="AM87" s="4"/>
      <c r="AN87" s="4">
        <v>0.97599999999999998</v>
      </c>
      <c r="AO87" s="4">
        <v>1.1902999999999999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0.73019999999999996</v>
      </c>
      <c r="FG87" s="4">
        <f t="shared" si="17"/>
        <v>0.9304</v>
      </c>
      <c r="FH87" s="4">
        <f t="shared" si="18"/>
        <v>0.15690000000000001</v>
      </c>
      <c r="FI87" s="4">
        <f t="shared" si="19"/>
        <v>5.4800000000000001E-2</v>
      </c>
      <c r="FJ87" s="4">
        <f t="shared" si="20"/>
        <v>0.6018</v>
      </c>
      <c r="FK87" s="4" t="e">
        <f t="shared" si="21"/>
        <v>#DIV/0!</v>
      </c>
      <c r="FL87" s="4">
        <f t="shared" si="22"/>
        <v>0.97599999999999998</v>
      </c>
      <c r="FM87" s="4">
        <f t="shared" si="23"/>
        <v>1.1902999999999999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r=0.9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r=0.9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r=0.9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r=0.9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r=0.9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0.72499999999999998</v>
      </c>
      <c r="AI88" s="4">
        <v>0.91659999999999997</v>
      </c>
      <c r="AJ88" s="4">
        <v>0.1608</v>
      </c>
      <c r="AK88" s="4">
        <v>2.9000000000000001E-2</v>
      </c>
      <c r="AL88" s="4">
        <v>0.71020000000000005</v>
      </c>
      <c r="AM88" s="4"/>
      <c r="AN88" s="4">
        <v>0.9839</v>
      </c>
      <c r="AO88" s="4">
        <v>1.3677999999999999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0.72499999999999998</v>
      </c>
      <c r="FG88" s="4">
        <f t="shared" si="17"/>
        <v>0.91659999999999997</v>
      </c>
      <c r="FH88" s="4">
        <f t="shared" si="18"/>
        <v>0.1608</v>
      </c>
      <c r="FI88" s="4">
        <f t="shared" si="19"/>
        <v>2.9000000000000001E-2</v>
      </c>
      <c r="FJ88" s="4">
        <f t="shared" si="20"/>
        <v>0.71020000000000005</v>
      </c>
      <c r="FK88" s="4" t="e">
        <f t="shared" si="21"/>
        <v>#DIV/0!</v>
      </c>
      <c r="FL88" s="4">
        <f t="shared" si="22"/>
        <v>0.9839</v>
      </c>
      <c r="FM88" s="4">
        <f t="shared" si="23"/>
        <v>1.3677999999999999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r=0.9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r=0.9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r=0.9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r=0.9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r=0.9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0.7893</v>
      </c>
      <c r="AI89" s="4">
        <v>1.0807</v>
      </c>
      <c r="AJ89" s="4">
        <v>0.111</v>
      </c>
      <c r="AK89" s="4">
        <v>5.4600000000000003E-2</v>
      </c>
      <c r="AL89" s="4">
        <v>0.59299999999999997</v>
      </c>
      <c r="AM89" s="4"/>
      <c r="AN89" s="4">
        <v>0.97729999999999995</v>
      </c>
      <c r="AO89" s="4">
        <v>1.3426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0.7893</v>
      </c>
      <c r="FG89" s="4">
        <f t="shared" si="17"/>
        <v>1.0807</v>
      </c>
      <c r="FH89" s="4">
        <f t="shared" si="18"/>
        <v>0.111</v>
      </c>
      <c r="FI89" s="4">
        <f t="shared" si="19"/>
        <v>5.4600000000000003E-2</v>
      </c>
      <c r="FJ89" s="4">
        <f t="shared" si="20"/>
        <v>0.59299999999999997</v>
      </c>
      <c r="FK89" s="4" t="e">
        <f t="shared" si="21"/>
        <v>#DIV/0!</v>
      </c>
      <c r="FL89" s="4">
        <f t="shared" si="22"/>
        <v>0.97729999999999995</v>
      </c>
      <c r="FM89" s="4">
        <f t="shared" si="23"/>
        <v>1.3426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r=0.9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r=0.9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r=0.9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r=0.9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r=0.9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0.72789999999999999</v>
      </c>
      <c r="AI90" s="4">
        <v>0.92320000000000002</v>
      </c>
      <c r="AJ90" s="4">
        <v>0.16020000000000001</v>
      </c>
      <c r="AK90" s="4">
        <v>5.5100000000000003E-2</v>
      </c>
      <c r="AL90" s="4">
        <v>0.60640000000000005</v>
      </c>
      <c r="AM90" s="4"/>
      <c r="AN90" s="4">
        <v>0.97599999999999998</v>
      </c>
      <c r="AO90" s="4">
        <v>1.3505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0.72789999999999999</v>
      </c>
      <c r="FG90" s="4">
        <f t="shared" si="17"/>
        <v>0.92320000000000002</v>
      </c>
      <c r="FH90" s="4">
        <f t="shared" si="18"/>
        <v>0.16020000000000001</v>
      </c>
      <c r="FI90" s="4">
        <f t="shared" si="19"/>
        <v>5.5100000000000003E-2</v>
      </c>
      <c r="FJ90" s="4">
        <f t="shared" si="20"/>
        <v>0.60640000000000005</v>
      </c>
      <c r="FK90" s="4" t="e">
        <f t="shared" si="21"/>
        <v>#DIV/0!</v>
      </c>
      <c r="FL90" s="4">
        <f t="shared" si="22"/>
        <v>0.97599999999999998</v>
      </c>
      <c r="FM90" s="4">
        <f t="shared" si="23"/>
        <v>1.3505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r=0.9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r=0.9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r=0.9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r=0.9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r=0.9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0.74690000000000001</v>
      </c>
      <c r="AI91" s="4">
        <v>0.97570000000000001</v>
      </c>
      <c r="AJ91" s="4">
        <v>0.14050000000000001</v>
      </c>
      <c r="AK91" s="4">
        <v>2.87E-2</v>
      </c>
      <c r="AL91" s="4">
        <v>0.70599999999999996</v>
      </c>
      <c r="AM91" s="4"/>
      <c r="AN91" s="4">
        <v>0.9839</v>
      </c>
      <c r="AO91" s="4">
        <v>1.3541000000000001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0.74690000000000001</v>
      </c>
      <c r="FG91" s="4">
        <f t="shared" si="17"/>
        <v>0.97570000000000001</v>
      </c>
      <c r="FH91" s="4">
        <f t="shared" si="18"/>
        <v>0.14050000000000001</v>
      </c>
      <c r="FI91" s="4">
        <f t="shared" si="19"/>
        <v>2.87E-2</v>
      </c>
      <c r="FJ91" s="4">
        <f t="shared" si="20"/>
        <v>0.70599999999999996</v>
      </c>
      <c r="FK91" s="4" t="e">
        <f t="shared" si="21"/>
        <v>#DIV/0!</v>
      </c>
      <c r="FL91" s="4">
        <f t="shared" si="22"/>
        <v>0.9839</v>
      </c>
      <c r="FM91" s="4">
        <f t="shared" si="23"/>
        <v>1.3541000000000001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r=0.9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r=0.9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r=0.9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r=0.9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r=0.9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0.75249999999999995</v>
      </c>
      <c r="AI92" s="4">
        <v>0.99099999999999999</v>
      </c>
      <c r="AJ92" s="4">
        <v>0.13750000000000001</v>
      </c>
      <c r="AK92" s="4">
        <v>2.86E-2</v>
      </c>
      <c r="AL92" s="4">
        <v>0.70309999999999995</v>
      </c>
      <c r="AM92" s="4"/>
      <c r="AN92" s="4">
        <v>0.9839</v>
      </c>
      <c r="AO92" s="4">
        <v>1.4422999999999999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0.75249999999999995</v>
      </c>
      <c r="FG92" s="4">
        <f t="shared" si="17"/>
        <v>0.99099999999999999</v>
      </c>
      <c r="FH92" s="4">
        <f t="shared" si="18"/>
        <v>0.13750000000000001</v>
      </c>
      <c r="FI92" s="4">
        <f t="shared" si="19"/>
        <v>2.86E-2</v>
      </c>
      <c r="FJ92" s="4">
        <f t="shared" si="20"/>
        <v>0.70309999999999995</v>
      </c>
      <c r="FK92" s="4" t="e">
        <f t="shared" si="21"/>
        <v>#DIV/0!</v>
      </c>
      <c r="FL92" s="4">
        <f t="shared" si="22"/>
        <v>0.9839</v>
      </c>
      <c r="FM92" s="4">
        <f t="shared" si="23"/>
        <v>1.4422999999999999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r=0.9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r=0.9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r=0.9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r=0.9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r=0.9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0.75890000000000002</v>
      </c>
      <c r="AI93" s="4">
        <v>1.0027999999999999</v>
      </c>
      <c r="AJ93" s="4">
        <v>0.1381</v>
      </c>
      <c r="AK93" s="4">
        <v>2.7900000000000001E-2</v>
      </c>
      <c r="AL93" s="4">
        <v>0.70779999999999998</v>
      </c>
      <c r="AM93" s="4"/>
      <c r="AN93" s="4">
        <v>0.9839</v>
      </c>
      <c r="AO93" s="4">
        <v>1.421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0.75890000000000002</v>
      </c>
      <c r="FG93" s="4">
        <f t="shared" si="17"/>
        <v>1.0027999999999999</v>
      </c>
      <c r="FH93" s="4">
        <f t="shared" si="18"/>
        <v>0.1381</v>
      </c>
      <c r="FI93" s="4">
        <f t="shared" si="19"/>
        <v>2.7900000000000001E-2</v>
      </c>
      <c r="FJ93" s="4">
        <f t="shared" si="20"/>
        <v>0.70779999999999998</v>
      </c>
      <c r="FK93" s="4" t="e">
        <f t="shared" si="21"/>
        <v>#DIV/0!</v>
      </c>
      <c r="FL93" s="4">
        <f t="shared" si="22"/>
        <v>0.9839</v>
      </c>
      <c r="FM93" s="4">
        <f t="shared" si="23"/>
        <v>1.421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r=0.9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r=0.9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r=0.9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r=0.9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r=0.9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0.75190000000000001</v>
      </c>
      <c r="AI94" s="4">
        <v>0.98799999999999999</v>
      </c>
      <c r="AJ94" s="4">
        <v>0.13650000000000001</v>
      </c>
      <c r="AK94" s="4">
        <v>2.86E-2</v>
      </c>
      <c r="AL94" s="4">
        <v>0.70179999999999998</v>
      </c>
      <c r="AM94" s="4"/>
      <c r="AN94" s="4">
        <v>0.9839</v>
      </c>
      <c r="AO94" s="4">
        <v>1.4305000000000001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0.75190000000000001</v>
      </c>
      <c r="FG94" s="4">
        <f t="shared" si="17"/>
        <v>0.98799999999999999</v>
      </c>
      <c r="FH94" s="4">
        <f t="shared" si="18"/>
        <v>0.13650000000000001</v>
      </c>
      <c r="FI94" s="4">
        <f t="shared" si="19"/>
        <v>2.86E-2</v>
      </c>
      <c r="FJ94" s="4">
        <f t="shared" si="20"/>
        <v>0.70179999999999998</v>
      </c>
      <c r="FK94" s="4" t="e">
        <f t="shared" si="21"/>
        <v>#DIV/0!</v>
      </c>
      <c r="FL94" s="4">
        <f t="shared" si="22"/>
        <v>0.9839</v>
      </c>
      <c r="FM94" s="4">
        <f t="shared" si="23"/>
        <v>1.4305000000000001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r=0.9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r=0.9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r=0.9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r=0.9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r=0.9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0.75729999999999997</v>
      </c>
      <c r="AI95" s="4">
        <v>1.0007999999999999</v>
      </c>
      <c r="AJ95" s="4">
        <v>0.13320000000000001</v>
      </c>
      <c r="AK95" s="4">
        <v>2.8400000000000002E-2</v>
      </c>
      <c r="AL95" s="4">
        <v>0.69410000000000005</v>
      </c>
      <c r="AM95" s="4"/>
      <c r="AN95" s="4">
        <v>0.9839</v>
      </c>
      <c r="AO95" s="4">
        <v>1.4609000000000001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0.75729999999999997</v>
      </c>
      <c r="FG95" s="4">
        <f t="shared" si="17"/>
        <v>1.0007999999999999</v>
      </c>
      <c r="FH95" s="4">
        <f t="shared" si="18"/>
        <v>0.13320000000000001</v>
      </c>
      <c r="FI95" s="4">
        <f t="shared" si="19"/>
        <v>2.8400000000000002E-2</v>
      </c>
      <c r="FJ95" s="4">
        <f t="shared" si="20"/>
        <v>0.69410000000000005</v>
      </c>
      <c r="FK95" s="4" t="e">
        <f t="shared" si="21"/>
        <v>#DIV/0!</v>
      </c>
      <c r="FL95" s="4">
        <f t="shared" si="22"/>
        <v>0.9839</v>
      </c>
      <c r="FM95" s="4">
        <f t="shared" si="23"/>
        <v>1.4609000000000001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r=0.9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r=0.9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r=0.9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r=0.9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r=0.9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0.76880000000000004</v>
      </c>
      <c r="AI96" s="4">
        <v>1.0321</v>
      </c>
      <c r="AJ96" s="4">
        <v>0.13170000000000001</v>
      </c>
      <c r="AK96" s="4">
        <v>2.8199999999999999E-2</v>
      </c>
      <c r="AL96" s="4">
        <v>0.68969999999999998</v>
      </c>
      <c r="AM96" s="4"/>
      <c r="AN96" s="4">
        <v>0.9839</v>
      </c>
      <c r="AO96" s="4">
        <v>1.5809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0.76880000000000004</v>
      </c>
      <c r="FG96" s="4">
        <f t="shared" si="17"/>
        <v>1.0321</v>
      </c>
      <c r="FH96" s="4">
        <f t="shared" si="18"/>
        <v>0.13170000000000001</v>
      </c>
      <c r="FI96" s="4">
        <f t="shared" si="19"/>
        <v>2.8199999999999999E-2</v>
      </c>
      <c r="FJ96" s="4">
        <f t="shared" si="20"/>
        <v>0.68969999999999998</v>
      </c>
      <c r="FK96" s="4" t="e">
        <f t="shared" si="21"/>
        <v>#DIV/0!</v>
      </c>
      <c r="FL96" s="4">
        <f t="shared" si="22"/>
        <v>0.9839</v>
      </c>
      <c r="FM96" s="4">
        <f t="shared" si="23"/>
        <v>1.5809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r=0.9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r=0.9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r=0.9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r=0.9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r=0.9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0.75349999999999995</v>
      </c>
      <c r="AI97" s="4">
        <v>0.99339999999999995</v>
      </c>
      <c r="AJ97" s="4">
        <v>0.1381</v>
      </c>
      <c r="AK97" s="4">
        <v>2.87E-2</v>
      </c>
      <c r="AL97" s="4">
        <v>0.7036</v>
      </c>
      <c r="AM97" s="4"/>
      <c r="AN97" s="4">
        <v>0.9839</v>
      </c>
      <c r="AO97" s="4">
        <v>1.508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0.75349999999999995</v>
      </c>
      <c r="FG97" s="4">
        <f t="shared" si="17"/>
        <v>0.99339999999999995</v>
      </c>
      <c r="FH97" s="4">
        <f t="shared" si="18"/>
        <v>0.1381</v>
      </c>
      <c r="FI97" s="4">
        <f t="shared" si="19"/>
        <v>2.87E-2</v>
      </c>
      <c r="FJ97" s="4">
        <f t="shared" si="20"/>
        <v>0.7036</v>
      </c>
      <c r="FK97" s="4" t="e">
        <f t="shared" si="21"/>
        <v>#DIV/0!</v>
      </c>
      <c r="FL97" s="4">
        <f t="shared" si="22"/>
        <v>0.9839</v>
      </c>
      <c r="FM97" s="4">
        <f t="shared" si="23"/>
        <v>1.508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r=0.9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r=0.9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r=0.9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r=0.9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r=0.9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0.72709999999999997</v>
      </c>
      <c r="AI98" s="4">
        <v>0.92120000000000002</v>
      </c>
      <c r="AJ98" s="4">
        <v>0.16089999999999999</v>
      </c>
      <c r="AK98" s="4">
        <v>5.5E-2</v>
      </c>
      <c r="AL98" s="4">
        <v>0.60519999999999996</v>
      </c>
      <c r="AM98" s="4"/>
      <c r="AN98" s="4">
        <v>0.97599999999999998</v>
      </c>
      <c r="AO98" s="4">
        <v>1.3340000000000001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0.72709999999999997</v>
      </c>
      <c r="FG98" s="4">
        <f t="shared" si="17"/>
        <v>0.92120000000000002</v>
      </c>
      <c r="FH98" s="4">
        <f t="shared" si="18"/>
        <v>0.16089999999999999</v>
      </c>
      <c r="FI98" s="4">
        <f t="shared" si="19"/>
        <v>5.5E-2</v>
      </c>
      <c r="FJ98" s="4">
        <f t="shared" si="20"/>
        <v>0.60519999999999996</v>
      </c>
      <c r="FK98" s="4" t="e">
        <f t="shared" si="21"/>
        <v>#DIV/0!</v>
      </c>
      <c r="FL98" s="4">
        <f t="shared" si="22"/>
        <v>0.97599999999999998</v>
      </c>
      <c r="FM98" s="4">
        <f t="shared" si="23"/>
        <v>1.3340000000000001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r=0.9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r=0.9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r=0.9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r=0.9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r=0.9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0.75219999999999998</v>
      </c>
      <c r="AI99" s="4">
        <v>0.9819</v>
      </c>
      <c r="AJ99" s="4">
        <v>0.12039999999999999</v>
      </c>
      <c r="AK99" s="4">
        <v>6.4500000000000002E-2</v>
      </c>
      <c r="AL99" s="4">
        <v>0.54120000000000001</v>
      </c>
      <c r="AM99" s="4"/>
      <c r="AN99" s="4">
        <v>0.97409999999999997</v>
      </c>
      <c r="AO99" s="4">
        <v>1.2851999999999999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0.75219999999999998</v>
      </c>
      <c r="FG99" s="4">
        <f t="shared" si="17"/>
        <v>0.9819</v>
      </c>
      <c r="FH99" s="4">
        <f t="shared" si="18"/>
        <v>0.12039999999999999</v>
      </c>
      <c r="FI99" s="4">
        <f t="shared" si="19"/>
        <v>6.4500000000000002E-2</v>
      </c>
      <c r="FJ99" s="4">
        <f t="shared" si="20"/>
        <v>0.54120000000000001</v>
      </c>
      <c r="FK99" s="4" t="e">
        <f t="shared" si="21"/>
        <v>#DIV/0!</v>
      </c>
      <c r="FL99" s="4">
        <f t="shared" si="22"/>
        <v>0.97409999999999997</v>
      </c>
      <c r="FM99" s="4">
        <f t="shared" si="23"/>
        <v>1.2851999999999999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r=0.9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r=0.9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r=0.9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r=0.9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r=0.9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0.75280000000000002</v>
      </c>
      <c r="AI100" s="4">
        <v>0.98309999999999997</v>
      </c>
      <c r="AJ100" s="4">
        <v>0.12180000000000001</v>
      </c>
      <c r="AK100" s="4">
        <v>6.4500000000000002E-2</v>
      </c>
      <c r="AL100" s="4">
        <v>0.54</v>
      </c>
      <c r="AM100" s="4"/>
      <c r="AN100" s="4">
        <v>0.97409999999999997</v>
      </c>
      <c r="AO100" s="4">
        <v>1.2818000000000001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0.75280000000000002</v>
      </c>
      <c r="FG100" s="4">
        <f t="shared" si="17"/>
        <v>0.98309999999999997</v>
      </c>
      <c r="FH100" s="4">
        <f t="shared" si="18"/>
        <v>0.12180000000000001</v>
      </c>
      <c r="FI100" s="4">
        <f t="shared" si="19"/>
        <v>6.4500000000000002E-2</v>
      </c>
      <c r="FJ100" s="4">
        <f t="shared" si="20"/>
        <v>0.54</v>
      </c>
      <c r="FK100" s="4" t="e">
        <f t="shared" si="21"/>
        <v>#DIV/0!</v>
      </c>
      <c r="FL100" s="4">
        <f t="shared" si="22"/>
        <v>0.97409999999999997</v>
      </c>
      <c r="FM100" s="4">
        <f t="shared" si="23"/>
        <v>1.2818000000000001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r=0.9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r=0.9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r=0.9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r=0.9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r=0.9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0.78380000000000005</v>
      </c>
      <c r="AI101" s="4">
        <v>1.0586</v>
      </c>
      <c r="AJ101" s="4">
        <v>0.1206</v>
      </c>
      <c r="AK101" s="4">
        <v>7.8700000000000006E-2</v>
      </c>
      <c r="AL101" s="4">
        <v>0.52639999999999998</v>
      </c>
      <c r="AM101" s="4"/>
      <c r="AN101" s="4">
        <v>0.97670000000000001</v>
      </c>
      <c r="AO101" s="4">
        <v>1.2729999999999999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0.78380000000000005</v>
      </c>
      <c r="FG101" s="4">
        <f t="shared" si="17"/>
        <v>1.0586</v>
      </c>
      <c r="FH101" s="4">
        <f t="shared" si="18"/>
        <v>0.1206</v>
      </c>
      <c r="FI101" s="4">
        <f t="shared" si="19"/>
        <v>7.8700000000000006E-2</v>
      </c>
      <c r="FJ101" s="4">
        <f t="shared" si="20"/>
        <v>0.52639999999999998</v>
      </c>
      <c r="FK101" s="4" t="e">
        <f t="shared" si="21"/>
        <v>#DIV/0!</v>
      </c>
      <c r="FL101" s="4">
        <f t="shared" si="22"/>
        <v>0.97670000000000001</v>
      </c>
      <c r="FM101" s="4">
        <f t="shared" si="23"/>
        <v>1.2729999999999999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r=0.9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r=0.9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r=0.9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r=0.9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r=0.9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0.7782</v>
      </c>
      <c r="AI102" s="4">
        <v>1.0406</v>
      </c>
      <c r="AJ102" s="4">
        <v>0.12740000000000001</v>
      </c>
      <c r="AK102" s="4">
        <v>7.8899999999999998E-2</v>
      </c>
      <c r="AL102" s="4">
        <v>0.53059999999999996</v>
      </c>
      <c r="AM102" s="4"/>
      <c r="AN102" s="4">
        <v>0.97670000000000001</v>
      </c>
      <c r="AO102" s="4">
        <v>1.2650999999999999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0.7782</v>
      </c>
      <c r="FG102" s="4">
        <f t="shared" si="17"/>
        <v>1.0406</v>
      </c>
      <c r="FH102" s="4">
        <f t="shared" si="18"/>
        <v>0.12740000000000001</v>
      </c>
      <c r="FI102" s="4">
        <f t="shared" si="19"/>
        <v>7.8899999999999998E-2</v>
      </c>
      <c r="FJ102" s="4">
        <f t="shared" si="20"/>
        <v>0.53059999999999996</v>
      </c>
      <c r="FK102" s="4" t="e">
        <f t="shared" si="21"/>
        <v>#DIV/0!</v>
      </c>
      <c r="FL102" s="4">
        <f t="shared" si="22"/>
        <v>0.97670000000000001</v>
      </c>
      <c r="FM102" s="4">
        <f t="shared" si="23"/>
        <v>1.2650999999999999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r=0.9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r=0.9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r=0.9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r=0.9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r=0.9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0.83540000000000003</v>
      </c>
      <c r="AI103" s="4">
        <v>1.2052</v>
      </c>
      <c r="AJ103" s="4">
        <v>0.1067</v>
      </c>
      <c r="AK103" s="4">
        <v>2.1899999999999999E-2</v>
      </c>
      <c r="AL103" s="4">
        <v>0.13320000000000001</v>
      </c>
      <c r="AM103" s="4"/>
      <c r="AN103" s="4">
        <v>0.3412</v>
      </c>
      <c r="AO103" s="4">
        <v>1.3039000000000001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ref="FF103:FF134" si="24">AVERAGEIFS(B103:FE103,metrics.rec,"MAE")</f>
        <v>0.83540000000000003</v>
      </c>
      <c r="FG103" s="4">
        <f t="shared" ref="FG103:FG134" si="25">AVERAGEIFS(B103:FE103,metrics.rec,"MSE")</f>
        <v>1.2052</v>
      </c>
      <c r="FH103" s="4">
        <f t="shared" ref="FH103:FH134" si="26">AVERAGEIFS(B103:FE103,metrics.rec,"R")</f>
        <v>0.1067</v>
      </c>
      <c r="FI103" s="4">
        <f t="shared" ref="FI103:FI134" si="27">AVERAGEIFS(B103:FE103,metrics.rec,"Precision")</f>
        <v>2.1899999999999999E-2</v>
      </c>
      <c r="FJ103" s="4">
        <f t="shared" ref="FJ103:FJ134" si="28">AVERAGEIFS(B103:FE103,metrics.rec,"Recall")</f>
        <v>0.13320000000000001</v>
      </c>
      <c r="FK103" s="4" t="e">
        <f t="shared" ref="FK103:FK134" si="29">AVERAGEIFS(B103:FE103,metrics.rec,"Coverage")</f>
        <v>#DIV/0!</v>
      </c>
      <c r="FL103" s="4">
        <f t="shared" ref="FL103:FL134" si="30">AVERAGEIFS(B103:FE103,metrics.rec,"Recatio")</f>
        <v>0.3412</v>
      </c>
      <c r="FM103" s="4">
        <f t="shared" ref="FM103:FM134" si="31">AVERAGEIFS(B103:FE103,metrics.rec,"Time")</f>
        <v>1.3039000000000001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r=0.9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r=0.9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r=0.9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r=0.9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r=0.9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AI22.ESim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AI21.SMC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AI20.OS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AI21.SMC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AI21.SMC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AI21.SMC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AI21.SMC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AI21.SMC</v>
      </c>
      <c r="Z200" s="12" t="str" cm="1">
        <f t="array" aca="1" ref="Z200" ca="1">INDIRECT(ADDRESS(MATCH(MIN(Z7:Z199),Z7:Z199,0)+6,1))</f>
        <v>AI28.RPB</v>
      </c>
      <c r="AA200" s="12" t="str" cm="1">
        <f t="array" aca="1" ref="AA200" ca="1">INDIRECT(ADDRESS(MATCH(MIN(AA7:AA199),AA7:AA199,0)+6,1))</f>
        <v>AI28.RPB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AU04.MSD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BI01.RelevantJaccard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str" cm="1">
        <f t="array" aca="1" ref="CT200" ca="1">INDIRECT(ADDRESS(MATCH(MIN(CT7:CT199),CT7:CT199,0)+6,1))</f>
        <v>AI01.Jaccard</v>
      </c>
      <c r="CU200" s="8" t="str" cm="1">
        <f t="array" aca="1" ref="CU200" ca="1">INDIRECT(ADDRESS(MATCH(MIN(CU7:CU199),CU7:CU199,0)+6,1))</f>
        <v>AI01.Jaccard</v>
      </c>
      <c r="CV200" s="8" t="str" cm="1">
        <f t="array" aca="1" ref="CV200" ca="1">INDIRECT(ADDRESS(MATCH(MAX(CV7:CV199),CV7:CV199,0)+6,1))</f>
        <v>AI01.Jaccard</v>
      </c>
      <c r="CW200" s="8" t="str" cm="1">
        <f t="array" aca="1" ref="CW200" ca="1">INDIRECT(ADDRESS(MATCH(MAX(CW7:CW199),CW7:CW199,0)+6,1))</f>
        <v>AI02.Cosine</v>
      </c>
      <c r="CX200" s="8" t="str" cm="1">
        <f t="array" aca="1" ref="CX200" ca="1">INDIRECT(ADDRESS(MATCH(MAX(CX7:CX199),CX7:CX199,0)+6,1))</f>
        <v>AI01.Jaccard</v>
      </c>
      <c r="CY200" s="8" t="str" cm="1">
        <f t="array" aca="1" ref="CY200" ca="1">INDIRECT(ADDRESS(MATCH(MAX(CY7:CY199),CY7:CY199,0)+6,1))</f>
        <v>AI01.Jaccard</v>
      </c>
      <c r="CZ200" s="8" t="str" cm="1">
        <f t="array" aca="1" ref="CZ200" ca="1">INDIRECT(ADDRESS(MATCH(MAX(CZ7:CZ199),CZ7:CZ199,0)+6,1))</f>
        <v>AI01.Jaccard</v>
      </c>
      <c r="DA200" s="8" t="str" cm="1">
        <f t="array" aca="1" ref="DA200" ca="1">INDIRECT(ADDRESS(MATCH(MIN(DA7:DA199),DA7:DA199,0)+6,1))</f>
        <v>AI02.Cosine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AI15.NNSM</v>
      </c>
      <c r="FG200" s="15" t="str" cm="1">
        <f t="array" aca="1" ref="FG200" ca="1">INDIRECT(ADDRESS(MATCH(MIN((IF(ISNUMBER(FG7:FG199),FG7:FG199))),FG7:FG199,0)+6,1))</f>
        <v>AI15.NNSM</v>
      </c>
      <c r="FH200" s="15" t="str" cm="1">
        <f t="array" aca="1" ref="FH200" ca="1">INDIRECT(ADDRESS(MATCH(MAX((IF(ISNUMBER(FH7:FH199),FH7:FH199))),FH7:FH199,0)+6,1))</f>
        <v>AI01.Jaccard</v>
      </c>
      <c r="FI200" s="15" t="str" cm="1">
        <f t="array" aca="1" ref="FI200" ca="1">INDIRECT(ADDRESS(MATCH(MAX((IF(ISNUMBER(FI7:FI199),FI7:FI199))),FI7:FI199,0)+6,1))</f>
        <v>BI03.PearsonJ</v>
      </c>
      <c r="FJ200" s="15" t="str" cm="1">
        <f t="array" aca="1" ref="FJ200" ca="1">INDIRECT(ADDRESS(MATCH(MAX((IF(ISNUMBER(FJ7:FJ199),FJ7:FJ199))),FJ7:FJ199,0)+6,1))</f>
        <v>AI01.Jaccard</v>
      </c>
      <c r="FK200" s="15" t="str" cm="1">
        <f t="array" aca="1" ref="FK200" ca="1">INDIRECT(ADDRESS(MATCH(MAX((IF(ISNUMBER(FK7:FK199),FK7:FK199))),FK7:FK199,0)+6,1))</f>
        <v>AI01.Jaccard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AU29.ADR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str" cm="1">
        <f t="array" aca="1" ref="FS200" ca="1">INDEX(_xlfn._xlws.FILTER(FS7:FS99,ISTEXT(FS7:FS99)),MODE(MATCH(_xlfn._xlws.FILTER(FS7:FS99,ISTEXT(FS7:FS99)),_xlfn._xlws.FILTER(FS7:FS99,ISTEXT(FS7:FS99)),0)))</f>
        <v>k=50, r=0.5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2022-06-06T14:36:06Z</dcterms:modified>
</cp:coreProperties>
</file>