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"/>
    </mc:Choice>
  </mc:AlternateContent>
  <xr:revisionPtr revIDLastSave="0" documentId="13_ncr:1_{83343221-8E73-40F5-9A7A-3C2FAF236F3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Recommend!$B$6:$EK$6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R8" i="4" l="1"/>
  <c r="ER9" i="4"/>
  <c r="ER10" i="4"/>
  <c r="ER11" i="4"/>
  <c r="ER12" i="4"/>
  <c r="ER13" i="4"/>
  <c r="ER14" i="4"/>
  <c r="ER15" i="4"/>
  <c r="ER16" i="4"/>
  <c r="ER17" i="4"/>
  <c r="ER18" i="4"/>
  <c r="ER19" i="4"/>
  <c r="ER20" i="4"/>
  <c r="ER21" i="4"/>
  <c r="ER22" i="4"/>
  <c r="ER23" i="4"/>
  <c r="ER24" i="4"/>
  <c r="ER25" i="4"/>
  <c r="ER26" i="4"/>
  <c r="ER27" i="4"/>
  <c r="ER28" i="4"/>
  <c r="ER29" i="4"/>
  <c r="ER30" i="4"/>
  <c r="ER31" i="4"/>
  <c r="ER32" i="4"/>
  <c r="ER33" i="4"/>
  <c r="ER34" i="4"/>
  <c r="ER35" i="4"/>
  <c r="ER36" i="4"/>
  <c r="ER37" i="4"/>
  <c r="ER38" i="4"/>
  <c r="ER39" i="4"/>
  <c r="ER40" i="4"/>
  <c r="ER41" i="4"/>
  <c r="ER42" i="4"/>
  <c r="ER43" i="4"/>
  <c r="ER44" i="4"/>
  <c r="ER45" i="4"/>
  <c r="ER46" i="4"/>
  <c r="ER47" i="4"/>
  <c r="ER48" i="4"/>
  <c r="ER49" i="4"/>
  <c r="ER50" i="4"/>
  <c r="ER51" i="4"/>
  <c r="ER52" i="4"/>
  <c r="ER53" i="4"/>
  <c r="ER54" i="4"/>
  <c r="ER55" i="4"/>
  <c r="ER56" i="4"/>
  <c r="ER57" i="4"/>
  <c r="ER58" i="4"/>
  <c r="ER59" i="4"/>
  <c r="ER60" i="4"/>
  <c r="ER61" i="4"/>
  <c r="ER62" i="4"/>
  <c r="ER63" i="4"/>
  <c r="ER64" i="4"/>
  <c r="ER65" i="4"/>
  <c r="ER66" i="4"/>
  <c r="ER67" i="4"/>
  <c r="ER68" i="4"/>
  <c r="ER69" i="4"/>
  <c r="ER70" i="4"/>
  <c r="ER71" i="4"/>
  <c r="ER72" i="4"/>
  <c r="ER73" i="4"/>
  <c r="ER74" i="4"/>
  <c r="ER75" i="4"/>
  <c r="ER76" i="4"/>
  <c r="ER77" i="4"/>
  <c r="ER78" i="4"/>
  <c r="ER79" i="4"/>
  <c r="ER80" i="4"/>
  <c r="ER81" i="4"/>
  <c r="ER82" i="4"/>
  <c r="ER83" i="4"/>
  <c r="ER84" i="4"/>
  <c r="ER85" i="4"/>
  <c r="ER86" i="4"/>
  <c r="ER87" i="4"/>
  <c r="ER88" i="4"/>
  <c r="ER89" i="4"/>
  <c r="ER90" i="4"/>
  <c r="ER91" i="4"/>
  <c r="ER92" i="4"/>
  <c r="ER93" i="4"/>
  <c r="ER94" i="4"/>
  <c r="ER95" i="4"/>
  <c r="ER96" i="4"/>
  <c r="ER97" i="4"/>
  <c r="ER98" i="4"/>
  <c r="ER99" i="4"/>
  <c r="ER100" i="4"/>
  <c r="ER101" i="4"/>
  <c r="ER102" i="4"/>
  <c r="ER103" i="4"/>
  <c r="ER104" i="4"/>
  <c r="ER105" i="4"/>
  <c r="ER106" i="4"/>
  <c r="ER107" i="4"/>
  <c r="ER108" i="4"/>
  <c r="ER109" i="4"/>
  <c r="ER110" i="4"/>
  <c r="ER111" i="4"/>
  <c r="ER112" i="4"/>
  <c r="ER113" i="4"/>
  <c r="ER114" i="4"/>
  <c r="ER115" i="4"/>
  <c r="ER116" i="4"/>
  <c r="ER117" i="4"/>
  <c r="ER118" i="4"/>
  <c r="ER119" i="4"/>
  <c r="ER120" i="4"/>
  <c r="ER121" i="4"/>
  <c r="ER122" i="4"/>
  <c r="ER123" i="4"/>
  <c r="ER124" i="4"/>
  <c r="ER125" i="4"/>
  <c r="ER126" i="4"/>
  <c r="ER127" i="4"/>
  <c r="ER128" i="4"/>
  <c r="ER129" i="4"/>
  <c r="ER130" i="4"/>
  <c r="ER131" i="4"/>
  <c r="ER132" i="4"/>
  <c r="ER133" i="4"/>
  <c r="ER134" i="4"/>
  <c r="ER135" i="4"/>
  <c r="ER136" i="4"/>
  <c r="ER137" i="4"/>
  <c r="ER138" i="4"/>
  <c r="ER139" i="4"/>
  <c r="ER140" i="4"/>
  <c r="ER141" i="4"/>
  <c r="ER142" i="4"/>
  <c r="ER143" i="4"/>
  <c r="ER144" i="4"/>
  <c r="ER145" i="4"/>
  <c r="ER146" i="4"/>
  <c r="ER147" i="4"/>
  <c r="ER148" i="4"/>
  <c r="ER149" i="4"/>
  <c r="ER150" i="4"/>
  <c r="ER151" i="4"/>
  <c r="ER152" i="4"/>
  <c r="ER153" i="4"/>
  <c r="ER154" i="4"/>
  <c r="ER155" i="4"/>
  <c r="ER156" i="4"/>
  <c r="ER157" i="4"/>
  <c r="ER158" i="4"/>
  <c r="ER159" i="4"/>
  <c r="ER160" i="4"/>
  <c r="ER161" i="4"/>
  <c r="ER162" i="4"/>
  <c r="ER163" i="4"/>
  <c r="ER164" i="4"/>
  <c r="ER165" i="4"/>
  <c r="ER166" i="4"/>
  <c r="ER167" i="4"/>
  <c r="ER168" i="4"/>
  <c r="ER169" i="4"/>
  <c r="ER170" i="4"/>
  <c r="ER171" i="4"/>
  <c r="ER172" i="4"/>
  <c r="ER173" i="4"/>
  <c r="ER174" i="4"/>
  <c r="ER175" i="4"/>
  <c r="ER176" i="4"/>
  <c r="ER177" i="4"/>
  <c r="ER178" i="4"/>
  <c r="ER179" i="4"/>
  <c r="ER180" i="4"/>
  <c r="ER181" i="4"/>
  <c r="ER182" i="4"/>
  <c r="ER183" i="4"/>
  <c r="ER184" i="4"/>
  <c r="ER185" i="4"/>
  <c r="ER186" i="4"/>
  <c r="ER187" i="4"/>
  <c r="ER188" i="4"/>
  <c r="ER189" i="4"/>
  <c r="ER190" i="4"/>
  <c r="ER191" i="4"/>
  <c r="ER192" i="4"/>
  <c r="ER193" i="4"/>
  <c r="ER194" i="4"/>
  <c r="ER195" i="4"/>
  <c r="ER196" i="4"/>
  <c r="ER197" i="4"/>
  <c r="ER198" i="4"/>
  <c r="ER199" i="4"/>
  <c r="EQ8" i="4"/>
  <c r="EQ9" i="4"/>
  <c r="EQ10" i="4"/>
  <c r="EQ11" i="4"/>
  <c r="EQ12" i="4"/>
  <c r="EQ13" i="4"/>
  <c r="EQ14" i="4"/>
  <c r="EQ15" i="4"/>
  <c r="EQ16" i="4"/>
  <c r="EQ17" i="4"/>
  <c r="EQ18" i="4"/>
  <c r="EQ19" i="4"/>
  <c r="EQ20" i="4"/>
  <c r="EQ21" i="4"/>
  <c r="EQ22" i="4"/>
  <c r="EQ23" i="4"/>
  <c r="EQ24" i="4"/>
  <c r="EQ25" i="4"/>
  <c r="EQ26" i="4"/>
  <c r="EQ27" i="4"/>
  <c r="EQ28" i="4"/>
  <c r="EQ29" i="4"/>
  <c r="EQ30" i="4"/>
  <c r="EQ31" i="4"/>
  <c r="EQ32" i="4"/>
  <c r="EQ33" i="4"/>
  <c r="EQ34" i="4"/>
  <c r="EQ35" i="4"/>
  <c r="EQ36" i="4"/>
  <c r="EQ37" i="4"/>
  <c r="EQ38" i="4"/>
  <c r="EQ39" i="4"/>
  <c r="EQ40" i="4"/>
  <c r="EQ41" i="4"/>
  <c r="EQ42" i="4"/>
  <c r="EQ43" i="4"/>
  <c r="EQ44" i="4"/>
  <c r="EQ45" i="4"/>
  <c r="EQ46" i="4"/>
  <c r="EQ47" i="4"/>
  <c r="EQ48" i="4"/>
  <c r="EQ49" i="4"/>
  <c r="EQ50" i="4"/>
  <c r="EQ51" i="4"/>
  <c r="EQ52" i="4"/>
  <c r="EQ53" i="4"/>
  <c r="EQ54" i="4"/>
  <c r="EQ55" i="4"/>
  <c r="EQ56" i="4"/>
  <c r="EQ57" i="4"/>
  <c r="EQ58" i="4"/>
  <c r="EQ59" i="4"/>
  <c r="EQ60" i="4"/>
  <c r="EQ61" i="4"/>
  <c r="EQ62" i="4"/>
  <c r="EQ63" i="4"/>
  <c r="EQ64" i="4"/>
  <c r="EQ65" i="4"/>
  <c r="EQ66" i="4"/>
  <c r="EQ67" i="4"/>
  <c r="EQ68" i="4"/>
  <c r="EQ69" i="4"/>
  <c r="EQ70" i="4"/>
  <c r="EQ71" i="4"/>
  <c r="EQ72" i="4"/>
  <c r="EQ73" i="4"/>
  <c r="EQ74" i="4"/>
  <c r="EQ75" i="4"/>
  <c r="EQ76" i="4"/>
  <c r="EQ77" i="4"/>
  <c r="EQ78" i="4"/>
  <c r="EQ79" i="4"/>
  <c r="EQ80" i="4"/>
  <c r="EQ81" i="4"/>
  <c r="EQ82" i="4"/>
  <c r="EQ83" i="4"/>
  <c r="EQ84" i="4"/>
  <c r="EQ85" i="4"/>
  <c r="EQ86" i="4"/>
  <c r="EQ87" i="4"/>
  <c r="EQ88" i="4"/>
  <c r="EQ89" i="4"/>
  <c r="EQ90" i="4"/>
  <c r="EQ91" i="4"/>
  <c r="EQ92" i="4"/>
  <c r="EQ93" i="4"/>
  <c r="EQ94" i="4"/>
  <c r="EQ95" i="4"/>
  <c r="EQ96" i="4"/>
  <c r="EQ97" i="4"/>
  <c r="EQ98" i="4"/>
  <c r="EQ99" i="4"/>
  <c r="EQ100" i="4"/>
  <c r="EQ101" i="4"/>
  <c r="EQ102" i="4"/>
  <c r="EQ103" i="4"/>
  <c r="EQ104" i="4"/>
  <c r="EQ105" i="4"/>
  <c r="EQ106" i="4"/>
  <c r="EQ107" i="4"/>
  <c r="EQ108" i="4"/>
  <c r="EQ109" i="4"/>
  <c r="EQ110" i="4"/>
  <c r="EQ111" i="4"/>
  <c r="EQ112" i="4"/>
  <c r="EQ113" i="4"/>
  <c r="EQ114" i="4"/>
  <c r="EQ115" i="4"/>
  <c r="EQ116" i="4"/>
  <c r="EQ117" i="4"/>
  <c r="EQ118" i="4"/>
  <c r="EQ119" i="4"/>
  <c r="EQ120" i="4"/>
  <c r="EQ121" i="4"/>
  <c r="EQ122" i="4"/>
  <c r="EQ123" i="4"/>
  <c r="EQ124" i="4"/>
  <c r="EQ125" i="4"/>
  <c r="EQ126" i="4"/>
  <c r="EQ127" i="4"/>
  <c r="EQ128" i="4"/>
  <c r="EQ129" i="4"/>
  <c r="EQ130" i="4"/>
  <c r="EQ131" i="4"/>
  <c r="EQ132" i="4"/>
  <c r="EQ133" i="4"/>
  <c r="EQ134" i="4"/>
  <c r="EQ135" i="4"/>
  <c r="EQ136" i="4"/>
  <c r="EQ137" i="4"/>
  <c r="EQ138" i="4"/>
  <c r="EQ139" i="4"/>
  <c r="EQ140" i="4"/>
  <c r="EQ141" i="4"/>
  <c r="EQ142" i="4"/>
  <c r="EQ143" i="4"/>
  <c r="EQ144" i="4"/>
  <c r="EQ145" i="4"/>
  <c r="EQ146" i="4"/>
  <c r="EQ147" i="4"/>
  <c r="EQ148" i="4"/>
  <c r="EQ149" i="4"/>
  <c r="EQ150" i="4"/>
  <c r="EQ151" i="4"/>
  <c r="EQ152" i="4"/>
  <c r="EQ153" i="4"/>
  <c r="EQ154" i="4"/>
  <c r="EQ155" i="4"/>
  <c r="EQ156" i="4"/>
  <c r="EQ157" i="4"/>
  <c r="EQ158" i="4"/>
  <c r="EQ159" i="4"/>
  <c r="EQ160" i="4"/>
  <c r="EQ161" i="4"/>
  <c r="EQ162" i="4"/>
  <c r="EQ163" i="4"/>
  <c r="EQ164" i="4"/>
  <c r="EQ165" i="4"/>
  <c r="EQ166" i="4"/>
  <c r="EQ167" i="4"/>
  <c r="EQ168" i="4"/>
  <c r="EQ169" i="4"/>
  <c r="EQ170" i="4"/>
  <c r="EQ171" i="4"/>
  <c r="EQ172" i="4"/>
  <c r="EQ173" i="4"/>
  <c r="EQ174" i="4"/>
  <c r="EQ175" i="4"/>
  <c r="EQ176" i="4"/>
  <c r="EQ177" i="4"/>
  <c r="EQ178" i="4"/>
  <c r="EQ179" i="4"/>
  <c r="EQ180" i="4"/>
  <c r="EQ181" i="4"/>
  <c r="EQ182" i="4"/>
  <c r="EQ183" i="4"/>
  <c r="EQ184" i="4"/>
  <c r="EQ185" i="4"/>
  <c r="EQ186" i="4"/>
  <c r="EQ187" i="4"/>
  <c r="EQ188" i="4"/>
  <c r="EQ189" i="4"/>
  <c r="EQ190" i="4"/>
  <c r="EQ191" i="4"/>
  <c r="EQ192" i="4"/>
  <c r="EQ193" i="4"/>
  <c r="EQ194" i="4"/>
  <c r="EQ195" i="4"/>
  <c r="EQ196" i="4"/>
  <c r="EQ197" i="4"/>
  <c r="EQ198" i="4"/>
  <c r="EQ199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EP110" i="4"/>
  <c r="EP111" i="4"/>
  <c r="EP112" i="4"/>
  <c r="EP113" i="4"/>
  <c r="EP114" i="4"/>
  <c r="EP115" i="4"/>
  <c r="EP116" i="4"/>
  <c r="EP117" i="4"/>
  <c r="EP118" i="4"/>
  <c r="EP119" i="4"/>
  <c r="EP120" i="4"/>
  <c r="EP121" i="4"/>
  <c r="EP122" i="4"/>
  <c r="EP123" i="4"/>
  <c r="EP124" i="4"/>
  <c r="EP125" i="4"/>
  <c r="EP126" i="4"/>
  <c r="EP127" i="4"/>
  <c r="EP128" i="4"/>
  <c r="EP129" i="4"/>
  <c r="EP130" i="4"/>
  <c r="EP131" i="4"/>
  <c r="EP132" i="4"/>
  <c r="EP133" i="4"/>
  <c r="EP134" i="4"/>
  <c r="EP135" i="4"/>
  <c r="EP136" i="4"/>
  <c r="EP137" i="4"/>
  <c r="EP138" i="4"/>
  <c r="EP139" i="4"/>
  <c r="EP140" i="4"/>
  <c r="EP141" i="4"/>
  <c r="EP142" i="4"/>
  <c r="EP143" i="4"/>
  <c r="EP144" i="4"/>
  <c r="EP145" i="4"/>
  <c r="EP146" i="4"/>
  <c r="EP147" i="4"/>
  <c r="EP148" i="4"/>
  <c r="EP149" i="4"/>
  <c r="EP150" i="4"/>
  <c r="EP151" i="4"/>
  <c r="EP152" i="4"/>
  <c r="EP153" i="4"/>
  <c r="EP154" i="4"/>
  <c r="EP155" i="4"/>
  <c r="EP156" i="4"/>
  <c r="EP157" i="4"/>
  <c r="EP158" i="4"/>
  <c r="EP159" i="4"/>
  <c r="EP160" i="4"/>
  <c r="EP161" i="4"/>
  <c r="EP162" i="4"/>
  <c r="EP163" i="4"/>
  <c r="EP164" i="4"/>
  <c r="EP165" i="4"/>
  <c r="EP166" i="4"/>
  <c r="EP167" i="4"/>
  <c r="EP168" i="4"/>
  <c r="EP169" i="4"/>
  <c r="EP170" i="4"/>
  <c r="EP171" i="4"/>
  <c r="EP172" i="4"/>
  <c r="EP173" i="4"/>
  <c r="EP174" i="4"/>
  <c r="EP175" i="4"/>
  <c r="EP176" i="4"/>
  <c r="EP177" i="4"/>
  <c r="EP178" i="4"/>
  <c r="EP179" i="4"/>
  <c r="EP180" i="4"/>
  <c r="EP181" i="4"/>
  <c r="EP182" i="4"/>
  <c r="EP183" i="4"/>
  <c r="EP184" i="4"/>
  <c r="EP185" i="4"/>
  <c r="EP186" i="4"/>
  <c r="EP187" i="4"/>
  <c r="EP188" i="4"/>
  <c r="EP189" i="4"/>
  <c r="EP190" i="4"/>
  <c r="EP191" i="4"/>
  <c r="EP192" i="4"/>
  <c r="EP193" i="4"/>
  <c r="EP194" i="4"/>
  <c r="EP195" i="4"/>
  <c r="EP196" i="4"/>
  <c r="EP197" i="4"/>
  <c r="EP198" i="4"/>
  <c r="EP199" i="4"/>
  <c r="EO8" i="4"/>
  <c r="EO9" i="4"/>
  <c r="EO10" i="4"/>
  <c r="EO11" i="4"/>
  <c r="EO12" i="4"/>
  <c r="EO13" i="4"/>
  <c r="EO14" i="4"/>
  <c r="EO15" i="4"/>
  <c r="EO16" i="4"/>
  <c r="EO17" i="4"/>
  <c r="EO18" i="4"/>
  <c r="EO19" i="4"/>
  <c r="EO20" i="4"/>
  <c r="EO21" i="4"/>
  <c r="EO22" i="4"/>
  <c r="EO23" i="4"/>
  <c r="EO24" i="4"/>
  <c r="EO25" i="4"/>
  <c r="EO26" i="4"/>
  <c r="EO27" i="4"/>
  <c r="EO28" i="4"/>
  <c r="EO29" i="4"/>
  <c r="EO30" i="4"/>
  <c r="EO31" i="4"/>
  <c r="EO32" i="4"/>
  <c r="EO33" i="4"/>
  <c r="EO34" i="4"/>
  <c r="EO35" i="4"/>
  <c r="EO36" i="4"/>
  <c r="EO37" i="4"/>
  <c r="EO38" i="4"/>
  <c r="EO39" i="4"/>
  <c r="EO40" i="4"/>
  <c r="EO41" i="4"/>
  <c r="EO42" i="4"/>
  <c r="EO43" i="4"/>
  <c r="EO44" i="4"/>
  <c r="EO45" i="4"/>
  <c r="EO46" i="4"/>
  <c r="EO47" i="4"/>
  <c r="EO48" i="4"/>
  <c r="EO49" i="4"/>
  <c r="EO50" i="4"/>
  <c r="EO51" i="4"/>
  <c r="EO52" i="4"/>
  <c r="EO53" i="4"/>
  <c r="EO54" i="4"/>
  <c r="EO55" i="4"/>
  <c r="EO56" i="4"/>
  <c r="EO57" i="4"/>
  <c r="EO58" i="4"/>
  <c r="EO59" i="4"/>
  <c r="EO60" i="4"/>
  <c r="EO61" i="4"/>
  <c r="EO62" i="4"/>
  <c r="EO63" i="4"/>
  <c r="EO64" i="4"/>
  <c r="EO65" i="4"/>
  <c r="EO66" i="4"/>
  <c r="EO67" i="4"/>
  <c r="EO68" i="4"/>
  <c r="EO69" i="4"/>
  <c r="EO70" i="4"/>
  <c r="EO71" i="4"/>
  <c r="EO72" i="4"/>
  <c r="EO73" i="4"/>
  <c r="EO74" i="4"/>
  <c r="EO75" i="4"/>
  <c r="EO76" i="4"/>
  <c r="EO77" i="4"/>
  <c r="EO78" i="4"/>
  <c r="EO79" i="4"/>
  <c r="EO80" i="4"/>
  <c r="EO81" i="4"/>
  <c r="EO82" i="4"/>
  <c r="EO83" i="4"/>
  <c r="EO84" i="4"/>
  <c r="EO85" i="4"/>
  <c r="EO86" i="4"/>
  <c r="EO87" i="4"/>
  <c r="EO88" i="4"/>
  <c r="EO89" i="4"/>
  <c r="EO90" i="4"/>
  <c r="EO91" i="4"/>
  <c r="EO92" i="4"/>
  <c r="EO93" i="4"/>
  <c r="EO94" i="4"/>
  <c r="EO95" i="4"/>
  <c r="EO96" i="4"/>
  <c r="EO97" i="4"/>
  <c r="EO98" i="4"/>
  <c r="EO99" i="4"/>
  <c r="EO100" i="4"/>
  <c r="EO101" i="4"/>
  <c r="EO102" i="4"/>
  <c r="EO103" i="4"/>
  <c r="EO104" i="4"/>
  <c r="EO105" i="4"/>
  <c r="EO106" i="4"/>
  <c r="EO107" i="4"/>
  <c r="EO108" i="4"/>
  <c r="EO109" i="4"/>
  <c r="EO110" i="4"/>
  <c r="EO111" i="4"/>
  <c r="EO112" i="4"/>
  <c r="EO113" i="4"/>
  <c r="EO114" i="4"/>
  <c r="EO115" i="4"/>
  <c r="EO116" i="4"/>
  <c r="EO117" i="4"/>
  <c r="EO118" i="4"/>
  <c r="EO119" i="4"/>
  <c r="EO120" i="4"/>
  <c r="EO121" i="4"/>
  <c r="EO122" i="4"/>
  <c r="EO123" i="4"/>
  <c r="EO124" i="4"/>
  <c r="EO125" i="4"/>
  <c r="EO126" i="4"/>
  <c r="EO127" i="4"/>
  <c r="EO128" i="4"/>
  <c r="EO129" i="4"/>
  <c r="EO130" i="4"/>
  <c r="EO131" i="4"/>
  <c r="EO132" i="4"/>
  <c r="EO133" i="4"/>
  <c r="EO134" i="4"/>
  <c r="EO135" i="4"/>
  <c r="EO136" i="4"/>
  <c r="EO137" i="4"/>
  <c r="EO138" i="4"/>
  <c r="EO139" i="4"/>
  <c r="EO140" i="4"/>
  <c r="EO141" i="4"/>
  <c r="EO142" i="4"/>
  <c r="EO143" i="4"/>
  <c r="EO144" i="4"/>
  <c r="EO145" i="4"/>
  <c r="EO146" i="4"/>
  <c r="EO147" i="4"/>
  <c r="EO148" i="4"/>
  <c r="EO149" i="4"/>
  <c r="EO150" i="4"/>
  <c r="EO151" i="4"/>
  <c r="EO152" i="4"/>
  <c r="EO153" i="4"/>
  <c r="EO154" i="4"/>
  <c r="EO155" i="4"/>
  <c r="EO156" i="4"/>
  <c r="EO157" i="4"/>
  <c r="EO158" i="4"/>
  <c r="EO159" i="4"/>
  <c r="EO160" i="4"/>
  <c r="EO161" i="4"/>
  <c r="EO162" i="4"/>
  <c r="EO163" i="4"/>
  <c r="EO164" i="4"/>
  <c r="EO165" i="4"/>
  <c r="EO166" i="4"/>
  <c r="EO167" i="4"/>
  <c r="EO168" i="4"/>
  <c r="EO169" i="4"/>
  <c r="EO170" i="4"/>
  <c r="EO171" i="4"/>
  <c r="EO172" i="4"/>
  <c r="EO173" i="4"/>
  <c r="EO174" i="4"/>
  <c r="EO175" i="4"/>
  <c r="EO176" i="4"/>
  <c r="EO177" i="4"/>
  <c r="EO178" i="4"/>
  <c r="EO179" i="4"/>
  <c r="EO180" i="4"/>
  <c r="EO181" i="4"/>
  <c r="EO182" i="4"/>
  <c r="EO183" i="4"/>
  <c r="EO184" i="4"/>
  <c r="EO185" i="4"/>
  <c r="EO186" i="4"/>
  <c r="EO187" i="4"/>
  <c r="EO188" i="4"/>
  <c r="EO189" i="4"/>
  <c r="EO190" i="4"/>
  <c r="EO191" i="4"/>
  <c r="EO192" i="4"/>
  <c r="EO193" i="4"/>
  <c r="EO194" i="4"/>
  <c r="EO195" i="4"/>
  <c r="EO196" i="4"/>
  <c r="EO197" i="4"/>
  <c r="EO198" i="4"/>
  <c r="EO199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5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74" i="4"/>
  <c r="EN75" i="4"/>
  <c r="EN76" i="4"/>
  <c r="EN77" i="4"/>
  <c r="EN78" i="4"/>
  <c r="EN79" i="4"/>
  <c r="EN80" i="4"/>
  <c r="EN81" i="4"/>
  <c r="EN82" i="4"/>
  <c r="EN83" i="4"/>
  <c r="EN84" i="4"/>
  <c r="EN85" i="4"/>
  <c r="EN86" i="4"/>
  <c r="EN87" i="4"/>
  <c r="EN88" i="4"/>
  <c r="EN89" i="4"/>
  <c r="EN90" i="4"/>
  <c r="EN91" i="4"/>
  <c r="EN92" i="4"/>
  <c r="EN93" i="4"/>
  <c r="EN94" i="4"/>
  <c r="EN95" i="4"/>
  <c r="EN96" i="4"/>
  <c r="EN97" i="4"/>
  <c r="EN98" i="4"/>
  <c r="EN99" i="4"/>
  <c r="EN100" i="4"/>
  <c r="EN101" i="4"/>
  <c r="EN102" i="4"/>
  <c r="EN103" i="4"/>
  <c r="EN104" i="4"/>
  <c r="EN105" i="4"/>
  <c r="EN106" i="4"/>
  <c r="EN107" i="4"/>
  <c r="EN108" i="4"/>
  <c r="EN109" i="4"/>
  <c r="EN110" i="4"/>
  <c r="EN111" i="4"/>
  <c r="EN112" i="4"/>
  <c r="EN113" i="4"/>
  <c r="EN114" i="4"/>
  <c r="EN115" i="4"/>
  <c r="EN116" i="4"/>
  <c r="EN117" i="4"/>
  <c r="EN118" i="4"/>
  <c r="EN119" i="4"/>
  <c r="EN120" i="4"/>
  <c r="EN121" i="4"/>
  <c r="EN122" i="4"/>
  <c r="EN123" i="4"/>
  <c r="EN124" i="4"/>
  <c r="EN125" i="4"/>
  <c r="EN126" i="4"/>
  <c r="EN127" i="4"/>
  <c r="EN128" i="4"/>
  <c r="EN129" i="4"/>
  <c r="EN130" i="4"/>
  <c r="EN131" i="4"/>
  <c r="EN132" i="4"/>
  <c r="EN133" i="4"/>
  <c r="EN134" i="4"/>
  <c r="EN135" i="4"/>
  <c r="EN136" i="4"/>
  <c r="EN137" i="4"/>
  <c r="EN138" i="4"/>
  <c r="EN139" i="4"/>
  <c r="EN140" i="4"/>
  <c r="EN141" i="4"/>
  <c r="EN142" i="4"/>
  <c r="EN143" i="4"/>
  <c r="EN144" i="4"/>
  <c r="EN145" i="4"/>
  <c r="EN146" i="4"/>
  <c r="EN147" i="4"/>
  <c r="EN148" i="4"/>
  <c r="EN149" i="4"/>
  <c r="EN150" i="4"/>
  <c r="EN151" i="4"/>
  <c r="EN152" i="4"/>
  <c r="EN153" i="4"/>
  <c r="EN154" i="4"/>
  <c r="EN155" i="4"/>
  <c r="EN156" i="4"/>
  <c r="EN157" i="4"/>
  <c r="EN158" i="4"/>
  <c r="EN159" i="4"/>
  <c r="EN160" i="4"/>
  <c r="EN161" i="4"/>
  <c r="EN162" i="4"/>
  <c r="EN163" i="4"/>
  <c r="EN164" i="4"/>
  <c r="EN165" i="4"/>
  <c r="EN166" i="4"/>
  <c r="EN167" i="4"/>
  <c r="EN168" i="4"/>
  <c r="EN169" i="4"/>
  <c r="EN170" i="4"/>
  <c r="EN171" i="4"/>
  <c r="EN172" i="4"/>
  <c r="EN173" i="4"/>
  <c r="EN174" i="4"/>
  <c r="EN175" i="4"/>
  <c r="EN176" i="4"/>
  <c r="EN177" i="4"/>
  <c r="EN178" i="4"/>
  <c r="EN179" i="4"/>
  <c r="EN180" i="4"/>
  <c r="EN181" i="4"/>
  <c r="EN182" i="4"/>
  <c r="EN183" i="4"/>
  <c r="EN184" i="4"/>
  <c r="EN185" i="4"/>
  <c r="EN186" i="4"/>
  <c r="EN187" i="4"/>
  <c r="EN188" i="4"/>
  <c r="EN189" i="4"/>
  <c r="EN190" i="4"/>
  <c r="EN191" i="4"/>
  <c r="EN192" i="4"/>
  <c r="EN193" i="4"/>
  <c r="EN194" i="4"/>
  <c r="EN195" i="4"/>
  <c r="EN196" i="4"/>
  <c r="EN197" i="4"/>
  <c r="EN198" i="4"/>
  <c r="EN199" i="4"/>
  <c r="EM8" i="4"/>
  <c r="EM9" i="4"/>
  <c r="EM10" i="4"/>
  <c r="EM11" i="4"/>
  <c r="EM12" i="4"/>
  <c r="EM13" i="4"/>
  <c r="EM14" i="4"/>
  <c r="EM15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EM110" i="4"/>
  <c r="EM111" i="4"/>
  <c r="EM112" i="4"/>
  <c r="EM113" i="4"/>
  <c r="EM114" i="4"/>
  <c r="EM115" i="4"/>
  <c r="EM116" i="4"/>
  <c r="EM117" i="4"/>
  <c r="EM118" i="4"/>
  <c r="EM119" i="4"/>
  <c r="EM120" i="4"/>
  <c r="EM121" i="4"/>
  <c r="EM122" i="4"/>
  <c r="EM123" i="4"/>
  <c r="EM124" i="4"/>
  <c r="EM125" i="4"/>
  <c r="EM126" i="4"/>
  <c r="EM127" i="4"/>
  <c r="EM128" i="4"/>
  <c r="EM129" i="4"/>
  <c r="EM130" i="4"/>
  <c r="EM131" i="4"/>
  <c r="EM132" i="4"/>
  <c r="EM133" i="4"/>
  <c r="EM134" i="4"/>
  <c r="EM135" i="4"/>
  <c r="EM136" i="4"/>
  <c r="EM137" i="4"/>
  <c r="EM138" i="4"/>
  <c r="EM139" i="4"/>
  <c r="EM140" i="4"/>
  <c r="EM141" i="4"/>
  <c r="EM142" i="4"/>
  <c r="EM143" i="4"/>
  <c r="EM144" i="4"/>
  <c r="EM145" i="4"/>
  <c r="EM146" i="4"/>
  <c r="EM147" i="4"/>
  <c r="EM148" i="4"/>
  <c r="EM149" i="4"/>
  <c r="EM150" i="4"/>
  <c r="EM151" i="4"/>
  <c r="EM152" i="4"/>
  <c r="EM153" i="4"/>
  <c r="EM154" i="4"/>
  <c r="EM155" i="4"/>
  <c r="EM156" i="4"/>
  <c r="EM157" i="4"/>
  <c r="EM158" i="4"/>
  <c r="EM159" i="4"/>
  <c r="EM160" i="4"/>
  <c r="EM161" i="4"/>
  <c r="EM162" i="4"/>
  <c r="EM163" i="4"/>
  <c r="EM164" i="4"/>
  <c r="EM165" i="4"/>
  <c r="EM166" i="4"/>
  <c r="EM167" i="4"/>
  <c r="EM168" i="4"/>
  <c r="EM169" i="4"/>
  <c r="EM170" i="4"/>
  <c r="EM171" i="4"/>
  <c r="EM172" i="4"/>
  <c r="EM173" i="4"/>
  <c r="EM174" i="4"/>
  <c r="EM175" i="4"/>
  <c r="EM176" i="4"/>
  <c r="EM177" i="4"/>
  <c r="EM178" i="4"/>
  <c r="EM179" i="4"/>
  <c r="EM180" i="4"/>
  <c r="EM181" i="4"/>
  <c r="EM182" i="4"/>
  <c r="EM183" i="4"/>
  <c r="EM184" i="4"/>
  <c r="EM185" i="4"/>
  <c r="EM186" i="4"/>
  <c r="EM187" i="4"/>
  <c r="EM188" i="4"/>
  <c r="EM189" i="4"/>
  <c r="EM190" i="4"/>
  <c r="EM191" i="4"/>
  <c r="EM192" i="4"/>
  <c r="EM193" i="4"/>
  <c r="EM194" i="4"/>
  <c r="EM195" i="4"/>
  <c r="EM196" i="4"/>
  <c r="EM197" i="4"/>
  <c r="EM198" i="4"/>
  <c r="EM199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L38" i="4"/>
  <c r="EL39" i="4"/>
  <c r="EL40" i="4"/>
  <c r="EL41" i="4"/>
  <c r="EL42" i="4"/>
  <c r="EL43" i="4"/>
  <c r="EL44" i="4"/>
  <c r="EL45" i="4"/>
  <c r="EL46" i="4"/>
  <c r="EL47" i="4"/>
  <c r="EL48" i="4"/>
  <c r="EL49" i="4"/>
  <c r="EL50" i="4"/>
  <c r="EL51" i="4"/>
  <c r="EL52" i="4"/>
  <c r="EL53" i="4"/>
  <c r="EL54" i="4"/>
  <c r="EL55" i="4"/>
  <c r="EL56" i="4"/>
  <c r="EL57" i="4"/>
  <c r="EL58" i="4"/>
  <c r="EL59" i="4"/>
  <c r="EL60" i="4"/>
  <c r="EL61" i="4"/>
  <c r="EL62" i="4"/>
  <c r="EL63" i="4"/>
  <c r="EL64" i="4"/>
  <c r="EL65" i="4"/>
  <c r="EL66" i="4"/>
  <c r="EL67" i="4"/>
  <c r="EL68" i="4"/>
  <c r="EL69" i="4"/>
  <c r="EL70" i="4"/>
  <c r="EL71" i="4"/>
  <c r="EL72" i="4"/>
  <c r="EL73" i="4"/>
  <c r="EL74" i="4"/>
  <c r="EL75" i="4"/>
  <c r="EL76" i="4"/>
  <c r="EL77" i="4"/>
  <c r="EL78" i="4"/>
  <c r="EL79" i="4"/>
  <c r="EL80" i="4"/>
  <c r="EL81" i="4"/>
  <c r="EL82" i="4"/>
  <c r="EL83" i="4"/>
  <c r="EL84" i="4"/>
  <c r="EL85" i="4"/>
  <c r="EL86" i="4"/>
  <c r="EL87" i="4"/>
  <c r="EL88" i="4"/>
  <c r="EL89" i="4"/>
  <c r="EL90" i="4"/>
  <c r="EL91" i="4"/>
  <c r="EL92" i="4"/>
  <c r="EL93" i="4"/>
  <c r="EL94" i="4"/>
  <c r="EL95" i="4"/>
  <c r="EL96" i="4"/>
  <c r="EL97" i="4"/>
  <c r="EL98" i="4"/>
  <c r="EL99" i="4"/>
  <c r="EL100" i="4"/>
  <c r="EL101" i="4"/>
  <c r="EL102" i="4"/>
  <c r="EL103" i="4"/>
  <c r="EL104" i="4"/>
  <c r="EL105" i="4"/>
  <c r="EL106" i="4"/>
  <c r="EL107" i="4"/>
  <c r="EL108" i="4"/>
  <c r="EL109" i="4"/>
  <c r="EL110" i="4"/>
  <c r="EL111" i="4"/>
  <c r="EL112" i="4"/>
  <c r="EL113" i="4"/>
  <c r="EL114" i="4"/>
  <c r="EL115" i="4"/>
  <c r="EL116" i="4"/>
  <c r="EL117" i="4"/>
  <c r="EL118" i="4"/>
  <c r="EL119" i="4"/>
  <c r="EL120" i="4"/>
  <c r="EL121" i="4"/>
  <c r="EL122" i="4"/>
  <c r="EL123" i="4"/>
  <c r="EL124" i="4"/>
  <c r="EL125" i="4"/>
  <c r="EL126" i="4"/>
  <c r="EL127" i="4"/>
  <c r="EL128" i="4"/>
  <c r="EL129" i="4"/>
  <c r="EL130" i="4"/>
  <c r="EL131" i="4"/>
  <c r="EL132" i="4"/>
  <c r="EL133" i="4"/>
  <c r="EL134" i="4"/>
  <c r="EL135" i="4"/>
  <c r="EL136" i="4"/>
  <c r="EL137" i="4"/>
  <c r="EL138" i="4"/>
  <c r="EL139" i="4"/>
  <c r="EL140" i="4"/>
  <c r="EL141" i="4"/>
  <c r="EL142" i="4"/>
  <c r="EL143" i="4"/>
  <c r="EL144" i="4"/>
  <c r="EL145" i="4"/>
  <c r="EL146" i="4"/>
  <c r="EL147" i="4"/>
  <c r="EL148" i="4"/>
  <c r="EL149" i="4"/>
  <c r="EL150" i="4"/>
  <c r="EL151" i="4"/>
  <c r="EL152" i="4"/>
  <c r="EL153" i="4"/>
  <c r="EL154" i="4"/>
  <c r="EL155" i="4"/>
  <c r="EL156" i="4"/>
  <c r="EL157" i="4"/>
  <c r="EL158" i="4"/>
  <c r="EL159" i="4"/>
  <c r="EL160" i="4"/>
  <c r="EL161" i="4"/>
  <c r="EL162" i="4"/>
  <c r="EL163" i="4"/>
  <c r="EL164" i="4"/>
  <c r="EL165" i="4"/>
  <c r="EL166" i="4"/>
  <c r="EL167" i="4"/>
  <c r="EL168" i="4"/>
  <c r="EL169" i="4"/>
  <c r="EL170" i="4"/>
  <c r="EL171" i="4"/>
  <c r="EL172" i="4"/>
  <c r="EL173" i="4"/>
  <c r="EL174" i="4"/>
  <c r="EL175" i="4"/>
  <c r="EL176" i="4"/>
  <c r="EL177" i="4"/>
  <c r="EL178" i="4"/>
  <c r="EL179" i="4"/>
  <c r="EL180" i="4"/>
  <c r="EL181" i="4"/>
  <c r="EL182" i="4"/>
  <c r="EL183" i="4"/>
  <c r="EL184" i="4"/>
  <c r="EL185" i="4"/>
  <c r="EL186" i="4"/>
  <c r="EL187" i="4"/>
  <c r="EL188" i="4"/>
  <c r="EL189" i="4"/>
  <c r="EL190" i="4"/>
  <c r="EL191" i="4"/>
  <c r="EL192" i="4"/>
  <c r="EL193" i="4"/>
  <c r="EL194" i="4"/>
  <c r="EL195" i="4"/>
  <c r="EL196" i="4"/>
  <c r="EL197" i="4"/>
  <c r="EL198" i="4"/>
  <c r="EL199" i="4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ER7" i="4"/>
  <c r="EQ7" i="4"/>
  <c r="EP7" i="4"/>
  <c r="EO7" i="4"/>
  <c r="EN7" i="4"/>
  <c r="EM7" i="4"/>
  <c r="EL7" i="4"/>
  <c r="DB7" i="2"/>
  <c r="DA7" i="2"/>
  <c r="CZ7" i="2"/>
  <c r="CY7" i="2"/>
  <c r="CX7" i="2"/>
  <c r="EQ200" i="4" l="1" a="1"/>
  <c r="ER200" i="4" a="1"/>
  <c r="CZ200" i="2" a="1"/>
  <c r="EY8" i="4" a="1"/>
  <c r="EY68" i="4" a="1"/>
  <c r="EY132" i="4" a="1"/>
  <c r="EY190" i="4" a="1"/>
  <c r="EY66" i="4" a="1"/>
  <c r="EY130" i="4" a="1"/>
  <c r="EY16" i="4" a="1"/>
  <c r="EY80" i="4" a="1"/>
  <c r="EY144" i="4" a="1"/>
  <c r="EY14" i="4" a="1"/>
  <c r="EY78" i="4" a="1"/>
  <c r="EY142" i="4" a="1"/>
  <c r="EX8" i="4" a="1"/>
  <c r="EX68" i="4" a="1"/>
  <c r="EX132" i="4" a="1"/>
  <c r="EX194" i="4" a="1"/>
  <c r="EX197" i="4" a="1"/>
  <c r="EX69" i="4" a="1"/>
  <c r="EX133" i="4" a="1"/>
  <c r="EX41" i="4" a="1"/>
  <c r="EX11" i="4" a="1"/>
  <c r="EX75" i="4" a="1"/>
  <c r="EX139" i="4" a="1"/>
  <c r="EX38" i="4" a="1"/>
  <c r="EW8" i="4" a="1"/>
  <c r="EW68" i="4" a="1"/>
  <c r="EW132" i="4" a="1"/>
  <c r="EY25" i="4" a="1"/>
  <c r="EY89" i="4" a="1"/>
  <c r="EY153" i="4" a="1"/>
  <c r="EY23" i="4" a="1"/>
  <c r="EY87" i="4" a="1"/>
  <c r="EY151" i="4" a="1"/>
  <c r="EY37" i="4" a="1"/>
  <c r="EY101" i="4" a="1"/>
  <c r="EY165" i="4" a="1"/>
  <c r="EY35" i="4" a="1"/>
  <c r="EY99" i="4" a="1"/>
  <c r="EY163" i="4" a="1"/>
  <c r="EX23" i="4" a="1"/>
  <c r="EX87" i="4" a="1"/>
  <c r="EX151" i="4" a="1"/>
  <c r="EX86" i="4" a="1"/>
  <c r="EX26" i="4" a="1"/>
  <c r="EX90" i="4" a="1"/>
  <c r="EX154" i="4" a="1"/>
  <c r="EX102" i="4" a="1"/>
  <c r="EX32" i="4" a="1"/>
  <c r="EX96" i="4" a="1"/>
  <c r="EX160" i="4" a="1"/>
  <c r="EX94" i="4" a="1"/>
  <c r="EW23" i="4" a="1"/>
  <c r="EW87" i="4" a="1"/>
  <c r="EW151" i="4" a="1"/>
  <c r="EW155" i="4" a="1"/>
  <c r="EW113" i="4" a="1"/>
  <c r="EW66" i="4" a="1"/>
  <c r="EW130" i="4" a="1"/>
  <c r="EW194" i="4" a="1"/>
  <c r="EY44" i="4" a="1"/>
  <c r="EY108" i="4" a="1"/>
  <c r="EY172" i="4" a="1"/>
  <c r="EY42" i="4" a="1"/>
  <c r="EY106" i="4" a="1"/>
  <c r="EY175" i="4" a="1"/>
  <c r="EY56" i="4" a="1"/>
  <c r="EY120" i="4" a="1"/>
  <c r="EY185" i="4" a="1"/>
  <c r="EY54" i="4" a="1"/>
  <c r="EY118" i="4" a="1"/>
  <c r="EY183" i="4" a="1"/>
  <c r="EX44" i="4" a="1"/>
  <c r="EX108" i="4" a="1"/>
  <c r="EX172" i="4" a="1"/>
  <c r="EX150" i="4" a="1"/>
  <c r="EX45" i="4" a="1"/>
  <c r="EX109" i="4" a="1"/>
  <c r="EX173" i="4" a="1"/>
  <c r="EX161" i="4" a="1"/>
  <c r="EX51" i="4" a="1"/>
  <c r="EX115" i="4" a="1"/>
  <c r="EX14" i="4" a="1"/>
  <c r="EX153" i="4" a="1"/>
  <c r="EW44" i="4" a="1"/>
  <c r="EW108" i="4" a="1"/>
  <c r="EW172" i="4" a="1"/>
  <c r="EW25" i="4" a="1"/>
  <c r="EY65" i="4" a="1"/>
  <c r="EY129" i="4" a="1"/>
  <c r="EY186" i="4" a="1"/>
  <c r="EY63" i="4" a="1"/>
  <c r="EY127" i="4" a="1"/>
  <c r="EY13" i="4" a="1"/>
  <c r="EY77" i="4" a="1"/>
  <c r="EY141" i="4" a="1"/>
  <c r="EY11" i="4" a="1"/>
  <c r="EY75" i="4" a="1"/>
  <c r="EY139" i="4" a="1"/>
  <c r="EY196" i="4" a="1"/>
  <c r="EX63" i="4" a="1"/>
  <c r="EX127" i="4" a="1"/>
  <c r="EX190" i="4" a="1"/>
  <c r="EX191" i="4" a="1"/>
  <c r="EX66" i="4" a="1"/>
  <c r="EX130" i="4" a="1"/>
  <c r="EX196" i="4" a="1"/>
  <c r="EX199" i="4" a="1"/>
  <c r="EX72" i="4" a="1"/>
  <c r="EX136" i="4" a="1"/>
  <c r="EX33" i="4" a="1"/>
  <c r="EX195" i="4" a="1"/>
  <c r="EW63" i="4" a="1"/>
  <c r="EW127" i="4" a="1"/>
  <c r="EW192" i="4" a="1"/>
  <c r="EW65" i="4" a="1"/>
  <c r="EW42" i="4" a="1"/>
  <c r="EW106" i="4" a="1"/>
  <c r="EW170" i="4" a="1"/>
  <c r="EW29" i="4" a="1"/>
  <c r="EW157" i="4" a="1"/>
  <c r="EW46" i="4" a="1"/>
  <c r="EW32" i="4" a="1"/>
  <c r="EW96" i="4" a="1"/>
  <c r="EW161" i="4" a="1"/>
  <c r="EP200" i="4" a="1"/>
  <c r="EM200" i="4" a="1"/>
  <c r="DB200" i="2" a="1"/>
  <c r="EY20" i="4" a="1"/>
  <c r="EY84" i="4" a="1"/>
  <c r="EY148" i="4" a="1"/>
  <c r="EY18" i="4" a="1"/>
  <c r="EY82" i="4" a="1"/>
  <c r="EY146" i="4" a="1"/>
  <c r="EY32" i="4" a="1"/>
  <c r="EY96" i="4" a="1"/>
  <c r="EY160" i="4" a="1"/>
  <c r="EY30" i="4" a="1"/>
  <c r="EY94" i="4" a="1"/>
  <c r="EY158" i="4" a="1"/>
  <c r="EX20" i="4" a="1"/>
  <c r="EX84" i="4" a="1"/>
  <c r="EX148" i="4" a="1"/>
  <c r="EX70" i="4" a="1"/>
  <c r="EX21" i="4" a="1"/>
  <c r="EX85" i="4" a="1"/>
  <c r="EX149" i="4" a="1"/>
  <c r="EX89" i="4" a="1"/>
  <c r="EX27" i="4" a="1"/>
  <c r="EX91" i="4" a="1"/>
  <c r="EX155" i="4" a="1"/>
  <c r="EX81" i="4" a="1"/>
  <c r="EW20" i="4" a="1"/>
  <c r="EW84" i="4" a="1"/>
  <c r="EW148" i="4" a="1"/>
  <c r="EY41" i="4" a="1"/>
  <c r="EY105" i="4" a="1"/>
  <c r="EY169" i="4" a="1"/>
  <c r="EY39" i="4" a="1"/>
  <c r="EY103" i="4" a="1"/>
  <c r="EY167" i="4" a="1"/>
  <c r="EY53" i="4" a="1"/>
  <c r="EY117" i="4" a="1"/>
  <c r="EY181" i="4" a="1"/>
  <c r="EY51" i="4" a="1"/>
  <c r="EY115" i="4" a="1"/>
  <c r="EY179" i="4" a="1"/>
  <c r="EX39" i="4" a="1"/>
  <c r="EX103" i="4" a="1"/>
  <c r="EX167" i="4" a="1"/>
  <c r="EX134" i="4" a="1"/>
  <c r="EX42" i="4" a="1"/>
  <c r="EX106" i="4" a="1"/>
  <c r="EX170" i="4" a="1"/>
  <c r="EX145" i="4" a="1"/>
  <c r="EX48" i="4" a="1"/>
  <c r="EX112" i="4" a="1"/>
  <c r="EX176" i="4" a="1"/>
  <c r="EX142" i="4" a="1"/>
  <c r="EW39" i="4" a="1"/>
  <c r="EW103" i="4" a="1"/>
  <c r="EW167" i="4" a="1"/>
  <c r="EW17" i="4" a="1"/>
  <c r="EW18" i="4" a="1"/>
  <c r="EW82" i="4" a="1"/>
  <c r="EW146" i="4" a="1"/>
  <c r="EW144" i="4" a="1"/>
  <c r="EY60" i="4" a="1"/>
  <c r="EY124" i="4" a="1"/>
  <c r="EY182" i="4" a="1"/>
  <c r="EY58" i="4" a="1"/>
  <c r="EY122" i="4" a="1"/>
  <c r="EY194" i="4" a="1"/>
  <c r="EY72" i="4" a="1"/>
  <c r="EY136" i="4" a="1"/>
  <c r="EY192" i="4" a="1"/>
  <c r="EY70" i="4" a="1"/>
  <c r="EY134" i="4" a="1"/>
  <c r="EY199" i="4" a="1"/>
  <c r="EX60" i="4" a="1"/>
  <c r="EX124" i="4" a="1"/>
  <c r="EX186" i="4" a="1"/>
  <c r="EX187" i="4" a="1"/>
  <c r="EX61" i="4" a="1"/>
  <c r="EX125" i="4" a="1"/>
  <c r="EX192" i="4" a="1"/>
  <c r="EX193" i="4" a="1"/>
  <c r="EX67" i="4" a="1"/>
  <c r="EX131" i="4" a="1"/>
  <c r="EX30" i="4" a="1"/>
  <c r="EX189" i="4" a="1"/>
  <c r="EW60" i="4" a="1"/>
  <c r="EW124" i="4" a="1"/>
  <c r="EW188" i="4" a="1"/>
  <c r="EY17" i="4" a="1"/>
  <c r="EY81" i="4" a="1"/>
  <c r="EY145" i="4" a="1"/>
  <c r="EY15" i="4" a="1"/>
  <c r="EY79" i="4" a="1"/>
  <c r="EY143" i="4" a="1"/>
  <c r="EY29" i="4" a="1"/>
  <c r="EY93" i="4" a="1"/>
  <c r="EY157" i="4" a="1"/>
  <c r="EY27" i="4" a="1"/>
  <c r="EY91" i="4" a="1"/>
  <c r="EY155" i="4" a="1"/>
  <c r="EX15" i="4" a="1"/>
  <c r="EX79" i="4" a="1"/>
  <c r="EX143" i="4" a="1"/>
  <c r="EX62" i="4" a="1"/>
  <c r="EX18" i="4" a="1"/>
  <c r="EX82" i="4" a="1"/>
  <c r="EX146" i="4" a="1"/>
  <c r="EX78" i="4" a="1"/>
  <c r="EX24" i="4" a="1"/>
  <c r="EX88" i="4" a="1"/>
  <c r="EX152" i="4" a="1"/>
  <c r="EX73" i="4" a="1"/>
  <c r="EW15" i="4" a="1"/>
  <c r="EW79" i="4" a="1"/>
  <c r="EW143" i="4" a="1"/>
  <c r="EW136" i="4" a="1"/>
  <c r="EW97" i="4" a="1"/>
  <c r="EW58" i="4" a="1"/>
  <c r="EW122" i="4" a="1"/>
  <c r="EW180" i="4" a="1"/>
  <c r="EW61" i="4" a="1"/>
  <c r="EW186" i="4" a="1"/>
  <c r="EW78" i="4" a="1"/>
  <c r="EW48" i="4" a="1"/>
  <c r="EW112" i="4" a="1"/>
  <c r="EW166" i="4" a="1"/>
  <c r="EG200" i="4" a="1"/>
  <c r="DA200" i="2" a="1"/>
  <c r="EY52" i="4" a="1"/>
  <c r="EY170" i="4" a="1"/>
  <c r="EY114" i="4" a="1"/>
  <c r="EY64" i="4" a="1"/>
  <c r="EY193" i="4" a="1"/>
  <c r="EY126" i="4" a="1"/>
  <c r="EX52" i="4" a="1"/>
  <c r="EX180" i="4" a="1"/>
  <c r="EX53" i="4" a="1"/>
  <c r="EX184" i="4" a="1"/>
  <c r="EX59" i="4" a="1"/>
  <c r="EX22" i="4" a="1"/>
  <c r="EW52" i="4" a="1"/>
  <c r="EY9" i="4" a="1"/>
  <c r="EY137" i="4" a="1"/>
  <c r="EY71" i="4" a="1"/>
  <c r="EY21" i="4" a="1"/>
  <c r="EY149" i="4" a="1"/>
  <c r="EY83" i="4" a="1"/>
  <c r="EX9" i="4" a="1"/>
  <c r="EX135" i="4" a="1"/>
  <c r="EX10" i="4" a="1"/>
  <c r="EX138" i="4" a="1"/>
  <c r="EX16" i="4" a="1"/>
  <c r="EX144" i="4" a="1"/>
  <c r="EW9" i="4" a="1"/>
  <c r="EW135" i="4" a="1"/>
  <c r="EW81" i="4" a="1"/>
  <c r="EW114" i="4" a="1"/>
  <c r="EY28" i="4" a="1"/>
  <c r="EY156" i="4" a="1"/>
  <c r="EY90" i="4" a="1"/>
  <c r="EY40" i="4" a="1"/>
  <c r="EY168" i="4" a="1"/>
  <c r="EY102" i="4" a="1"/>
  <c r="EX28" i="4" a="1"/>
  <c r="EX156" i="4" a="1"/>
  <c r="EX29" i="4" a="1"/>
  <c r="EX157" i="4" a="1"/>
  <c r="EX35" i="4" a="1"/>
  <c r="EX163" i="4" a="1"/>
  <c r="EW28" i="4" a="1"/>
  <c r="EW156" i="4" a="1"/>
  <c r="EY49" i="4" a="1"/>
  <c r="EY177" i="4" a="1"/>
  <c r="EY111" i="4" a="1"/>
  <c r="EY61" i="4" a="1"/>
  <c r="EY189" i="4" a="1"/>
  <c r="EY123" i="4" a="1"/>
  <c r="EX47" i="4" a="1"/>
  <c r="EX175" i="4" a="1"/>
  <c r="EX50" i="4" a="1"/>
  <c r="EX178" i="4" a="1"/>
  <c r="EX56" i="4" a="1"/>
  <c r="EX17" i="4" a="1"/>
  <c r="EW47" i="4" a="1"/>
  <c r="EW175" i="4" a="1"/>
  <c r="EW26" i="4" a="1"/>
  <c r="EW154" i="4" a="1"/>
  <c r="EW125" i="4" a="1"/>
  <c r="EW16" i="4" a="1"/>
  <c r="EW191" i="4" a="1"/>
  <c r="EV18" i="4" a="1"/>
  <c r="EV29" i="4" a="1"/>
  <c r="EV91" i="4" a="1"/>
  <c r="EV155" i="4" a="1"/>
  <c r="EV78" i="4" a="1"/>
  <c r="EV145" i="4" a="1"/>
  <c r="EW196" i="4" a="1"/>
  <c r="EW69" i="4" a="1"/>
  <c r="EW190" i="4" a="1"/>
  <c r="EW86" i="4" a="1"/>
  <c r="EW51" i="4" a="1"/>
  <c r="EW115" i="4" a="1"/>
  <c r="EW177" i="4" a="1"/>
  <c r="EV20" i="4" a="1"/>
  <c r="EV33" i="4" a="1"/>
  <c r="EV96" i="4" a="1"/>
  <c r="EV160" i="4" a="1"/>
  <c r="EV81" i="4" a="1"/>
  <c r="EV150" i="4" a="1"/>
  <c r="EV195" i="4" a="1"/>
  <c r="EV82" i="4" a="1"/>
  <c r="EV194" i="4" a="1"/>
  <c r="EV68" i="4" a="1"/>
  <c r="EV151" i="4" a="1"/>
  <c r="EV141" i="4" a="1"/>
  <c r="EU27" i="4" a="1"/>
  <c r="EU91" i="4" a="1"/>
  <c r="EU155" i="4" a="1"/>
  <c r="EU33" i="4" a="1"/>
  <c r="EU97" i="4" a="1"/>
  <c r="EU161" i="4" a="1"/>
  <c r="EU34" i="4" a="1"/>
  <c r="EU98" i="4" a="1"/>
  <c r="EU162" i="4" a="1"/>
  <c r="EU37" i="4" a="1"/>
  <c r="EU101" i="4" a="1"/>
  <c r="EU165" i="4" a="1"/>
  <c r="ET30" i="4" a="1"/>
  <c r="ET94" i="4" a="1"/>
  <c r="ET158" i="4" a="1"/>
  <c r="ET31" i="4" a="1"/>
  <c r="ET95" i="4" a="1"/>
  <c r="ET159" i="4" a="1"/>
  <c r="ET34" i="4" a="1"/>
  <c r="ET98" i="4" a="1"/>
  <c r="ET162" i="4" a="1"/>
  <c r="ET35" i="4" a="1"/>
  <c r="ET99" i="4" a="1"/>
  <c r="ET163" i="4" a="1"/>
  <c r="ES20" i="4" a="1"/>
  <c r="ES84" i="4" a="1"/>
  <c r="ES148" i="4" a="1"/>
  <c r="ES125" i="4" a="1"/>
  <c r="ES42" i="4" a="1"/>
  <c r="EW73" i="4" a="1"/>
  <c r="EW109" i="4" a="1"/>
  <c r="EW163" i="4" a="1"/>
  <c r="EW126" i="4" a="1"/>
  <c r="EW72" i="4" a="1"/>
  <c r="EW174" i="4" a="1"/>
  <c r="EW169" i="4" a="1"/>
  <c r="EV30" i="4" a="1"/>
  <c r="EV51" i="4" a="1"/>
  <c r="EO200" i="4" a="1"/>
  <c r="CY200" i="2" a="1"/>
  <c r="EY100" i="4" a="1"/>
  <c r="EY34" i="4" a="1"/>
  <c r="EY162" i="4" a="1"/>
  <c r="EY112" i="4" a="1"/>
  <c r="EY46" i="4" a="1"/>
  <c r="EY174" i="4" a="1"/>
  <c r="EX100" i="4" a="1"/>
  <c r="EX126" i="4" a="1"/>
  <c r="EX101" i="4" a="1"/>
  <c r="EX137" i="4" a="1"/>
  <c r="EX107" i="4" a="1"/>
  <c r="EX129" i="4" a="1"/>
  <c r="EW100" i="4" a="1"/>
  <c r="EY57" i="4" a="1"/>
  <c r="EY178" i="4" a="1"/>
  <c r="EY119" i="4" a="1"/>
  <c r="EY69" i="4" a="1"/>
  <c r="EY197" i="4" a="1"/>
  <c r="EY131" i="4" a="1"/>
  <c r="EX55" i="4" a="1"/>
  <c r="EX182" i="4" a="1"/>
  <c r="EX58" i="4" a="1"/>
  <c r="EX188" i="4" a="1"/>
  <c r="EX64" i="4" a="1"/>
  <c r="EX25" i="4" a="1"/>
  <c r="EW55" i="4" a="1"/>
  <c r="EW184" i="4" a="1"/>
  <c r="EW34" i="4" a="1"/>
  <c r="EW162" i="4" a="1"/>
  <c r="EY76" i="4" a="1"/>
  <c r="EY10" i="4" a="1"/>
  <c r="EY138" i="4" a="1"/>
  <c r="EY88" i="4" a="1"/>
  <c r="EY22" i="4" a="1"/>
  <c r="EY150" i="4" a="1"/>
  <c r="EX76" i="4" a="1"/>
  <c r="EX46" i="4" a="1"/>
  <c r="EX77" i="4" a="1"/>
  <c r="EX65" i="4" a="1"/>
  <c r="EX83" i="4" a="1"/>
  <c r="EX57" i="4" a="1"/>
  <c r="EW76" i="4" a="1"/>
  <c r="EW128" i="4" a="1"/>
  <c r="EY97" i="4" a="1"/>
  <c r="EY31" i="4" a="1"/>
  <c r="EY159" i="4" a="1"/>
  <c r="EY109" i="4" a="1"/>
  <c r="EY43" i="4" a="1"/>
  <c r="EY171" i="4" a="1"/>
  <c r="EX95" i="4" a="1"/>
  <c r="EX110" i="4" a="1"/>
  <c r="EX98" i="4" a="1"/>
  <c r="EX121" i="4" a="1"/>
  <c r="EX104" i="4" a="1"/>
  <c r="EX118" i="4" a="1"/>
  <c r="EW95" i="4" a="1"/>
  <c r="EW168" i="4" a="1"/>
  <c r="EW74" i="4" a="1"/>
  <c r="EW41" i="4" a="1"/>
  <c r="EW139" i="4" a="1"/>
  <c r="EW64" i="4" a="1"/>
  <c r="EW137" i="4" a="1"/>
  <c r="EV26" i="4" a="1"/>
  <c r="EV43" i="4" a="1"/>
  <c r="EV107" i="4" a="1"/>
  <c r="CX200" i="2" a="1"/>
  <c r="EY50" i="4" a="1"/>
  <c r="EY128" i="4" a="1"/>
  <c r="EY191" i="4" a="1"/>
  <c r="EX169" i="4" a="1"/>
  <c r="EX181" i="4" a="1"/>
  <c r="EX177" i="4" a="1"/>
  <c r="EY73" i="4" a="1"/>
  <c r="EY135" i="4" a="1"/>
  <c r="EY19" i="4" a="1"/>
  <c r="EX71" i="4" a="1"/>
  <c r="EX74" i="4" a="1"/>
  <c r="EX80" i="4" a="1"/>
  <c r="EW71" i="4" a="1"/>
  <c r="EW50" i="4" a="1"/>
  <c r="EY92" i="4" a="1"/>
  <c r="EY154" i="4" a="1"/>
  <c r="EY38" i="4" a="1"/>
  <c r="EX92" i="4" a="1"/>
  <c r="EX93" i="4" a="1"/>
  <c r="EX99" i="4" a="1"/>
  <c r="EW92" i="4" a="1"/>
  <c r="EY113" i="4" a="1"/>
  <c r="EY180" i="4" a="1"/>
  <c r="EY59" i="4" a="1"/>
  <c r="EX111" i="4" a="1"/>
  <c r="EX114" i="4" a="1"/>
  <c r="EX120" i="4" a="1"/>
  <c r="EW111" i="4" a="1"/>
  <c r="EW90" i="4" a="1"/>
  <c r="EW14" i="4" a="1"/>
  <c r="EW150" i="4" a="1"/>
  <c r="EV59" i="4" a="1"/>
  <c r="EV171" i="4" a="1"/>
  <c r="EV110" i="4" a="1"/>
  <c r="EV185" i="4" a="1"/>
  <c r="EW101" i="4" a="1"/>
  <c r="EW22" i="4" a="1"/>
  <c r="EW35" i="4" a="1"/>
  <c r="EW153" i="4" a="1"/>
  <c r="EW181" i="4" a="1"/>
  <c r="EV17" i="4" a="1"/>
  <c r="EV112" i="4" a="1"/>
  <c r="EV49" i="4" a="1"/>
  <c r="EV134" i="4" a="1"/>
  <c r="EV124" i="4" a="1"/>
  <c r="EV146" i="4" a="1"/>
  <c r="EV52" i="4" a="1"/>
  <c r="EV45" i="4" a="1"/>
  <c r="EV192" i="4" a="1"/>
  <c r="EU75" i="4" a="1"/>
  <c r="EU171" i="4" a="1"/>
  <c r="EU65" i="4" a="1"/>
  <c r="EU145" i="4" a="1"/>
  <c r="EU50" i="4" a="1"/>
  <c r="EU130" i="4" a="1"/>
  <c r="EU21" i="4" a="1"/>
  <c r="EU117" i="4" a="1"/>
  <c r="EU193" i="4" a="1"/>
  <c r="ET78" i="4" a="1"/>
  <c r="ET174" i="4" a="1"/>
  <c r="ET63" i="4" a="1"/>
  <c r="ET143" i="4" a="1"/>
  <c r="ET50" i="4" a="1"/>
  <c r="ET130" i="4" a="1"/>
  <c r="ET19" i="4" a="1"/>
  <c r="ET115" i="4" a="1"/>
  <c r="ET193" i="4" a="1"/>
  <c r="ES68" i="4" a="1"/>
  <c r="ES164" i="4" a="1"/>
  <c r="ES10" i="4" a="1"/>
  <c r="EW147" i="4" a="1"/>
  <c r="EW141" i="4" a="1"/>
  <c r="EW62" i="4" a="1"/>
  <c r="EW56" i="4" a="1"/>
  <c r="EW179" i="4" a="1"/>
  <c r="EV14" i="4" a="1"/>
  <c r="EV37" i="4" a="1"/>
  <c r="EV115" i="4" a="1"/>
  <c r="EV121" i="4" a="1"/>
  <c r="EV102" i="4" a="1"/>
  <c r="EV169" i="4" a="1"/>
  <c r="EV132" i="4" a="1"/>
  <c r="EV122" i="4" a="1"/>
  <c r="EV23" i="4" a="1"/>
  <c r="EV87" i="4" a="1"/>
  <c r="EV53" i="4" a="1"/>
  <c r="EV180" i="4" a="1"/>
  <c r="EU46" i="4" a="1"/>
  <c r="EU110" i="4" a="1"/>
  <c r="EU179" i="4" a="1"/>
  <c r="EU52" i="4" a="1"/>
  <c r="EU116" i="4" a="1"/>
  <c r="EU182" i="4" a="1"/>
  <c r="EU55" i="4" a="1"/>
  <c r="EU119" i="4" a="1"/>
  <c r="EU180" i="4" a="1"/>
  <c r="EU56" i="4" a="1"/>
  <c r="EU120" i="4" a="1"/>
  <c r="EU181" i="4" a="1"/>
  <c r="ET49" i="4" a="1"/>
  <c r="EW131" i="4" a="1"/>
  <c r="EW193" i="4" a="1"/>
  <c r="EV168" i="4" a="1"/>
  <c r="EV148" i="4" a="1"/>
  <c r="EV31" i="4" a="1"/>
  <c r="EV69" i="4" a="1"/>
  <c r="EU54" i="4" a="1"/>
  <c r="EU187" i="4" a="1"/>
  <c r="EU124" i="4" a="1"/>
  <c r="EU63" i="4" a="1"/>
  <c r="EU188" i="4" a="1"/>
  <c r="EU128" i="4" a="1"/>
  <c r="ET57" i="4" a="1"/>
  <c r="ET150" i="4" a="1"/>
  <c r="ET44" i="4" a="1"/>
  <c r="ET132" i="4" a="1"/>
  <c r="ET26" i="4" a="1"/>
  <c r="ET109" i="4" a="1"/>
  <c r="ET196" i="4" a="1"/>
  <c r="ET91" i="4" a="1"/>
  <c r="ET176" i="4" a="1"/>
  <c r="ES55" i="4" a="1"/>
  <c r="ES140" i="4" a="1"/>
  <c r="EY36" i="4" a="1"/>
  <c r="EY98" i="4" a="1"/>
  <c r="EY176" i="4" a="1"/>
  <c r="EX36" i="4" a="1"/>
  <c r="EX37" i="4" a="1"/>
  <c r="EX43" i="4" a="1"/>
  <c r="EW36" i="4" a="1"/>
  <c r="EY121" i="4" a="1"/>
  <c r="EY188" i="4" a="1"/>
  <c r="EY67" i="4" a="1"/>
  <c r="EX119" i="4" a="1"/>
  <c r="EX122" i="4" a="1"/>
  <c r="EX128" i="4" a="1"/>
  <c r="EW119" i="4" a="1"/>
  <c r="EW98" i="4" a="1"/>
  <c r="EY140" i="4" a="1"/>
  <c r="EY24" i="4" a="1"/>
  <c r="EY86" i="4" a="1"/>
  <c r="EX140" i="4" a="1"/>
  <c r="EX141" i="4" a="1"/>
  <c r="EX147" i="4" a="1"/>
  <c r="EW140" i="4" a="1"/>
  <c r="EY161" i="4" a="1"/>
  <c r="EY45" i="4" a="1"/>
  <c r="EY107" i="4" a="1"/>
  <c r="EX159" i="4" a="1"/>
  <c r="EX162" i="4" a="1"/>
  <c r="EX168" i="4" a="1"/>
  <c r="EW159" i="4" a="1"/>
  <c r="EW138" i="4" a="1"/>
  <c r="EW110" i="4" a="1"/>
  <c r="EV10" i="4" a="1"/>
  <c r="EV75" i="4" a="1"/>
  <c r="EV46" i="4" a="1"/>
  <c r="EV129" i="4" a="1"/>
  <c r="EW57" i="4" a="1"/>
  <c r="EW133" i="4" a="1"/>
  <c r="EW54" i="4" a="1"/>
  <c r="EW67" i="4" a="1"/>
  <c r="EW199" i="4" a="1"/>
  <c r="EV12" i="4" a="1"/>
  <c r="EV48" i="4" a="1"/>
  <c r="EV128" i="4" a="1"/>
  <c r="EV65" i="4" a="1"/>
  <c r="EV166" i="4" a="1"/>
  <c r="EV156" i="4" a="1"/>
  <c r="EV178" i="4" a="1"/>
  <c r="EV84" i="4" a="1"/>
  <c r="EV77" i="4" a="1"/>
  <c r="EU11" i="4" a="1"/>
  <c r="EU107" i="4" a="1"/>
  <c r="EU191" i="4" a="1"/>
  <c r="EU81" i="4" a="1"/>
  <c r="EU177" i="4" a="1"/>
  <c r="EU66" i="4" a="1"/>
  <c r="EU146" i="4" a="1"/>
  <c r="EU53" i="4" a="1"/>
  <c r="EU133" i="4" a="1"/>
  <c r="ET14" i="4" a="1"/>
  <c r="ET110" i="4" a="1"/>
  <c r="ET191" i="4" a="1"/>
  <c r="ET79" i="4" a="1"/>
  <c r="ET175" i="4" a="1"/>
  <c r="ET66" i="4" a="1"/>
  <c r="ET146" i="4" a="1"/>
  <c r="ET51" i="4" a="1"/>
  <c r="ET131" i="4" a="1"/>
  <c r="ES8" i="4" a="1"/>
  <c r="ES100" i="4" a="1"/>
  <c r="ES66" i="4" a="1"/>
  <c r="ES26" i="4" a="1"/>
  <c r="EW13" i="4" a="1"/>
  <c r="EW173" i="4" a="1"/>
  <c r="EW94" i="4" a="1"/>
  <c r="EW88" i="4" a="1"/>
  <c r="EW134" i="4" a="1"/>
  <c r="EV22" i="4" a="1"/>
  <c r="EV67" i="4" a="1"/>
  <c r="EV131" i="4" a="1"/>
  <c r="EV54" i="4" a="1"/>
  <c r="EV118" i="4" a="1"/>
  <c r="EV181" i="4" a="1"/>
  <c r="EV164" i="4" a="1"/>
  <c r="EV154" i="4" a="1"/>
  <c r="EV39" i="4" a="1"/>
  <c r="EV103" i="4" a="1"/>
  <c r="EV85" i="4" a="1"/>
  <c r="EV196" i="4" a="1"/>
  <c r="EU62" i="4" a="1"/>
  <c r="EU126" i="4" a="1"/>
  <c r="EU195" i="4" a="1"/>
  <c r="EU68" i="4" a="1"/>
  <c r="EU132" i="4" a="1"/>
  <c r="EU198" i="4" a="1"/>
  <c r="EU71" i="4" a="1"/>
  <c r="EU135" i="4" a="1"/>
  <c r="EU196" i="4" a="1"/>
  <c r="EU72" i="4" a="1"/>
  <c r="EU136" i="4" a="1"/>
  <c r="EU197" i="4" a="1"/>
  <c r="ET65" i="4" a="1"/>
  <c r="EW102" i="4" a="1"/>
  <c r="EV24" i="4" a="1"/>
  <c r="EV89" i="4" a="1"/>
  <c r="EV74" i="4" a="1"/>
  <c r="EV63" i="4" a="1"/>
  <c r="EV133" i="4" a="1"/>
  <c r="EU86" i="4" a="1"/>
  <c r="EU28" i="4" a="1"/>
  <c r="EU156" i="4" a="1"/>
  <c r="EU95" i="4" a="1"/>
  <c r="EU32" i="4" a="1"/>
  <c r="EU160" i="4" a="1"/>
  <c r="ET86" i="4" a="1"/>
  <c r="ET169" i="4" a="1"/>
  <c r="ET68" i="4" a="1"/>
  <c r="ET151" i="4" a="1"/>
  <c r="ET45" i="4" a="1"/>
  <c r="ET133" i="4" a="1"/>
  <c r="ET27" i="4" a="1"/>
  <c r="ET112" i="4" a="1"/>
  <c r="ET197" i="4" a="1"/>
  <c r="ES76" i="4" a="1"/>
  <c r="ES159" i="4" a="1"/>
  <c r="ES13" i="4" a="1"/>
  <c r="ES40" i="4" a="1"/>
  <c r="ES104" i="4" a="1"/>
  <c r="EN200" i="4" a="1"/>
  <c r="EY116" i="4" a="1"/>
  <c r="EY184" i="4" a="1"/>
  <c r="EY62" i="4" a="1"/>
  <c r="EX116" i="4" a="1"/>
  <c r="EX117" i="4" a="1"/>
  <c r="EX123" i="4" a="1"/>
  <c r="EW116" i="4" a="1"/>
  <c r="EY198" i="4" a="1"/>
  <c r="EY85" i="4" a="1"/>
  <c r="EY147" i="4" a="1"/>
  <c r="EX198" i="4" a="1"/>
  <c r="EX54" i="4" a="1"/>
  <c r="EX49" i="4" a="1"/>
  <c r="EW198" i="4" a="1"/>
  <c r="EW178" i="4" a="1"/>
  <c r="EY26" i="4" a="1"/>
  <c r="EY104" i="4" a="1"/>
  <c r="EY166" i="4" a="1"/>
  <c r="EX97" i="4" a="1"/>
  <c r="EX113" i="4" a="1"/>
  <c r="EX105" i="4" a="1"/>
  <c r="EW160" i="4" a="1"/>
  <c r="EY47" i="4" a="1"/>
  <c r="EY125" i="4" a="1"/>
  <c r="EY187" i="4" a="1"/>
  <c r="EX158" i="4" a="1"/>
  <c r="EX174" i="4" a="1"/>
  <c r="EX166" i="4" a="1"/>
  <c r="EW33" i="4" a="1"/>
  <c r="EW105" i="4" a="1"/>
  <c r="EW80" i="4" a="1"/>
  <c r="EV34" i="4" a="1"/>
  <c r="EV123" i="4" a="1"/>
  <c r="EV62" i="4" a="1"/>
  <c r="EV161" i="4" a="1"/>
  <c r="EW121" i="4" a="1"/>
  <c r="EW165" i="4" a="1"/>
  <c r="EW118" i="4" a="1"/>
  <c r="EW83" i="4" a="1"/>
  <c r="EW189" i="4" a="1"/>
  <c r="EV28" i="4" a="1"/>
  <c r="EV64" i="4" a="1"/>
  <c r="EV144" i="4" a="1"/>
  <c r="EV97" i="4" a="1"/>
  <c r="EV179" i="4" a="1"/>
  <c r="EV50" i="4" a="1"/>
  <c r="EV19" i="4" a="1"/>
  <c r="EV100" i="4" a="1"/>
  <c r="EV109" i="4" a="1"/>
  <c r="EU43" i="4" a="1"/>
  <c r="EU123" i="4" a="1"/>
  <c r="EU17" i="4" a="1"/>
  <c r="EU113" i="4" a="1"/>
  <c r="EU194" i="4" a="1"/>
  <c r="EU82" i="4" a="1"/>
  <c r="EU178" i="4" a="1"/>
  <c r="EU69" i="4" a="1"/>
  <c r="EU149" i="4" a="1"/>
  <c r="ET46" i="4" a="1"/>
  <c r="ET126" i="4" a="1"/>
  <c r="ET15" i="4" a="1"/>
  <c r="ET111" i="4" a="1"/>
  <c r="ET194" i="4" a="1"/>
  <c r="ET82" i="4" a="1"/>
  <c r="ET178" i="4" a="1"/>
  <c r="ET67" i="4" a="1"/>
  <c r="ET147" i="4" a="1"/>
  <c r="ES36" i="4" a="1"/>
  <c r="ES116" i="4" a="1"/>
  <c r="ES82" i="4" a="1"/>
  <c r="ES58" i="4" a="1"/>
  <c r="EW45" i="4" a="1"/>
  <c r="EW123" i="4" a="1"/>
  <c r="EW24" i="4" a="1"/>
  <c r="EW104" i="4" a="1"/>
  <c r="EW185" i="4" a="1"/>
  <c r="EV38" i="4" a="1"/>
  <c r="EV83" i="4" a="1"/>
  <c r="EV147" i="4" a="1"/>
  <c r="EV70" i="4" a="1"/>
  <c r="EV137" i="4" a="1"/>
  <c r="EV189" i="4" a="1"/>
  <c r="EV58" i="4" a="1"/>
  <c r="EV182" i="4" a="1"/>
  <c r="EV55" i="4" a="1"/>
  <c r="EV127" i="4" a="1"/>
  <c r="EV117" i="4" a="1"/>
  <c r="EU14" i="4" a="1"/>
  <c r="EU78" i="4" a="1"/>
  <c r="EU142" i="4" a="1"/>
  <c r="EU20" i="4" a="1"/>
  <c r="EU84" i="4" a="1"/>
  <c r="EU148" i="4" a="1"/>
  <c r="EU23" i="4" a="1"/>
  <c r="EU87" i="4" a="1"/>
  <c r="EU151" i="4" a="1"/>
  <c r="EU24" i="4" a="1"/>
  <c r="EU88" i="4" a="1"/>
  <c r="EU152" i="4" a="1"/>
  <c r="ET17" i="4" a="1"/>
  <c r="EW176" i="4" a="1"/>
  <c r="EW59" i="4" a="1"/>
  <c r="EV40" i="4" a="1"/>
  <c r="EV158" i="4" a="1"/>
  <c r="EV138" i="4" a="1"/>
  <c r="EV95" i="4" a="1"/>
  <c r="EV188" i="4" a="1"/>
  <c r="EU118" i="4" a="1"/>
  <c r="EU60" i="4" a="1"/>
  <c r="EU190" i="4" a="1"/>
  <c r="EU127" i="4" a="1"/>
  <c r="EU64" i="4" a="1"/>
  <c r="EU189" i="4" a="1"/>
  <c r="ET105" i="4" a="1"/>
  <c r="ET195" i="4" a="1"/>
  <c r="ET87" i="4" a="1"/>
  <c r="ET172" i="4" a="1"/>
  <c r="ET69" i="4" a="1"/>
  <c r="ET154" i="4" a="1"/>
  <c r="ET48" i="4" a="1"/>
  <c r="ET136" i="4" a="1"/>
  <c r="EY164" i="4" a="1"/>
  <c r="EX165" i="4" a="1"/>
  <c r="EY133" i="4" a="1"/>
  <c r="EX183" i="4" a="1"/>
  <c r="EY152" i="4" a="1"/>
  <c r="EW12" i="4" a="1"/>
  <c r="EX31" i="4" a="1"/>
  <c r="EW10" i="4" a="1"/>
  <c r="EV139" i="4" a="1"/>
  <c r="EW152" i="4" a="1"/>
  <c r="EV36" i="4" a="1"/>
  <c r="EV187" i="4" a="1"/>
  <c r="EV173" i="4" a="1"/>
  <c r="EU129" i="4" a="1"/>
  <c r="EU85" i="4" a="1"/>
  <c r="ET47" i="4" a="1"/>
  <c r="ET192" i="4" a="1"/>
  <c r="ES132" i="4" a="1"/>
  <c r="EW30" i="4" a="1"/>
  <c r="EV21" i="4" a="1"/>
  <c r="EV153" i="4" a="1"/>
  <c r="EV71" i="4" a="1"/>
  <c r="EU94" i="4" a="1"/>
  <c r="EU164" i="4" a="1"/>
  <c r="EU40" i="4" a="1"/>
  <c r="EW85" i="4" a="1"/>
  <c r="EV190" i="4" a="1"/>
  <c r="EU92" i="4" a="1"/>
  <c r="ET25" i="4" a="1"/>
  <c r="ET198" i="4" a="1"/>
  <c r="ET155" i="4" a="1"/>
  <c r="ES119" i="4" a="1"/>
  <c r="ES34" i="4" a="1"/>
  <c r="ES72" i="4" a="1"/>
  <c r="ES152" i="4" a="1"/>
  <c r="ES130" i="4" a="1"/>
  <c r="ES46" i="4" a="1"/>
  <c r="ES110" i="4" a="1"/>
  <c r="ES174" i="4" a="1"/>
  <c r="ES184" i="4" a="1"/>
  <c r="EW11" i="4" a="1"/>
  <c r="EV32" i="4" a="1"/>
  <c r="EV105" i="4" a="1"/>
  <c r="EV98" i="4" a="1"/>
  <c r="EV76" i="4" a="1"/>
  <c r="EV157" i="4" a="1"/>
  <c r="EU99" i="4" a="1"/>
  <c r="EU41" i="4" a="1"/>
  <c r="EU169" i="4" a="1"/>
  <c r="EU106" i="4" a="1"/>
  <c r="EU45" i="4" a="1"/>
  <c r="EU173" i="4" a="1"/>
  <c r="ET89" i="4" a="1"/>
  <c r="ET179" i="4" a="1"/>
  <c r="ET71" i="4" a="1"/>
  <c r="ET156" i="4" a="1"/>
  <c r="ET53" i="4" a="1"/>
  <c r="ET138" i="4" a="1"/>
  <c r="ET32" i="4" a="1"/>
  <c r="ET120" i="4" a="1"/>
  <c r="ES7" i="4" a="1"/>
  <c r="ES79" i="4" a="1"/>
  <c r="ES167" i="4" a="1"/>
  <c r="ES18" i="4" a="1"/>
  <c r="ES43" i="4" a="1"/>
  <c r="ES107" i="4" a="1"/>
  <c r="ES171" i="4" a="1"/>
  <c r="ES186" i="4" a="1"/>
  <c r="ES65" i="4" a="1"/>
  <c r="ES129" i="4" a="1"/>
  <c r="ES193" i="4" a="1"/>
  <c r="EV7" i="4" a="1"/>
  <c r="EW27" i="4" a="1"/>
  <c r="EV9" i="4" a="1"/>
  <c r="EV126" i="4" a="1"/>
  <c r="EV106" i="4" a="1"/>
  <c r="EV79" i="4" a="1"/>
  <c r="EV165" i="4" a="1"/>
  <c r="EU102" i="4" a="1"/>
  <c r="EU44" i="4" a="1"/>
  <c r="EU172" i="4" a="1"/>
  <c r="EU111" i="4" a="1"/>
  <c r="EU48" i="4" a="1"/>
  <c r="EU176" i="4" a="1"/>
  <c r="ET97" i="4" a="1"/>
  <c r="ET183" i="4" a="1"/>
  <c r="ET76" i="4" a="1"/>
  <c r="ET164" i="4" a="1"/>
  <c r="ET58" i="4" a="1"/>
  <c r="ET141" i="4" a="1"/>
  <c r="ET40" i="4" a="1"/>
  <c r="ET123" i="4" a="1"/>
  <c r="DC7" i="2" a="1"/>
  <c r="ES87" i="4" a="1"/>
  <c r="EV191" i="4" a="1"/>
  <c r="EU147" i="4" a="1"/>
  <c r="EU93" i="4" a="1"/>
  <c r="ET103" i="4" a="1"/>
  <c r="ET64" i="4" a="1"/>
  <c r="ES151" i="4" a="1"/>
  <c r="ES32" i="4" a="1"/>
  <c r="ES160" i="4" a="1"/>
  <c r="ES54" i="4" a="1"/>
  <c r="ES181" i="4" a="1"/>
  <c r="DG47" i="2" a="1"/>
  <c r="DG45" i="2" a="1"/>
  <c r="DG51" i="2" a="1"/>
  <c r="DF51" i="2" a="1"/>
  <c r="DF53" i="2" a="1"/>
  <c r="DF108" i="2" a="1"/>
  <c r="DE47" i="2" a="1"/>
  <c r="DE66" i="2" a="1"/>
  <c r="DG68" i="2" a="1"/>
  <c r="DG66" i="2" a="1"/>
  <c r="DG72" i="2" a="1"/>
  <c r="DF72" i="2" a="1"/>
  <c r="DF14" i="2" a="1"/>
  <c r="DF148" i="2" a="1"/>
  <c r="DG87" i="2" a="1"/>
  <c r="DG85" i="2" a="1"/>
  <c r="DG91" i="2" a="1"/>
  <c r="DG60" i="2" a="1"/>
  <c r="DG58" i="2" a="1"/>
  <c r="DF64" i="2" a="1"/>
  <c r="DF132" i="2" a="1"/>
  <c r="DE58" i="2" a="1"/>
  <c r="DE73" i="2" a="1"/>
  <c r="DU200" i="4" a="1"/>
  <c r="P200" i="4" a="1"/>
  <c r="B200" i="4" a="1"/>
  <c r="AS200" i="2" a="1"/>
  <c r="DF143" i="2" a="1"/>
  <c r="DF125" i="2" a="1"/>
  <c r="DE141" i="2" a="1"/>
  <c r="DE134" i="2" a="1"/>
  <c r="EF200" i="4" a="1"/>
  <c r="AM200" i="4" a="1"/>
  <c r="CF200" i="2" a="1"/>
  <c r="T200" i="2" a="1"/>
  <c r="DF16" i="2" a="1"/>
  <c r="DE173" i="2" a="1"/>
  <c r="CK200" i="4" a="1"/>
  <c r="CU200" i="2" a="1"/>
  <c r="DD18" i="2" a="1"/>
  <c r="DF33" i="2" a="1"/>
  <c r="DE43" i="2" a="1"/>
  <c r="DL200" i="4" a="1"/>
  <c r="BV200" i="2" a="1"/>
  <c r="DD46" i="2" a="1"/>
  <c r="DD31" i="2" a="1"/>
  <c r="DF100" i="2" a="1"/>
  <c r="DE41" i="2" a="1"/>
  <c r="X200" i="4" a="1"/>
  <c r="AU200" i="2" a="1"/>
  <c r="DD97" i="2" a="1"/>
  <c r="DD84" i="2" a="1"/>
  <c r="DD34" i="2" a="1"/>
  <c r="EW182" i="4" a="1"/>
  <c r="EV27" i="4" a="1"/>
  <c r="EU121" i="4" a="1"/>
  <c r="ET54" i="4" a="1"/>
  <c r="ET21" i="4" a="1"/>
  <c r="ET171" i="4" a="1"/>
  <c r="ES90" i="4" a="1"/>
  <c r="ES67" i="4" a="1"/>
  <c r="ES195" i="4" a="1"/>
  <c r="ES89" i="4" a="1"/>
  <c r="ES133" i="4" a="1"/>
  <c r="DG127" i="2" a="1"/>
  <c r="DG125" i="2" a="1"/>
  <c r="DG131" i="2" a="1"/>
  <c r="DF131" i="2" a="1"/>
  <c r="DF73" i="2" a="1"/>
  <c r="DF106" i="2" a="1"/>
  <c r="DE127" i="2" a="1"/>
  <c r="DE27" i="2" a="1"/>
  <c r="DG148" i="2" a="1"/>
  <c r="DG146" i="2" a="1"/>
  <c r="DG152" i="2" a="1"/>
  <c r="DF152" i="2" a="1"/>
  <c r="DF94" i="2" a="1"/>
  <c r="DF180" i="2" a="1"/>
  <c r="DG167" i="2" a="1"/>
  <c r="EY48" i="4" a="1"/>
  <c r="EX171" i="4" a="1"/>
  <c r="EY195" i="4" a="1"/>
  <c r="EW49" i="4" a="1"/>
  <c r="EX12" i="4" a="1"/>
  <c r="EY33" i="4" a="1"/>
  <c r="EX34" i="4" a="1"/>
  <c r="EW93" i="4" a="1"/>
  <c r="EV94" i="4" a="1"/>
  <c r="EW19" i="4" a="1"/>
  <c r="EV80" i="4" a="1"/>
  <c r="EV114" i="4" a="1"/>
  <c r="EU59" i="4" a="1"/>
  <c r="EU18" i="4" a="1"/>
  <c r="EU174" i="4" a="1"/>
  <c r="ET127" i="4" a="1"/>
  <c r="ET83" i="4" a="1"/>
  <c r="ES173" i="4" a="1"/>
  <c r="EW40" i="4" a="1"/>
  <c r="EV99" i="4" a="1"/>
  <c r="EV197" i="4" a="1"/>
  <c r="EV159" i="4" a="1"/>
  <c r="EU158" i="4" a="1"/>
  <c r="EU39" i="4" a="1"/>
  <c r="EU104" i="4" a="1"/>
  <c r="EW129" i="4" a="1"/>
  <c r="EV143" i="4" a="1"/>
  <c r="EU31" i="4" a="1"/>
  <c r="ET129" i="4" a="1"/>
  <c r="ET90" i="4" a="1"/>
  <c r="ES12" i="4" a="1"/>
  <c r="ES69" i="4" a="1"/>
  <c r="ES53" i="4" a="1"/>
  <c r="ES88" i="4" a="1"/>
  <c r="ES168" i="4" a="1"/>
  <c r="ES178" i="4" a="1"/>
  <c r="ES62" i="4" a="1"/>
  <c r="ES126" i="4" a="1"/>
  <c r="ES189" i="4" a="1"/>
  <c r="EW89" i="4" a="1"/>
  <c r="EW75" i="4" a="1"/>
  <c r="EV56" i="4" a="1"/>
  <c r="EV174" i="4" a="1"/>
  <c r="EV162" i="4" a="1"/>
  <c r="EV108" i="4" a="1"/>
  <c r="EU9" i="4" a="1"/>
  <c r="EU131" i="4" a="1"/>
  <c r="EU73" i="4" a="1"/>
  <c r="EU10" i="4" a="1"/>
  <c r="EU138" i="4" a="1"/>
  <c r="EU77" i="4" a="1"/>
  <c r="ET9" i="4" a="1"/>
  <c r="ET113" i="4" a="1"/>
  <c r="ET199" i="4" a="1"/>
  <c r="ET92" i="4" a="1"/>
  <c r="ET182" i="4" a="1"/>
  <c r="ET74" i="4" a="1"/>
  <c r="ET157" i="4" a="1"/>
  <c r="ET56" i="4" a="1"/>
  <c r="ET139" i="4" a="1"/>
  <c r="ES15" i="4" a="1"/>
  <c r="ES103" i="4" a="1"/>
  <c r="ES74" i="4" a="1"/>
  <c r="ES37" i="4" a="1"/>
  <c r="ES59" i="4" a="1"/>
  <c r="ES123" i="4" a="1"/>
  <c r="ES187" i="4" a="1"/>
  <c r="ES17" i="4" a="1"/>
  <c r="ES81" i="4" a="1"/>
  <c r="ES145" i="4" a="1"/>
  <c r="ES109" i="4" a="1"/>
  <c r="EW21" i="4" a="1"/>
  <c r="EW91" i="4" a="1"/>
  <c r="EV72" i="4" a="1"/>
  <c r="EV183" i="4" a="1"/>
  <c r="EV170" i="4" a="1"/>
  <c r="EV116" i="4" a="1"/>
  <c r="EU8" i="4" a="1"/>
  <c r="EU134" i="4" a="1"/>
  <c r="EU76" i="4" a="1"/>
  <c r="EU15" i="4" a="1"/>
  <c r="EU143" i="4" a="1"/>
  <c r="EU80" i="4" a="1"/>
  <c r="ET8" i="4" a="1"/>
  <c r="ET118" i="4" a="1"/>
  <c r="ET12" i="4" a="1"/>
  <c r="ET100" i="4" a="1"/>
  <c r="ET186" i="4" a="1"/>
  <c r="ET77" i="4" a="1"/>
  <c r="ET165" i="4" a="1"/>
  <c r="ET59" i="4" a="1"/>
  <c r="ET144" i="4" a="1"/>
  <c r="ES23" i="4" a="1"/>
  <c r="EW53" i="4" a="1"/>
  <c r="EV186" i="4" a="1"/>
  <c r="EU89" i="4" a="1"/>
  <c r="ET22" i="4" a="1"/>
  <c r="ET190" i="4" a="1"/>
  <c r="ET152" i="4" a="1"/>
  <c r="ES77" i="4" a="1"/>
  <c r="ES64" i="4" a="1"/>
  <c r="ES191" i="4" a="1"/>
  <c r="ES86" i="4" a="1"/>
  <c r="ES122" i="4" a="1"/>
  <c r="DG111" i="2" a="1"/>
  <c r="DG109" i="2" a="1"/>
  <c r="DG115" i="2" a="1"/>
  <c r="DF115" i="2" a="1"/>
  <c r="DF57" i="2" a="1"/>
  <c r="DF66" i="2" a="1"/>
  <c r="DE111" i="2" a="1"/>
  <c r="DE186" i="2" a="1"/>
  <c r="DG132" i="2" a="1"/>
  <c r="DG130" i="2" a="1"/>
  <c r="DG136" i="2" a="1"/>
  <c r="DF136" i="2" a="1"/>
  <c r="DF78" i="2" a="1"/>
  <c r="DF117" i="2" a="1"/>
  <c r="DG151" i="2" a="1"/>
  <c r="DG149" i="2" a="1"/>
  <c r="DG155" i="2" a="1"/>
  <c r="DG124" i="2" a="1"/>
  <c r="DG122" i="2" a="1"/>
  <c r="DF191" i="2" a="1"/>
  <c r="DF109" i="2" a="1"/>
  <c r="DE42" i="2" a="1"/>
  <c r="DE65" i="2" a="1"/>
  <c r="DO200" i="4" a="1"/>
  <c r="BW200" i="4" a="1"/>
  <c r="CO200" i="2" a="1"/>
  <c r="DG145" i="2" a="1"/>
  <c r="DF81" i="2" a="1"/>
  <c r="DE84" i="2" a="1"/>
  <c r="DE107" i="2" a="1"/>
  <c r="DE115" i="2" a="1"/>
  <c r="CZ200" i="4" a="1"/>
  <c r="E200" i="4" a="1"/>
  <c r="BP200" i="2" a="1"/>
  <c r="DG64" i="2" a="1"/>
  <c r="DF86" i="2" a="1"/>
  <c r="DE112" i="2" a="1"/>
  <c r="CX200" i="4" a="1"/>
  <c r="BO200" i="2" a="1"/>
  <c r="DD57" i="2" a="1"/>
  <c r="DF18" i="2" a="1"/>
  <c r="DE121" i="2" a="1"/>
  <c r="D200" i="4" a="1"/>
  <c r="AP200" i="2" a="1"/>
  <c r="DD110" i="2" a="1"/>
  <c r="DD95" i="2" a="1"/>
  <c r="DE23" i="2" a="1"/>
  <c r="DE177" i="2" a="1"/>
  <c r="S200" i="4" a="1"/>
  <c r="U200" i="2" a="1"/>
  <c r="DD161" i="2" a="1"/>
  <c r="DD148" i="2" a="1"/>
  <c r="DD98" i="2" a="1"/>
  <c r="EW145" i="4" a="1"/>
  <c r="EV61" i="4" a="1"/>
  <c r="EU58" i="4" a="1"/>
  <c r="ET145" i="4" a="1"/>
  <c r="ET106" i="4" a="1"/>
  <c r="ES47" i="4" a="1"/>
  <c r="ES194" i="4" a="1"/>
  <c r="ES99" i="4" a="1"/>
  <c r="ES170" i="4" a="1"/>
  <c r="ES121" i="4" a="1"/>
  <c r="EX7" i="4" a="1"/>
  <c r="DG190" i="2" a="1"/>
  <c r="DG192" i="2" a="1"/>
  <c r="DG30" i="2" a="1"/>
  <c r="DF195" i="2" a="1"/>
  <c r="DF137" i="2" a="1"/>
  <c r="DF130" i="2" a="1"/>
  <c r="DE37" i="2" a="1"/>
  <c r="DE155" i="2" a="1"/>
  <c r="DG62" i="2" a="1"/>
  <c r="DG78" i="2" a="1"/>
  <c r="DG94" i="2" a="1"/>
  <c r="DF39" i="2" a="1"/>
  <c r="DF158" i="2" a="1"/>
  <c r="DF190" i="2" a="1"/>
  <c r="DG113" i="2" a="1"/>
  <c r="EY110" i="4" a="1"/>
  <c r="EW164" i="4" a="1"/>
  <c r="EX179" i="4" a="1"/>
  <c r="EY12" i="4" a="1"/>
  <c r="EX13" i="4" a="1"/>
  <c r="EY95" i="4" a="1"/>
  <c r="EX40" i="4" a="1"/>
  <c r="EW142" i="4" a="1"/>
  <c r="EV177" i="4" a="1"/>
  <c r="EW99" i="4" a="1"/>
  <c r="EV176" i="4" a="1"/>
  <c r="EV35" i="4" a="1"/>
  <c r="EU139" i="4" a="1"/>
  <c r="EU114" i="4" a="1"/>
  <c r="ET62" i="4" a="1"/>
  <c r="ET18" i="4" a="1"/>
  <c r="ET177" i="4" a="1"/>
  <c r="ES19" i="4" a="1"/>
  <c r="EW120" i="4" a="1"/>
  <c r="EV163" i="4" a="1"/>
  <c r="EV90" i="4" a="1"/>
  <c r="EV149" i="4" a="1"/>
  <c r="EU36" i="4" a="1"/>
  <c r="EU103" i="4" a="1"/>
  <c r="EU168" i="4" a="1"/>
  <c r="EV104" i="4" a="1"/>
  <c r="EU22" i="4" a="1"/>
  <c r="EU159" i="4" a="1"/>
  <c r="ET23" i="4" a="1"/>
  <c r="ET173" i="4" a="1"/>
  <c r="ES31" i="4" a="1"/>
  <c r="ES101" i="4" a="1"/>
  <c r="ES24" i="4" a="1"/>
  <c r="ES120" i="4" a="1"/>
  <c r="ES183" i="4" a="1"/>
  <c r="ES14" i="4" a="1"/>
  <c r="ES78" i="4" a="1"/>
  <c r="ES142" i="4" a="1"/>
  <c r="ES98" i="4" a="1"/>
  <c r="EW117" i="4" a="1"/>
  <c r="EW183" i="4" a="1"/>
  <c r="EV120" i="4" a="1"/>
  <c r="EV199" i="4" a="1"/>
  <c r="EV11" i="4" a="1"/>
  <c r="EV167" i="4" a="1"/>
  <c r="EU35" i="4" a="1"/>
  <c r="EU163" i="4" a="1"/>
  <c r="EU105" i="4" a="1"/>
  <c r="EU42" i="4" a="1"/>
  <c r="EU170" i="4" a="1"/>
  <c r="EU109" i="4" a="1"/>
  <c r="ET38" i="4" a="1"/>
  <c r="ET134" i="4" a="1"/>
  <c r="ET28" i="4" a="1"/>
  <c r="ET116" i="4" a="1"/>
  <c r="ET10" i="4" a="1"/>
  <c r="ET93" i="4" a="1"/>
  <c r="ET180" i="4" a="1"/>
  <c r="ET75" i="4" a="1"/>
  <c r="ET160" i="4" a="1"/>
  <c r="ES39" i="4" a="1"/>
  <c r="ES124" i="4" a="1"/>
  <c r="ES114" i="4" a="1"/>
  <c r="ES61" i="4" a="1"/>
  <c r="ES75" i="4" a="1"/>
  <c r="ES139" i="4" a="1"/>
  <c r="ES93" i="4" a="1"/>
  <c r="ES33" i="4" a="1"/>
  <c r="ES97" i="4" a="1"/>
  <c r="ES161" i="4" a="1"/>
  <c r="ES154" i="4" a="1"/>
  <c r="EW149" i="4" a="1"/>
  <c r="EW195" i="4" a="1"/>
  <c r="EV136" i="4" a="1"/>
  <c r="EV111" i="4" a="1"/>
  <c r="EV15" i="4" a="1"/>
  <c r="EV175" i="4" a="1"/>
  <c r="EU38" i="4" a="1"/>
  <c r="EU166" i="4" a="1"/>
  <c r="EU108" i="4" a="1"/>
  <c r="EU47" i="4" a="1"/>
  <c r="EU175" i="4" a="1"/>
  <c r="EU112" i="4" a="1"/>
  <c r="ET41" i="4" a="1"/>
  <c r="ET137" i="4" a="1"/>
  <c r="ET36" i="4" a="1"/>
  <c r="ET119" i="4" a="1"/>
  <c r="ET13" i="4" a="1"/>
  <c r="ET101" i="4" a="1"/>
  <c r="ET184" i="4" a="1"/>
  <c r="ET80" i="4" a="1"/>
  <c r="ET168" i="4" a="1"/>
  <c r="ES44" i="4" a="1"/>
  <c r="EW107" i="4" a="1"/>
  <c r="EV135" i="4" a="1"/>
  <c r="EU26" i="4" a="1"/>
  <c r="ET121" i="4" a="1"/>
  <c r="ET85" i="4" a="1"/>
  <c r="ES28" i="4" a="1"/>
  <c r="ES188" i="4" a="1"/>
  <c r="ES96" i="4" a="1"/>
  <c r="ES157" i="4" a="1"/>
  <c r="ES118" i="4" a="1"/>
  <c r="ES198" i="4" a="1"/>
  <c r="DG175" i="2" a="1"/>
  <c r="DG173" i="2" a="1"/>
  <c r="DG14" i="2" a="1"/>
  <c r="DF179" i="2" a="1"/>
  <c r="DF121" i="2" a="1"/>
  <c r="DF146" i="2" a="1"/>
  <c r="DE175" i="2" a="1"/>
  <c r="DE123" i="2" a="1"/>
  <c r="DG194" i="2" a="1"/>
  <c r="DG196" i="2" a="1"/>
  <c r="DG33" i="2" a="1"/>
  <c r="DF199" i="2" a="1"/>
  <c r="DF142" i="2" a="1"/>
  <c r="DF141" i="2" a="1"/>
  <c r="DG70" i="2" a="1"/>
  <c r="DG86" i="2" a="1"/>
  <c r="DG105" i="2" a="1"/>
  <c r="DG186" i="2" a="1"/>
  <c r="DG188" i="2" a="1"/>
  <c r="DF77" i="2" a="1"/>
  <c r="DE36" i="2" a="1"/>
  <c r="DE11" i="2" a="1"/>
  <c r="DE185" i="2" a="1"/>
  <c r="DR200" i="4" a="1"/>
  <c r="K200" i="4" a="1"/>
  <c r="BY200" i="2" a="1"/>
  <c r="DG166" i="2" a="1"/>
  <c r="DF28" i="2" a="1"/>
  <c r="DE167" i="2" a="1"/>
  <c r="DE136" i="2" a="1"/>
  <c r="DE183" i="2" a="1"/>
  <c r="AR200" i="4" a="1"/>
  <c r="AD200" i="4" a="1"/>
  <c r="AZ200" i="2" a="1"/>
  <c r="DF48" i="2" a="1"/>
  <c r="DF149" i="2" a="1"/>
  <c r="DE17" i="2" a="1"/>
  <c r="Q200" i="4" a="1"/>
  <c r="AI200" i="2" a="1"/>
  <c r="DD121" i="2" a="1"/>
  <c r="DE52" i="2" a="1"/>
  <c r="DE198" i="2" a="1"/>
  <c r="CC200" i="4" a="1"/>
  <c r="Q200" i="2" a="1"/>
  <c r="DD174" i="2" a="1"/>
  <c r="DD159" i="2" a="1"/>
  <c r="DE45" i="2" a="1"/>
  <c r="EC200" i="4" a="1"/>
  <c r="J200" i="4" a="1"/>
  <c r="B200" i="2" a="1"/>
  <c r="DD35" i="2" a="1"/>
  <c r="DD184" i="2" a="1"/>
  <c r="DD190" i="2" a="1"/>
  <c r="EV152" i="4" a="1"/>
  <c r="EU51" i="4" a="1"/>
  <c r="EU184" i="4" a="1"/>
  <c r="ET39" i="4" a="1"/>
  <c r="ET188" i="4" a="1"/>
  <c r="ES111" i="4" a="1"/>
  <c r="ES50" i="4" a="1"/>
  <c r="ES131" i="4" a="1"/>
  <c r="ES25" i="4" a="1"/>
  <c r="ES153" i="4" a="1"/>
  <c r="ET7" i="4" a="1"/>
  <c r="DG181" i="2" a="1"/>
  <c r="DG191" i="2" a="1"/>
  <c r="DG199" i="2" a="1"/>
  <c r="DF127" i="2" a="1"/>
  <c r="DF12" i="2" a="1"/>
  <c r="DF186" i="2" a="1"/>
  <c r="DE162" i="2" a="1"/>
  <c r="DG20" i="2" a="1"/>
  <c r="DG18" i="2" a="1"/>
  <c r="DG24" i="2" a="1"/>
  <c r="DF24" i="2" a="1"/>
  <c r="DF167" i="2" a="1"/>
  <c r="DF52" i="2" a="1"/>
  <c r="DG39" i="2" a="1"/>
  <c r="DG37" i="2" a="1"/>
  <c r="DG43" i="2" a="1"/>
  <c r="EL200" i="4" a="1"/>
  <c r="EX164" i="4" a="1"/>
  <c r="EY55" i="4" a="1"/>
  <c r="EX185" i="4" a="1"/>
  <c r="EY74" i="4" a="1"/>
  <c r="EX19" i="4" a="1"/>
  <c r="EY173" i="4" a="1"/>
  <c r="EW31" i="4" a="1"/>
  <c r="EV13" i="4" a="1"/>
  <c r="EW37" i="4" a="1"/>
  <c r="EW158" i="4" a="1"/>
  <c r="EV113" i="4" a="1"/>
  <c r="EV119" i="4" a="1"/>
  <c r="EU49" i="4" a="1"/>
  <c r="EU192" i="4" a="1"/>
  <c r="ET142" i="4" a="1"/>
  <c r="ET114" i="4" a="1"/>
  <c r="ES52" i="4" a="1"/>
  <c r="EW77" i="4" a="1"/>
  <c r="EW197" i="4" a="1"/>
  <c r="EV86" i="4" a="1"/>
  <c r="EV198" i="4" a="1"/>
  <c r="EU30" i="4" a="1"/>
  <c r="EU100" i="4" a="1"/>
  <c r="EU167" i="4" a="1"/>
  <c r="ET33" i="4" a="1"/>
  <c r="EV193" i="4" a="1"/>
  <c r="EU150" i="4" a="1"/>
  <c r="EU96" i="4" a="1"/>
  <c r="ET108" i="4" a="1"/>
  <c r="ET72" i="4" a="1"/>
  <c r="ES95" i="4" a="1"/>
  <c r="ES162" i="4" a="1"/>
  <c r="ES56" i="4" a="1"/>
  <c r="ES136" i="4" a="1"/>
  <c r="ES199" i="4" a="1"/>
  <c r="ES30" i="4" a="1"/>
  <c r="ES94" i="4" a="1"/>
  <c r="ES158" i="4" a="1"/>
  <c r="ES141" i="4" a="1"/>
  <c r="EW171" i="4" a="1"/>
  <c r="EW187" i="4" a="1"/>
  <c r="EV41" i="4" a="1"/>
  <c r="EV172" i="4" a="1"/>
  <c r="EV44" i="4" a="1"/>
  <c r="EV93" i="4" a="1"/>
  <c r="EU67" i="4" a="1"/>
  <c r="EU199" i="4" a="1"/>
  <c r="EU137" i="4" a="1"/>
  <c r="EU74" i="4" a="1"/>
  <c r="EU13" i="4" a="1"/>
  <c r="EU141" i="4" a="1"/>
  <c r="ET70" i="4" a="1"/>
  <c r="ET153" i="4" a="1"/>
  <c r="ET52" i="4" a="1"/>
  <c r="ET135" i="4" a="1"/>
  <c r="ET29" i="4" a="1"/>
  <c r="ET117" i="4" a="1"/>
  <c r="ET11" i="4" a="1"/>
  <c r="ET96" i="4" a="1"/>
  <c r="ET181" i="4" a="1"/>
  <c r="ES60" i="4" a="1"/>
  <c r="ES143" i="4" a="1"/>
  <c r="ES182" i="4" a="1"/>
  <c r="ES27" i="4" a="1"/>
  <c r="ES91" i="4" a="1"/>
  <c r="ES155" i="4" a="1"/>
  <c r="ES146" i="4" a="1"/>
  <c r="ES49" i="4" a="1"/>
  <c r="ES113" i="4" a="1"/>
  <c r="ES177" i="4" a="1"/>
  <c r="ES192" i="4" a="1"/>
  <c r="EW38" i="4" a="1"/>
  <c r="EV8" i="4" a="1"/>
  <c r="EV57" i="4" a="1"/>
  <c r="EV42" i="4" a="1"/>
  <c r="EV47" i="4" a="1"/>
  <c r="EV101" i="4" a="1"/>
  <c r="EU70" i="4" a="1"/>
  <c r="EU12" i="4" a="1"/>
  <c r="EU140" i="4" a="1"/>
  <c r="EU79" i="4" a="1"/>
  <c r="EU16" i="4" a="1"/>
  <c r="EU144" i="4" a="1"/>
  <c r="ET73" i="4" a="1"/>
  <c r="ET161" i="4" a="1"/>
  <c r="ET55" i="4" a="1"/>
  <c r="ET140" i="4" a="1"/>
  <c r="ET37" i="4" a="1"/>
  <c r="ET122" i="4" a="1"/>
  <c r="ET16" i="4" a="1"/>
  <c r="ET104" i="4" a="1"/>
  <c r="ET185" i="4" a="1"/>
  <c r="ES63" i="4" a="1"/>
  <c r="EV88" i="4" a="1"/>
  <c r="EU19" i="4" a="1"/>
  <c r="EU154" i="4" a="1"/>
  <c r="ET20" i="4" a="1"/>
  <c r="ET170" i="4" a="1"/>
  <c r="ES108" i="4" a="1"/>
  <c r="ES45" i="4" a="1"/>
  <c r="ES128" i="4" a="1"/>
  <c r="ES22" i="4" a="1"/>
  <c r="ES150" i="4" a="1"/>
  <c r="EY7" i="4" a="1"/>
  <c r="DG137" i="2" a="1"/>
  <c r="DG158" i="2" a="1"/>
  <c r="DG177" i="2" a="1"/>
  <c r="DF95" i="2" a="1"/>
  <c r="DF185" i="2" a="1"/>
  <c r="DF157" i="2" a="1"/>
  <c r="DE130" i="2" a="1"/>
  <c r="DG8" i="2" a="1"/>
  <c r="DG187" i="2" a="1"/>
  <c r="DG197" i="2" a="1"/>
  <c r="DF8" i="2" a="1"/>
  <c r="DF135" i="2" a="1"/>
  <c r="DF20" i="2" a="1"/>
  <c r="DG23" i="2" a="1"/>
  <c r="DG21" i="2" a="1"/>
  <c r="DG27" i="2" a="1"/>
  <c r="DF27" i="2" a="1"/>
  <c r="DG174" i="2" a="1"/>
  <c r="DG96" i="2" a="1"/>
  <c r="DF134" i="2" a="1"/>
  <c r="DE119" i="2" a="1"/>
  <c r="DE176" i="2" a="1"/>
  <c r="DE46" i="2" a="1"/>
  <c r="DF139" i="2" a="1"/>
  <c r="CM200" i="4" a="1"/>
  <c r="DF176" i="2" a="1"/>
  <c r="M200" i="2" a="1"/>
  <c r="BM200" i="4" a="1"/>
  <c r="DE184" i="2" a="1"/>
  <c r="DD163" i="2" a="1"/>
  <c r="EU183" i="4" a="1"/>
  <c r="ES156" i="4" a="1"/>
  <c r="ES185" i="4" a="1"/>
  <c r="DF67" i="2" a="1"/>
  <c r="DE101" i="2" a="1"/>
  <c r="DF88" i="2" a="1"/>
  <c r="DG101" i="2" a="1"/>
  <c r="DG171" i="2" a="1"/>
  <c r="DG140" i="2" a="1"/>
  <c r="DG138" i="2" a="1"/>
  <c r="DF55" i="2" a="1"/>
  <c r="DF90" i="2" a="1"/>
  <c r="DE82" i="2" a="1"/>
  <c r="DE97" i="2" a="1"/>
  <c r="CY200" i="4" a="1"/>
  <c r="BG200" i="4" a="1"/>
  <c r="CK200" i="2" a="1"/>
  <c r="DG48" i="2" a="1"/>
  <c r="DF113" i="2" a="1"/>
  <c r="DE103" i="2" a="1"/>
  <c r="DE144" i="2" a="1"/>
  <c r="DE193" i="2" a="1"/>
  <c r="AB200" i="4" a="1"/>
  <c r="N200" i="4" a="1"/>
  <c r="AV200" i="2" a="1"/>
  <c r="DF80" i="2" a="1"/>
  <c r="DF173" i="2" a="1"/>
  <c r="DE81" i="2" a="1"/>
  <c r="BO200" i="4" a="1"/>
  <c r="AC200" i="2" a="1"/>
  <c r="DD137" i="2" a="1"/>
  <c r="DE92" i="2" a="1"/>
  <c r="DE147" i="2" a="1"/>
  <c r="CH200" i="4" a="1"/>
  <c r="K200" i="2" a="1"/>
  <c r="DD183" i="2" a="1"/>
  <c r="DG144" i="2" a="1"/>
  <c r="DE122" i="2" a="1"/>
  <c r="CW200" i="4" a="1"/>
  <c r="Y200" i="4" a="1"/>
  <c r="DD14" i="2" a="1"/>
  <c r="DD67" i="2" a="1"/>
  <c r="DD196" i="2" a="1"/>
  <c r="DC15" i="2" a="1"/>
  <c r="EV66" i="4" a="1"/>
  <c r="EU25" i="4" a="1"/>
  <c r="EU157" i="4" a="1"/>
  <c r="ET148" i="4" a="1"/>
  <c r="ET107" i="4" a="1"/>
  <c r="ES172" i="4" a="1"/>
  <c r="ES48" i="4" a="1"/>
  <c r="ES176" i="4" a="1"/>
  <c r="ES70" i="4" a="1"/>
  <c r="ES197" i="4" a="1"/>
  <c r="DG79" i="2" a="1"/>
  <c r="DG77" i="2" a="1"/>
  <c r="DG83" i="2" a="1"/>
  <c r="DF83" i="2" a="1"/>
  <c r="DF25" i="2" a="1"/>
  <c r="DF172" i="2" a="1"/>
  <c r="DE79" i="2" a="1"/>
  <c r="DE133" i="2" a="1"/>
  <c r="DG100" i="2" a="1"/>
  <c r="DG98" i="2" a="1"/>
  <c r="DG104" i="2" a="1"/>
  <c r="DF104" i="2" a="1"/>
  <c r="DF46" i="2" a="1"/>
  <c r="DF42" i="2" a="1"/>
  <c r="DG119" i="2" a="1"/>
  <c r="DG117" i="2" a="1"/>
  <c r="DG123" i="2" a="1"/>
  <c r="DG92" i="2" a="1"/>
  <c r="DG90" i="2" a="1"/>
  <c r="DF128" i="2" a="1"/>
  <c r="DF85" i="2" a="1"/>
  <c r="DE146" i="2" a="1"/>
  <c r="DE187" i="2" a="1"/>
  <c r="CO200" i="4" a="1"/>
  <c r="AG200" i="4" a="1"/>
  <c r="CW200" i="2" a="1"/>
  <c r="AK200" i="2" a="1"/>
  <c r="DF17" i="2" a="1"/>
  <c r="DE39" i="2" a="1"/>
  <c r="DE16" i="2" a="1"/>
  <c r="DE189" i="2" a="1"/>
  <c r="DP200" i="4" a="1"/>
  <c r="G200" i="4" a="1"/>
  <c r="BX200" i="2" a="1"/>
  <c r="L200" i="2" a="1"/>
  <c r="DF151" i="2" a="1"/>
  <c r="DE149" i="2" a="1"/>
  <c r="EW43" i="4" a="1"/>
  <c r="EV92" i="4" a="1"/>
  <c r="EU186" i="4" a="1"/>
  <c r="ET102" i="4" a="1"/>
  <c r="ET61" i="4" a="1"/>
  <c r="ES9" i="4" a="1"/>
  <c r="ES149" i="4" a="1"/>
  <c r="ES83" i="4" a="1"/>
  <c r="ES117" i="4" a="1"/>
  <c r="ES105" i="4" a="1"/>
  <c r="ES180" i="4" a="1"/>
  <c r="DG159" i="2" a="1"/>
  <c r="DG157" i="2" a="1"/>
  <c r="DG163" i="2" a="1"/>
  <c r="DF163" i="2" a="1"/>
  <c r="DF105" i="2" a="1"/>
  <c r="DF122" i="2" a="1"/>
  <c r="DE159" i="2" a="1"/>
  <c r="DE91" i="2" a="1"/>
  <c r="DG178" i="2" a="1"/>
  <c r="DG180" i="2" a="1"/>
  <c r="DG17" i="2" a="1"/>
  <c r="DF183" i="2" a="1"/>
  <c r="DF126" i="2" a="1"/>
  <c r="DF178" i="2" a="1"/>
  <c r="DG198" i="2" a="1"/>
  <c r="DG49" i="2" a="1"/>
  <c r="DG38" i="2" a="1"/>
  <c r="DG106" i="2" a="1"/>
  <c r="DE33" i="2" a="1"/>
  <c r="AG200" i="2" a="1"/>
  <c r="DE40" i="2" a="1"/>
  <c r="DG185" i="2" a="1"/>
  <c r="AI200" i="4" a="1"/>
  <c r="DD153" i="2" a="1"/>
  <c r="DE94" i="2" a="1"/>
  <c r="G200" i="2" a="1"/>
  <c r="DF91" i="2" a="1"/>
  <c r="DW200" i="4" a="1"/>
  <c r="DD22" i="2" a="1"/>
  <c r="DD40" i="2" a="1"/>
  <c r="DC175" i="2" a="1"/>
  <c r="AK200" i="4" a="1"/>
  <c r="DD167" i="2" a="1"/>
  <c r="DC39" i="2" a="1"/>
  <c r="DC90" i="2" a="1"/>
  <c r="DC57" i="2" a="1"/>
  <c r="DC62" i="2" a="1"/>
  <c r="DC12" i="2" a="1"/>
  <c r="DC187" i="2" a="1"/>
  <c r="AD200" i="2" a="1"/>
  <c r="DD27" i="2" a="1"/>
  <c r="DC108" i="2" a="1"/>
  <c r="DC141" i="2" a="1"/>
  <c r="DC70" i="2" a="1"/>
  <c r="DC28" i="2" a="1"/>
  <c r="DC160" i="2" a="1"/>
  <c r="DD69" i="2" a="1"/>
  <c r="DC102" i="2" a="1"/>
  <c r="DG170" i="2" a="1"/>
  <c r="DE161" i="2" a="1"/>
  <c r="DG176" i="2" a="1"/>
  <c r="DE126" i="2" a="1"/>
  <c r="DG195" i="2" a="1"/>
  <c r="C200" i="4" a="1"/>
  <c r="DD169" i="2" a="1"/>
  <c r="DE199" i="2" a="1"/>
  <c r="C200" i="2" a="1"/>
  <c r="DF47" i="2" a="1"/>
  <c r="CQ200" i="4" a="1"/>
  <c r="DD17" i="2" a="1"/>
  <c r="DD72" i="2" a="1"/>
  <c r="DC192" i="2" a="1"/>
  <c r="M200" i="4" a="1"/>
  <c r="DD141" i="2" a="1"/>
  <c r="DC60" i="2" a="1"/>
  <c r="DC106" i="2" a="1"/>
  <c r="DC121" i="2" a="1"/>
  <c r="DC86" i="2" a="1"/>
  <c r="DC76" i="2" a="1"/>
  <c r="DF7" i="2" a="1"/>
  <c r="I200" i="2" a="1"/>
  <c r="DD64" i="2" a="1"/>
  <c r="DC132" i="2" a="1"/>
  <c r="DC157" i="2" a="1"/>
  <c r="DC134" i="2" a="1"/>
  <c r="DC71" i="2" a="1"/>
  <c r="DC153" i="2" a="1"/>
  <c r="DD146" i="2" a="1"/>
  <c r="DC73" i="2" a="1"/>
  <c r="DG126" i="2" a="1"/>
  <c r="DE139" i="2" a="1"/>
  <c r="BM200" i="2" a="1"/>
  <c r="DE153" i="2" a="1"/>
  <c r="AN200" i="2" a="1"/>
  <c r="AN200" i="4" a="1"/>
  <c r="DD89" i="2" a="1"/>
  <c r="DE86" i="2" a="1"/>
  <c r="AA200" i="2" a="1"/>
  <c r="DD127" i="2" a="1"/>
  <c r="DE14" i="2" a="1"/>
  <c r="J200" i="2" a="1"/>
  <c r="DD125" i="2" a="1"/>
  <c r="DC143" i="2" a="1"/>
  <c r="DD200" i="4" a="1"/>
  <c r="DD103" i="2" a="1"/>
  <c r="DD186" i="2" a="1"/>
  <c r="DC58" i="2" a="1"/>
  <c r="DC131" i="2" a="1"/>
  <c r="DC89" i="2" a="1"/>
  <c r="DD45" i="2" a="1"/>
  <c r="DC129" i="2" a="1"/>
  <c r="CP200" i="2" a="1"/>
  <c r="DD149" i="2" a="1"/>
  <c r="DC68" i="2" a="1"/>
  <c r="DC109" i="2" a="1"/>
  <c r="DC142" i="2" a="1"/>
  <c r="DD106" i="2" a="1"/>
  <c r="DC99" i="2" a="1"/>
  <c r="DD48" i="2" a="1"/>
  <c r="DC120" i="2" a="1"/>
  <c r="DF32" i="2" a="1"/>
  <c r="EI200" i="4" a="1"/>
  <c r="DF79" i="2" a="1"/>
  <c r="CU200" i="4" a="1"/>
  <c r="DG16" i="2" a="1"/>
  <c r="BY200" i="4" a="1"/>
  <c r="DF175" i="2" a="1"/>
  <c r="EB200" i="4" a="1"/>
  <c r="DD30" i="2" a="1"/>
  <c r="DF181" i="2" a="1"/>
  <c r="BD200" i="4" a="1"/>
  <c r="DD81" i="2" a="1"/>
  <c r="DD19" i="2" a="1"/>
  <c r="DC91" i="2" a="1"/>
  <c r="AL200" i="2" a="1"/>
  <c r="DD198" i="2" a="1"/>
  <c r="DC103" i="2" a="1"/>
  <c r="DC138" i="2" a="1"/>
  <c r="DC181" i="2" a="1"/>
  <c r="DE53" i="2" a="1"/>
  <c r="DC32" i="2" a="1"/>
  <c r="DF129" i="2" a="1"/>
  <c r="DD70" i="2" a="1"/>
  <c r="DD152" i="2" a="1"/>
  <c r="DC172" i="2" a="1"/>
  <c r="DC190" i="2" a="1"/>
  <c r="DC197" i="2" a="1"/>
  <c r="DC156" i="2" a="1"/>
  <c r="DC126" i="2" a="1"/>
  <c r="DC100" i="2" a="1"/>
  <c r="DF111" i="2" a="1"/>
  <c r="DD21" i="2" a="1"/>
  <c r="DD187" i="2" a="1"/>
  <c r="DC135" i="2" a="1"/>
  <c r="DE28" i="2" a="1"/>
  <c r="CB200" i="4" a="1"/>
  <c r="DF138" i="2" a="1"/>
  <c r="AC200" i="4" a="1"/>
  <c r="DE87" i="2" a="1"/>
  <c r="DG80" i="2" a="1"/>
  <c r="DD12" i="2" a="1"/>
  <c r="DV200" i="4" a="1"/>
  <c r="DD104" i="2" a="1"/>
  <c r="EU125" i="4" a="1"/>
  <c r="ES35" i="4" a="1"/>
  <c r="DG63" i="2" a="1"/>
  <c r="DF9" i="2" a="1"/>
  <c r="DG84" i="2" a="1"/>
  <c r="DF30" i="2" a="1"/>
  <c r="DG165" i="2" a="1"/>
  <c r="DG153" i="2" a="1"/>
  <c r="DG46" i="2" a="1"/>
  <c r="DG57" i="2" a="1"/>
  <c r="DF38" i="2" a="1"/>
  <c r="DE55" i="2" a="1"/>
  <c r="DE48" i="2" a="1"/>
  <c r="DE24" i="2" a="1"/>
  <c r="DJ200" i="4" a="1"/>
  <c r="BQ200" i="4" a="1"/>
  <c r="BU200" i="2" a="1"/>
  <c r="DF43" i="2" a="1"/>
  <c r="DF92" i="2" a="1"/>
  <c r="DE29" i="2" a="1"/>
  <c r="DE25" i="2" a="1"/>
  <c r="EA200" i="4" a="1"/>
  <c r="CI200" i="4" a="1"/>
  <c r="CR200" i="2" a="1"/>
  <c r="AF200" i="2" a="1"/>
  <c r="DF23" i="2" a="1"/>
  <c r="DE132" i="2" a="1"/>
  <c r="DE78" i="2" a="1"/>
  <c r="BF200" i="4" a="1"/>
  <c r="H200" i="2" a="1"/>
  <c r="DF59" i="2" a="1"/>
  <c r="DE180" i="2" a="1"/>
  <c r="EK200" i="4" a="1"/>
  <c r="CT200" i="2" a="1"/>
  <c r="DD20" i="2" a="1"/>
  <c r="DD91" i="2" a="1"/>
  <c r="DF54" i="2" a="1"/>
  <c r="DE75" i="2" a="1"/>
  <c r="DF200" i="4" a="1"/>
  <c r="BS200" i="2" a="1"/>
  <c r="DD49" i="2" a="1"/>
  <c r="DD36" i="2" a="1"/>
  <c r="DD136" i="2" a="1"/>
  <c r="EW70" i="4" a="1"/>
  <c r="EV60" i="4" a="1"/>
  <c r="EU153" i="4" a="1"/>
  <c r="ET81" i="4" a="1"/>
  <c r="ET42" i="4" a="1"/>
  <c r="ET189" i="4" a="1"/>
  <c r="ES138" i="4" a="1"/>
  <c r="ES80" i="4" a="1"/>
  <c r="ES106" i="4" a="1"/>
  <c r="ES102" i="4" a="1"/>
  <c r="ES165" i="4" a="1"/>
  <c r="DG143" i="2" a="1"/>
  <c r="DG141" i="2" a="1"/>
  <c r="DG147" i="2" a="1"/>
  <c r="DF147" i="2" a="1"/>
  <c r="DF89" i="2" a="1"/>
  <c r="DF170" i="2" a="1"/>
  <c r="DE143" i="2" a="1"/>
  <c r="DE59" i="2" a="1"/>
  <c r="DG164" i="2" a="1"/>
  <c r="DG162" i="2" a="1"/>
  <c r="DG168" i="2" a="1"/>
  <c r="DF168" i="2" a="1"/>
  <c r="DF110" i="2" a="1"/>
  <c r="DF133" i="2" a="1"/>
  <c r="DG182" i="2" a="1"/>
  <c r="DG184" i="2" a="1"/>
  <c r="DG22" i="2" a="1"/>
  <c r="DG156" i="2" a="1"/>
  <c r="DG154" i="2" a="1"/>
  <c r="DF119" i="2" a="1"/>
  <c r="DF184" i="2" a="1"/>
  <c r="DE125" i="2" a="1"/>
  <c r="DE129" i="2" a="1"/>
  <c r="EH200" i="4" a="1"/>
  <c r="AQ200" i="4" a="1"/>
  <c r="CG200" i="2" a="1"/>
  <c r="DG112" i="2" a="1"/>
  <c r="DF145" i="2" a="1"/>
  <c r="DE124" i="2" a="1"/>
  <c r="DE197" i="2" a="1"/>
  <c r="DE62" i="2" a="1"/>
  <c r="BX200" i="4" a="1"/>
  <c r="BJ200" i="4" a="1"/>
  <c r="BH200" i="2" a="1"/>
  <c r="DG25" i="2" a="1"/>
  <c r="DF36" i="2" a="1"/>
  <c r="DE152" i="2" a="1"/>
  <c r="EV25" i="4" a="1"/>
  <c r="EV184" i="4" a="1"/>
  <c r="EU122" i="4" a="1"/>
  <c r="ET187" i="4" a="1"/>
  <c r="ET149" i="4" a="1"/>
  <c r="ES92" i="4" a="1"/>
  <c r="ES29" i="4" a="1"/>
  <c r="ES115" i="4" a="1"/>
  <c r="ES196" i="4" a="1"/>
  <c r="ES137" i="4" a="1"/>
  <c r="EU7" i="4" a="1"/>
  <c r="DG89" i="2" a="1"/>
  <c r="DG110" i="2" a="1"/>
  <c r="DG129" i="2" a="1"/>
  <c r="DF63" i="2" a="1"/>
  <c r="DF169" i="2" a="1"/>
  <c r="DF101" i="2" a="1"/>
  <c r="DE98" i="2" a="1"/>
  <c r="DE51" i="2" a="1"/>
  <c r="DG150" i="2" a="1"/>
  <c r="DG169" i="2" a="1"/>
  <c r="DG183" i="2" a="1"/>
  <c r="DF103" i="2" a="1"/>
  <c r="DF189" i="2" a="1"/>
  <c r="DG9" i="2" a="1"/>
  <c r="DG193" i="2" a="1"/>
  <c r="DG11" i="2" a="1"/>
  <c r="DF11" i="2" a="1"/>
  <c r="DF160" i="2" a="1"/>
  <c r="EE200" i="4" a="1"/>
  <c r="DF49" i="2" a="1"/>
  <c r="DH200" i="4" a="1"/>
  <c r="DF22" i="2" a="1"/>
  <c r="CE200" i="2" a="1"/>
  <c r="DF161" i="2" a="1"/>
  <c r="BP200" i="4" a="1"/>
  <c r="DD78" i="2" a="1"/>
  <c r="DF93" i="2" a="1"/>
  <c r="CE200" i="4" a="1"/>
  <c r="DD129" i="2" a="1"/>
  <c r="DD66" i="2" a="1"/>
  <c r="DC139" i="2" a="1"/>
  <c r="N200" i="2" a="1"/>
  <c r="DD56" i="2" a="1"/>
  <c r="DC124" i="2" a="1"/>
  <c r="DC154" i="2" a="1"/>
  <c r="DC113" i="2" a="1"/>
  <c r="DE181" i="2" a="1"/>
  <c r="DC46" i="2" a="1"/>
  <c r="DF98" i="2" a="1"/>
  <c r="DD134" i="2" a="1"/>
  <c r="DD15" i="2" a="1"/>
  <c r="DC196" i="2" a="1"/>
  <c r="DC40" i="2" a="1"/>
  <c r="DC105" i="2" a="1"/>
  <c r="DC19" i="2" a="1"/>
  <c r="DG7" i="2" a="1"/>
  <c r="DC164" i="2" a="1"/>
  <c r="DF193" i="2" a="1"/>
  <c r="DF13" i="2" a="1"/>
  <c r="DZ200" i="4" a="1"/>
  <c r="DF177" i="2" a="1"/>
  <c r="BH200" i="4" a="1"/>
  <c r="DF164" i="2" a="1"/>
  <c r="BW200" i="2" a="1"/>
  <c r="DF60" i="2" a="1"/>
  <c r="AJ200" i="4" a="1"/>
  <c r="DD94" i="2" a="1"/>
  <c r="DF114" i="2" a="1"/>
  <c r="AY200" i="4" a="1"/>
  <c r="DD145" i="2" a="1"/>
  <c r="DD82" i="2" a="1"/>
  <c r="DG41" i="2" a="1"/>
  <c r="DD16" i="2" a="1"/>
  <c r="DD96" i="2" a="1"/>
  <c r="DC148" i="2" a="1"/>
  <c r="DC170" i="2" a="1"/>
  <c r="DC177" i="2" a="1"/>
  <c r="T200" i="4" a="1"/>
  <c r="DC53" i="2" a="1"/>
  <c r="DE116" i="2" a="1"/>
  <c r="DD181" i="2" a="1"/>
  <c r="DD37" i="2" a="1"/>
  <c r="DC67" i="2" a="1"/>
  <c r="DC88" i="2" a="1"/>
  <c r="DC169" i="2" a="1"/>
  <c r="DC152" i="2" a="1"/>
  <c r="DF124" i="2" a="1"/>
  <c r="DC163" i="2" a="1"/>
  <c r="DF194" i="2" a="1"/>
  <c r="DG32" i="2" a="1"/>
  <c r="DE163" i="2" a="1"/>
  <c r="DF107" i="2" a="1"/>
  <c r="DA200" i="4" a="1"/>
  <c r="DF144" i="2" a="1"/>
  <c r="Z200" i="4" a="1"/>
  <c r="DF187" i="2" a="1"/>
  <c r="DC200" i="4" a="1"/>
  <c r="DD13" i="2" a="1"/>
  <c r="DF118" i="2" a="1"/>
  <c r="CJ200" i="4" a="1"/>
  <c r="DD65" i="2" a="1"/>
  <c r="DD168" i="2" a="1"/>
  <c r="DC43" i="2" a="1"/>
  <c r="BR200" i="2" a="1"/>
  <c r="DD180" i="2" a="1"/>
  <c r="DC84" i="2" a="1"/>
  <c r="DC122" i="2" a="1"/>
  <c r="DC183" i="2" a="1"/>
  <c r="DF69" i="2" a="1"/>
  <c r="DC140" i="2" a="1"/>
  <c r="DF123" i="2" a="1"/>
  <c r="DD24" i="2" a="1"/>
  <c r="DD112" i="2" a="1"/>
  <c r="DC151" i="2" a="1"/>
  <c r="DC173" i="2" a="1"/>
  <c r="DC185" i="2" a="1"/>
  <c r="DC116" i="2" a="1"/>
  <c r="DC145" i="2" a="1"/>
  <c r="DC55" i="2" a="1"/>
  <c r="DC97" i="2" a="1"/>
  <c r="DF68" i="2" a="1"/>
  <c r="AF200" i="4" a="1"/>
  <c r="DF192" i="2" a="1"/>
  <c r="BC200" i="4" a="1"/>
  <c r="DE85" i="2" a="1"/>
  <c r="AQ200" i="2" a="1"/>
  <c r="DE9" i="2" a="1"/>
  <c r="AE200" i="4" a="1"/>
  <c r="DD158" i="2" a="1"/>
  <c r="DE151" i="2" a="1"/>
  <c r="AP200" i="4" a="1"/>
  <c r="DD193" i="2" a="1"/>
  <c r="DD170" i="2" a="1"/>
  <c r="DF82" i="2" a="1"/>
  <c r="DD118" i="2" a="1"/>
  <c r="DD11" i="2" a="1"/>
  <c r="DC188" i="2" a="1"/>
  <c r="DC27" i="2" a="1"/>
  <c r="DC94" i="2" a="1"/>
  <c r="AT200" i="2" a="1"/>
  <c r="DC117" i="2" a="1"/>
  <c r="DE171" i="2" a="1"/>
  <c r="DD83" i="2" a="1"/>
  <c r="DD77" i="2" a="1"/>
  <c r="DC22" i="2" a="1"/>
  <c r="DC17" i="2" a="1"/>
  <c r="DC189" i="2" a="1"/>
  <c r="DC34" i="2" a="1"/>
  <c r="DT200" i="4" a="1"/>
  <c r="DC69" i="2" a="1"/>
  <c r="DE117" i="2" a="1"/>
  <c r="DD43" i="2" a="1"/>
  <c r="DD87" i="2" a="1"/>
  <c r="BN200" i="4" a="1"/>
  <c r="DE157" i="2" a="1"/>
  <c r="CV200" i="2" a="1"/>
  <c r="DE131" i="2" a="1"/>
  <c r="DE90" i="2" a="1"/>
  <c r="DD59" i="2" a="1"/>
  <c r="CA200" i="2" a="1"/>
  <c r="DC63" i="2" a="1"/>
  <c r="ET124" i="4" a="1"/>
  <c r="ES163" i="4" a="1"/>
  <c r="DG61" i="2" a="1"/>
  <c r="DF140" i="2" a="1"/>
  <c r="DG82" i="2" a="1"/>
  <c r="DF10" i="2" a="1"/>
  <c r="DG134" i="2" a="1"/>
  <c r="DG12" i="2" a="1"/>
  <c r="DG10" i="2" a="1"/>
  <c r="DG160" i="2" a="1"/>
  <c r="DF166" i="2" a="1"/>
  <c r="DE140" i="2" a="1"/>
  <c r="DE67" i="2" a="1"/>
  <c r="DE110" i="2" a="1"/>
  <c r="BL200" i="4" a="1"/>
  <c r="AX200" i="4" a="1"/>
  <c r="BE200" i="2" a="1"/>
  <c r="DF171" i="2" a="1"/>
  <c r="DF165" i="2" a="1"/>
  <c r="DE10" i="2" a="1"/>
  <c r="DE38" i="2" a="1"/>
  <c r="DX200" i="4" a="1"/>
  <c r="W200" i="4" a="1"/>
  <c r="CB200" i="2" a="1"/>
  <c r="P200" i="2" a="1"/>
  <c r="DF155" i="2" a="1"/>
  <c r="DE61" i="2" a="1"/>
  <c r="DG200" i="4" a="1"/>
  <c r="CM200" i="2" a="1"/>
  <c r="DD9" i="2" a="1"/>
  <c r="DF97" i="2" a="1"/>
  <c r="DE128" i="2" a="1"/>
  <c r="CV200" i="4" a="1"/>
  <c r="BN200" i="2" a="1"/>
  <c r="DD62" i="2" a="1"/>
  <c r="DD47" i="2" a="1"/>
  <c r="DF58" i="2" a="1"/>
  <c r="DE169" i="2" a="1"/>
  <c r="BE200" i="4" a="1"/>
  <c r="AM200" i="2" a="1"/>
  <c r="DD113" i="2" a="1"/>
  <c r="DD100" i="2" a="1"/>
  <c r="DD50" i="2" a="1"/>
  <c r="EV16" i="4" a="1"/>
  <c r="EV125" i="4" a="1"/>
  <c r="EU90" i="4" a="1"/>
  <c r="ET166" i="4" a="1"/>
  <c r="ET125" i="4" a="1"/>
  <c r="ES71" i="4" a="1"/>
  <c r="ES21" i="4" a="1"/>
  <c r="ES112" i="4" a="1"/>
  <c r="ES190" i="4" a="1"/>
  <c r="ES134" i="4" a="1"/>
  <c r="EW7" i="4" a="1"/>
  <c r="DG54" i="2" a="1"/>
  <c r="DG65" i="2" a="1"/>
  <c r="DG73" i="2" a="1"/>
  <c r="DF31" i="2" a="1"/>
  <c r="DF153" i="2" a="1"/>
  <c r="DF182" i="2" a="1"/>
  <c r="DE69" i="2" a="1"/>
  <c r="DE192" i="2" a="1"/>
  <c r="DG102" i="2" a="1"/>
  <c r="DG121" i="2" a="1"/>
  <c r="DG142" i="2" a="1"/>
  <c r="DF71" i="2" a="1"/>
  <c r="DF174" i="2" a="1"/>
  <c r="DF154" i="2" a="1"/>
  <c r="DG161" i="2" a="1"/>
  <c r="DG179" i="2" a="1"/>
  <c r="DG189" i="2" a="1"/>
  <c r="DG81" i="2" a="1"/>
  <c r="DG97" i="2" a="1"/>
  <c r="DF70" i="2" a="1"/>
  <c r="DE76" i="2" a="1"/>
  <c r="DE96" i="2" a="1"/>
  <c r="DE88" i="2" a="1"/>
  <c r="DB200" i="4" a="1"/>
  <c r="U200" i="4" a="1"/>
  <c r="BQ200" i="2" a="1"/>
  <c r="DF75" i="2" a="1"/>
  <c r="DF156" i="2" a="1"/>
  <c r="DE74" i="2" a="1"/>
  <c r="DE89" i="2" a="1"/>
  <c r="DQ200" i="4" a="1"/>
  <c r="L200" i="4" a="1"/>
  <c r="CL200" i="4" a="1"/>
  <c r="AR200" i="2" a="1"/>
  <c r="DF112" i="2" a="1"/>
  <c r="DE8" i="2" a="1"/>
  <c r="DE145" i="2" a="1"/>
  <c r="EV142" i="4" a="1"/>
  <c r="EU115" i="4" a="1"/>
  <c r="EU61" i="4" a="1"/>
  <c r="ET84" i="4" a="1"/>
  <c r="ET43" i="4" a="1"/>
  <c r="ES135" i="4" a="1"/>
  <c r="ES16" i="4" a="1"/>
  <c r="ES147" i="4" a="1"/>
  <c r="ES41" i="4" a="1"/>
  <c r="ES169" i="4" a="1"/>
  <c r="DG31" i="2" a="1"/>
  <c r="DG29" i="2" a="1"/>
  <c r="DG35" i="2" a="1"/>
  <c r="DF35" i="2" a="1"/>
  <c r="DF21" i="2" a="1"/>
  <c r="DF76" i="2" a="1"/>
  <c r="DE31" i="2" a="1"/>
  <c r="DE34" i="2" a="1"/>
  <c r="DG52" i="2" a="1"/>
  <c r="DG50" i="2" a="1"/>
  <c r="DG56" i="2" a="1"/>
  <c r="DF56" i="2" a="1"/>
  <c r="DF61" i="2" a="1"/>
  <c r="DF116" i="2" a="1"/>
  <c r="DG71" i="2" a="1"/>
  <c r="DG69" i="2" a="1"/>
  <c r="DG75" i="2" a="1"/>
  <c r="DG44" i="2" a="1"/>
  <c r="DF196" i="2" a="1"/>
  <c r="CP200" i="4" a="1"/>
  <c r="DE60" i="2" a="1"/>
  <c r="BI200" i="4" a="1"/>
  <c r="DE32" i="2" a="1"/>
  <c r="W200" i="2" a="1"/>
  <c r="DE135" i="2" a="1"/>
  <c r="BB200" i="4" a="1"/>
  <c r="DD191" i="2" a="1"/>
  <c r="DE18" i="2" a="1"/>
  <c r="CQ200" i="2" a="1"/>
  <c r="DD99" i="2" a="1"/>
  <c r="DC31" i="2" a="1"/>
  <c r="DE71" i="2" a="1"/>
  <c r="DD179" i="2" a="1"/>
  <c r="DD29" i="2" a="1"/>
  <c r="DC56" i="2" a="1"/>
  <c r="DC75" i="2" a="1"/>
  <c r="DC158" i="2" a="1"/>
  <c r="DD102" i="2" a="1"/>
  <c r="DC149" i="2" a="1"/>
  <c r="DE54" i="2" a="1"/>
  <c r="DD147" i="2" a="1"/>
  <c r="DD101" i="2" a="1"/>
  <c r="DC13" i="2" a="1"/>
  <c r="DC11" i="2" a="1"/>
  <c r="DD151" i="2" a="1"/>
  <c r="DC50" i="2" a="1"/>
  <c r="BZ200" i="2" a="1"/>
  <c r="DC101" i="2" a="1"/>
  <c r="DE104" i="2" a="1"/>
  <c r="DE12" i="2" a="1"/>
  <c r="AA200" i="4" a="1"/>
  <c r="DE148" i="2" a="1"/>
  <c r="AT200" i="4" a="1"/>
  <c r="DE105" i="2" a="1"/>
  <c r="R200" i="2" a="1"/>
  <c r="DE13" i="2" a="1"/>
  <c r="V200" i="4" a="1"/>
  <c r="DD199" i="2" a="1"/>
  <c r="DE106" i="2" a="1"/>
  <c r="CI200" i="2" a="1"/>
  <c r="DD131" i="2" a="1"/>
  <c r="DC47" i="2" a="1"/>
  <c r="DE138" i="2" a="1"/>
  <c r="DD195" i="2" a="1"/>
  <c r="DD53" i="2" a="1"/>
  <c r="DC115" i="2" a="1"/>
  <c r="DC123" i="2" a="1"/>
  <c r="DC195" i="2" a="1"/>
  <c r="DD51" i="2" a="1"/>
  <c r="DC182" i="2" a="1"/>
  <c r="DE30" i="2" a="1"/>
  <c r="DD44" i="2" a="1"/>
  <c r="DD122" i="2" a="1"/>
  <c r="DC29" i="2" a="1"/>
  <c r="DC48" i="2" a="1"/>
  <c r="DD165" i="2" a="1"/>
  <c r="DC82" i="2" a="1"/>
  <c r="DD8" i="2" a="1"/>
  <c r="DC133" i="2" a="1"/>
  <c r="DE118" i="2" a="1"/>
  <c r="DF102" i="2" a="1"/>
  <c r="CT200" i="4" a="1"/>
  <c r="DF50" i="2" a="1"/>
  <c r="BU200" i="4" a="1"/>
  <c r="DE44" i="2" a="1"/>
  <c r="AY200" i="2" a="1"/>
  <c r="DF198" i="2" a="1"/>
  <c r="BK200" i="4" a="1"/>
  <c r="DD142" i="2" a="1"/>
  <c r="DE108" i="2" a="1"/>
  <c r="BV200" i="4" a="1"/>
  <c r="DD185" i="2" a="1"/>
  <c r="DD138" i="2" a="1"/>
  <c r="DF65" i="2" a="1"/>
  <c r="DD54" i="2" a="1"/>
  <c r="DD144" i="2" a="1"/>
  <c r="DC167" i="2" a="1"/>
  <c r="DC186" i="2" a="1"/>
  <c r="DC161" i="2" a="1"/>
  <c r="O200" i="4" a="1"/>
  <c r="DC85" i="2" a="1"/>
  <c r="DE26" i="2" a="1"/>
  <c r="DD197" i="2" a="1"/>
  <c r="DD58" i="2" a="1"/>
  <c r="DC128" i="2" a="1"/>
  <c r="DC136" i="2" a="1"/>
  <c r="DC65" i="2" a="1"/>
  <c r="DC18" i="2" a="1"/>
  <c r="DE190" i="2" a="1"/>
  <c r="DC37" i="2" a="1"/>
  <c r="DE156" i="2" a="1"/>
  <c r="DE21" i="2" a="1"/>
  <c r="R200" i="4" a="1"/>
  <c r="DE93" i="2" a="1"/>
  <c r="CJ200" i="2" a="1"/>
  <c r="DM200" i="4" a="1"/>
  <c r="DD10" i="2" a="1"/>
  <c r="DE154" i="2" a="1"/>
  <c r="CD200" i="2" a="1"/>
  <c r="DD155" i="2" a="1"/>
  <c r="DE99" i="2" a="1"/>
  <c r="BC200" i="2" a="1"/>
  <c r="DD68" i="2" a="1"/>
  <c r="DC95" i="2" a="1"/>
  <c r="DE179" i="2" a="1"/>
  <c r="DD139" i="2" a="1"/>
  <c r="DD93" i="2" a="1"/>
  <c r="DC10" i="2" a="1"/>
  <c r="DC49" i="2" a="1"/>
  <c r="DE7" i="2" a="1"/>
  <c r="DD156" i="2" a="1"/>
  <c r="DC155" i="2" a="1"/>
  <c r="CF200" i="4" a="1"/>
  <c r="DD108" i="2" a="1"/>
  <c r="DC8" i="2" a="1"/>
  <c r="DC61" i="2" a="1"/>
  <c r="DC144" i="2" a="1"/>
  <c r="DD120" i="2" a="1"/>
  <c r="DC130" i="2" a="1"/>
  <c r="DD115" i="2" a="1"/>
  <c r="DC198" i="2" a="1"/>
  <c r="EJ200" i="4" a="1"/>
  <c r="DE158" i="2" a="1"/>
  <c r="DD80" i="2" a="1"/>
  <c r="DC51" i="2" a="1"/>
  <c r="BI200" i="2" a="1"/>
  <c r="DE194" i="2" a="1"/>
  <c r="AJ200" i="2" a="1"/>
  <c r="CN200" i="4" a="1"/>
  <c r="DI200" i="4" a="1"/>
  <c r="DF45" i="2" a="1"/>
  <c r="DD33" i="2" a="1"/>
  <c r="EV140" i="4" a="1"/>
  <c r="ET88" i="4" a="1"/>
  <c r="ES57" i="4" a="1"/>
  <c r="DG67" i="2" a="1"/>
  <c r="DE63" i="2" a="1"/>
  <c r="DG88" i="2" a="1"/>
  <c r="DG103" i="2" a="1"/>
  <c r="DG107" i="2" a="1"/>
  <c r="DG76" i="2" a="1"/>
  <c r="DG74" i="2" a="1"/>
  <c r="DF96" i="2" a="1"/>
  <c r="DF26" i="2" a="1"/>
  <c r="DE109" i="2" a="1"/>
  <c r="DE137" i="2" a="1"/>
  <c r="DE200" i="4" a="1"/>
  <c r="CG200" i="4" a="1"/>
  <c r="BA200" i="4" a="1"/>
  <c r="AO200" i="2" a="1"/>
  <c r="DF37" i="2" a="1"/>
  <c r="DE20" i="2" a="1"/>
  <c r="DE178" i="2" a="1"/>
  <c r="DE166" i="2" a="1"/>
  <c r="CR200" i="4" a="1"/>
  <c r="BZ200" i="4" a="1"/>
  <c r="BL200" i="2" a="1"/>
  <c r="DG128" i="2" a="1"/>
  <c r="DF150" i="2" a="1"/>
  <c r="DE19" i="2" a="1"/>
  <c r="BT200" i="4" a="1"/>
  <c r="BG200" i="2" a="1"/>
  <c r="DD73" i="2" a="1"/>
  <c r="DF188" i="2" a="1"/>
  <c r="DE22" i="2" a="1"/>
  <c r="I200" i="4" a="1"/>
  <c r="AH200" i="2" a="1"/>
  <c r="DD126" i="2" a="1"/>
  <c r="DD111" i="2" a="1"/>
  <c r="DE68" i="2" a="1"/>
  <c r="DE56" i="2" a="1"/>
  <c r="AW200" i="4" a="1"/>
  <c r="O200" i="2" a="1"/>
  <c r="DD177" i="2" a="1"/>
  <c r="DD164" i="2" a="1"/>
  <c r="DD114" i="2" a="1"/>
  <c r="EV73" i="4" a="1"/>
  <c r="EU83" i="4" a="1"/>
  <c r="EU29" i="4" a="1"/>
  <c r="ET60" i="4" a="1"/>
  <c r="ET24" i="4" a="1"/>
  <c r="ES127" i="4" a="1"/>
  <c r="ES11" i="4" a="1"/>
  <c r="ES144" i="4" a="1"/>
  <c r="ES38" i="4" a="1"/>
  <c r="ES166" i="4" a="1"/>
  <c r="DG15" i="2" a="1"/>
  <c r="DG13" i="2" a="1"/>
  <c r="DG19" i="2" a="1"/>
  <c r="DF19" i="2" a="1"/>
  <c r="DF159" i="2" a="1"/>
  <c r="DF44" i="2" a="1"/>
  <c r="DE15" i="2" a="1"/>
  <c r="DE188" i="2" a="1"/>
  <c r="DG36" i="2" a="1"/>
  <c r="DG34" i="2" a="1"/>
  <c r="DG40" i="2" a="1"/>
  <c r="DF40" i="2" a="1"/>
  <c r="DF29" i="2" a="1"/>
  <c r="DF84" i="2" a="1"/>
  <c r="DG55" i="2" a="1"/>
  <c r="DG53" i="2" a="1"/>
  <c r="DG59" i="2" a="1"/>
  <c r="DG28" i="2" a="1"/>
  <c r="DG26" i="2" a="1"/>
  <c r="DG118" i="2" a="1"/>
  <c r="DF197" i="2" a="1"/>
  <c r="DE164" i="2" a="1"/>
  <c r="DE120" i="2" a="1"/>
  <c r="DE174" i="2" a="1"/>
  <c r="AV200" i="4" a="1"/>
  <c r="AH200" i="4" a="1"/>
  <c r="BA200" i="2" a="1"/>
  <c r="DF15" i="2" a="1"/>
  <c r="DF162" i="2" a="1"/>
  <c r="DE50" i="2" a="1"/>
  <c r="DE70" i="2" a="1"/>
  <c r="DK200" i="4" a="1"/>
  <c r="BS200" i="4" a="1"/>
  <c r="CN200" i="2" a="1"/>
  <c r="AB200" i="2" a="1"/>
  <c r="DF87" i="2" a="1"/>
  <c r="DE172" i="2" a="1"/>
  <c r="DE191" i="2" a="1"/>
  <c r="EV130" i="4" a="1"/>
  <c r="EU57" i="4" a="1"/>
  <c r="EU185" i="4" a="1"/>
  <c r="ET167" i="4" a="1"/>
  <c r="ET128" i="4" a="1"/>
  <c r="ES175" i="4" a="1"/>
  <c r="ES51" i="4" a="1"/>
  <c r="ES179" i="4" a="1"/>
  <c r="ES73" i="4" a="1"/>
  <c r="ES85" i="4" a="1"/>
  <c r="DG95" i="2" a="1"/>
  <c r="DG93" i="2" a="1"/>
  <c r="DG99" i="2" a="1"/>
  <c r="DF99" i="2" a="1"/>
  <c r="DF41" i="2" a="1"/>
  <c r="DF34" i="2" a="1"/>
  <c r="DE95" i="2" a="1"/>
  <c r="DE165" i="2" a="1"/>
  <c r="DG116" i="2" a="1"/>
  <c r="DG114" i="2" a="1"/>
  <c r="DG120" i="2" a="1"/>
  <c r="DF120" i="2" a="1"/>
  <c r="DF62" i="2" a="1"/>
  <c r="DF74" i="2" a="1"/>
  <c r="DG135" i="2" a="1"/>
  <c r="DG133" i="2" a="1"/>
  <c r="DG139" i="2" a="1"/>
  <c r="DG108" i="2" a="1"/>
  <c r="DE182" i="2" a="1"/>
  <c r="CS200" i="2" a="1"/>
  <c r="DE64" i="2" a="1"/>
  <c r="BT200" i="2" a="1"/>
  <c r="ED200" i="4" a="1"/>
  <c r="DD25" i="2" a="1"/>
  <c r="DE35" i="2" a="1"/>
  <c r="BF200" i="2" a="1"/>
  <c r="DD63" i="2" a="1"/>
  <c r="DE49" i="2" a="1"/>
  <c r="AE200" i="2" a="1"/>
  <c r="DD116" i="2" a="1"/>
  <c r="DC111" i="2" a="1"/>
  <c r="DE72" i="2" a="1"/>
  <c r="DD39" i="2" a="1"/>
  <c r="DD117" i="2" a="1"/>
  <c r="DC26" i="2" a="1"/>
  <c r="DC35" i="2" a="1"/>
  <c r="DC30" i="2" a="1"/>
  <c r="DD194" i="2" a="1"/>
  <c r="DC72" i="2" a="1"/>
  <c r="CA200" i="4" a="1"/>
  <c r="DD140" i="2" a="1"/>
  <c r="DC23" i="2" a="1"/>
  <c r="DC77" i="2" a="1"/>
  <c r="DC25" i="2" a="1"/>
  <c r="DD23" i="2" a="1"/>
  <c r="DC162" i="2" a="1"/>
  <c r="DD92" i="2" a="1"/>
  <c r="DC112" i="2" a="1"/>
  <c r="DG172" i="2" a="1"/>
  <c r="DE170" i="2" a="1"/>
  <c r="CC200" i="2" a="1"/>
  <c r="DE83" i="2" a="1"/>
  <c r="BD200" i="2" a="1"/>
  <c r="DN200" i="4" a="1"/>
  <c r="DD41" i="2" a="1"/>
  <c r="DE168" i="2" a="1"/>
  <c r="AX200" i="2" a="1"/>
  <c r="DD79" i="2" a="1"/>
  <c r="DE113" i="2" a="1"/>
  <c r="Z200" i="2" a="1"/>
  <c r="DD132" i="2" a="1"/>
  <c r="DC127" i="2" a="1"/>
  <c r="CS200" i="4" a="1"/>
  <c r="DD71" i="2" a="1"/>
  <c r="DD154" i="2" a="1"/>
  <c r="DC42" i="2" a="1"/>
  <c r="DC83" i="2" a="1"/>
  <c r="DC107" i="2" a="1"/>
  <c r="DD128" i="2" a="1"/>
  <c r="DC54" i="2" a="1"/>
  <c r="BR200" i="4" a="1"/>
  <c r="DD172" i="2" a="1"/>
  <c r="DC44" i="2" a="1"/>
  <c r="DC93" i="2" a="1"/>
  <c r="DC78" i="2" a="1"/>
  <c r="DD61" i="2" a="1"/>
  <c r="DC194" i="2" a="1"/>
  <c r="DD133" i="2" a="1"/>
  <c r="DC24" i="2" a="1"/>
  <c r="AU200" i="4" a="1"/>
  <c r="DE100" i="2" a="1"/>
  <c r="CD200" i="4" a="1"/>
  <c r="DE114" i="2" a="1"/>
  <c r="AO200" i="4" a="1"/>
  <c r="DE195" i="2" a="1"/>
  <c r="D200" i="2" a="1"/>
  <c r="DE77" i="2" a="1"/>
  <c r="CL200" i="2" a="1"/>
  <c r="DD123" i="2" a="1"/>
  <c r="DE160" i="2" a="1"/>
  <c r="BK200" i="2" a="1"/>
  <c r="DD52" i="2" a="1"/>
  <c r="DC79" i="2" a="1"/>
  <c r="DE80" i="2" a="1"/>
  <c r="DD75" i="2" a="1"/>
  <c r="DD74" i="2" a="1"/>
  <c r="DC176" i="2" a="1"/>
  <c r="DC171" i="2" a="1"/>
  <c r="DC150" i="2" a="1"/>
  <c r="DD60" i="2" a="1"/>
  <c r="DC64" i="2" a="1"/>
  <c r="DS200" i="4" a="1"/>
  <c r="DD76" i="2" a="1"/>
  <c r="DD162" i="2" a="1"/>
  <c r="DC45" i="2" a="1"/>
  <c r="DC96" i="2" a="1"/>
  <c r="DD32" i="2" a="1"/>
  <c r="DC98" i="2" a="1"/>
  <c r="DD166" i="2" a="1"/>
  <c r="DC165" i="2" a="1"/>
  <c r="DG42" i="2" a="1"/>
  <c r="DE196" i="2" a="1"/>
  <c r="AW200" i="2" a="1"/>
  <c r="DE102" i="2" a="1"/>
  <c r="X200" i="2" a="1"/>
  <c r="H200" i="4" a="1"/>
  <c r="DD105" i="2" a="1"/>
  <c r="DE150" i="2" a="1"/>
  <c r="V200" i="2" a="1"/>
  <c r="DD143" i="2" a="1"/>
  <c r="DE142" i="2" a="1"/>
  <c r="F200" i="2" a="1"/>
  <c r="DD157" i="2" a="1"/>
  <c r="DC159" i="2" a="1"/>
  <c r="AS200" i="4" a="1"/>
  <c r="DD135" i="2" a="1"/>
  <c r="DC20" i="2" a="1"/>
  <c r="DC74" i="2" a="1"/>
  <c r="DC14" i="2" a="1"/>
  <c r="DC81" i="2" a="1"/>
  <c r="DD109" i="2" a="1"/>
  <c r="DC118" i="2" a="1"/>
  <c r="BJ200" i="2" a="1"/>
  <c r="DD188" i="2" a="1"/>
  <c r="DC87" i="2" a="1"/>
  <c r="DC125" i="2" a="1"/>
  <c r="DC191" i="2" a="1"/>
  <c r="DD178" i="2" a="1"/>
  <c r="DC16" i="2" a="1"/>
  <c r="DD176" i="2" a="1"/>
  <c r="DC110" i="2" a="1"/>
  <c r="CH200" i="2" a="1"/>
  <c r="Y200" i="2" a="1"/>
  <c r="DD130" i="2" a="1"/>
  <c r="DC199" i="2" a="1"/>
  <c r="DD90" i="2" a="1"/>
  <c r="DC66" i="2" a="1"/>
  <c r="DC168" i="2" a="1"/>
  <c r="DD107" i="2" a="1"/>
  <c r="DC180" i="2" a="1"/>
  <c r="DE57" i="2" a="1"/>
  <c r="DC104" i="2" a="1"/>
  <c r="DD171" i="2" a="1"/>
  <c r="DC80" i="2" a="1"/>
  <c r="DY200" i="4" a="1"/>
  <c r="DC21" i="2" a="1"/>
  <c r="DD192" i="2" a="1"/>
  <c r="DC178" i="2" a="1"/>
  <c r="S200" i="2" a="1"/>
  <c r="DC166" i="2" a="1"/>
  <c r="DD119" i="2" a="1"/>
  <c r="DC114" i="2" a="1"/>
  <c r="DD38" i="2" a="1"/>
  <c r="DC174" i="2" a="1"/>
  <c r="DD175" i="2" a="1"/>
  <c r="DC146" i="2" a="1"/>
  <c r="DD189" i="2" a="1"/>
  <c r="BB200" i="2" a="1"/>
  <c r="DD85" i="2" a="1"/>
  <c r="DC41" i="2" a="1"/>
  <c r="DD26" i="2" a="1"/>
  <c r="DC137" i="2" a="1"/>
  <c r="DD124" i="2" a="1"/>
  <c r="AZ200" i="4" a="1"/>
  <c r="DD160" i="2" a="1"/>
  <c r="DC147" i="2" a="1"/>
  <c r="DD173" i="2" a="1"/>
  <c r="AL200" i="4" a="1"/>
  <c r="DD42" i="2" a="1"/>
  <c r="DC59" i="2" a="1"/>
  <c r="DD88" i="2" a="1"/>
  <c r="DD150" i="2" a="1"/>
  <c r="DC92" i="2" a="1"/>
  <c r="DD7" i="2" a="1"/>
  <c r="DC119" i="2" a="1"/>
  <c r="DC184" i="2" a="1"/>
  <c r="E200" i="2" a="1"/>
  <c r="DC9" i="2" a="1"/>
  <c r="DC193" i="2" a="1"/>
  <c r="DD182" i="2" a="1"/>
  <c r="DD86" i="2" a="1"/>
  <c r="DC52" i="2" a="1"/>
  <c r="DC179" i="2" a="1"/>
  <c r="DC36" i="2" a="1"/>
  <c r="DD55" i="2" a="1"/>
  <c r="DC33" i="2" a="1"/>
  <c r="F200" i="4" a="1"/>
  <c r="DC38" i="2" a="1"/>
  <c r="DD28" i="2" a="1"/>
  <c r="DD28" i="2" l="1"/>
  <c r="DC38" i="2"/>
  <c r="F200" i="4"/>
  <c r="DC33" i="2"/>
  <c r="DD55" i="2"/>
  <c r="DC36" i="2"/>
  <c r="DC179" i="2"/>
  <c r="DC52" i="2"/>
  <c r="DD86" i="2"/>
  <c r="DD182" i="2"/>
  <c r="DC193" i="2"/>
  <c r="DC9" i="2"/>
  <c r="E200" i="2"/>
  <c r="DC184" i="2"/>
  <c r="DC119" i="2"/>
  <c r="DD7" i="2"/>
  <c r="DC92" i="2"/>
  <c r="DD150" i="2"/>
  <c r="DD88" i="2"/>
  <c r="DC59" i="2"/>
  <c r="DD42" i="2"/>
  <c r="AL200" i="4"/>
  <c r="DD173" i="2"/>
  <c r="DC147" i="2"/>
  <c r="DD160" i="2"/>
  <c r="AZ200" i="4"/>
  <c r="DD124" i="2"/>
  <c r="DC137" i="2"/>
  <c r="DD26" i="2"/>
  <c r="DC41" i="2"/>
  <c r="DD85" i="2"/>
  <c r="BB200" i="2"/>
  <c r="DD189" i="2"/>
  <c r="DC146" i="2"/>
  <c r="DD175" i="2"/>
  <c r="DC174" i="2"/>
  <c r="DD38" i="2"/>
  <c r="DC114" i="2"/>
  <c r="DD119" i="2"/>
  <c r="DC166" i="2"/>
  <c r="S200" i="2"/>
  <c r="DC178" i="2"/>
  <c r="DD192" i="2"/>
  <c r="DC21" i="2"/>
  <c r="DY200" i="4"/>
  <c r="DC80" i="2"/>
  <c r="DD171" i="2"/>
  <c r="DC104" i="2"/>
  <c r="DE57" i="2"/>
  <c r="DC180" i="2"/>
  <c r="DD107" i="2"/>
  <c r="DC168" i="2"/>
  <c r="DC66" i="2"/>
  <c r="DD90" i="2"/>
  <c r="DC199" i="2"/>
  <c r="DD130" i="2"/>
  <c r="Y200" i="2"/>
  <c r="CH200" i="2"/>
  <c r="DC110" i="2"/>
  <c r="DD176" i="2"/>
  <c r="DC16" i="2"/>
  <c r="DD178" i="2"/>
  <c r="DC191" i="2"/>
  <c r="DC125" i="2"/>
  <c r="DC87" i="2"/>
  <c r="DD188" i="2"/>
  <c r="BJ200" i="2"/>
  <c r="DC118" i="2"/>
  <c r="DD109" i="2"/>
  <c r="DC81" i="2"/>
  <c r="DC14" i="2"/>
  <c r="DC74" i="2"/>
  <c r="DC20" i="2"/>
  <c r="DD135" i="2"/>
  <c r="AS200" i="4"/>
  <c r="DC159" i="2"/>
  <c r="DD157" i="2"/>
  <c r="F200" i="2"/>
  <c r="DE142" i="2"/>
  <c r="DD143" i="2"/>
  <c r="V200" i="2"/>
  <c r="DE150" i="2"/>
  <c r="DD105" i="2"/>
  <c r="H200" i="4"/>
  <c r="X200" i="2"/>
  <c r="DE102" i="2"/>
  <c r="AW200" i="2"/>
  <c r="DE196" i="2"/>
  <c r="DG42" i="2"/>
  <c r="DC165" i="2"/>
  <c r="DD166" i="2"/>
  <c r="DC98" i="2"/>
  <c r="DD32" i="2"/>
  <c r="DC96" i="2"/>
  <c r="DC45" i="2"/>
  <c r="DD162" i="2"/>
  <c r="DD76" i="2"/>
  <c r="DS200" i="4"/>
  <c r="DC64" i="2"/>
  <c r="DD60" i="2"/>
  <c r="DC150" i="2"/>
  <c r="DC171" i="2"/>
  <c r="DC176" i="2"/>
  <c r="DD74" i="2"/>
  <c r="DD75" i="2"/>
  <c r="DE80" i="2"/>
  <c r="DC79" i="2"/>
  <c r="DD52" i="2"/>
  <c r="BK200" i="2"/>
  <c r="DE160" i="2"/>
  <c r="DD123" i="2"/>
  <c r="CL200" i="2"/>
  <c r="DE77" i="2"/>
  <c r="D200" i="2"/>
  <c r="DE195" i="2"/>
  <c r="AO200" i="4"/>
  <c r="DE114" i="2"/>
  <c r="CD200" i="4"/>
  <c r="DE100" i="2"/>
  <c r="AU200" i="4"/>
  <c r="DC24" i="2"/>
  <c r="DD133" i="2"/>
  <c r="DC194" i="2"/>
  <c r="DD61" i="2"/>
  <c r="DC78" i="2"/>
  <c r="DC93" i="2"/>
  <c r="DC44" i="2"/>
  <c r="DD172" i="2"/>
  <c r="BR200" i="4"/>
  <c r="DC54" i="2"/>
  <c r="DD128" i="2"/>
  <c r="DC107" i="2"/>
  <c r="DC83" i="2"/>
  <c r="DC42" i="2"/>
  <c r="DD154" i="2"/>
  <c r="DD71" i="2"/>
  <c r="CS200" i="4"/>
  <c r="DC127" i="2"/>
  <c r="DD132" i="2"/>
  <c r="Z200" i="2"/>
  <c r="DE113" i="2"/>
  <c r="DD79" i="2"/>
  <c r="AX200" i="2"/>
  <c r="DE168" i="2"/>
  <c r="DD41" i="2"/>
  <c r="DN200" i="4"/>
  <c r="BD200" i="2"/>
  <c r="DE83" i="2"/>
  <c r="CC200" i="2"/>
  <c r="DE170" i="2"/>
  <c r="DG172" i="2"/>
  <c r="DC112" i="2"/>
  <c r="DD92" i="2"/>
  <c r="DC162" i="2"/>
  <c r="DD23" i="2"/>
  <c r="DC25" i="2"/>
  <c r="DC77" i="2"/>
  <c r="DC23" i="2"/>
  <c r="DD140" i="2"/>
  <c r="CA200" i="4"/>
  <c r="DC72" i="2"/>
  <c r="DD194" i="2"/>
  <c r="DC30" i="2"/>
  <c r="DC35" i="2"/>
  <c r="DC26" i="2"/>
  <c r="DD117" i="2"/>
  <c r="DD39" i="2"/>
  <c r="DE72" i="2"/>
  <c r="DC111" i="2"/>
  <c r="DD116" i="2"/>
  <c r="AE200" i="2"/>
  <c r="DE49" i="2"/>
  <c r="DD63" i="2"/>
  <c r="BF200" i="2"/>
  <c r="DE35" i="2"/>
  <c r="DD25" i="2"/>
  <c r="ED200" i="4"/>
  <c r="BT200" i="2"/>
  <c r="DE64" i="2"/>
  <c r="CS200" i="2"/>
  <c r="DE182" i="2"/>
  <c r="DG108" i="2"/>
  <c r="DG139" i="2"/>
  <c r="DG133" i="2"/>
  <c r="DG135" i="2"/>
  <c r="DF74" i="2"/>
  <c r="DF62" i="2"/>
  <c r="DF120" i="2"/>
  <c r="DG120" i="2"/>
  <c r="DG114" i="2"/>
  <c r="DG116" i="2"/>
  <c r="DE165" i="2"/>
  <c r="DE95" i="2"/>
  <c r="DF34" i="2"/>
  <c r="DF41" i="2"/>
  <c r="DF99" i="2"/>
  <c r="DG99" i="2"/>
  <c r="DG93" i="2"/>
  <c r="DG95" i="2"/>
  <c r="ES85" i="4"/>
  <c r="ES73" i="4"/>
  <c r="ES179" i="4"/>
  <c r="ES51" i="4"/>
  <c r="ES175" i="4"/>
  <c r="ET128" i="4"/>
  <c r="ET167" i="4"/>
  <c r="EU185" i="4"/>
  <c r="EU57" i="4"/>
  <c r="EV130" i="4"/>
  <c r="DE191" i="2"/>
  <c r="DE172" i="2"/>
  <c r="DF87" i="2"/>
  <c r="AB200" i="2"/>
  <c r="CN200" i="2"/>
  <c r="BS200" i="4"/>
  <c r="DK200" i="4"/>
  <c r="DE70" i="2"/>
  <c r="DE50" i="2"/>
  <c r="DF162" i="2"/>
  <c r="DF15" i="2"/>
  <c r="BA200" i="2"/>
  <c r="AH200" i="4"/>
  <c r="AV200" i="4"/>
  <c r="DE174" i="2"/>
  <c r="DE120" i="2"/>
  <c r="DE164" i="2"/>
  <c r="DF197" i="2"/>
  <c r="DG118" i="2"/>
  <c r="DG26" i="2"/>
  <c r="DG28" i="2"/>
  <c r="DG59" i="2"/>
  <c r="DG53" i="2"/>
  <c r="DG55" i="2"/>
  <c r="DF84" i="2"/>
  <c r="DF29" i="2"/>
  <c r="DF40" i="2"/>
  <c r="DG40" i="2"/>
  <c r="DG34" i="2"/>
  <c r="DG36" i="2"/>
  <c r="DE188" i="2"/>
  <c r="DE15" i="2"/>
  <c r="DF44" i="2"/>
  <c r="DF159" i="2"/>
  <c r="DF19" i="2"/>
  <c r="DG19" i="2"/>
  <c r="DG13" i="2"/>
  <c r="DG15" i="2"/>
  <c r="ES166" i="4"/>
  <c r="ES38" i="4"/>
  <c r="ES144" i="4"/>
  <c r="ES11" i="4"/>
  <c r="ES127" i="4"/>
  <c r="ET24" i="4"/>
  <c r="ET60" i="4"/>
  <c r="EU29" i="4"/>
  <c r="EU83" i="4"/>
  <c r="EV73" i="4"/>
  <c r="DD114" i="2"/>
  <c r="DD164" i="2"/>
  <c r="DD177" i="2"/>
  <c r="O200" i="2"/>
  <c r="AW200" i="4"/>
  <c r="DE56" i="2"/>
  <c r="DE68" i="2"/>
  <c r="DD111" i="2"/>
  <c r="DD126" i="2"/>
  <c r="AH200" i="2"/>
  <c r="I200" i="4"/>
  <c r="DE22" i="2"/>
  <c r="DF188" i="2"/>
  <c r="DD73" i="2"/>
  <c r="BG200" i="2"/>
  <c r="BT200" i="4"/>
  <c r="DE19" i="2"/>
  <c r="DF150" i="2"/>
  <c r="DG128" i="2"/>
  <c r="BL200" i="2"/>
  <c r="BZ200" i="4"/>
  <c r="CR200" i="4"/>
  <c r="DE166" i="2"/>
  <c r="DE178" i="2"/>
  <c r="DE20" i="2"/>
  <c r="DF37" i="2"/>
  <c r="AO200" i="2"/>
  <c r="BA200" i="4"/>
  <c r="CG200" i="4"/>
  <c r="DE200" i="4"/>
  <c r="DE137" i="2"/>
  <c r="DE109" i="2"/>
  <c r="DF26" i="2"/>
  <c r="DF96" i="2"/>
  <c r="DG74" i="2"/>
  <c r="DG76" i="2"/>
  <c r="DG107" i="2"/>
  <c r="DG103" i="2"/>
  <c r="DG88" i="2"/>
  <c r="DE63" i="2"/>
  <c r="DG67" i="2"/>
  <c r="ES57" i="4"/>
  <c r="ET88" i="4"/>
  <c r="EV140" i="4"/>
  <c r="DD33" i="2"/>
  <c r="DF45" i="2"/>
  <c r="DI200" i="4"/>
  <c r="CN200" i="4"/>
  <c r="AJ200" i="2"/>
  <c r="DE194" i="2"/>
  <c r="BI200" i="2"/>
  <c r="DC51" i="2"/>
  <c r="DD80" i="2"/>
  <c r="DE158" i="2"/>
  <c r="EJ200" i="4"/>
  <c r="DC198" i="2"/>
  <c r="DD115" i="2"/>
  <c r="DC130" i="2"/>
  <c r="DD120" i="2"/>
  <c r="DC144" i="2"/>
  <c r="DC61" i="2"/>
  <c r="DC8" i="2"/>
  <c r="DD108" i="2"/>
  <c r="CF200" i="4"/>
  <c r="DC155" i="2"/>
  <c r="DD156" i="2"/>
  <c r="DE7" i="2"/>
  <c r="DC49" i="2"/>
  <c r="DC10" i="2"/>
  <c r="DD93" i="2"/>
  <c r="DD139" i="2"/>
  <c r="DE179" i="2"/>
  <c r="DC95" i="2"/>
  <c r="DD68" i="2"/>
  <c r="BC200" i="2"/>
  <c r="DE99" i="2"/>
  <c r="DD155" i="2"/>
  <c r="CD200" i="2"/>
  <c r="DE154" i="2"/>
  <c r="DD10" i="2"/>
  <c r="DM200" i="4"/>
  <c r="CJ200" i="2"/>
  <c r="DE93" i="2"/>
  <c r="R200" i="4"/>
  <c r="DE21" i="2"/>
  <c r="DE156" i="2"/>
  <c r="DC37" i="2"/>
  <c r="DE190" i="2"/>
  <c r="DC18" i="2"/>
  <c r="DC65" i="2"/>
  <c r="DC136" i="2"/>
  <c r="DC128" i="2"/>
  <c r="DD58" i="2"/>
  <c r="DD197" i="2"/>
  <c r="DE26" i="2"/>
  <c r="DC85" i="2"/>
  <c r="O200" i="4"/>
  <c r="DC161" i="2"/>
  <c r="DC186" i="2"/>
  <c r="DC167" i="2"/>
  <c r="DD144" i="2"/>
  <c r="DD54" i="2"/>
  <c r="DF65" i="2"/>
  <c r="DD138" i="2"/>
  <c r="DD185" i="2"/>
  <c r="BV200" i="4"/>
  <c r="DE108" i="2"/>
  <c r="DD142" i="2"/>
  <c r="BK200" i="4"/>
  <c r="DF198" i="2"/>
  <c r="AY200" i="2"/>
  <c r="DE44" i="2"/>
  <c r="BU200" i="4"/>
  <c r="DF50" i="2"/>
  <c r="CT200" i="4"/>
  <c r="DF102" i="2"/>
  <c r="DE118" i="2"/>
  <c r="DC133" i="2"/>
  <c r="DD8" i="2"/>
  <c r="DC82" i="2"/>
  <c r="DD165" i="2"/>
  <c r="DC48" i="2"/>
  <c r="DC29" i="2"/>
  <c r="DD122" i="2"/>
  <c r="DD44" i="2"/>
  <c r="DE30" i="2"/>
  <c r="DC182" i="2"/>
  <c r="DD51" i="2"/>
  <c r="DC195" i="2"/>
  <c r="DC123" i="2"/>
  <c r="DC115" i="2"/>
  <c r="DD53" i="2"/>
  <c r="DD195" i="2"/>
  <c r="DE138" i="2"/>
  <c r="DC47" i="2"/>
  <c r="DD131" i="2"/>
  <c r="CI200" i="2"/>
  <c r="DE106" i="2"/>
  <c r="DD199" i="2"/>
  <c r="V200" i="4"/>
  <c r="DE13" i="2"/>
  <c r="R200" i="2"/>
  <c r="DE105" i="2"/>
  <c r="AT200" i="4"/>
  <c r="DE148" i="2"/>
  <c r="AA200" i="4"/>
  <c r="DE12" i="2"/>
  <c r="DE104" i="2"/>
  <c r="DC101" i="2"/>
  <c r="BZ200" i="2"/>
  <c r="DC50" i="2"/>
  <c r="DD151" i="2"/>
  <c r="DC11" i="2"/>
  <c r="DC13" i="2"/>
  <c r="DD101" i="2"/>
  <c r="DD147" i="2"/>
  <c r="DE54" i="2"/>
  <c r="DC149" i="2"/>
  <c r="DD102" i="2"/>
  <c r="DC158" i="2"/>
  <c r="DC75" i="2"/>
  <c r="DC56" i="2"/>
  <c r="DD29" i="2"/>
  <c r="DD179" i="2"/>
  <c r="DE71" i="2"/>
  <c r="DC31" i="2"/>
  <c r="DD99" i="2"/>
  <c r="CQ200" i="2"/>
  <c r="DE18" i="2"/>
  <c r="DD191" i="2"/>
  <c r="BB200" i="4"/>
  <c r="DE135" i="2"/>
  <c r="W200" i="2"/>
  <c r="DE32" i="2"/>
  <c r="BI200" i="4"/>
  <c r="DE60" i="2"/>
  <c r="CP200" i="4"/>
  <c r="DF196" i="2"/>
  <c r="DG44" i="2"/>
  <c r="DG75" i="2"/>
  <c r="DG69" i="2"/>
  <c r="DG71" i="2"/>
  <c r="DF116" i="2"/>
  <c r="DF61" i="2"/>
  <c r="DF56" i="2"/>
  <c r="DG56" i="2"/>
  <c r="DG50" i="2"/>
  <c r="DG52" i="2"/>
  <c r="DE34" i="2"/>
  <c r="DE31" i="2"/>
  <c r="DF76" i="2"/>
  <c r="DF21" i="2"/>
  <c r="DF35" i="2"/>
  <c r="DG35" i="2"/>
  <c r="DG29" i="2"/>
  <c r="DG31" i="2"/>
  <c r="ES169" i="4"/>
  <c r="ES41" i="4"/>
  <c r="ES147" i="4"/>
  <c r="ES16" i="4"/>
  <c r="ES135" i="4"/>
  <c r="ET43" i="4"/>
  <c r="ET84" i="4"/>
  <c r="EU61" i="4"/>
  <c r="EU115" i="4"/>
  <c r="EV142" i="4"/>
  <c r="DE145" i="2"/>
  <c r="DE8" i="2"/>
  <c r="DF112" i="2"/>
  <c r="AR200" i="2"/>
  <c r="CL200" i="4"/>
  <c r="L200" i="4"/>
  <c r="DQ200" i="4"/>
  <c r="DE89" i="2"/>
  <c r="DE74" i="2"/>
  <c r="DF156" i="2"/>
  <c r="DF75" i="2"/>
  <c r="BQ200" i="2"/>
  <c r="U200" i="4"/>
  <c r="DB200" i="4"/>
  <c r="DE88" i="2"/>
  <c r="DE96" i="2"/>
  <c r="DE76" i="2"/>
  <c r="DF70" i="2"/>
  <c r="DG97" i="2"/>
  <c r="DG81" i="2"/>
  <c r="DG189" i="2"/>
  <c r="DG179" i="2"/>
  <c r="DG161" i="2"/>
  <c r="DF154" i="2"/>
  <c r="DF174" i="2"/>
  <c r="DF71" i="2"/>
  <c r="DG142" i="2"/>
  <c r="DG121" i="2"/>
  <c r="DG102" i="2"/>
  <c r="DE192" i="2"/>
  <c r="DE69" i="2"/>
  <c r="DF182" i="2"/>
  <c r="DF153" i="2"/>
  <c r="DF31" i="2"/>
  <c r="DG73" i="2"/>
  <c r="DG65" i="2"/>
  <c r="DG54" i="2"/>
  <c r="EW7" i="4"/>
  <c r="ES134" i="4"/>
  <c r="ES190" i="4"/>
  <c r="ES112" i="4"/>
  <c r="ES21" i="4"/>
  <c r="ES71" i="4"/>
  <c r="ET125" i="4"/>
  <c r="ET166" i="4"/>
  <c r="EU90" i="4"/>
  <c r="EV125" i="4"/>
  <c r="EV16" i="4"/>
  <c r="DD50" i="2"/>
  <c r="DD100" i="2"/>
  <c r="DD113" i="2"/>
  <c r="AM200" i="2"/>
  <c r="BE200" i="4"/>
  <c r="DE169" i="2"/>
  <c r="DF58" i="2"/>
  <c r="DD47" i="2"/>
  <c r="DD62" i="2"/>
  <c r="BN200" i="2"/>
  <c r="CV200" i="4"/>
  <c r="DE128" i="2"/>
  <c r="DF97" i="2"/>
  <c r="DD9" i="2"/>
  <c r="CM200" i="2"/>
  <c r="DG200" i="4"/>
  <c r="DE61" i="2"/>
  <c r="DF155" i="2"/>
  <c r="P200" i="2"/>
  <c r="CB200" i="2"/>
  <c r="W200" i="4"/>
  <c r="DX200" i="4"/>
  <c r="DE38" i="2"/>
  <c r="DE10" i="2"/>
  <c r="DF165" i="2"/>
  <c r="DF171" i="2"/>
  <c r="BE200" i="2"/>
  <c r="AX200" i="4"/>
  <c r="BL200" i="4"/>
  <c r="DE110" i="2"/>
  <c r="DE67" i="2"/>
  <c r="DE140" i="2"/>
  <c r="DF166" i="2"/>
  <c r="DG160" i="2"/>
  <c r="DG10" i="2"/>
  <c r="DG12" i="2"/>
  <c r="DG134" i="2"/>
  <c r="DF10" i="2"/>
  <c r="DG82" i="2"/>
  <c r="DF140" i="2"/>
  <c r="DG61" i="2"/>
  <c r="ES163" i="4"/>
  <c r="ET124" i="4"/>
  <c r="DC63" i="2"/>
  <c r="CA200" i="2"/>
  <c r="DD59" i="2"/>
  <c r="DE90" i="2"/>
  <c r="DE131" i="2"/>
  <c r="CV200" i="2"/>
  <c r="DE157" i="2"/>
  <c r="BN200" i="4"/>
  <c r="DD87" i="2"/>
  <c r="DD43" i="2"/>
  <c r="DE117" i="2"/>
  <c r="DC69" i="2"/>
  <c r="DT200" i="4"/>
  <c r="DC34" i="2"/>
  <c r="DC189" i="2"/>
  <c r="DC17" i="2"/>
  <c r="DC22" i="2"/>
  <c r="DD77" i="2"/>
  <c r="DD83" i="2"/>
  <c r="DE171" i="2"/>
  <c r="DC117" i="2"/>
  <c r="AT200" i="2"/>
  <c r="DC94" i="2"/>
  <c r="DC27" i="2"/>
  <c r="DC188" i="2"/>
  <c r="DD11" i="2"/>
  <c r="DD118" i="2"/>
  <c r="DF82" i="2"/>
  <c r="DD170" i="2"/>
  <c r="DD193" i="2"/>
  <c r="AP200" i="4"/>
  <c r="DE151" i="2"/>
  <c r="DD158" i="2"/>
  <c r="AE200" i="4"/>
  <c r="DE9" i="2"/>
  <c r="AQ200" i="2"/>
  <c r="DE85" i="2"/>
  <c r="BC200" i="4"/>
  <c r="DF192" i="2"/>
  <c r="AF200" i="4"/>
  <c r="DF68" i="2"/>
  <c r="DC97" i="2"/>
  <c r="DC55" i="2"/>
  <c r="DC145" i="2"/>
  <c r="DC116" i="2"/>
  <c r="DC185" i="2"/>
  <c r="DC173" i="2"/>
  <c r="DC151" i="2"/>
  <c r="DD112" i="2"/>
  <c r="DD24" i="2"/>
  <c r="DF123" i="2"/>
  <c r="DC140" i="2"/>
  <c r="DF69" i="2"/>
  <c r="DC183" i="2"/>
  <c r="DC122" i="2"/>
  <c r="DC84" i="2"/>
  <c r="DD180" i="2"/>
  <c r="BR200" i="2"/>
  <c r="DC43" i="2"/>
  <c r="DD168" i="2"/>
  <c r="DD65" i="2"/>
  <c r="CJ200" i="4"/>
  <c r="DF118" i="2"/>
  <c r="DD13" i="2"/>
  <c r="DC200" i="4"/>
  <c r="DF187" i="2"/>
  <c r="Z200" i="4"/>
  <c r="DF144" i="2"/>
  <c r="DA200" i="4"/>
  <c r="DF107" i="2"/>
  <c r="DE163" i="2"/>
  <c r="DG32" i="2"/>
  <c r="DF194" i="2"/>
  <c r="DC163" i="2"/>
  <c r="DF124" i="2"/>
  <c r="DC152" i="2"/>
  <c r="DC169" i="2"/>
  <c r="DC88" i="2"/>
  <c r="DC67" i="2"/>
  <c r="DD37" i="2"/>
  <c r="DD181" i="2"/>
  <c r="DE116" i="2"/>
  <c r="DC53" i="2"/>
  <c r="T200" i="4"/>
  <c r="DC177" i="2"/>
  <c r="DC170" i="2"/>
  <c r="DC148" i="2"/>
  <c r="DD96" i="2"/>
  <c r="DD16" i="2"/>
  <c r="DG41" i="2"/>
  <c r="DD82" i="2"/>
  <c r="DD145" i="2"/>
  <c r="AY200" i="4"/>
  <c r="DF114" i="2"/>
  <c r="DD94" i="2"/>
  <c r="AJ200" i="4"/>
  <c r="DF60" i="2"/>
  <c r="BW200" i="2"/>
  <c r="DF164" i="2"/>
  <c r="BH200" i="4"/>
  <c r="DF177" i="2"/>
  <c r="DZ200" i="4"/>
  <c r="DF13" i="2"/>
  <c r="DF193" i="2"/>
  <c r="DC164" i="2"/>
  <c r="DG7" i="2"/>
  <c r="DC19" i="2"/>
  <c r="DC105" i="2"/>
  <c r="DC40" i="2"/>
  <c r="DC196" i="2"/>
  <c r="DD15" i="2"/>
  <c r="DD134" i="2"/>
  <c r="DF98" i="2"/>
  <c r="DC46" i="2"/>
  <c r="DE181" i="2"/>
  <c r="DC113" i="2"/>
  <c r="DC154" i="2"/>
  <c r="DC124" i="2"/>
  <c r="DD56" i="2"/>
  <c r="N200" i="2"/>
  <c r="DC139" i="2"/>
  <c r="DD66" i="2"/>
  <c r="DD129" i="2"/>
  <c r="CE200" i="4"/>
  <c r="DF93" i="2"/>
  <c r="DD78" i="2"/>
  <c r="BP200" i="4"/>
  <c r="DF161" i="2"/>
  <c r="CE200" i="2"/>
  <c r="DF22" i="2"/>
  <c r="DH200" i="4"/>
  <c r="DF49" i="2"/>
  <c r="EE200" i="4"/>
  <c r="DF160" i="2"/>
  <c r="DF11" i="2"/>
  <c r="DG11" i="2"/>
  <c r="DG193" i="2"/>
  <c r="DG9" i="2"/>
  <c r="DF189" i="2"/>
  <c r="DF103" i="2"/>
  <c r="DG183" i="2"/>
  <c r="DG169" i="2"/>
  <c r="DG150" i="2"/>
  <c r="DE51" i="2"/>
  <c r="DE98" i="2"/>
  <c r="DF101" i="2"/>
  <c r="DF169" i="2"/>
  <c r="DF63" i="2"/>
  <c r="DG129" i="2"/>
  <c r="DG110" i="2"/>
  <c r="DG89" i="2"/>
  <c r="EU7" i="4"/>
  <c r="ES137" i="4"/>
  <c r="ES196" i="4"/>
  <c r="ES115" i="4"/>
  <c r="ES29" i="4"/>
  <c r="ES92" i="4"/>
  <c r="ET149" i="4"/>
  <c r="ET187" i="4"/>
  <c r="EU122" i="4"/>
  <c r="EV184" i="4"/>
  <c r="EV25" i="4"/>
  <c r="DE152" i="2"/>
  <c r="DF36" i="2"/>
  <c r="DG25" i="2"/>
  <c r="BH200" i="2"/>
  <c r="BJ200" i="4"/>
  <c r="BX200" i="4"/>
  <c r="DE62" i="2"/>
  <c r="DE197" i="2"/>
  <c r="DE124" i="2"/>
  <c r="DF145" i="2"/>
  <c r="DG112" i="2"/>
  <c r="CG200" i="2"/>
  <c r="AQ200" i="4"/>
  <c r="EH200" i="4"/>
  <c r="DE129" i="2"/>
  <c r="DE125" i="2"/>
  <c r="DF184" i="2"/>
  <c r="DF119" i="2"/>
  <c r="DG154" i="2"/>
  <c r="DG156" i="2"/>
  <c r="DG22" i="2"/>
  <c r="DG184" i="2"/>
  <c r="DG182" i="2"/>
  <c r="DF133" i="2"/>
  <c r="DF110" i="2"/>
  <c r="DF168" i="2"/>
  <c r="DG168" i="2"/>
  <c r="DG162" i="2"/>
  <c r="DG164" i="2"/>
  <c r="DE59" i="2"/>
  <c r="DE143" i="2"/>
  <c r="DF170" i="2"/>
  <c r="DF89" i="2"/>
  <c r="DF147" i="2"/>
  <c r="DG147" i="2"/>
  <c r="DG141" i="2"/>
  <c r="DG143" i="2"/>
  <c r="ES165" i="4"/>
  <c r="ES102" i="4"/>
  <c r="ES106" i="4"/>
  <c r="ES80" i="4"/>
  <c r="ES138" i="4"/>
  <c r="ET189" i="4"/>
  <c r="ET42" i="4"/>
  <c r="ET81" i="4"/>
  <c r="EU153" i="4"/>
  <c r="EV60" i="4"/>
  <c r="EW70" i="4"/>
  <c r="DD136" i="2"/>
  <c r="DD36" i="2"/>
  <c r="DD49" i="2"/>
  <c r="BS200" i="2"/>
  <c r="DF200" i="4"/>
  <c r="DE75" i="2"/>
  <c r="DF54" i="2"/>
  <c r="DD91" i="2"/>
  <c r="DD20" i="2"/>
  <c r="CT200" i="2"/>
  <c r="EK200" i="4"/>
  <c r="DE180" i="2"/>
  <c r="DF59" i="2"/>
  <c r="H200" i="2"/>
  <c r="BF200" i="4"/>
  <c r="DE78" i="2"/>
  <c r="DE132" i="2"/>
  <c r="DF23" i="2"/>
  <c r="AF200" i="2"/>
  <c r="CR200" i="2"/>
  <c r="CI200" i="4"/>
  <c r="EA200" i="4"/>
  <c r="DE25" i="2"/>
  <c r="DE29" i="2"/>
  <c r="DF92" i="2"/>
  <c r="DF43" i="2"/>
  <c r="BU200" i="2"/>
  <c r="BQ200" i="4"/>
  <c r="DJ200" i="4"/>
  <c r="DE24" i="2"/>
  <c r="DE48" i="2"/>
  <c r="DE55" i="2"/>
  <c r="DF38" i="2"/>
  <c r="DG57" i="2"/>
  <c r="DG46" i="2"/>
  <c r="DG153" i="2"/>
  <c r="DG165" i="2"/>
  <c r="DF30" i="2"/>
  <c r="DG84" i="2"/>
  <c r="DF9" i="2"/>
  <c r="DG63" i="2"/>
  <c r="ES35" i="4"/>
  <c r="EU125" i="4"/>
  <c r="DD104" i="2"/>
  <c r="DV200" i="4"/>
  <c r="DD12" i="2"/>
  <c r="DG80" i="2"/>
  <c r="DE87" i="2"/>
  <c r="AC200" i="4"/>
  <c r="DF138" i="2"/>
  <c r="CB200" i="4"/>
  <c r="DE28" i="2"/>
  <c r="DC135" i="2"/>
  <c r="DD187" i="2"/>
  <c r="DD21" i="2"/>
  <c r="DF111" i="2"/>
  <c r="DC100" i="2"/>
  <c r="DC126" i="2"/>
  <c r="DC156" i="2"/>
  <c r="DC197" i="2"/>
  <c r="DC190" i="2"/>
  <c r="DC172" i="2"/>
  <c r="DD152" i="2"/>
  <c r="DD70" i="2"/>
  <c r="DF129" i="2"/>
  <c r="DC32" i="2"/>
  <c r="DE53" i="2"/>
  <c r="DC181" i="2"/>
  <c r="DC138" i="2"/>
  <c r="DC103" i="2"/>
  <c r="DD198" i="2"/>
  <c r="AL200" i="2"/>
  <c r="DC91" i="2"/>
  <c r="DD19" i="2"/>
  <c r="DD81" i="2"/>
  <c r="BD200" i="4"/>
  <c r="DF181" i="2"/>
  <c r="DD30" i="2"/>
  <c r="EB200" i="4"/>
  <c r="DF175" i="2"/>
  <c r="BY200" i="4"/>
  <c r="DG16" i="2"/>
  <c r="CU200" i="4"/>
  <c r="DF79" i="2"/>
  <c r="EI200" i="4"/>
  <c r="DF32" i="2"/>
  <c r="DC120" i="2"/>
  <c r="DD48" i="2"/>
  <c r="DC99" i="2"/>
  <c r="DD106" i="2"/>
  <c r="DC142" i="2"/>
  <c r="DC109" i="2"/>
  <c r="DC68" i="2"/>
  <c r="DD149" i="2"/>
  <c r="CP200" i="2"/>
  <c r="DC129" i="2"/>
  <c r="DD45" i="2"/>
  <c r="DC89" i="2"/>
  <c r="DC131" i="2"/>
  <c r="DC58" i="2"/>
  <c r="DD186" i="2"/>
  <c r="DD103" i="2"/>
  <c r="DD200" i="4"/>
  <c r="DC143" i="2"/>
  <c r="DD125" i="2"/>
  <c r="J200" i="2"/>
  <c r="DE14" i="2"/>
  <c r="DD127" i="2"/>
  <c r="AA200" i="2"/>
  <c r="DE86" i="2"/>
  <c r="DD89" i="2"/>
  <c r="AN200" i="4"/>
  <c r="AN200" i="2"/>
  <c r="DE153" i="2"/>
  <c r="BM200" i="2"/>
  <c r="DE139" i="2"/>
  <c r="DG126" i="2"/>
  <c r="DC73" i="2"/>
  <c r="DD146" i="2"/>
  <c r="DC153" i="2"/>
  <c r="DC71" i="2"/>
  <c r="DC134" i="2"/>
  <c r="DC157" i="2"/>
  <c r="DC132" i="2"/>
  <c r="DD64" i="2"/>
  <c r="I200" i="2"/>
  <c r="DF7" i="2"/>
  <c r="DC76" i="2"/>
  <c r="DC86" i="2"/>
  <c r="DC121" i="2"/>
  <c r="DC106" i="2"/>
  <c r="DC60" i="2"/>
  <c r="DD141" i="2"/>
  <c r="M200" i="4"/>
  <c r="DC192" i="2"/>
  <c r="DD72" i="2"/>
  <c r="DD17" i="2"/>
  <c r="CQ200" i="4"/>
  <c r="DF47" i="2"/>
  <c r="C200" i="2"/>
  <c r="DE199" i="2"/>
  <c r="DD169" i="2"/>
  <c r="C200" i="4"/>
  <c r="DG195" i="2"/>
  <c r="DE126" i="2"/>
  <c r="DG176" i="2"/>
  <c r="DE161" i="2"/>
  <c r="DG170" i="2"/>
  <c r="DC102" i="2"/>
  <c r="DD69" i="2"/>
  <c r="DC160" i="2"/>
  <c r="DC28" i="2"/>
  <c r="DC70" i="2"/>
  <c r="DC141" i="2"/>
  <c r="DC108" i="2"/>
  <c r="DD27" i="2"/>
  <c r="AD200" i="2"/>
  <c r="DC187" i="2"/>
  <c r="DC12" i="2"/>
  <c r="DC62" i="2"/>
  <c r="DC57" i="2"/>
  <c r="DC90" i="2"/>
  <c r="DC39" i="2"/>
  <c r="DD167" i="2"/>
  <c r="AK200" i="4"/>
  <c r="DC175" i="2"/>
  <c r="DD40" i="2"/>
  <c r="DD22" i="2"/>
  <c r="DW200" i="4"/>
  <c r="DF91" i="2"/>
  <c r="G200" i="2"/>
  <c r="DE94" i="2"/>
  <c r="DD153" i="2"/>
  <c r="AI200" i="4"/>
  <c r="DG185" i="2"/>
  <c r="DE40" i="2"/>
  <c r="AG200" i="2"/>
  <c r="DE33" i="2"/>
  <c r="DG106" i="2"/>
  <c r="DG38" i="2"/>
  <c r="DG49" i="2"/>
  <c r="DG198" i="2"/>
  <c r="DF178" i="2"/>
  <c r="DF126" i="2"/>
  <c r="DF183" i="2"/>
  <c r="DG17" i="2"/>
  <c r="DG180" i="2"/>
  <c r="DG178" i="2"/>
  <c r="DE91" i="2"/>
  <c r="DE159" i="2"/>
  <c r="DF122" i="2"/>
  <c r="DF105" i="2"/>
  <c r="DF163" i="2"/>
  <c r="DG163" i="2"/>
  <c r="DG157" i="2"/>
  <c r="DG159" i="2"/>
  <c r="ES180" i="4"/>
  <c r="ES105" i="4"/>
  <c r="ES117" i="4"/>
  <c r="ES83" i="4"/>
  <c r="ES149" i="4"/>
  <c r="ES9" i="4"/>
  <c r="ET61" i="4"/>
  <c r="ET102" i="4"/>
  <c r="EU186" i="4"/>
  <c r="EV92" i="4"/>
  <c r="EW43" i="4"/>
  <c r="DE149" i="2"/>
  <c r="DF151" i="2"/>
  <c r="L200" i="2"/>
  <c r="BX200" i="2"/>
  <c r="G200" i="4"/>
  <c r="DP200" i="4"/>
  <c r="DE189" i="2"/>
  <c r="DE16" i="2"/>
  <c r="DE39" i="2"/>
  <c r="DF17" i="2"/>
  <c r="AK200" i="2"/>
  <c r="CW200" i="2"/>
  <c r="AG200" i="4"/>
  <c r="CO200" i="4"/>
  <c r="DE187" i="2"/>
  <c r="DE146" i="2"/>
  <c r="DF85" i="2"/>
  <c r="DF128" i="2"/>
  <c r="DG90" i="2"/>
  <c r="DG92" i="2"/>
  <c r="DG123" i="2"/>
  <c r="DG117" i="2"/>
  <c r="DG119" i="2"/>
  <c r="DF42" i="2"/>
  <c r="DF46" i="2"/>
  <c r="DF104" i="2"/>
  <c r="DG104" i="2"/>
  <c r="DG98" i="2"/>
  <c r="DG100" i="2"/>
  <c r="DE133" i="2"/>
  <c r="DE79" i="2"/>
  <c r="DF172" i="2"/>
  <c r="DF25" i="2"/>
  <c r="DF83" i="2"/>
  <c r="DG83" i="2"/>
  <c r="DG77" i="2"/>
  <c r="DG79" i="2"/>
  <c r="ES197" i="4"/>
  <c r="ES70" i="4"/>
  <c r="ES176" i="4"/>
  <c r="ES48" i="4"/>
  <c r="ES172" i="4"/>
  <c r="ET107" i="4"/>
  <c r="ET148" i="4"/>
  <c r="EU157" i="4"/>
  <c r="EU25" i="4"/>
  <c r="EV66" i="4"/>
  <c r="DC15" i="2"/>
  <c r="DD196" i="2"/>
  <c r="DD67" i="2"/>
  <c r="DD14" i="2"/>
  <c r="Y200" i="4"/>
  <c r="CW200" i="4"/>
  <c r="DE122" i="2"/>
  <c r="DG144" i="2"/>
  <c r="DD183" i="2"/>
  <c r="K200" i="2"/>
  <c r="CH200" i="4"/>
  <c r="DE147" i="2"/>
  <c r="DE92" i="2"/>
  <c r="DD137" i="2"/>
  <c r="AC200" i="2"/>
  <c r="BO200" i="4"/>
  <c r="DE81" i="2"/>
  <c r="DF173" i="2"/>
  <c r="DF80" i="2"/>
  <c r="AV200" i="2"/>
  <c r="N200" i="4"/>
  <c r="AB200" i="4"/>
  <c r="DE193" i="2"/>
  <c r="DE144" i="2"/>
  <c r="DE103" i="2"/>
  <c r="DF113" i="2"/>
  <c r="DG48" i="2"/>
  <c r="CK200" i="2"/>
  <c r="BG200" i="4"/>
  <c r="CY200" i="4"/>
  <c r="DE97" i="2"/>
  <c r="DE82" i="2"/>
  <c r="DF90" i="2"/>
  <c r="DF55" i="2"/>
  <c r="DG138" i="2"/>
  <c r="DG140" i="2"/>
  <c r="DG171" i="2"/>
  <c r="DG101" i="2"/>
  <c r="DF88" i="2"/>
  <c r="DE101" i="2"/>
  <c r="DF67" i="2"/>
  <c r="ES185" i="4"/>
  <c r="ES156" i="4"/>
  <c r="EU183" i="4"/>
  <c r="DD163" i="2"/>
  <c r="DE184" i="2"/>
  <c r="BM200" i="4"/>
  <c r="M200" i="2"/>
  <c r="DF176" i="2"/>
  <c r="CM200" i="4"/>
  <c r="DF139" i="2"/>
  <c r="DE46" i="2"/>
  <c r="DE176" i="2"/>
  <c r="DE119" i="2"/>
  <c r="DF134" i="2"/>
  <c r="DG96" i="2"/>
  <c r="DG174" i="2"/>
  <c r="DF27" i="2"/>
  <c r="DG27" i="2"/>
  <c r="DG21" i="2"/>
  <c r="DG23" i="2"/>
  <c r="DF20" i="2"/>
  <c r="DF135" i="2"/>
  <c r="DF8" i="2"/>
  <c r="DG197" i="2"/>
  <c r="DG187" i="2"/>
  <c r="DG8" i="2"/>
  <c r="DE130" i="2"/>
  <c r="DF157" i="2"/>
  <c r="DF185" i="2"/>
  <c r="DF95" i="2"/>
  <c r="DG177" i="2"/>
  <c r="DG158" i="2"/>
  <c r="DG137" i="2"/>
  <c r="EY7" i="4"/>
  <c r="ES150" i="4"/>
  <c r="ES22" i="4"/>
  <c r="ES128" i="4"/>
  <c r="ES45" i="4"/>
  <c r="ES108" i="4"/>
  <c r="ET170" i="4"/>
  <c r="ET20" i="4"/>
  <c r="EU154" i="4"/>
  <c r="EU19" i="4"/>
  <c r="EV88" i="4"/>
  <c r="ES63" i="4"/>
  <c r="ET185" i="4"/>
  <c r="ET104" i="4"/>
  <c r="ET16" i="4"/>
  <c r="ET122" i="4"/>
  <c r="ET37" i="4"/>
  <c r="ET140" i="4"/>
  <c r="ET55" i="4"/>
  <c r="ET161" i="4"/>
  <c r="ET73" i="4"/>
  <c r="EU144" i="4"/>
  <c r="EU16" i="4"/>
  <c r="EU79" i="4"/>
  <c r="EU140" i="4"/>
  <c r="EU12" i="4"/>
  <c r="EU70" i="4"/>
  <c r="EV101" i="4"/>
  <c r="EV47" i="4"/>
  <c r="EV42" i="4"/>
  <c r="EV57" i="4"/>
  <c r="EV8" i="4"/>
  <c r="EW38" i="4"/>
  <c r="ES192" i="4"/>
  <c r="ES177" i="4"/>
  <c r="ES113" i="4"/>
  <c r="ES49" i="4"/>
  <c r="ES146" i="4"/>
  <c r="ES155" i="4"/>
  <c r="ES91" i="4"/>
  <c r="ES27" i="4"/>
  <c r="ES182" i="4"/>
  <c r="ES143" i="4"/>
  <c r="ES60" i="4"/>
  <c r="ET181" i="4"/>
  <c r="ET96" i="4"/>
  <c r="ET11" i="4"/>
  <c r="ET117" i="4"/>
  <c r="ET29" i="4"/>
  <c r="ET135" i="4"/>
  <c r="ET52" i="4"/>
  <c r="ET153" i="4"/>
  <c r="ET70" i="4"/>
  <c r="EU141" i="4"/>
  <c r="EU13" i="4"/>
  <c r="EU74" i="4"/>
  <c r="EU137" i="4"/>
  <c r="EU199" i="4"/>
  <c r="EU67" i="4"/>
  <c r="EV93" i="4"/>
  <c r="EV44" i="4"/>
  <c r="EV172" i="4"/>
  <c r="EV41" i="4"/>
  <c r="EW187" i="4"/>
  <c r="EW171" i="4"/>
  <c r="ES141" i="4"/>
  <c r="ES158" i="4"/>
  <c r="ES94" i="4"/>
  <c r="ES30" i="4"/>
  <c r="ES199" i="4"/>
  <c r="ES136" i="4"/>
  <c r="ES56" i="4"/>
  <c r="ES162" i="4"/>
  <c r="ES95" i="4"/>
  <c r="ET72" i="4"/>
  <c r="ET108" i="4"/>
  <c r="EU96" i="4"/>
  <c r="EU150" i="4"/>
  <c r="EV193" i="4"/>
  <c r="ET33" i="4"/>
  <c r="EU167" i="4"/>
  <c r="EU100" i="4"/>
  <c r="EU30" i="4"/>
  <c r="EV198" i="4"/>
  <c r="EV86" i="4"/>
  <c r="EW197" i="4"/>
  <c r="EW77" i="4"/>
  <c r="ES52" i="4"/>
  <c r="ET114" i="4"/>
  <c r="ET142" i="4"/>
  <c r="EU192" i="4"/>
  <c r="EU49" i="4"/>
  <c r="EV119" i="4"/>
  <c r="EV113" i="4"/>
  <c r="EW158" i="4"/>
  <c r="EW37" i="4"/>
  <c r="EV13" i="4"/>
  <c r="EW31" i="4"/>
  <c r="EY173" i="4"/>
  <c r="EX19" i="4"/>
  <c r="EY74" i="4"/>
  <c r="EX185" i="4"/>
  <c r="EY55" i="4"/>
  <c r="EX164" i="4"/>
  <c r="EL200" i="4"/>
  <c r="DG43" i="2"/>
  <c r="DG37" i="2"/>
  <c r="DG39" i="2"/>
  <c r="DF52" i="2"/>
  <c r="DF167" i="2"/>
  <c r="DF24" i="2"/>
  <c r="DG24" i="2"/>
  <c r="DG18" i="2"/>
  <c r="DG20" i="2"/>
  <c r="DE162" i="2"/>
  <c r="DF186" i="2"/>
  <c r="DF12" i="2"/>
  <c r="DF127" i="2"/>
  <c r="DG199" i="2"/>
  <c r="DG191" i="2"/>
  <c r="DG181" i="2"/>
  <c r="ET7" i="4"/>
  <c r="ES153" i="4"/>
  <c r="ES25" i="4"/>
  <c r="ES131" i="4"/>
  <c r="ES50" i="4"/>
  <c r="ES111" i="4"/>
  <c r="ET188" i="4"/>
  <c r="ET39" i="4"/>
  <c r="EU184" i="4"/>
  <c r="EU51" i="4"/>
  <c r="EV152" i="4"/>
  <c r="DD190" i="2"/>
  <c r="DD184" i="2"/>
  <c r="DD35" i="2"/>
  <c r="B200" i="2"/>
  <c r="J200" i="4"/>
  <c r="EC200" i="4"/>
  <c r="DE45" i="2"/>
  <c r="DD159" i="2"/>
  <c r="DD174" i="2"/>
  <c r="Q200" i="2"/>
  <c r="CC200" i="4"/>
  <c r="DE198" i="2"/>
  <c r="DE52" i="2"/>
  <c r="DD121" i="2"/>
  <c r="AI200" i="2"/>
  <c r="Q200" i="4"/>
  <c r="DE17" i="2"/>
  <c r="DF149" i="2"/>
  <c r="DF48" i="2"/>
  <c r="AZ200" i="2"/>
  <c r="AD200" i="4"/>
  <c r="AR200" i="4"/>
  <c r="DE183" i="2"/>
  <c r="DE136" i="2"/>
  <c r="DE167" i="2"/>
  <c r="DF28" i="2"/>
  <c r="DG166" i="2"/>
  <c r="BY200" i="2"/>
  <c r="K200" i="4"/>
  <c r="DR200" i="4"/>
  <c r="DE185" i="2"/>
  <c r="DE11" i="2"/>
  <c r="DE36" i="2"/>
  <c r="DF77" i="2"/>
  <c r="DG188" i="2"/>
  <c r="DG186" i="2"/>
  <c r="DG105" i="2"/>
  <c r="DG86" i="2"/>
  <c r="DG70" i="2"/>
  <c r="DF141" i="2"/>
  <c r="DF142" i="2"/>
  <c r="DF199" i="2"/>
  <c r="DG33" i="2"/>
  <c r="DG196" i="2"/>
  <c r="DG194" i="2"/>
  <c r="DE123" i="2"/>
  <c r="DE175" i="2"/>
  <c r="DF146" i="2"/>
  <c r="DF121" i="2"/>
  <c r="DF179" i="2"/>
  <c r="DG14" i="2"/>
  <c r="DG173" i="2"/>
  <c r="DG175" i="2"/>
  <c r="ES198" i="4"/>
  <c r="ES118" i="4"/>
  <c r="ES157" i="4"/>
  <c r="ES96" i="4"/>
  <c r="ES188" i="4"/>
  <c r="ES28" i="4"/>
  <c r="ET85" i="4"/>
  <c r="ET121" i="4"/>
  <c r="EU26" i="4"/>
  <c r="EV135" i="4"/>
  <c r="EW107" i="4"/>
  <c r="ES44" i="4"/>
  <c r="ET168" i="4"/>
  <c r="ET80" i="4"/>
  <c r="ET184" i="4"/>
  <c r="ET101" i="4"/>
  <c r="ET13" i="4"/>
  <c r="ET119" i="4"/>
  <c r="ET36" i="4"/>
  <c r="ET137" i="4"/>
  <c r="ET41" i="4"/>
  <c r="EU112" i="4"/>
  <c r="EU175" i="4"/>
  <c r="EU47" i="4"/>
  <c r="EU108" i="4"/>
  <c r="EU166" i="4"/>
  <c r="EU38" i="4"/>
  <c r="EV175" i="4"/>
  <c r="EV15" i="4"/>
  <c r="EV111" i="4"/>
  <c r="EV136" i="4"/>
  <c r="EW195" i="4"/>
  <c r="EW149" i="4"/>
  <c r="ES154" i="4"/>
  <c r="ES161" i="4"/>
  <c r="ES97" i="4"/>
  <c r="ES33" i="4"/>
  <c r="ES93" i="4"/>
  <c r="ES139" i="4"/>
  <c r="ES75" i="4"/>
  <c r="ES61" i="4"/>
  <c r="ES114" i="4"/>
  <c r="ES124" i="4"/>
  <c r="ES39" i="4"/>
  <c r="ET160" i="4"/>
  <c r="ET75" i="4"/>
  <c r="ET180" i="4"/>
  <c r="ET93" i="4"/>
  <c r="ET10" i="4"/>
  <c r="ET116" i="4"/>
  <c r="ET28" i="4"/>
  <c r="ET134" i="4"/>
  <c r="ET38" i="4"/>
  <c r="EU109" i="4"/>
  <c r="EU170" i="4"/>
  <c r="EU42" i="4"/>
  <c r="EU105" i="4"/>
  <c r="EU163" i="4"/>
  <c r="EU35" i="4"/>
  <c r="EV167" i="4"/>
  <c r="EV11" i="4"/>
  <c r="EV199" i="4"/>
  <c r="EV120" i="4"/>
  <c r="EW183" i="4"/>
  <c r="EW117" i="4"/>
  <c r="ES98" i="4"/>
  <c r="ES142" i="4"/>
  <c r="ES78" i="4"/>
  <c r="ES14" i="4"/>
  <c r="ES183" i="4"/>
  <c r="ES120" i="4"/>
  <c r="ES24" i="4"/>
  <c r="ES101" i="4"/>
  <c r="ES31" i="4"/>
  <c r="ET173" i="4"/>
  <c r="ET23" i="4"/>
  <c r="EU159" i="4"/>
  <c r="EU22" i="4"/>
  <c r="EV104" i="4"/>
  <c r="EU168" i="4"/>
  <c r="EU103" i="4"/>
  <c r="EU36" i="4"/>
  <c r="EV149" i="4"/>
  <c r="EV90" i="4"/>
  <c r="EV163" i="4"/>
  <c r="EW120" i="4"/>
  <c r="ES19" i="4"/>
  <c r="ET177" i="4"/>
  <c r="ET18" i="4"/>
  <c r="ET62" i="4"/>
  <c r="EU114" i="4"/>
  <c r="EU139" i="4"/>
  <c r="EV35" i="4"/>
  <c r="EV176" i="4"/>
  <c r="EW99" i="4"/>
  <c r="EV177" i="4"/>
  <c r="EW142" i="4"/>
  <c r="EX40" i="4"/>
  <c r="EY95" i="4"/>
  <c r="EX13" i="4"/>
  <c r="EY12" i="4"/>
  <c r="EX179" i="4"/>
  <c r="EW164" i="4"/>
  <c r="EY110" i="4"/>
  <c r="DG113" i="2"/>
  <c r="DF190" i="2"/>
  <c r="DF158" i="2"/>
  <c r="DF39" i="2"/>
  <c r="DG94" i="2"/>
  <c r="DG78" i="2"/>
  <c r="DG62" i="2"/>
  <c r="DE155" i="2"/>
  <c r="DE37" i="2"/>
  <c r="DF130" i="2"/>
  <c r="DF137" i="2"/>
  <c r="DF195" i="2"/>
  <c r="DG30" i="2"/>
  <c r="DG192" i="2"/>
  <c r="DG190" i="2"/>
  <c r="EX7" i="4"/>
  <c r="ES121" i="4"/>
  <c r="ES170" i="4"/>
  <c r="ES99" i="4"/>
  <c r="ES194" i="4"/>
  <c r="ES47" i="4"/>
  <c r="ET106" i="4"/>
  <c r="ET145" i="4"/>
  <c r="EU58" i="4"/>
  <c r="EV61" i="4"/>
  <c r="EW145" i="4"/>
  <c r="DD98" i="2"/>
  <c r="DD148" i="2"/>
  <c r="DD161" i="2"/>
  <c r="U200" i="2"/>
  <c r="S200" i="4"/>
  <c r="DE177" i="2"/>
  <c r="DE23" i="2"/>
  <c r="DD95" i="2"/>
  <c r="DD110" i="2"/>
  <c r="AP200" i="2"/>
  <c r="D200" i="4"/>
  <c r="DE121" i="2"/>
  <c r="DF18" i="2"/>
  <c r="DD57" i="2"/>
  <c r="BO200" i="2"/>
  <c r="CX200" i="4"/>
  <c r="DE112" i="2"/>
  <c r="DF86" i="2"/>
  <c r="DG64" i="2"/>
  <c r="BP200" i="2"/>
  <c r="E200" i="4"/>
  <c r="CZ200" i="4"/>
  <c r="DE115" i="2"/>
  <c r="DE107" i="2"/>
  <c r="DE84" i="2"/>
  <c r="DF81" i="2"/>
  <c r="DG145" i="2"/>
  <c r="CO200" i="2"/>
  <c r="BW200" i="4"/>
  <c r="DO200" i="4"/>
  <c r="DE65" i="2"/>
  <c r="DE42" i="2"/>
  <c r="DF109" i="2"/>
  <c r="DF191" i="2"/>
  <c r="DG122" i="2"/>
  <c r="DG124" i="2"/>
  <c r="DG155" i="2"/>
  <c r="DG149" i="2"/>
  <c r="DG151" i="2"/>
  <c r="DF117" i="2"/>
  <c r="DF78" i="2"/>
  <c r="DF136" i="2"/>
  <c r="DG136" i="2"/>
  <c r="DG130" i="2"/>
  <c r="DG132" i="2"/>
  <c r="DE186" i="2"/>
  <c r="DE111" i="2"/>
  <c r="DF66" i="2"/>
  <c r="DF57" i="2"/>
  <c r="DF115" i="2"/>
  <c r="DG115" i="2"/>
  <c r="DG109" i="2"/>
  <c r="DG111" i="2"/>
  <c r="ES122" i="4"/>
  <c r="ES86" i="4"/>
  <c r="ES191" i="4"/>
  <c r="ES64" i="4"/>
  <c r="ES77" i="4"/>
  <c r="ET152" i="4"/>
  <c r="ET190" i="4"/>
  <c r="ET22" i="4"/>
  <c r="EU89" i="4"/>
  <c r="EV186" i="4"/>
  <c r="EW53" i="4"/>
  <c r="ES23" i="4"/>
  <c r="ET144" i="4"/>
  <c r="ET59" i="4"/>
  <c r="ET165" i="4"/>
  <c r="ET77" i="4"/>
  <c r="ET186" i="4"/>
  <c r="ET100" i="4"/>
  <c r="ET12" i="4"/>
  <c r="ET118" i="4"/>
  <c r="ET8" i="4"/>
  <c r="EU80" i="4"/>
  <c r="EU143" i="4"/>
  <c r="EU15" i="4"/>
  <c r="EU76" i="4"/>
  <c r="EU134" i="4"/>
  <c r="EU8" i="4"/>
  <c r="EV116" i="4"/>
  <c r="EV170" i="4"/>
  <c r="EV183" i="4"/>
  <c r="EV72" i="4"/>
  <c r="EW91" i="4"/>
  <c r="EW21" i="4"/>
  <c r="ES109" i="4"/>
  <c r="ES145" i="4"/>
  <c r="ES81" i="4"/>
  <c r="ES17" i="4"/>
  <c r="ES187" i="4"/>
  <c r="ES123" i="4"/>
  <c r="ES59" i="4"/>
  <c r="ES37" i="4"/>
  <c r="ES74" i="4"/>
  <c r="ES103" i="4"/>
  <c r="ES15" i="4"/>
  <c r="ET139" i="4"/>
  <c r="ET56" i="4"/>
  <c r="ET157" i="4"/>
  <c r="ET74" i="4"/>
  <c r="ET182" i="4"/>
  <c r="ET92" i="4"/>
  <c r="ET199" i="4"/>
  <c r="ET113" i="4"/>
  <c r="ET9" i="4"/>
  <c r="EU77" i="4"/>
  <c r="EU138" i="4"/>
  <c r="EU10" i="4"/>
  <c r="EU73" i="4"/>
  <c r="EU131" i="4"/>
  <c r="EU9" i="4"/>
  <c r="EV108" i="4"/>
  <c r="EV162" i="4"/>
  <c r="EV174" i="4"/>
  <c r="EV56" i="4"/>
  <c r="EW75" i="4"/>
  <c r="EW89" i="4"/>
  <c r="ES189" i="4"/>
  <c r="ES126" i="4"/>
  <c r="ES62" i="4"/>
  <c r="ES178" i="4"/>
  <c r="ES168" i="4"/>
  <c r="ES88" i="4"/>
  <c r="ES53" i="4"/>
  <c r="ES69" i="4"/>
  <c r="ES12" i="4"/>
  <c r="ET90" i="4"/>
  <c r="ET129" i="4"/>
  <c r="EU31" i="4"/>
  <c r="EV143" i="4"/>
  <c r="EW129" i="4"/>
  <c r="EU104" i="4"/>
  <c r="EU39" i="4"/>
  <c r="EU158" i="4"/>
  <c r="EV159" i="4"/>
  <c r="EV197" i="4"/>
  <c r="EV99" i="4"/>
  <c r="EW40" i="4"/>
  <c r="ES173" i="4"/>
  <c r="ET83" i="4"/>
  <c r="ET127" i="4"/>
  <c r="EU174" i="4"/>
  <c r="EU18" i="4"/>
  <c r="EU59" i="4"/>
  <c r="EV114" i="4"/>
  <c r="EV80" i="4"/>
  <c r="EW19" i="4"/>
  <c r="EV94" i="4"/>
  <c r="EW93" i="4"/>
  <c r="EX34" i="4"/>
  <c r="EY33" i="4"/>
  <c r="EX12" i="4"/>
  <c r="EW49" i="4"/>
  <c r="EY195" i="4"/>
  <c r="EX171" i="4"/>
  <c r="EY48" i="4"/>
  <c r="DG167" i="2"/>
  <c r="DF180" i="2"/>
  <c r="DF94" i="2"/>
  <c r="DF152" i="2"/>
  <c r="DG152" i="2"/>
  <c r="DG146" i="2"/>
  <c r="DG148" i="2"/>
  <c r="DE27" i="2"/>
  <c r="DE127" i="2"/>
  <c r="DF106" i="2"/>
  <c r="DF73" i="2"/>
  <c r="DF131" i="2"/>
  <c r="DG131" i="2"/>
  <c r="DG125" i="2"/>
  <c r="DG127" i="2"/>
  <c r="ES133" i="4"/>
  <c r="ES89" i="4"/>
  <c r="ES195" i="4"/>
  <c r="ES67" i="4"/>
  <c r="ES90" i="4"/>
  <c r="ET171" i="4"/>
  <c r="ET21" i="4"/>
  <c r="ET54" i="4"/>
  <c r="EU121" i="4"/>
  <c r="EV27" i="4"/>
  <c r="EW182" i="4"/>
  <c r="DD34" i="2"/>
  <c r="DD84" i="2"/>
  <c r="DD97" i="2"/>
  <c r="AU200" i="2"/>
  <c r="X200" i="4"/>
  <c r="DE41" i="2"/>
  <c r="DF100" i="2"/>
  <c r="DD31" i="2"/>
  <c r="DD46" i="2"/>
  <c r="BV200" i="2"/>
  <c r="DL200" i="4"/>
  <c r="DE43" i="2"/>
  <c r="DF33" i="2"/>
  <c r="DD18" i="2"/>
  <c r="CU200" i="2"/>
  <c r="CK200" i="4"/>
  <c r="DE173" i="2"/>
  <c r="DF16" i="2"/>
  <c r="T200" i="2"/>
  <c r="CF200" i="2"/>
  <c r="AM200" i="4"/>
  <c r="EF200" i="4"/>
  <c r="DE134" i="2"/>
  <c r="DE141" i="2"/>
  <c r="DF125" i="2"/>
  <c r="DF143" i="2"/>
  <c r="AS200" i="2"/>
  <c r="B200" i="4"/>
  <c r="P200" i="4"/>
  <c r="DU200" i="4"/>
  <c r="DE73" i="2"/>
  <c r="DE58" i="2"/>
  <c r="DF132" i="2"/>
  <c r="DF64" i="2"/>
  <c r="DG58" i="2"/>
  <c r="DG60" i="2"/>
  <c r="DG91" i="2"/>
  <c r="DG85" i="2"/>
  <c r="DG87" i="2"/>
  <c r="DF148" i="2"/>
  <c r="DF14" i="2"/>
  <c r="DF72" i="2"/>
  <c r="DG72" i="2"/>
  <c r="DG66" i="2"/>
  <c r="DG68" i="2"/>
  <c r="DE66" i="2"/>
  <c r="DE47" i="2"/>
  <c r="DF108" i="2"/>
  <c r="DF53" i="2"/>
  <c r="DF51" i="2"/>
  <c r="DG51" i="2"/>
  <c r="DG45" i="2"/>
  <c r="DG47" i="2"/>
  <c r="ES181" i="4"/>
  <c r="ES54" i="4"/>
  <c r="ES160" i="4"/>
  <c r="ES32" i="4"/>
  <c r="ES151" i="4"/>
  <c r="ET64" i="4"/>
  <c r="ET103" i="4"/>
  <c r="EU93" i="4"/>
  <c r="EU147" i="4"/>
  <c r="EV191" i="4"/>
  <c r="ES87" i="4"/>
  <c r="DC7" i="2"/>
  <c r="ET123" i="4"/>
  <c r="ET40" i="4"/>
  <c r="ET141" i="4"/>
  <c r="ET58" i="4"/>
  <c r="ET164" i="4"/>
  <c r="ET76" i="4"/>
  <c r="ET183" i="4"/>
  <c r="ET97" i="4"/>
  <c r="EU176" i="4"/>
  <c r="EU48" i="4"/>
  <c r="EU111" i="4"/>
  <c r="EU172" i="4"/>
  <c r="EU44" i="4"/>
  <c r="EU102" i="4"/>
  <c r="EV165" i="4"/>
  <c r="EV79" i="4"/>
  <c r="EV106" i="4"/>
  <c r="EV126" i="4"/>
  <c r="EV9" i="4"/>
  <c r="EW27" i="4"/>
  <c r="EV7" i="4"/>
  <c r="ES193" i="4"/>
  <c r="ES129" i="4"/>
  <c r="ES65" i="4"/>
  <c r="ES186" i="4"/>
  <c r="ES171" i="4"/>
  <c r="ES107" i="4"/>
  <c r="ES43" i="4"/>
  <c r="ES18" i="4"/>
  <c r="ES167" i="4"/>
  <c r="ES79" i="4"/>
  <c r="ES7" i="4"/>
  <c r="ET120" i="4"/>
  <c r="ET32" i="4"/>
  <c r="ET138" i="4"/>
  <c r="ET53" i="4"/>
  <c r="ET156" i="4"/>
  <c r="ET71" i="4"/>
  <c r="ET179" i="4"/>
  <c r="ET89" i="4"/>
  <c r="EU173" i="4"/>
  <c r="EU45" i="4"/>
  <c r="EU106" i="4"/>
  <c r="EU169" i="4"/>
  <c r="EU41" i="4"/>
  <c r="EU99" i="4"/>
  <c r="EV157" i="4"/>
  <c r="EV76" i="4"/>
  <c r="EV98" i="4"/>
  <c r="EV105" i="4"/>
  <c r="EV32" i="4"/>
  <c r="EW11" i="4"/>
  <c r="ES184" i="4"/>
  <c r="ES174" i="4"/>
  <c r="ES110" i="4"/>
  <c r="ES46" i="4"/>
  <c r="ES130" i="4"/>
  <c r="ES152" i="4"/>
  <c r="ES72" i="4"/>
  <c r="ES34" i="4"/>
  <c r="ES119" i="4"/>
  <c r="ET155" i="4"/>
  <c r="ET198" i="4"/>
  <c r="ET25" i="4"/>
  <c r="EU92" i="4"/>
  <c r="EV190" i="4"/>
  <c r="EW85" i="4"/>
  <c r="EU40" i="4"/>
  <c r="EU164" i="4"/>
  <c r="EU94" i="4"/>
  <c r="EV71" i="4"/>
  <c r="EV153" i="4"/>
  <c r="EV21" i="4"/>
  <c r="EW30" i="4"/>
  <c r="ES132" i="4"/>
  <c r="ET192" i="4"/>
  <c r="ET47" i="4"/>
  <c r="EU85" i="4"/>
  <c r="EU129" i="4"/>
  <c r="EV173" i="4"/>
  <c r="EV187" i="4"/>
  <c r="EV36" i="4"/>
  <c r="EW152" i="4"/>
  <c r="EV139" i="4"/>
  <c r="EW10" i="4"/>
  <c r="EX31" i="4"/>
  <c r="EW12" i="4"/>
  <c r="EY152" i="4"/>
  <c r="EX183" i="4"/>
  <c r="EY133" i="4"/>
  <c r="EX165" i="4"/>
  <c r="EY164" i="4"/>
  <c r="ET136" i="4"/>
  <c r="ET48" i="4"/>
  <c r="ET154" i="4"/>
  <c r="ET69" i="4"/>
  <c r="ET172" i="4"/>
  <c r="ET87" i="4"/>
  <c r="ET195" i="4"/>
  <c r="ET105" i="4"/>
  <c r="EU189" i="4"/>
  <c r="EU64" i="4"/>
  <c r="EU127" i="4"/>
  <c r="EU190" i="4"/>
  <c r="EU60" i="4"/>
  <c r="EU118" i="4"/>
  <c r="EV188" i="4"/>
  <c r="EV95" i="4"/>
  <c r="EV138" i="4"/>
  <c r="EV158" i="4"/>
  <c r="EV40" i="4"/>
  <c r="EW59" i="4"/>
  <c r="EW176" i="4"/>
  <c r="ET17" i="4"/>
  <c r="EU152" i="4"/>
  <c r="EU88" i="4"/>
  <c r="EU24" i="4"/>
  <c r="EU151" i="4"/>
  <c r="EU87" i="4"/>
  <c r="EU23" i="4"/>
  <c r="EU148" i="4"/>
  <c r="EU84" i="4"/>
  <c r="EU20" i="4"/>
  <c r="EU142" i="4"/>
  <c r="EU78" i="4"/>
  <c r="EU14" i="4"/>
  <c r="EV117" i="4"/>
  <c r="EV127" i="4"/>
  <c r="EV55" i="4"/>
  <c r="EV182" i="4"/>
  <c r="EV58" i="4"/>
  <c r="EV189" i="4"/>
  <c r="EV137" i="4"/>
  <c r="EV70" i="4"/>
  <c r="EV147" i="4"/>
  <c r="EV83" i="4"/>
  <c r="EV38" i="4"/>
  <c r="EW185" i="4"/>
  <c r="EW104" i="4"/>
  <c r="EW24" i="4"/>
  <c r="EW123" i="4"/>
  <c r="EW45" i="4"/>
  <c r="ES58" i="4"/>
  <c r="ES82" i="4"/>
  <c r="ES116" i="4"/>
  <c r="ES36" i="4"/>
  <c r="ET147" i="4"/>
  <c r="ET67" i="4"/>
  <c r="ET178" i="4"/>
  <c r="ET82" i="4"/>
  <c r="ET194" i="4"/>
  <c r="ET111" i="4"/>
  <c r="ET15" i="4"/>
  <c r="ET126" i="4"/>
  <c r="ET46" i="4"/>
  <c r="EU149" i="4"/>
  <c r="EU69" i="4"/>
  <c r="EU178" i="4"/>
  <c r="EU82" i="4"/>
  <c r="EU194" i="4"/>
  <c r="EU113" i="4"/>
  <c r="EU17" i="4"/>
  <c r="EU123" i="4"/>
  <c r="EU43" i="4"/>
  <c r="EV109" i="4"/>
  <c r="EV100" i="4"/>
  <c r="EV19" i="4"/>
  <c r="EV50" i="4"/>
  <c r="EV179" i="4"/>
  <c r="EV97" i="4"/>
  <c r="EV144" i="4"/>
  <c r="EV64" i="4"/>
  <c r="EV28" i="4"/>
  <c r="EW189" i="4"/>
  <c r="EW83" i="4"/>
  <c r="EW118" i="4"/>
  <c r="EW165" i="4"/>
  <c r="EW121" i="4"/>
  <c r="EV161" i="4"/>
  <c r="EV62" i="4"/>
  <c r="EV123" i="4"/>
  <c r="EV34" i="4"/>
  <c r="EW80" i="4"/>
  <c r="EW105" i="4"/>
  <c r="EW33" i="4"/>
  <c r="EX166" i="4"/>
  <c r="EX174" i="4"/>
  <c r="EX158" i="4"/>
  <c r="EY187" i="4"/>
  <c r="EY125" i="4"/>
  <c r="EY47" i="4"/>
  <c r="EW160" i="4"/>
  <c r="EX105" i="4"/>
  <c r="EX113" i="4"/>
  <c r="EX97" i="4"/>
  <c r="EY166" i="4"/>
  <c r="EY104" i="4"/>
  <c r="EY26" i="4"/>
  <c r="EW178" i="4"/>
  <c r="EW198" i="4"/>
  <c r="EX49" i="4"/>
  <c r="EX54" i="4"/>
  <c r="EX198" i="4"/>
  <c r="EY147" i="4"/>
  <c r="EY85" i="4"/>
  <c r="EY198" i="4"/>
  <c r="EW116" i="4"/>
  <c r="EX123" i="4"/>
  <c r="EX117" i="4"/>
  <c r="EX116" i="4"/>
  <c r="EY62" i="4"/>
  <c r="EY184" i="4"/>
  <c r="EY116" i="4"/>
  <c r="EN200" i="4"/>
  <c r="ES104" i="4"/>
  <c r="ES40" i="4"/>
  <c r="ES13" i="4"/>
  <c r="ES159" i="4"/>
  <c r="ES76" i="4"/>
  <c r="ET197" i="4"/>
  <c r="ET112" i="4"/>
  <c r="ET27" i="4"/>
  <c r="ET133" i="4"/>
  <c r="ET45" i="4"/>
  <c r="ET151" i="4"/>
  <c r="ET68" i="4"/>
  <c r="ET169" i="4"/>
  <c r="ET86" i="4"/>
  <c r="EU160" i="4"/>
  <c r="EU32" i="4"/>
  <c r="EU95" i="4"/>
  <c r="EU156" i="4"/>
  <c r="EU28" i="4"/>
  <c r="EU86" i="4"/>
  <c r="EV133" i="4"/>
  <c r="EV63" i="4"/>
  <c r="EV74" i="4"/>
  <c r="EV89" i="4"/>
  <c r="EV24" i="4"/>
  <c r="EW102" i="4"/>
  <c r="ET65" i="4"/>
  <c r="EU197" i="4"/>
  <c r="EU136" i="4"/>
  <c r="EU72" i="4"/>
  <c r="EU196" i="4"/>
  <c r="EU135" i="4"/>
  <c r="EU71" i="4"/>
  <c r="EU198" i="4"/>
  <c r="EU132" i="4"/>
  <c r="EU68" i="4"/>
  <c r="EU195" i="4"/>
  <c r="EU126" i="4"/>
  <c r="EU62" i="4"/>
  <c r="EV196" i="4"/>
  <c r="EV85" i="4"/>
  <c r="EV103" i="4"/>
  <c r="EV39" i="4"/>
  <c r="EV154" i="4"/>
  <c r="EV164" i="4"/>
  <c r="EV181" i="4"/>
  <c r="EV118" i="4"/>
  <c r="EV54" i="4"/>
  <c r="EV131" i="4"/>
  <c r="EV67" i="4"/>
  <c r="EV22" i="4"/>
  <c r="EW134" i="4"/>
  <c r="EW88" i="4"/>
  <c r="EW94" i="4"/>
  <c r="EW173" i="4"/>
  <c r="EW13" i="4"/>
  <c r="ES26" i="4"/>
  <c r="ES66" i="4"/>
  <c r="ES100" i="4"/>
  <c r="ES8" i="4"/>
  <c r="ET131" i="4"/>
  <c r="ET51" i="4"/>
  <c r="ET146" i="4"/>
  <c r="ET66" i="4"/>
  <c r="ET175" i="4"/>
  <c r="ET79" i="4"/>
  <c r="ET191" i="4"/>
  <c r="ET110" i="4"/>
  <c r="ET14" i="4"/>
  <c r="EU133" i="4"/>
  <c r="EU53" i="4"/>
  <c r="EU146" i="4"/>
  <c r="EU66" i="4"/>
  <c r="EU177" i="4"/>
  <c r="EU81" i="4"/>
  <c r="EU191" i="4"/>
  <c r="EU107" i="4"/>
  <c r="EU11" i="4"/>
  <c r="EV77" i="4"/>
  <c r="EV84" i="4"/>
  <c r="EV178" i="4"/>
  <c r="EV156" i="4"/>
  <c r="EV166" i="4"/>
  <c r="EV65" i="4"/>
  <c r="EV128" i="4"/>
  <c r="EV48" i="4"/>
  <c r="EV12" i="4"/>
  <c r="EW199" i="4"/>
  <c r="EW67" i="4"/>
  <c r="EW54" i="4"/>
  <c r="EW133" i="4"/>
  <c r="EW57" i="4"/>
  <c r="EV129" i="4"/>
  <c r="EV46" i="4"/>
  <c r="EV75" i="4"/>
  <c r="EV10" i="4"/>
  <c r="EW110" i="4"/>
  <c r="EW138" i="4"/>
  <c r="EW159" i="4"/>
  <c r="EX168" i="4"/>
  <c r="EX162" i="4"/>
  <c r="EX159" i="4"/>
  <c r="EY107" i="4"/>
  <c r="EY45" i="4"/>
  <c r="EY161" i="4"/>
  <c r="EW140" i="4"/>
  <c r="EX147" i="4"/>
  <c r="EX141" i="4"/>
  <c r="EX140" i="4"/>
  <c r="EY86" i="4"/>
  <c r="EY24" i="4"/>
  <c r="EY140" i="4"/>
  <c r="EW98" i="4"/>
  <c r="EW119" i="4"/>
  <c r="EX128" i="4"/>
  <c r="EX122" i="4"/>
  <c r="EX119" i="4"/>
  <c r="EY67" i="4"/>
  <c r="EY188" i="4"/>
  <c r="EY121" i="4"/>
  <c r="EW36" i="4"/>
  <c r="EX43" i="4"/>
  <c r="EX37" i="4"/>
  <c r="EX36" i="4"/>
  <c r="EY176" i="4"/>
  <c r="EY98" i="4"/>
  <c r="EY36" i="4"/>
  <c r="ES140" i="4"/>
  <c r="ES55" i="4"/>
  <c r="ET176" i="4"/>
  <c r="ET91" i="4"/>
  <c r="ET196" i="4"/>
  <c r="ET109" i="4"/>
  <c r="ET26" i="4"/>
  <c r="ET132" i="4"/>
  <c r="ET44" i="4"/>
  <c r="ET150" i="4"/>
  <c r="ET57" i="4"/>
  <c r="EU128" i="4"/>
  <c r="EU188" i="4"/>
  <c r="EU63" i="4"/>
  <c r="EU124" i="4"/>
  <c r="EU187" i="4"/>
  <c r="EU54" i="4"/>
  <c r="EV69" i="4"/>
  <c r="EV31" i="4"/>
  <c r="EV148" i="4"/>
  <c r="EV168" i="4"/>
  <c r="EW193" i="4"/>
  <c r="EW131" i="4"/>
  <c r="ET49" i="4"/>
  <c r="EU181" i="4"/>
  <c r="EU120" i="4"/>
  <c r="EU56" i="4"/>
  <c r="EU180" i="4"/>
  <c r="EU119" i="4"/>
  <c r="EU55" i="4"/>
  <c r="EU182" i="4"/>
  <c r="EU116" i="4"/>
  <c r="EU52" i="4"/>
  <c r="EU179" i="4"/>
  <c r="EU110" i="4"/>
  <c r="EU46" i="4"/>
  <c r="EV180" i="4"/>
  <c r="EV53" i="4"/>
  <c r="EV87" i="4"/>
  <c r="EV23" i="4"/>
  <c r="EV122" i="4"/>
  <c r="EV132" i="4"/>
  <c r="EV169" i="4"/>
  <c r="EV102" i="4"/>
  <c r="EV121" i="4"/>
  <c r="EV115" i="4"/>
  <c r="EV37" i="4"/>
  <c r="EV14" i="4"/>
  <c r="EW179" i="4"/>
  <c r="EW56" i="4"/>
  <c r="EW62" i="4"/>
  <c r="EW141" i="4"/>
  <c r="EW147" i="4"/>
  <c r="ES10" i="4"/>
  <c r="ES164" i="4"/>
  <c r="ES68" i="4"/>
  <c r="ET193" i="4"/>
  <c r="ET115" i="4"/>
  <c r="ET19" i="4"/>
  <c r="ET130" i="4"/>
  <c r="ET50" i="4"/>
  <c r="ET143" i="4"/>
  <c r="ET63" i="4"/>
  <c r="ET174" i="4"/>
  <c r="ET78" i="4"/>
  <c r="EU193" i="4"/>
  <c r="EU117" i="4"/>
  <c r="EU21" i="4"/>
  <c r="EU130" i="4"/>
  <c r="EU50" i="4"/>
  <c r="EU145" i="4"/>
  <c r="EU65" i="4"/>
  <c r="EU171" i="4"/>
  <c r="EU75" i="4"/>
  <c r="EV192" i="4"/>
  <c r="EV45" i="4"/>
  <c r="EV52" i="4"/>
  <c r="EV146" i="4"/>
  <c r="EV124" i="4"/>
  <c r="EV134" i="4"/>
  <c r="EV49" i="4"/>
  <c r="EV112" i="4"/>
  <c r="EV17" i="4"/>
  <c r="EW181" i="4"/>
  <c r="EW153" i="4"/>
  <c r="EW35" i="4"/>
  <c r="EW22" i="4"/>
  <c r="EW101" i="4"/>
  <c r="EV185" i="4"/>
  <c r="EV110" i="4"/>
  <c r="EV171" i="4"/>
  <c r="EV59" i="4"/>
  <c r="EW150" i="4"/>
  <c r="EW14" i="4"/>
  <c r="EW90" i="4"/>
  <c r="EW111" i="4"/>
  <c r="EX120" i="4"/>
  <c r="EX114" i="4"/>
  <c r="EX111" i="4"/>
  <c r="EY59" i="4"/>
  <c r="EY180" i="4"/>
  <c r="EY113" i="4"/>
  <c r="EW92" i="4"/>
  <c r="EX99" i="4"/>
  <c r="EX93" i="4"/>
  <c r="EX92" i="4"/>
  <c r="EY38" i="4"/>
  <c r="EY154" i="4"/>
  <c r="EY92" i="4"/>
  <c r="EW50" i="4"/>
  <c r="EW71" i="4"/>
  <c r="EX80" i="4"/>
  <c r="EX74" i="4"/>
  <c r="EX71" i="4"/>
  <c r="EY19" i="4"/>
  <c r="EY135" i="4"/>
  <c r="EY73" i="4"/>
  <c r="EX177" i="4"/>
  <c r="EX181" i="4"/>
  <c r="EX169" i="4"/>
  <c r="EY191" i="4"/>
  <c r="EY128" i="4"/>
  <c r="EY50" i="4"/>
  <c r="CX200" i="2"/>
  <c r="EV107" i="4"/>
  <c r="EV43" i="4"/>
  <c r="EV26" i="4"/>
  <c r="EW137" i="4"/>
  <c r="EW64" i="4"/>
  <c r="EW139" i="4"/>
  <c r="EW41" i="4"/>
  <c r="EW74" i="4"/>
  <c r="EW168" i="4"/>
  <c r="EW95" i="4"/>
  <c r="EX118" i="4"/>
  <c r="EX104" i="4"/>
  <c r="EX121" i="4"/>
  <c r="EX98" i="4"/>
  <c r="EX110" i="4"/>
  <c r="EX95" i="4"/>
  <c r="EY171" i="4"/>
  <c r="EY43" i="4"/>
  <c r="EY109" i="4"/>
  <c r="EY159" i="4"/>
  <c r="EY31" i="4"/>
  <c r="EY97" i="4"/>
  <c r="EW128" i="4"/>
  <c r="EW76" i="4"/>
  <c r="EX57" i="4"/>
  <c r="EX83" i="4"/>
  <c r="EX65" i="4"/>
  <c r="EX77" i="4"/>
  <c r="EX46" i="4"/>
  <c r="EX76" i="4"/>
  <c r="EY150" i="4"/>
  <c r="EY22" i="4"/>
  <c r="EY88" i="4"/>
  <c r="EY138" i="4"/>
  <c r="EY10" i="4"/>
  <c r="EY76" i="4"/>
  <c r="EW162" i="4"/>
  <c r="EW34" i="4"/>
  <c r="EW184" i="4"/>
  <c r="EW55" i="4"/>
  <c r="EX25" i="4"/>
  <c r="EX64" i="4"/>
  <c r="EX188" i="4"/>
  <c r="EX58" i="4"/>
  <c r="EX182" i="4"/>
  <c r="EX55" i="4"/>
  <c r="EY131" i="4"/>
  <c r="EY197" i="4"/>
  <c r="EY69" i="4"/>
  <c r="EY119" i="4"/>
  <c r="EY178" i="4"/>
  <c r="EY57" i="4"/>
  <c r="EW100" i="4"/>
  <c r="EX129" i="4"/>
  <c r="EX107" i="4"/>
  <c r="EX137" i="4"/>
  <c r="EX101" i="4"/>
  <c r="EX126" i="4"/>
  <c r="EX100" i="4"/>
  <c r="EY174" i="4"/>
  <c r="EY46" i="4"/>
  <c r="EY112" i="4"/>
  <c r="EY162" i="4"/>
  <c r="EY34" i="4"/>
  <c r="EY100" i="4"/>
  <c r="CY200" i="2"/>
  <c r="EO200" i="4"/>
  <c r="EV51" i="4"/>
  <c r="EV30" i="4"/>
  <c r="EW169" i="4"/>
  <c r="EW174" i="4"/>
  <c r="EW72" i="4"/>
  <c r="EW126" i="4"/>
  <c r="EW163" i="4"/>
  <c r="EW109" i="4"/>
  <c r="EW73" i="4"/>
  <c r="ES42" i="4"/>
  <c r="ES125" i="4"/>
  <c r="ES148" i="4"/>
  <c r="ES84" i="4"/>
  <c r="ES20" i="4"/>
  <c r="ET163" i="4"/>
  <c r="ET99" i="4"/>
  <c r="ET35" i="4"/>
  <c r="ET162" i="4"/>
  <c r="ET98" i="4"/>
  <c r="ET34" i="4"/>
  <c r="ET159" i="4"/>
  <c r="ET95" i="4"/>
  <c r="ET31" i="4"/>
  <c r="ET158" i="4"/>
  <c r="ET94" i="4"/>
  <c r="ET30" i="4"/>
  <c r="EU165" i="4"/>
  <c r="EU101" i="4"/>
  <c r="EU37" i="4"/>
  <c r="EU162" i="4"/>
  <c r="EU98" i="4"/>
  <c r="EU34" i="4"/>
  <c r="EU161" i="4"/>
  <c r="EU97" i="4"/>
  <c r="EU33" i="4"/>
  <c r="EU155" i="4"/>
  <c r="EU91" i="4"/>
  <c r="EU27" i="4"/>
  <c r="EV141" i="4"/>
  <c r="EV151" i="4"/>
  <c r="EV68" i="4"/>
  <c r="EV194" i="4"/>
  <c r="EV82" i="4"/>
  <c r="EV195" i="4"/>
  <c r="EV150" i="4"/>
  <c r="EV81" i="4"/>
  <c r="EV160" i="4"/>
  <c r="EV96" i="4"/>
  <c r="EV33" i="4"/>
  <c r="EV20" i="4"/>
  <c r="EW177" i="4"/>
  <c r="EW115" i="4"/>
  <c r="EW51" i="4"/>
  <c r="EW86" i="4"/>
  <c r="EW190" i="4"/>
  <c r="EW69" i="4"/>
  <c r="EW196" i="4"/>
  <c r="EV145" i="4"/>
  <c r="EV78" i="4"/>
  <c r="EV155" i="4"/>
  <c r="EV91" i="4"/>
  <c r="EV29" i="4"/>
  <c r="EV18" i="4"/>
  <c r="EW191" i="4"/>
  <c r="EW16" i="4"/>
  <c r="EW125" i="4"/>
  <c r="EW154" i="4"/>
  <c r="EW26" i="4"/>
  <c r="EW175" i="4"/>
  <c r="EW47" i="4"/>
  <c r="EX17" i="4"/>
  <c r="EX56" i="4"/>
  <c r="EX178" i="4"/>
  <c r="EX50" i="4"/>
  <c r="EX175" i="4"/>
  <c r="EX47" i="4"/>
  <c r="EY123" i="4"/>
  <c r="EY189" i="4"/>
  <c r="EY61" i="4"/>
  <c r="EY111" i="4"/>
  <c r="EY177" i="4"/>
  <c r="EY49" i="4"/>
  <c r="EW156" i="4"/>
  <c r="EW28" i="4"/>
  <c r="EX163" i="4"/>
  <c r="EX35" i="4"/>
  <c r="EX157" i="4"/>
  <c r="EX29" i="4"/>
  <c r="EX156" i="4"/>
  <c r="EX28" i="4"/>
  <c r="EY102" i="4"/>
  <c r="EY168" i="4"/>
  <c r="EY40" i="4"/>
  <c r="EY90" i="4"/>
  <c r="EY156" i="4"/>
  <c r="EY28" i="4"/>
  <c r="EW114" i="4"/>
  <c r="EW81" i="4"/>
  <c r="EW135" i="4"/>
  <c r="EW9" i="4"/>
  <c r="EX144" i="4"/>
  <c r="EX16" i="4"/>
  <c r="EX138" i="4"/>
  <c r="EX10" i="4"/>
  <c r="EX135" i="4"/>
  <c r="EX9" i="4"/>
  <c r="EY83" i="4"/>
  <c r="EY149" i="4"/>
  <c r="EY21" i="4"/>
  <c r="EY71" i="4"/>
  <c r="EY137" i="4"/>
  <c r="EY9" i="4"/>
  <c r="EW52" i="4"/>
  <c r="EX22" i="4"/>
  <c r="EX59" i="4"/>
  <c r="EX184" i="4"/>
  <c r="EX53" i="4"/>
  <c r="EX180" i="4"/>
  <c r="EX52" i="4"/>
  <c r="EY126" i="4"/>
  <c r="EY193" i="4"/>
  <c r="EY64" i="4"/>
  <c r="EY114" i="4"/>
  <c r="EY170" i="4"/>
  <c r="EY52" i="4"/>
  <c r="DA200" i="2"/>
  <c r="EG200" i="4"/>
  <c r="EW166" i="4"/>
  <c r="EW112" i="4"/>
  <c r="EW48" i="4"/>
  <c r="EW78" i="4"/>
  <c r="EW186" i="4"/>
  <c r="EW61" i="4"/>
  <c r="EW180" i="4"/>
  <c r="EW122" i="4"/>
  <c r="EW58" i="4"/>
  <c r="EW97" i="4"/>
  <c r="EW136" i="4"/>
  <c r="EW143" i="4"/>
  <c r="EW79" i="4"/>
  <c r="EW15" i="4"/>
  <c r="EX73" i="4"/>
  <c r="EX152" i="4"/>
  <c r="EX88" i="4"/>
  <c r="EX24" i="4"/>
  <c r="EX78" i="4"/>
  <c r="EX146" i="4"/>
  <c r="EX82" i="4"/>
  <c r="EX18" i="4"/>
  <c r="EX62" i="4"/>
  <c r="EX143" i="4"/>
  <c r="EX79" i="4"/>
  <c r="EX15" i="4"/>
  <c r="EY155" i="4"/>
  <c r="EY91" i="4"/>
  <c r="EY27" i="4"/>
  <c r="EY157" i="4"/>
  <c r="EY93" i="4"/>
  <c r="EY29" i="4"/>
  <c r="EY143" i="4"/>
  <c r="EY79" i="4"/>
  <c r="EY15" i="4"/>
  <c r="EY145" i="4"/>
  <c r="EY81" i="4"/>
  <c r="EY17" i="4"/>
  <c r="EW188" i="4"/>
  <c r="EW124" i="4"/>
  <c r="EW60" i="4"/>
  <c r="EX189" i="4"/>
  <c r="EX30" i="4"/>
  <c r="EX131" i="4"/>
  <c r="EX67" i="4"/>
  <c r="EX193" i="4"/>
  <c r="EX192" i="4"/>
  <c r="EX125" i="4"/>
  <c r="EX61" i="4"/>
  <c r="EX187" i="4"/>
  <c r="EX186" i="4"/>
  <c r="EX124" i="4"/>
  <c r="EX60" i="4"/>
  <c r="EY199" i="4"/>
  <c r="EY134" i="4"/>
  <c r="EY70" i="4"/>
  <c r="EY192" i="4"/>
  <c r="EY136" i="4"/>
  <c r="EY72" i="4"/>
  <c r="EY194" i="4"/>
  <c r="EY122" i="4"/>
  <c r="EY58" i="4"/>
  <c r="EY182" i="4"/>
  <c r="EY124" i="4"/>
  <c r="EY60" i="4"/>
  <c r="EW144" i="4"/>
  <c r="EW146" i="4"/>
  <c r="EW82" i="4"/>
  <c r="EW18" i="4"/>
  <c r="EW17" i="4"/>
  <c r="EW167" i="4"/>
  <c r="EW103" i="4"/>
  <c r="EW39" i="4"/>
  <c r="EX142" i="4"/>
  <c r="EX176" i="4"/>
  <c r="EX112" i="4"/>
  <c r="EX48" i="4"/>
  <c r="EX145" i="4"/>
  <c r="EX170" i="4"/>
  <c r="EX106" i="4"/>
  <c r="EX42" i="4"/>
  <c r="EX134" i="4"/>
  <c r="EX167" i="4"/>
  <c r="EX103" i="4"/>
  <c r="EX39" i="4"/>
  <c r="EY179" i="4"/>
  <c r="EY115" i="4"/>
  <c r="EY51" i="4"/>
  <c r="EY181" i="4"/>
  <c r="EY117" i="4"/>
  <c r="EY53" i="4"/>
  <c r="EY167" i="4"/>
  <c r="EY103" i="4"/>
  <c r="EY39" i="4"/>
  <c r="EY169" i="4"/>
  <c r="EY105" i="4"/>
  <c r="EY41" i="4"/>
  <c r="EW148" i="4"/>
  <c r="EW84" i="4"/>
  <c r="EW20" i="4"/>
  <c r="EX81" i="4"/>
  <c r="EX155" i="4"/>
  <c r="EX91" i="4"/>
  <c r="EX27" i="4"/>
  <c r="EX89" i="4"/>
  <c r="EX149" i="4"/>
  <c r="EX85" i="4"/>
  <c r="EX21" i="4"/>
  <c r="EX70" i="4"/>
  <c r="EX148" i="4"/>
  <c r="EX84" i="4"/>
  <c r="EX20" i="4"/>
  <c r="EY158" i="4"/>
  <c r="EY94" i="4"/>
  <c r="EY30" i="4"/>
  <c r="EY160" i="4"/>
  <c r="EY96" i="4"/>
  <c r="EY32" i="4"/>
  <c r="EY146" i="4"/>
  <c r="EY82" i="4"/>
  <c r="EY18" i="4"/>
  <c r="EY148" i="4"/>
  <c r="EY84" i="4"/>
  <c r="EY20" i="4"/>
  <c r="DB200" i="2"/>
  <c r="EM200" i="4"/>
  <c r="EP200" i="4"/>
  <c r="EW161" i="4"/>
  <c r="EW96" i="4"/>
  <c r="EW32" i="4"/>
  <c r="EW46" i="4"/>
  <c r="EW157" i="4"/>
  <c r="EW29" i="4"/>
  <c r="EW170" i="4"/>
  <c r="EW106" i="4"/>
  <c r="EW42" i="4"/>
  <c r="EW65" i="4"/>
  <c r="EW192" i="4"/>
  <c r="EW127" i="4"/>
  <c r="EW63" i="4"/>
  <c r="EX195" i="4"/>
  <c r="EX33" i="4"/>
  <c r="EX136" i="4"/>
  <c r="EX72" i="4"/>
  <c r="EX199" i="4"/>
  <c r="EX196" i="4"/>
  <c r="EX130" i="4"/>
  <c r="EX66" i="4"/>
  <c r="EX191" i="4"/>
  <c r="EX190" i="4"/>
  <c r="EX127" i="4"/>
  <c r="EX63" i="4"/>
  <c r="EY196" i="4"/>
  <c r="EY139" i="4"/>
  <c r="EY75" i="4"/>
  <c r="EY11" i="4"/>
  <c r="EY141" i="4"/>
  <c r="EY77" i="4"/>
  <c r="EY13" i="4"/>
  <c r="EY127" i="4"/>
  <c r="EY63" i="4"/>
  <c r="EY186" i="4"/>
  <c r="EY129" i="4"/>
  <c r="EY65" i="4"/>
  <c r="EW25" i="4"/>
  <c r="EW172" i="4"/>
  <c r="EW108" i="4"/>
  <c r="EW44" i="4"/>
  <c r="EX153" i="4"/>
  <c r="EX14" i="4"/>
  <c r="EX115" i="4"/>
  <c r="EX51" i="4"/>
  <c r="EX161" i="4"/>
  <c r="EX173" i="4"/>
  <c r="EX109" i="4"/>
  <c r="EX45" i="4"/>
  <c r="EX150" i="4"/>
  <c r="EX172" i="4"/>
  <c r="EX108" i="4"/>
  <c r="EX44" i="4"/>
  <c r="EY183" i="4"/>
  <c r="EY118" i="4"/>
  <c r="EY54" i="4"/>
  <c r="EY185" i="4"/>
  <c r="EY120" i="4"/>
  <c r="EY56" i="4"/>
  <c r="EY175" i="4"/>
  <c r="EY106" i="4"/>
  <c r="EY42" i="4"/>
  <c r="EY172" i="4"/>
  <c r="EY108" i="4"/>
  <c r="EY44" i="4"/>
  <c r="EW194" i="4"/>
  <c r="EW130" i="4"/>
  <c r="EW66" i="4"/>
  <c r="EW113" i="4"/>
  <c r="EW155" i="4"/>
  <c r="EW151" i="4"/>
  <c r="EW87" i="4"/>
  <c r="EW23" i="4"/>
  <c r="EX94" i="4"/>
  <c r="EX160" i="4"/>
  <c r="EX96" i="4"/>
  <c r="EX32" i="4"/>
  <c r="EX102" i="4"/>
  <c r="EX154" i="4"/>
  <c r="EX90" i="4"/>
  <c r="EX26" i="4"/>
  <c r="EX86" i="4"/>
  <c r="EX151" i="4"/>
  <c r="EX87" i="4"/>
  <c r="EX23" i="4"/>
  <c r="EY163" i="4"/>
  <c r="EY99" i="4"/>
  <c r="EY35" i="4"/>
  <c r="EY165" i="4"/>
  <c r="EY101" i="4"/>
  <c r="EY37" i="4"/>
  <c r="EY151" i="4"/>
  <c r="EY87" i="4"/>
  <c r="EY23" i="4"/>
  <c r="EY153" i="4"/>
  <c r="EY89" i="4"/>
  <c r="EY25" i="4"/>
  <c r="EW132" i="4"/>
  <c r="EW68" i="4"/>
  <c r="EW8" i="4"/>
  <c r="EX38" i="4"/>
  <c r="EX139" i="4"/>
  <c r="EX75" i="4"/>
  <c r="EX11" i="4"/>
  <c r="EX41" i="4"/>
  <c r="EX133" i="4"/>
  <c r="EX69" i="4"/>
  <c r="EX197" i="4"/>
  <c r="EX194" i="4"/>
  <c r="EX132" i="4"/>
  <c r="EX68" i="4"/>
  <c r="EX8" i="4"/>
  <c r="EY142" i="4"/>
  <c r="EY78" i="4"/>
  <c r="EY14" i="4"/>
  <c r="EY144" i="4"/>
  <c r="EY80" i="4"/>
  <c r="EY16" i="4"/>
  <c r="EY130" i="4"/>
  <c r="EY66" i="4"/>
  <c r="EY190" i="4"/>
  <c r="EY132" i="4"/>
  <c r="EY68" i="4"/>
  <c r="EY8" i="4"/>
  <c r="CZ200" i="2"/>
  <c r="ER200" i="4"/>
  <c r="EQ200" i="4"/>
  <c r="EV200" i="4" l="1" a="1"/>
  <c r="EV200" i="4" s="1"/>
  <c r="DG200" i="2" a="1"/>
  <c r="DG200" i="2" s="1"/>
  <c r="ES200" i="4" a="1"/>
  <c r="ES200" i="4" s="1"/>
  <c r="DF200" i="2" a="1"/>
  <c r="DF200" i="2" s="1"/>
  <c r="ET200" i="4" a="1"/>
  <c r="ET200" i="4" s="1"/>
  <c r="EU200" i="4" a="1"/>
  <c r="EU200" i="4" s="1"/>
  <c r="DE200" i="2" a="1"/>
  <c r="DE200" i="2" s="1"/>
  <c r="DD200" i="2" a="1"/>
  <c r="DD200" i="2" s="1"/>
  <c r="DC200" i="2" a="1"/>
  <c r="DC200" i="2" s="1"/>
  <c r="EX200" i="4" a="1"/>
  <c r="EX200" i="4" s="1"/>
  <c r="EY200" i="4" a="1"/>
  <c r="EY200" i="4" s="1"/>
  <c r="EW200" i="4" a="1"/>
  <c r="EW20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<sst xmlns="http://schemas.openxmlformats.org/spreadsheetml/2006/main" count="1424" uniqueCount="221">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</sst>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opLeftCell="A181" workbookViewId="0">
      <pane xSplit="1" topLeftCell="B1" activePane="topRight" state="frozen"/>
      <selection activeCell="A43" sqref="A43"/>
      <selection pane="topRight" activeCell="DC200" sqref="DC20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3" t="s">
        <v>215</v>
      </c>
      <c r="H1" s="3" t="s">
        <v>215</v>
      </c>
      <c r="I1" s="3" t="s">
        <v>215</v>
      </c>
      <c r="J1" s="3" t="s">
        <v>215</v>
      </c>
      <c r="K1" s="3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3" t="s">
        <v>215</v>
      </c>
      <c r="R1" s="3" t="s">
        <v>215</v>
      </c>
      <c r="S1" s="3" t="s">
        <v>215</v>
      </c>
      <c r="T1" s="3" t="s">
        <v>215</v>
      </c>
      <c r="U1" s="3" t="s">
        <v>215</v>
      </c>
      <c r="V1" s="2" t="s">
        <v>215</v>
      </c>
      <c r="W1" s="2" t="s">
        <v>215</v>
      </c>
      <c r="X1" s="2" t="s">
        <v>215</v>
      </c>
      <c r="Y1" s="2" t="s">
        <v>215</v>
      </c>
      <c r="Z1" s="2" t="s">
        <v>215</v>
      </c>
      <c r="AA1" s="3" t="s">
        <v>216</v>
      </c>
      <c r="AB1" s="3" t="s">
        <v>216</v>
      </c>
      <c r="AC1" s="3" t="s">
        <v>216</v>
      </c>
      <c r="AD1" s="3" t="s">
        <v>216</v>
      </c>
      <c r="AE1" s="3" t="s">
        <v>216</v>
      </c>
      <c r="AF1" s="2" t="s">
        <v>216</v>
      </c>
      <c r="AG1" s="2" t="s">
        <v>216</v>
      </c>
      <c r="AH1" s="2" t="s">
        <v>216</v>
      </c>
      <c r="AI1" s="2" t="s">
        <v>216</v>
      </c>
      <c r="AJ1" s="2" t="s">
        <v>216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2" t="s">
        <v>216</v>
      </c>
      <c r="AQ1" s="2" t="s">
        <v>216</v>
      </c>
      <c r="AR1" s="2" t="s">
        <v>216</v>
      </c>
      <c r="AS1" s="2" t="s">
        <v>216</v>
      </c>
      <c r="AT1" s="2" t="s">
        <v>216</v>
      </c>
      <c r="AU1" s="3" t="s">
        <v>216</v>
      </c>
      <c r="AV1" s="3" t="s">
        <v>216</v>
      </c>
      <c r="AW1" s="3" t="s">
        <v>216</v>
      </c>
      <c r="AX1" s="3" t="s">
        <v>216</v>
      </c>
      <c r="AY1" s="3" t="s">
        <v>216</v>
      </c>
      <c r="AZ1" s="2" t="s">
        <v>217</v>
      </c>
      <c r="BA1" s="2" t="s">
        <v>217</v>
      </c>
      <c r="BB1" s="2" t="s">
        <v>217</v>
      </c>
      <c r="BC1" s="2" t="s">
        <v>217</v>
      </c>
      <c r="BD1" s="2" t="s">
        <v>217</v>
      </c>
      <c r="BE1" s="3" t="s">
        <v>217</v>
      </c>
      <c r="BF1" s="3" t="s">
        <v>217</v>
      </c>
      <c r="BG1" s="3" t="s">
        <v>217</v>
      </c>
      <c r="BH1" s="3" t="s">
        <v>217</v>
      </c>
      <c r="BI1" s="3" t="s">
        <v>217</v>
      </c>
      <c r="BJ1" s="2" t="s">
        <v>217</v>
      </c>
      <c r="BK1" s="2" t="s">
        <v>217</v>
      </c>
      <c r="BL1" s="2" t="s">
        <v>217</v>
      </c>
      <c r="BM1" s="2" t="s">
        <v>217</v>
      </c>
      <c r="BN1" s="2" t="s">
        <v>217</v>
      </c>
      <c r="BO1" s="3" t="s">
        <v>217</v>
      </c>
      <c r="BP1" s="3" t="s">
        <v>217</v>
      </c>
      <c r="BQ1" s="3" t="s">
        <v>217</v>
      </c>
      <c r="BR1" s="3" t="s">
        <v>217</v>
      </c>
      <c r="BS1" s="3" t="s">
        <v>217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3" t="s">
        <v>218</v>
      </c>
      <c r="BZ1" s="3" t="s">
        <v>218</v>
      </c>
      <c r="CA1" s="3" t="s">
        <v>218</v>
      </c>
      <c r="CB1" s="3" t="s">
        <v>218</v>
      </c>
      <c r="CC1" s="3" t="s">
        <v>218</v>
      </c>
      <c r="CD1" s="2" t="s">
        <v>218</v>
      </c>
      <c r="CE1" s="2" t="s">
        <v>218</v>
      </c>
      <c r="CF1" s="2" t="s">
        <v>218</v>
      </c>
      <c r="CG1" s="2" t="s">
        <v>218</v>
      </c>
      <c r="CH1" s="2" t="s">
        <v>218</v>
      </c>
      <c r="CI1" s="3" t="s">
        <v>218</v>
      </c>
      <c r="CJ1" s="3" t="s">
        <v>218</v>
      </c>
      <c r="CK1" s="3" t="s">
        <v>218</v>
      </c>
      <c r="CL1" s="3" t="s">
        <v>218</v>
      </c>
      <c r="CM1" s="3" t="s">
        <v>218</v>
      </c>
      <c r="CN1" s="2" t="s">
        <v>218</v>
      </c>
      <c r="CO1" s="2" t="s">
        <v>218</v>
      </c>
      <c r="CP1" s="2" t="s">
        <v>218</v>
      </c>
      <c r="CQ1" s="2" t="s">
        <v>218</v>
      </c>
      <c r="CR1" s="2" t="s">
        <v>218</v>
      </c>
      <c r="CS1" s="3" t="s">
        <v>218</v>
      </c>
      <c r="CT1" s="3" t="s">
        <v>218</v>
      </c>
      <c r="CU1" s="3" t="s">
        <v>218</v>
      </c>
      <c r="CV1" s="3" t="s">
        <v>218</v>
      </c>
      <c r="CW1" s="3" t="s">
        <v>218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10" t="s">
        <v>212</v>
      </c>
      <c r="H2" s="10" t="s">
        <v>212</v>
      </c>
      <c r="I2" s="10" t="s">
        <v>212</v>
      </c>
      <c r="J2" s="10" t="s">
        <v>212</v>
      </c>
      <c r="K2" s="10" t="s">
        <v>212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3" t="s">
        <v>214</v>
      </c>
      <c r="R2" s="3" t="s">
        <v>214</v>
      </c>
      <c r="S2" s="3" t="s">
        <v>214</v>
      </c>
      <c r="T2" s="3" t="s">
        <v>214</v>
      </c>
      <c r="U2" s="3" t="s">
        <v>214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0" t="s">
        <v>211</v>
      </c>
      <c r="AB2" s="10" t="s">
        <v>211</v>
      </c>
      <c r="AC2" s="10" t="s">
        <v>211</v>
      </c>
      <c r="AD2" s="10" t="s">
        <v>211</v>
      </c>
      <c r="AE2" s="10" t="s">
        <v>211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10" t="s">
        <v>213</v>
      </c>
      <c r="AL2" s="10" t="s">
        <v>213</v>
      </c>
      <c r="AM2" s="10" t="s">
        <v>213</v>
      </c>
      <c r="AN2" s="10" t="s">
        <v>213</v>
      </c>
      <c r="AO2" s="10" t="s">
        <v>213</v>
      </c>
      <c r="AP2" s="2" t="s">
        <v>214</v>
      </c>
      <c r="AQ2" s="2" t="s">
        <v>214</v>
      </c>
      <c r="AR2" s="2" t="s">
        <v>214</v>
      </c>
      <c r="AS2" s="2" t="s">
        <v>214</v>
      </c>
      <c r="AT2" s="2" t="s">
        <v>214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10" t="s">
        <v>212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2" t="s">
        <v>213</v>
      </c>
      <c r="BK2" s="2" t="s">
        <v>213</v>
      </c>
      <c r="BL2" s="2" t="s">
        <v>213</v>
      </c>
      <c r="BM2" s="2" t="s">
        <v>213</v>
      </c>
      <c r="BN2" s="2" t="s">
        <v>213</v>
      </c>
      <c r="BO2" s="10" t="s">
        <v>214</v>
      </c>
      <c r="BP2" s="10" t="s">
        <v>214</v>
      </c>
      <c r="BQ2" s="10" t="s">
        <v>214</v>
      </c>
      <c r="BR2" s="10" t="s">
        <v>214</v>
      </c>
      <c r="BS2" s="10" t="s">
        <v>214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10" t="s">
        <v>211</v>
      </c>
      <c r="BZ2" s="10" t="s">
        <v>211</v>
      </c>
      <c r="CA2" s="10" t="s">
        <v>211</v>
      </c>
      <c r="CB2" s="10" t="s">
        <v>211</v>
      </c>
      <c r="CC2" s="10" t="s">
        <v>211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3" t="s">
        <v>213</v>
      </c>
      <c r="CJ2" s="3" t="s">
        <v>213</v>
      </c>
      <c r="CK2" s="3" t="s">
        <v>213</v>
      </c>
      <c r="CL2" s="3" t="s">
        <v>213</v>
      </c>
      <c r="CM2" s="3" t="s">
        <v>213</v>
      </c>
      <c r="CN2" s="2" t="s">
        <v>214</v>
      </c>
      <c r="CO2" s="2" t="s">
        <v>214</v>
      </c>
      <c r="CP2" s="2" t="s">
        <v>214</v>
      </c>
      <c r="CQ2" s="2" t="s">
        <v>214</v>
      </c>
      <c r="CR2" s="2" t="s">
        <v>214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3</v>
      </c>
      <c r="G3" s="3" t="s">
        <v>0</v>
      </c>
      <c r="H3" s="3" t="s">
        <v>1</v>
      </c>
      <c r="I3" s="3" t="s">
        <v>2</v>
      </c>
      <c r="J3" s="3" t="s">
        <v>198</v>
      </c>
      <c r="K3" s="3" t="s">
        <v>3</v>
      </c>
      <c r="L3" s="2" t="s">
        <v>0</v>
      </c>
      <c r="M3" s="2" t="s">
        <v>1</v>
      </c>
      <c r="N3" s="2" t="s">
        <v>2</v>
      </c>
      <c r="O3" s="2" t="s">
        <v>198</v>
      </c>
      <c r="P3" s="2" t="s">
        <v>3</v>
      </c>
      <c r="Q3" s="3" t="s">
        <v>0</v>
      </c>
      <c r="R3" s="3" t="s">
        <v>1</v>
      </c>
      <c r="S3" s="3" t="s">
        <v>2</v>
      </c>
      <c r="T3" s="3" t="s">
        <v>198</v>
      </c>
      <c r="U3" s="3" t="s">
        <v>3</v>
      </c>
      <c r="V3" s="2" t="s">
        <v>0</v>
      </c>
      <c r="W3" s="2" t="s">
        <v>1</v>
      </c>
      <c r="X3" s="2" t="s">
        <v>2</v>
      </c>
      <c r="Y3" s="2" t="s">
        <v>198</v>
      </c>
      <c r="Z3" s="2" t="s">
        <v>3</v>
      </c>
      <c r="AA3" s="3" t="s">
        <v>0</v>
      </c>
      <c r="AB3" s="3" t="s">
        <v>1</v>
      </c>
      <c r="AC3" s="3" t="s">
        <v>2</v>
      </c>
      <c r="AD3" s="3" t="s">
        <v>198</v>
      </c>
      <c r="AE3" s="3" t="s">
        <v>3</v>
      </c>
      <c r="AF3" s="2" t="s">
        <v>0</v>
      </c>
      <c r="AG3" s="2" t="s">
        <v>1</v>
      </c>
      <c r="AH3" s="2" t="s">
        <v>2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198</v>
      </c>
      <c r="AO3" s="3" t="s">
        <v>3</v>
      </c>
      <c r="AP3" s="2" t="s">
        <v>0</v>
      </c>
      <c r="AQ3" s="2" t="s">
        <v>1</v>
      </c>
      <c r="AR3" s="2" t="s">
        <v>2</v>
      </c>
      <c r="AS3" s="2" t="s">
        <v>198</v>
      </c>
      <c r="AT3" s="2" t="s">
        <v>3</v>
      </c>
      <c r="AU3" s="3" t="s">
        <v>0</v>
      </c>
      <c r="AV3" s="3" t="s">
        <v>1</v>
      </c>
      <c r="AW3" s="3" t="s">
        <v>2</v>
      </c>
      <c r="AX3" s="3" t="s">
        <v>198</v>
      </c>
      <c r="AY3" s="3" t="s">
        <v>3</v>
      </c>
      <c r="AZ3" s="2" t="s">
        <v>0</v>
      </c>
      <c r="BA3" s="2" t="s">
        <v>1</v>
      </c>
      <c r="BB3" s="2" t="s">
        <v>2</v>
      </c>
      <c r="BC3" s="2" t="s">
        <v>198</v>
      </c>
      <c r="BD3" s="2" t="s">
        <v>3</v>
      </c>
      <c r="BE3" s="3" t="s">
        <v>0</v>
      </c>
      <c r="BF3" s="3" t="s">
        <v>1</v>
      </c>
      <c r="BG3" s="3" t="s">
        <v>2</v>
      </c>
      <c r="BH3" s="3" t="s">
        <v>198</v>
      </c>
      <c r="BI3" s="3" t="s">
        <v>3</v>
      </c>
      <c r="BJ3" s="2" t="s">
        <v>0</v>
      </c>
      <c r="BK3" s="2" t="s">
        <v>1</v>
      </c>
      <c r="BL3" s="2" t="s">
        <v>2</v>
      </c>
      <c r="BM3" s="2" t="s">
        <v>198</v>
      </c>
      <c r="BN3" s="2" t="s">
        <v>3</v>
      </c>
      <c r="BO3" s="3" t="s">
        <v>0</v>
      </c>
      <c r="BP3" s="3" t="s">
        <v>1</v>
      </c>
      <c r="BQ3" s="3" t="s">
        <v>2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198</v>
      </c>
      <c r="BX3" s="2" t="s">
        <v>3</v>
      </c>
      <c r="BY3" s="3" t="s">
        <v>0</v>
      </c>
      <c r="BZ3" s="3" t="s">
        <v>1</v>
      </c>
      <c r="CA3" s="3" t="s">
        <v>2</v>
      </c>
      <c r="CB3" s="3" t="s">
        <v>198</v>
      </c>
      <c r="CC3" s="3" t="s">
        <v>3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3</v>
      </c>
      <c r="CI3" s="3" t="s">
        <v>0</v>
      </c>
      <c r="CJ3" s="3" t="s">
        <v>1</v>
      </c>
      <c r="CK3" s="3" t="s">
        <v>2</v>
      </c>
      <c r="CL3" s="3" t="s">
        <v>198</v>
      </c>
      <c r="CM3" s="3" t="s">
        <v>3</v>
      </c>
      <c r="CN3" s="2" t="s">
        <v>0</v>
      </c>
      <c r="CO3" s="2" t="s">
        <v>1</v>
      </c>
      <c r="CP3" s="2" t="s">
        <v>2</v>
      </c>
      <c r="CQ3" s="2" t="s">
        <v>198</v>
      </c>
      <c r="CR3" s="2" t="s">
        <v>3</v>
      </c>
      <c r="CS3" s="3" t="s">
        <v>0</v>
      </c>
      <c r="CT3" s="3" t="s">
        <v>1</v>
      </c>
      <c r="CU3" s="3" t="s">
        <v>2</v>
      </c>
      <c r="CV3" s="3" t="s">
        <v>198</v>
      </c>
      <c r="CW3" s="3" t="s">
        <v>3</v>
      </c>
    </row>
    <row r="4" spans="1:111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201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202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203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22" t="s">
        <v>219</v>
      </c>
      <c r="CY4" s="23"/>
      <c r="CZ4" s="23"/>
      <c r="DA4" s="23"/>
      <c r="DB4" s="24"/>
      <c r="DC4" s="28" t="s">
        <v>220</v>
      </c>
      <c r="DD4" s="29"/>
      <c r="DE4" s="29"/>
      <c r="DF4" s="29"/>
      <c r="DG4" s="30"/>
    </row>
    <row r="5" spans="1:111" ht="13.5" x14ac:dyDescent="0.25">
      <c r="B5" s="36" t="s">
        <v>204</v>
      </c>
      <c r="C5" s="37"/>
      <c r="D5" s="37"/>
      <c r="E5" s="37"/>
      <c r="F5" s="37"/>
      <c r="G5" s="38" t="s">
        <v>205</v>
      </c>
      <c r="H5" s="38"/>
      <c r="I5" s="38"/>
      <c r="J5" s="38"/>
      <c r="K5" s="38"/>
      <c r="L5" s="36" t="s">
        <v>206</v>
      </c>
      <c r="M5" s="36"/>
      <c r="N5" s="36"/>
      <c r="O5" s="36"/>
      <c r="P5" s="36"/>
      <c r="Q5" s="38" t="s">
        <v>207</v>
      </c>
      <c r="R5" s="38"/>
      <c r="S5" s="38"/>
      <c r="T5" s="38"/>
      <c r="U5" s="38"/>
      <c r="V5" s="36" t="s">
        <v>210</v>
      </c>
      <c r="W5" s="36"/>
      <c r="X5" s="36"/>
      <c r="Y5" s="36"/>
      <c r="Z5" s="36"/>
      <c r="AA5" s="19" t="s">
        <v>204</v>
      </c>
      <c r="AB5" s="20"/>
      <c r="AC5" s="20"/>
      <c r="AD5" s="20"/>
      <c r="AE5" s="21"/>
      <c r="AF5" s="16" t="s">
        <v>205</v>
      </c>
      <c r="AG5" s="17"/>
      <c r="AH5" s="17"/>
      <c r="AI5" s="17"/>
      <c r="AJ5" s="18"/>
      <c r="AK5" s="19" t="s">
        <v>206</v>
      </c>
      <c r="AL5" s="20"/>
      <c r="AM5" s="20"/>
      <c r="AN5" s="20"/>
      <c r="AO5" s="21"/>
      <c r="AP5" s="16" t="s">
        <v>207</v>
      </c>
      <c r="AQ5" s="17"/>
      <c r="AR5" s="17"/>
      <c r="AS5" s="17"/>
      <c r="AT5" s="18"/>
      <c r="AU5" s="19" t="s">
        <v>210</v>
      </c>
      <c r="AV5" s="20"/>
      <c r="AW5" s="20"/>
      <c r="AX5" s="20"/>
      <c r="AY5" s="21"/>
      <c r="AZ5" s="16" t="s">
        <v>204</v>
      </c>
      <c r="BA5" s="17"/>
      <c r="BB5" s="17"/>
      <c r="BC5" s="17"/>
      <c r="BD5" s="18"/>
      <c r="BE5" s="19" t="s">
        <v>205</v>
      </c>
      <c r="BF5" s="20"/>
      <c r="BG5" s="20"/>
      <c r="BH5" s="20"/>
      <c r="BI5" s="21"/>
      <c r="BJ5" s="16" t="s">
        <v>206</v>
      </c>
      <c r="BK5" s="17"/>
      <c r="BL5" s="17"/>
      <c r="BM5" s="17"/>
      <c r="BN5" s="18"/>
      <c r="BO5" s="19" t="s">
        <v>207</v>
      </c>
      <c r="BP5" s="20"/>
      <c r="BQ5" s="20"/>
      <c r="BR5" s="20"/>
      <c r="BS5" s="21"/>
      <c r="BT5" s="16" t="s">
        <v>210</v>
      </c>
      <c r="BU5" s="17"/>
      <c r="BV5" s="17"/>
      <c r="BW5" s="17"/>
      <c r="BX5" s="18"/>
      <c r="BY5" s="19" t="s">
        <v>204</v>
      </c>
      <c r="BZ5" s="20"/>
      <c r="CA5" s="20"/>
      <c r="CB5" s="20"/>
      <c r="CC5" s="21"/>
      <c r="CD5" s="16" t="s">
        <v>205</v>
      </c>
      <c r="CE5" s="17"/>
      <c r="CF5" s="17"/>
      <c r="CG5" s="17"/>
      <c r="CH5" s="18"/>
      <c r="CI5" s="19" t="s">
        <v>206</v>
      </c>
      <c r="CJ5" s="20"/>
      <c r="CK5" s="20"/>
      <c r="CL5" s="20"/>
      <c r="CM5" s="21"/>
      <c r="CN5" s="16" t="s">
        <v>207</v>
      </c>
      <c r="CO5" s="17"/>
      <c r="CP5" s="17"/>
      <c r="CQ5" s="17"/>
      <c r="CR5" s="18"/>
      <c r="CS5" s="19" t="s">
        <v>210</v>
      </c>
      <c r="CT5" s="20"/>
      <c r="CU5" s="20"/>
      <c r="CV5" s="20"/>
      <c r="CW5" s="21"/>
      <c r="CX5" s="25"/>
      <c r="CY5" s="26"/>
      <c r="CZ5" s="26"/>
      <c r="DA5" s="26"/>
      <c r="DB5" s="27"/>
      <c r="DC5" s="31"/>
      <c r="DD5" s="32"/>
      <c r="DE5" s="32"/>
      <c r="DF5" s="32"/>
      <c r="DG5" s="33"/>
    </row>
    <row r="6" spans="1:111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3</v>
      </c>
      <c r="G6" s="3" t="s">
        <v>0</v>
      </c>
      <c r="H6" s="3" t="s">
        <v>1</v>
      </c>
      <c r="I6" s="3" t="s">
        <v>2</v>
      </c>
      <c r="J6" s="3" t="s">
        <v>198</v>
      </c>
      <c r="K6" s="3" t="s">
        <v>3</v>
      </c>
      <c r="L6" s="2" t="s">
        <v>0</v>
      </c>
      <c r="M6" s="2" t="s">
        <v>1</v>
      </c>
      <c r="N6" s="2" t="s">
        <v>2</v>
      </c>
      <c r="O6" s="2" t="s">
        <v>198</v>
      </c>
      <c r="P6" s="2" t="s">
        <v>3</v>
      </c>
      <c r="Q6" s="3" t="s">
        <v>0</v>
      </c>
      <c r="R6" s="3" t="s">
        <v>1</v>
      </c>
      <c r="S6" s="3" t="s">
        <v>2</v>
      </c>
      <c r="T6" s="3" t="s">
        <v>198</v>
      </c>
      <c r="U6" s="3" t="s">
        <v>3</v>
      </c>
      <c r="V6" s="2" t="s">
        <v>0</v>
      </c>
      <c r="W6" s="2" t="s">
        <v>1</v>
      </c>
      <c r="X6" s="2" t="s">
        <v>2</v>
      </c>
      <c r="Y6" s="2" t="s">
        <v>198</v>
      </c>
      <c r="Z6" s="2" t="s">
        <v>3</v>
      </c>
      <c r="AA6" s="3" t="s">
        <v>0</v>
      </c>
      <c r="AB6" s="3" t="s">
        <v>1</v>
      </c>
      <c r="AC6" s="3" t="s">
        <v>2</v>
      </c>
      <c r="AD6" s="3" t="s">
        <v>198</v>
      </c>
      <c r="AE6" s="3" t="s">
        <v>3</v>
      </c>
      <c r="AF6" s="2" t="s">
        <v>0</v>
      </c>
      <c r="AG6" s="2" t="s">
        <v>1</v>
      </c>
      <c r="AH6" s="2" t="s">
        <v>2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198</v>
      </c>
      <c r="AO6" s="3" t="s">
        <v>3</v>
      </c>
      <c r="AP6" s="2" t="s">
        <v>0</v>
      </c>
      <c r="AQ6" s="2" t="s">
        <v>1</v>
      </c>
      <c r="AR6" s="2" t="s">
        <v>2</v>
      </c>
      <c r="AS6" s="2" t="s">
        <v>198</v>
      </c>
      <c r="AT6" s="2" t="s">
        <v>3</v>
      </c>
      <c r="AU6" s="3" t="s">
        <v>0</v>
      </c>
      <c r="AV6" s="3" t="s">
        <v>1</v>
      </c>
      <c r="AW6" s="3" t="s">
        <v>2</v>
      </c>
      <c r="AX6" s="3" t="s">
        <v>198</v>
      </c>
      <c r="AY6" s="3" t="s">
        <v>3</v>
      </c>
      <c r="AZ6" s="2" t="s">
        <v>0</v>
      </c>
      <c r="BA6" s="2" t="s">
        <v>1</v>
      </c>
      <c r="BB6" s="2" t="s">
        <v>2</v>
      </c>
      <c r="BC6" s="2" t="s">
        <v>198</v>
      </c>
      <c r="BD6" s="2" t="s">
        <v>3</v>
      </c>
      <c r="BE6" s="3" t="s">
        <v>0</v>
      </c>
      <c r="BF6" s="3" t="s">
        <v>1</v>
      </c>
      <c r="BG6" s="3" t="s">
        <v>2</v>
      </c>
      <c r="BH6" s="3" t="s">
        <v>198</v>
      </c>
      <c r="BI6" s="3" t="s">
        <v>3</v>
      </c>
      <c r="BJ6" s="2" t="s">
        <v>0</v>
      </c>
      <c r="BK6" s="2" t="s">
        <v>1</v>
      </c>
      <c r="BL6" s="2" t="s">
        <v>2</v>
      </c>
      <c r="BM6" s="2" t="s">
        <v>198</v>
      </c>
      <c r="BN6" s="2" t="s">
        <v>3</v>
      </c>
      <c r="BO6" s="3" t="s">
        <v>0</v>
      </c>
      <c r="BP6" s="3" t="s">
        <v>1</v>
      </c>
      <c r="BQ6" s="3" t="s">
        <v>2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198</v>
      </c>
      <c r="BX6" s="2" t="s">
        <v>3</v>
      </c>
      <c r="BY6" s="3" t="s">
        <v>0</v>
      </c>
      <c r="BZ6" s="3" t="s">
        <v>1</v>
      </c>
      <c r="CA6" s="3" t="s">
        <v>2</v>
      </c>
      <c r="CB6" s="3" t="s">
        <v>198</v>
      </c>
      <c r="CC6" s="3" t="s">
        <v>3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3</v>
      </c>
      <c r="CI6" s="3" t="s">
        <v>0</v>
      </c>
      <c r="CJ6" s="3" t="s">
        <v>1</v>
      </c>
      <c r="CK6" s="3" t="s">
        <v>2</v>
      </c>
      <c r="CL6" s="3" t="s">
        <v>198</v>
      </c>
      <c r="CM6" s="3" t="s">
        <v>3</v>
      </c>
      <c r="CN6" s="2" t="s">
        <v>0</v>
      </c>
      <c r="CO6" s="2" t="s">
        <v>1</v>
      </c>
      <c r="CP6" s="2" t="s">
        <v>2</v>
      </c>
      <c r="CQ6" s="2" t="s">
        <v>198</v>
      </c>
      <c r="CR6" s="2" t="s">
        <v>3</v>
      </c>
      <c r="CS6" s="3" t="s">
        <v>0</v>
      </c>
      <c r="CT6" s="3" t="s">
        <v>1</v>
      </c>
      <c r="CU6" s="3" t="s">
        <v>2</v>
      </c>
      <c r="CV6" s="3" t="s">
        <v>198</v>
      </c>
      <c r="CW6" s="3" t="s">
        <v>3</v>
      </c>
      <c r="CX6" s="2" t="s">
        <v>0</v>
      </c>
      <c r="CY6" s="2" t="s">
        <v>1</v>
      </c>
      <c r="CZ6" s="2" t="s">
        <v>2</v>
      </c>
      <c r="DA6" s="2" t="s">
        <v>198</v>
      </c>
      <c r="DB6" s="2" t="s">
        <v>3</v>
      </c>
      <c r="DC6" s="10" t="s">
        <v>0</v>
      </c>
      <c r="DD6" s="10" t="s">
        <v>1</v>
      </c>
      <c r="DE6" s="10" t="s">
        <v>2</v>
      </c>
      <c r="DF6" s="10" t="s">
        <v>198</v>
      </c>
      <c r="DG6" s="10" t="s">
        <v>3</v>
      </c>
    </row>
    <row r="7" spans="1:111" x14ac:dyDescent="0.2">
      <c r="A7" s="1" t="s">
        <v>5</v>
      </c>
      <c r="B7" s="4"/>
      <c r="C7" s="4"/>
      <c r="D7" s="4"/>
      <c r="E7" s="4"/>
      <c r="F7" s="4"/>
      <c r="G7" s="5"/>
      <c r="H7" s="5"/>
      <c r="I7" s="5"/>
      <c r="J7" s="5"/>
      <c r="K7" s="5"/>
      <c r="L7" s="4"/>
      <c r="M7" s="4"/>
      <c r="N7" s="4"/>
      <c r="O7" s="4"/>
      <c r="P7" s="4"/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 t="e">
        <f t="shared" ref="CX7:CX38" si="0">AVERAGEIFS(B7:CW7,metrics.est,"MAE")</f>
        <v>#DIV/0!</v>
      </c>
      <c r="CY7" s="4" t="e">
        <f t="shared" ref="CY7:CY38" si="1">AVERAGEIFS(B7:CW7,metrics.est,"MSE")</f>
        <v>#DIV/0!</v>
      </c>
      <c r="CZ7" s="4" t="e">
        <f t="shared" ref="CZ7:CZ38" si="2">AVERAGEIFS(B7:CW7,metrics.est,"R")</f>
        <v>#DIV/0!</v>
      </c>
      <c r="DA7" s="4" t="e">
        <f t="shared" ref="DA7:DA38" si="3">AVERAGEIFS(B7:CW7,metrics.est,"Complete")</f>
        <v>#DIV/0!</v>
      </c>
      <c r="DB7" s="4" t="e">
        <f t="shared" ref="DB7:DB38" si="4">AVERAGEIFS(B7:CW7,metrics.est,"Speed")</f>
        <v>#DIV/0!</v>
      </c>
      <c r="DC7" s="11" t="e" cm="1">
        <f t="array" aca="1" ref="DC7" ca="1">CONCATENATE(INDIRECT(ADDRESS(1,MATCH(_xlfn.MINIFS(B7:CW7,metrics.est,"MAE"),B7:CW7,0)+1)), ", ", INDIRECT(ADDRESS(2,MATCH(_xlfn.MINIFS(B7:CW7,metrics.est,"MAE"),B7:CW7,0)+1)))</f>
        <v>#N/A</v>
      </c>
      <c r="DD7" s="11" t="e" cm="1">
        <f t="array" aca="1" ref="DD7" ca="1">CONCATENATE(INDIRECT(ADDRESS(1,MATCH(_xlfn.MINIFS(B7:CW7,metrics.est,"MSE"),B7:CW7,0)+1)), ", ", INDIRECT(ADDRESS(2,MATCH(_xlfn.MINIFS(B7:CW7,metrics.est,"MSE"),B7:CW7,0)+1)))</f>
        <v>#N/A</v>
      </c>
      <c r="DE7" s="11" t="e" cm="1">
        <f t="array" aca="1" ref="DE7" ca="1">CONCATENATE(INDIRECT(ADDRESS(1,MATCH(_xlfn.MAXIFS(B7:CW7,metrics.est,"R"),B7:CW7,0)+1)), ", ", INDIRECT(ADDRESS(2,MATCH(_xlfn.MAXIFS(B7:CW7,metrics.est,"R"),B7:CW7,0)+1)))</f>
        <v>#N/A</v>
      </c>
      <c r="DF7" s="11" t="e" cm="1">
        <f t="array" aca="1" ref="DF7" ca="1">CONCATENATE(INDIRECT(ADDRESS(1,MATCH(_xlfn.MAXIFS(B7:CW7,metrics.est,"Complete"),B7:CW7,0)+1)), ", ", INDIRECT(ADDRESS(2,MATCH(_xlfn.MAXIFS(B7:CW7,metrics.est,"Complete"),B7:CW7,0)+1)))</f>
        <v>#N/A</v>
      </c>
      <c r="DG7" s="11" t="e" cm="1">
        <f t="array" aca="1" ref="DG7" ca="1">CONCATENATE(INDIRECT(ADDRESS(1,MATCH(_xlfn.MINIFS(B7:CW7,metrics.est,"Speed"),B7:CW7,0)+1)), ", ", INDIRECT(ADDRESS(2,MATCH(_xlfn.MINIFS(B7:CW7,metrics.est,"Speed"),B7:CW7,0)+1)))</f>
        <v>#N/A</v>
      </c>
    </row>
    <row r="8" spans="1:111" x14ac:dyDescent="0.2">
      <c r="A8" s="1" t="s">
        <v>6</v>
      </c>
      <c r="B8" s="4"/>
      <c r="C8" s="4"/>
      <c r="D8" s="4"/>
      <c r="E8" s="4"/>
      <c r="F8" s="4"/>
      <c r="G8" s="5"/>
      <c r="H8" s="5"/>
      <c r="I8" s="5"/>
      <c r="J8" s="5"/>
      <c r="K8" s="5"/>
      <c r="L8" s="4"/>
      <c r="M8" s="4"/>
      <c r="N8" s="4"/>
      <c r="O8" s="4"/>
      <c r="P8" s="4"/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 t="e">
        <f t="shared" si="0"/>
        <v>#DIV/0!</v>
      </c>
      <c r="CY8" s="4" t="e">
        <f t="shared" si="1"/>
        <v>#DIV/0!</v>
      </c>
      <c r="CZ8" s="4" t="e">
        <f t="shared" si="2"/>
        <v>#DIV/0!</v>
      </c>
      <c r="DA8" s="4" t="e">
        <f t="shared" si="3"/>
        <v>#DIV/0!</v>
      </c>
      <c r="DB8" s="4" t="e">
        <f t="shared" si="4"/>
        <v>#DIV/0!</v>
      </c>
      <c r="DC8" s="11" t="e" cm="1">
        <f t="array" aca="1" ref="DC8" ca="1">CONCATENATE(INDIRECT(ADDRESS(1,MATCH(_xlfn.MINIFS(B8:CW8,metrics.est,"MAE"),B8:CW8,0)+1)), ", ", INDIRECT(ADDRESS(2,MATCH(_xlfn.MINIFS(B8:CW8,metrics.est,"MAE"),B8:CW8,0)+1)))</f>
        <v>#N/A</v>
      </c>
      <c r="DD8" s="11" t="e" cm="1">
        <f t="array" aca="1" ref="DD8" ca="1">CONCATENATE(INDIRECT(ADDRESS(1,MATCH(_xlfn.MINIFS(B8:CW8,metrics.est,"MSE"),B8:CW8,0)+1)), ", ", INDIRECT(ADDRESS(2,MATCH(_xlfn.MINIFS(B8:CW8,metrics.est,"MSE"),B8:CW8,0)+1)))</f>
        <v>#N/A</v>
      </c>
      <c r="DE8" s="11" t="e" cm="1">
        <f t="array" aca="1" ref="DE8" ca="1">CONCATENATE(INDIRECT(ADDRESS(1,MATCH(_xlfn.MAXIFS(B8:CW8,metrics.est,"R"),B8:CW8,0)+1)), ", ", INDIRECT(ADDRESS(2,MATCH(_xlfn.MAXIFS(B8:CW8,metrics.est,"R"),B8:CW8,0)+1)))</f>
        <v>#N/A</v>
      </c>
      <c r="DF8" s="11" t="e" cm="1">
        <f t="array" aca="1" ref="DF8" ca="1">CONCATENATE(INDIRECT(ADDRESS(1,MATCH(_xlfn.MAXIFS(B8:CW8,metrics.est,"Complete"),B8:CW8,0)+1)), ", ", INDIRECT(ADDRESS(2,MATCH(_xlfn.MAXIFS(B8:CW8,metrics.est,"Complete"),B8:CW8,0)+1)))</f>
        <v>#N/A</v>
      </c>
      <c r="DG8" s="11" t="e" cm="1">
        <f t="array" aca="1" ref="DG8" ca="1">CONCATENATE(INDIRECT(ADDRESS(1,MATCH(_xlfn.MINIFS(B8:CW8,metrics.est,"Speed"),B8:CW8,0)+1)), ", ", INDIRECT(ADDRESS(2,MATCH(_xlfn.MINIFS(B8:CW8,metrics.est,"Speed"),B8:CW8,0)+1)))</f>
        <v>#N/A</v>
      </c>
    </row>
    <row r="9" spans="1:111" x14ac:dyDescent="0.2">
      <c r="A9" s="1" t="s">
        <v>7</v>
      </c>
      <c r="B9" s="4"/>
      <c r="C9" s="4"/>
      <c r="D9" s="4"/>
      <c r="E9" s="4"/>
      <c r="F9" s="4"/>
      <c r="G9" s="5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 t="e">
        <f t="shared" si="0"/>
        <v>#DIV/0!</v>
      </c>
      <c r="CY9" s="4" t="e">
        <f t="shared" si="1"/>
        <v>#DIV/0!</v>
      </c>
      <c r="CZ9" s="4" t="e">
        <f t="shared" si="2"/>
        <v>#DIV/0!</v>
      </c>
      <c r="DA9" s="4" t="e">
        <f t="shared" si="3"/>
        <v>#DIV/0!</v>
      </c>
      <c r="DB9" s="4" t="e">
        <f t="shared" si="4"/>
        <v>#DIV/0!</v>
      </c>
      <c r="DC9" s="11" t="e" cm="1">
        <f t="array" aca="1" ref="DC9" ca="1">CONCATENATE(INDIRECT(ADDRESS(1,MATCH(_xlfn.MINIFS(B9:CW9,metrics.est,"MAE"),B9:CW9,0)+1)), ", ", INDIRECT(ADDRESS(2,MATCH(_xlfn.MINIFS(B9:CW9,metrics.est,"MAE"),B9:CW9,0)+1)))</f>
        <v>#N/A</v>
      </c>
      <c r="DD9" s="11" t="e" cm="1">
        <f t="array" aca="1" ref="DD9" ca="1">CONCATENATE(INDIRECT(ADDRESS(1,MATCH(_xlfn.MINIFS(B9:CW9,metrics.est,"MSE"),B9:CW9,0)+1)), ", ", INDIRECT(ADDRESS(2,MATCH(_xlfn.MINIFS(B9:CW9,metrics.est,"MSE"),B9:CW9,0)+1)))</f>
        <v>#N/A</v>
      </c>
      <c r="DE9" s="11" t="e" cm="1">
        <f t="array" aca="1" ref="DE9" ca="1">CONCATENATE(INDIRECT(ADDRESS(1,MATCH(_xlfn.MAXIFS(B9:CW9,metrics.est,"R"),B9:CW9,0)+1)), ", ", INDIRECT(ADDRESS(2,MATCH(_xlfn.MAXIFS(B9:CW9,metrics.est,"R"),B9:CW9,0)+1)))</f>
        <v>#N/A</v>
      </c>
      <c r="DF9" s="11" t="e" cm="1">
        <f t="array" aca="1" ref="DF9" ca="1">CONCATENATE(INDIRECT(ADDRESS(1,MATCH(_xlfn.MAXIFS(B9:CW9,metrics.est,"Complete"),B9:CW9,0)+1)), ", ", INDIRECT(ADDRESS(2,MATCH(_xlfn.MAXIFS(B9:CW9,metrics.est,"Complete"),B9:CW9,0)+1)))</f>
        <v>#N/A</v>
      </c>
      <c r="DG9" s="11" t="e" cm="1">
        <f t="array" aca="1" ref="DG9" ca="1">CONCATENATE(INDIRECT(ADDRESS(1,MATCH(_xlfn.MINIFS(B9:CW9,metrics.est,"Speed"),B9:CW9,0)+1)), ", ", INDIRECT(ADDRESS(2,MATCH(_xlfn.MINIFS(B9:CW9,metrics.est,"Speed"),B9:CW9,0)+1)))</f>
        <v>#N/A</v>
      </c>
    </row>
    <row r="10" spans="1:111" x14ac:dyDescent="0.2">
      <c r="A10" s="1" t="s">
        <v>8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/>
      <c r="M10" s="4"/>
      <c r="N10" s="4"/>
      <c r="O10" s="4"/>
      <c r="P10" s="4"/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 t="e">
        <f t="shared" si="0"/>
        <v>#DIV/0!</v>
      </c>
      <c r="CY10" s="4" t="e">
        <f t="shared" si="1"/>
        <v>#DIV/0!</v>
      </c>
      <c r="CZ10" s="4" t="e">
        <f t="shared" si="2"/>
        <v>#DIV/0!</v>
      </c>
      <c r="DA10" s="4" t="e">
        <f t="shared" si="3"/>
        <v>#DIV/0!</v>
      </c>
      <c r="DB10" s="4" t="e">
        <f t="shared" si="4"/>
        <v>#DIV/0!</v>
      </c>
      <c r="DC10" s="11" t="e" cm="1">
        <f t="array" aca="1" ref="DC10" ca="1">CONCATENATE(INDIRECT(ADDRESS(1,MATCH(_xlfn.MINIFS(B10:CW10,metrics.est,"MAE"),B10:CW10,0)+1)), ", ", INDIRECT(ADDRESS(2,MATCH(_xlfn.MINIFS(B10:CW10,metrics.est,"MAE"),B10:CW10,0)+1)))</f>
        <v>#N/A</v>
      </c>
      <c r="DD10" s="11" t="e" cm="1">
        <f t="array" aca="1" ref="DD10" ca="1">CONCATENATE(INDIRECT(ADDRESS(1,MATCH(_xlfn.MINIFS(B10:CW10,metrics.est,"MSE"),B10:CW10,0)+1)), ", ", INDIRECT(ADDRESS(2,MATCH(_xlfn.MINIFS(B10:CW10,metrics.est,"MSE"),B10:CW10,0)+1)))</f>
        <v>#N/A</v>
      </c>
      <c r="DE10" s="11" t="e" cm="1">
        <f t="array" aca="1" ref="DE10" ca="1">CONCATENATE(INDIRECT(ADDRESS(1,MATCH(_xlfn.MAXIFS(B10:CW10,metrics.est,"R"),B10:CW10,0)+1)), ", ", INDIRECT(ADDRESS(2,MATCH(_xlfn.MAXIFS(B10:CW10,metrics.est,"R"),B10:CW10,0)+1)))</f>
        <v>#N/A</v>
      </c>
      <c r="DF10" s="11" t="e" cm="1">
        <f t="array" aca="1" ref="DF10" ca="1">CONCATENATE(INDIRECT(ADDRESS(1,MATCH(_xlfn.MAXIFS(B10:CW10,metrics.est,"Complete"),B10:CW10,0)+1)), ", ", INDIRECT(ADDRESS(2,MATCH(_xlfn.MAXIFS(B10:CW10,metrics.est,"Complete"),B10:CW10,0)+1)))</f>
        <v>#N/A</v>
      </c>
      <c r="DG10" s="11" t="e" cm="1">
        <f t="array" aca="1" ref="DG10" ca="1">CONCATENATE(INDIRECT(ADDRESS(1,MATCH(_xlfn.MINIFS(B10:CW10,metrics.est,"Speed"),B10:CW10,0)+1)), ", ", INDIRECT(ADDRESS(2,MATCH(_xlfn.MINIFS(B10:CW10,metrics.est,"Speed"),B10:CW10,0)+1)))</f>
        <v>#N/A</v>
      </c>
    </row>
    <row r="11" spans="1:111" x14ac:dyDescent="0.2">
      <c r="A11" s="1" t="s">
        <v>9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/>
      <c r="M11" s="4"/>
      <c r="N11" s="4"/>
      <c r="O11" s="4"/>
      <c r="P11" s="4"/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 t="e">
        <f t="shared" si="0"/>
        <v>#DIV/0!</v>
      </c>
      <c r="CY11" s="4" t="e">
        <f t="shared" si="1"/>
        <v>#DIV/0!</v>
      </c>
      <c r="CZ11" s="4" t="e">
        <f t="shared" si="2"/>
        <v>#DIV/0!</v>
      </c>
      <c r="DA11" s="4" t="e">
        <f t="shared" si="3"/>
        <v>#DIV/0!</v>
      </c>
      <c r="DB11" s="4" t="e">
        <f t="shared" si="4"/>
        <v>#DIV/0!</v>
      </c>
      <c r="DC11" s="11" t="e" cm="1">
        <f t="array" aca="1" ref="DC11" ca="1">CONCATENATE(INDIRECT(ADDRESS(1,MATCH(_xlfn.MINIFS(B11:CW11,metrics.est,"MAE"),B11:CW11,0)+1)), ", ", INDIRECT(ADDRESS(2,MATCH(_xlfn.MINIFS(B11:CW11,metrics.est,"MAE"),B11:CW11,0)+1)))</f>
        <v>#N/A</v>
      </c>
      <c r="DD11" s="11" t="e" cm="1">
        <f t="array" aca="1" ref="DD11" ca="1">CONCATENATE(INDIRECT(ADDRESS(1,MATCH(_xlfn.MINIFS(B11:CW11,metrics.est,"MSE"),B11:CW11,0)+1)), ", ", INDIRECT(ADDRESS(2,MATCH(_xlfn.MINIFS(B11:CW11,metrics.est,"MSE"),B11:CW11,0)+1)))</f>
        <v>#N/A</v>
      </c>
      <c r="DE11" s="11" t="e" cm="1">
        <f t="array" aca="1" ref="DE11" ca="1">CONCATENATE(INDIRECT(ADDRESS(1,MATCH(_xlfn.MAXIFS(B11:CW11,metrics.est,"R"),B11:CW11,0)+1)), ", ", INDIRECT(ADDRESS(2,MATCH(_xlfn.MAXIFS(B11:CW11,metrics.est,"R"),B11:CW11,0)+1)))</f>
        <v>#N/A</v>
      </c>
      <c r="DF11" s="11" t="e" cm="1">
        <f t="array" aca="1" ref="DF11" ca="1">CONCATENATE(INDIRECT(ADDRESS(1,MATCH(_xlfn.MAXIFS(B11:CW11,metrics.est,"Complete"),B11:CW11,0)+1)), ", ", INDIRECT(ADDRESS(2,MATCH(_xlfn.MAXIFS(B11:CW11,metrics.est,"Complete"),B11:CW11,0)+1)))</f>
        <v>#N/A</v>
      </c>
      <c r="DG11" s="11" t="e" cm="1">
        <f t="array" aca="1" ref="DG11" ca="1">CONCATENATE(INDIRECT(ADDRESS(1,MATCH(_xlfn.MINIFS(B11:CW11,metrics.est,"Speed"),B11:CW11,0)+1)), ", ", INDIRECT(ADDRESS(2,MATCH(_xlfn.MINIFS(B11:CW11,metrics.est,"Speed"),B11:CW11,0)+1)))</f>
        <v>#N/A</v>
      </c>
    </row>
    <row r="12" spans="1:111" x14ac:dyDescent="0.2">
      <c r="A12" s="1" t="s">
        <v>10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/>
      <c r="M12" s="4"/>
      <c r="N12" s="4"/>
      <c r="O12" s="4"/>
      <c r="P12" s="4"/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 t="e">
        <f t="shared" si="0"/>
        <v>#DIV/0!</v>
      </c>
      <c r="CY12" s="4" t="e">
        <f t="shared" si="1"/>
        <v>#DIV/0!</v>
      </c>
      <c r="CZ12" s="4" t="e">
        <f t="shared" si="2"/>
        <v>#DIV/0!</v>
      </c>
      <c r="DA12" s="4" t="e">
        <f t="shared" si="3"/>
        <v>#DIV/0!</v>
      </c>
      <c r="DB12" s="4" t="e">
        <f t="shared" si="4"/>
        <v>#DIV/0!</v>
      </c>
      <c r="DC12" s="11" t="e" cm="1">
        <f t="array" aca="1" ref="DC12" ca="1">CONCATENATE(INDIRECT(ADDRESS(1,MATCH(_xlfn.MINIFS(B12:CW12,metrics.est,"MAE"),B12:CW12,0)+1)), ", ", INDIRECT(ADDRESS(2,MATCH(_xlfn.MINIFS(B12:CW12,metrics.est,"MAE"),B12:CW12,0)+1)))</f>
        <v>#N/A</v>
      </c>
      <c r="DD12" s="11" t="e" cm="1">
        <f t="array" aca="1" ref="DD12" ca="1">CONCATENATE(INDIRECT(ADDRESS(1,MATCH(_xlfn.MINIFS(B12:CW12,metrics.est,"MSE"),B12:CW12,0)+1)), ", ", INDIRECT(ADDRESS(2,MATCH(_xlfn.MINIFS(B12:CW12,metrics.est,"MSE"),B12:CW12,0)+1)))</f>
        <v>#N/A</v>
      </c>
      <c r="DE12" s="11" t="e" cm="1">
        <f t="array" aca="1" ref="DE12" ca="1">CONCATENATE(INDIRECT(ADDRESS(1,MATCH(_xlfn.MAXIFS(B12:CW12,metrics.est,"R"),B12:CW12,0)+1)), ", ", INDIRECT(ADDRESS(2,MATCH(_xlfn.MAXIFS(B12:CW12,metrics.est,"R"),B12:CW12,0)+1)))</f>
        <v>#N/A</v>
      </c>
      <c r="DF12" s="11" t="e" cm="1">
        <f t="array" aca="1" ref="DF12" ca="1">CONCATENATE(INDIRECT(ADDRESS(1,MATCH(_xlfn.MAXIFS(B12:CW12,metrics.est,"Complete"),B12:CW12,0)+1)), ", ", INDIRECT(ADDRESS(2,MATCH(_xlfn.MAXIFS(B12:CW12,metrics.est,"Complete"),B12:CW12,0)+1)))</f>
        <v>#N/A</v>
      </c>
      <c r="DG12" s="11" t="e" cm="1">
        <f t="array" aca="1" ref="DG12" ca="1">CONCATENATE(INDIRECT(ADDRESS(1,MATCH(_xlfn.MINIFS(B12:CW12,metrics.est,"Speed"),B12:CW12,0)+1)), ", ", INDIRECT(ADDRESS(2,MATCH(_xlfn.MINIFS(B12:CW12,metrics.est,"Speed"),B12:CW12,0)+1)))</f>
        <v>#N/A</v>
      </c>
    </row>
    <row r="13" spans="1:111" x14ac:dyDescent="0.2">
      <c r="A13" s="1" t="s">
        <v>11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/>
      <c r="M13" s="4"/>
      <c r="N13" s="4"/>
      <c r="O13" s="4"/>
      <c r="P13" s="4"/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 t="e">
        <f t="shared" si="0"/>
        <v>#DIV/0!</v>
      </c>
      <c r="CY13" s="4" t="e">
        <f t="shared" si="1"/>
        <v>#DIV/0!</v>
      </c>
      <c r="CZ13" s="4" t="e">
        <f t="shared" si="2"/>
        <v>#DIV/0!</v>
      </c>
      <c r="DA13" s="4" t="e">
        <f t="shared" si="3"/>
        <v>#DIV/0!</v>
      </c>
      <c r="DB13" s="4" t="e">
        <f t="shared" si="4"/>
        <v>#DIV/0!</v>
      </c>
      <c r="DC13" s="11" t="e" cm="1">
        <f t="array" aca="1" ref="DC13" ca="1">CONCATENATE(INDIRECT(ADDRESS(1,MATCH(_xlfn.MINIFS(B13:CW13,metrics.est,"MAE"),B13:CW13,0)+1)), ", ", INDIRECT(ADDRESS(2,MATCH(_xlfn.MINIFS(B13:CW13,metrics.est,"MAE"),B13:CW13,0)+1)))</f>
        <v>#N/A</v>
      </c>
      <c r="DD13" s="11" t="e" cm="1">
        <f t="array" aca="1" ref="DD13" ca="1">CONCATENATE(INDIRECT(ADDRESS(1,MATCH(_xlfn.MINIFS(B13:CW13,metrics.est,"MSE"),B13:CW13,0)+1)), ", ", INDIRECT(ADDRESS(2,MATCH(_xlfn.MINIFS(B13:CW13,metrics.est,"MSE"),B13:CW13,0)+1)))</f>
        <v>#N/A</v>
      </c>
      <c r="DE13" s="11" t="e" cm="1">
        <f t="array" aca="1" ref="DE13" ca="1">CONCATENATE(INDIRECT(ADDRESS(1,MATCH(_xlfn.MAXIFS(B13:CW13,metrics.est,"R"),B13:CW13,0)+1)), ", ", INDIRECT(ADDRESS(2,MATCH(_xlfn.MAXIFS(B13:CW13,metrics.est,"R"),B13:CW13,0)+1)))</f>
        <v>#N/A</v>
      </c>
      <c r="DF13" s="11" t="e" cm="1">
        <f t="array" aca="1" ref="DF13" ca="1">CONCATENATE(INDIRECT(ADDRESS(1,MATCH(_xlfn.MAXIFS(B13:CW13,metrics.est,"Complete"),B13:CW13,0)+1)), ", ", INDIRECT(ADDRESS(2,MATCH(_xlfn.MAXIFS(B13:CW13,metrics.est,"Complete"),B13:CW13,0)+1)))</f>
        <v>#N/A</v>
      </c>
      <c r="DG13" s="11" t="e" cm="1">
        <f t="array" aca="1" ref="DG13" ca="1">CONCATENATE(INDIRECT(ADDRESS(1,MATCH(_xlfn.MINIFS(B13:CW13,metrics.est,"Speed"),B13:CW13,0)+1)), ", ", INDIRECT(ADDRESS(2,MATCH(_xlfn.MINIFS(B13:CW13,metrics.est,"Speed"),B13:CW13,0)+1)))</f>
        <v>#N/A</v>
      </c>
    </row>
    <row r="14" spans="1:111" x14ac:dyDescent="0.2">
      <c r="A14" s="1" t="s">
        <v>12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/>
      <c r="M14" s="4"/>
      <c r="N14" s="4"/>
      <c r="O14" s="4"/>
      <c r="P14" s="4"/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 t="e">
        <f t="shared" si="0"/>
        <v>#DIV/0!</v>
      </c>
      <c r="CY14" s="4" t="e">
        <f t="shared" si="1"/>
        <v>#DIV/0!</v>
      </c>
      <c r="CZ14" s="4" t="e">
        <f t="shared" si="2"/>
        <v>#DIV/0!</v>
      </c>
      <c r="DA14" s="4" t="e">
        <f t="shared" si="3"/>
        <v>#DIV/0!</v>
      </c>
      <c r="DB14" s="4" t="e">
        <f t="shared" si="4"/>
        <v>#DIV/0!</v>
      </c>
      <c r="DC14" s="11" t="e" cm="1">
        <f t="array" aca="1" ref="DC14" ca="1">CONCATENATE(INDIRECT(ADDRESS(1,MATCH(_xlfn.MINIFS(B14:CW14,metrics.est,"MAE"),B14:CW14,0)+1)), ", ", INDIRECT(ADDRESS(2,MATCH(_xlfn.MINIFS(B14:CW14,metrics.est,"MAE"),B14:CW14,0)+1)))</f>
        <v>#N/A</v>
      </c>
      <c r="DD14" s="11" t="e" cm="1">
        <f t="array" aca="1" ref="DD14" ca="1">CONCATENATE(INDIRECT(ADDRESS(1,MATCH(_xlfn.MINIFS(B14:CW14,metrics.est,"MSE"),B14:CW14,0)+1)), ", ", INDIRECT(ADDRESS(2,MATCH(_xlfn.MINIFS(B14:CW14,metrics.est,"MSE"),B14:CW14,0)+1)))</f>
        <v>#N/A</v>
      </c>
      <c r="DE14" s="11" t="e" cm="1">
        <f t="array" aca="1" ref="DE14" ca="1">CONCATENATE(INDIRECT(ADDRESS(1,MATCH(_xlfn.MAXIFS(B14:CW14,metrics.est,"R"),B14:CW14,0)+1)), ", ", INDIRECT(ADDRESS(2,MATCH(_xlfn.MAXIFS(B14:CW14,metrics.est,"R"),B14:CW14,0)+1)))</f>
        <v>#N/A</v>
      </c>
      <c r="DF14" s="11" t="e" cm="1">
        <f t="array" aca="1" ref="DF14" ca="1">CONCATENATE(INDIRECT(ADDRESS(1,MATCH(_xlfn.MAXIFS(B14:CW14,metrics.est,"Complete"),B14:CW14,0)+1)), ", ", INDIRECT(ADDRESS(2,MATCH(_xlfn.MAXIFS(B14:CW14,metrics.est,"Complete"),B14:CW14,0)+1)))</f>
        <v>#N/A</v>
      </c>
      <c r="DG14" s="11" t="e" cm="1">
        <f t="array" aca="1" ref="DG14" ca="1">CONCATENATE(INDIRECT(ADDRESS(1,MATCH(_xlfn.MINIFS(B14:CW14,metrics.est,"Speed"),B14:CW14,0)+1)), ", ", INDIRECT(ADDRESS(2,MATCH(_xlfn.MINIFS(B14:CW14,metrics.est,"Speed"),B14:CW14,0)+1)))</f>
        <v>#N/A</v>
      </c>
    </row>
    <row r="15" spans="1:111" x14ac:dyDescent="0.2">
      <c r="A15" s="1" t="s">
        <v>13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 t="e">
        <f t="shared" si="0"/>
        <v>#DIV/0!</v>
      </c>
      <c r="CY15" s="4" t="e">
        <f t="shared" si="1"/>
        <v>#DIV/0!</v>
      </c>
      <c r="CZ15" s="4" t="e">
        <f t="shared" si="2"/>
        <v>#DIV/0!</v>
      </c>
      <c r="DA15" s="4" t="e">
        <f t="shared" si="3"/>
        <v>#DIV/0!</v>
      </c>
      <c r="DB15" s="4" t="e">
        <f t="shared" si="4"/>
        <v>#DIV/0!</v>
      </c>
      <c r="DC15" s="11" t="e" cm="1">
        <f t="array" aca="1" ref="DC15" ca="1">CONCATENATE(INDIRECT(ADDRESS(1,MATCH(_xlfn.MINIFS(B15:CW15,metrics.est,"MAE"),B15:CW15,0)+1)), ", ", INDIRECT(ADDRESS(2,MATCH(_xlfn.MINIFS(B15:CW15,metrics.est,"MAE"),B15:CW15,0)+1)))</f>
        <v>#N/A</v>
      </c>
      <c r="DD15" s="11" t="e" cm="1">
        <f t="array" aca="1" ref="DD15" ca="1">CONCATENATE(INDIRECT(ADDRESS(1,MATCH(_xlfn.MINIFS(B15:CW15,metrics.est,"MSE"),B15:CW15,0)+1)), ", ", INDIRECT(ADDRESS(2,MATCH(_xlfn.MINIFS(B15:CW15,metrics.est,"MSE"),B15:CW15,0)+1)))</f>
        <v>#N/A</v>
      </c>
      <c r="DE15" s="11" t="e" cm="1">
        <f t="array" aca="1" ref="DE15" ca="1">CONCATENATE(INDIRECT(ADDRESS(1,MATCH(_xlfn.MAXIFS(B15:CW15,metrics.est,"R"),B15:CW15,0)+1)), ", ", INDIRECT(ADDRESS(2,MATCH(_xlfn.MAXIFS(B15:CW15,metrics.est,"R"),B15:CW15,0)+1)))</f>
        <v>#N/A</v>
      </c>
      <c r="DF15" s="11" t="e" cm="1">
        <f t="array" aca="1" ref="DF15" ca="1">CONCATENATE(INDIRECT(ADDRESS(1,MATCH(_xlfn.MAXIFS(B15:CW15,metrics.est,"Complete"),B15:CW15,0)+1)), ", ", INDIRECT(ADDRESS(2,MATCH(_xlfn.MAXIFS(B15:CW15,metrics.est,"Complete"),B15:CW15,0)+1)))</f>
        <v>#N/A</v>
      </c>
      <c r="DG15" s="11" t="e" cm="1">
        <f t="array" aca="1" ref="DG15" ca="1">CONCATENATE(INDIRECT(ADDRESS(1,MATCH(_xlfn.MINIFS(B15:CW15,metrics.est,"Speed"),B15:CW15,0)+1)), ", ", INDIRECT(ADDRESS(2,MATCH(_xlfn.MINIFS(B15:CW15,metrics.est,"Speed"),B15:CW15,0)+1)))</f>
        <v>#N/A</v>
      </c>
    </row>
    <row r="16" spans="1:111" x14ac:dyDescent="0.2">
      <c r="A16" s="1" t="s">
        <v>14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 t="e">
        <f t="shared" si="0"/>
        <v>#DIV/0!</v>
      </c>
      <c r="CY16" s="4" t="e">
        <f t="shared" si="1"/>
        <v>#DIV/0!</v>
      </c>
      <c r="CZ16" s="4" t="e">
        <f t="shared" si="2"/>
        <v>#DIV/0!</v>
      </c>
      <c r="DA16" s="4" t="e">
        <f t="shared" si="3"/>
        <v>#DIV/0!</v>
      </c>
      <c r="DB16" s="4" t="e">
        <f t="shared" si="4"/>
        <v>#DIV/0!</v>
      </c>
      <c r="DC16" s="11" t="e" cm="1">
        <f t="array" aca="1" ref="DC16" ca="1">CONCATENATE(INDIRECT(ADDRESS(1,MATCH(_xlfn.MINIFS(B16:CW16,metrics.est,"MAE"),B16:CW16,0)+1)), ", ", INDIRECT(ADDRESS(2,MATCH(_xlfn.MINIFS(B16:CW16,metrics.est,"MAE"),B16:CW16,0)+1)))</f>
        <v>#N/A</v>
      </c>
      <c r="DD16" s="11" t="e" cm="1">
        <f t="array" aca="1" ref="DD16" ca="1">CONCATENATE(INDIRECT(ADDRESS(1,MATCH(_xlfn.MINIFS(B16:CW16,metrics.est,"MSE"),B16:CW16,0)+1)), ", ", INDIRECT(ADDRESS(2,MATCH(_xlfn.MINIFS(B16:CW16,metrics.est,"MSE"),B16:CW16,0)+1)))</f>
        <v>#N/A</v>
      </c>
      <c r="DE16" s="11" t="e" cm="1">
        <f t="array" aca="1" ref="DE16" ca="1">CONCATENATE(INDIRECT(ADDRESS(1,MATCH(_xlfn.MAXIFS(B16:CW16,metrics.est,"R"),B16:CW16,0)+1)), ", ", INDIRECT(ADDRESS(2,MATCH(_xlfn.MAXIFS(B16:CW16,metrics.est,"R"),B16:CW16,0)+1)))</f>
        <v>#N/A</v>
      </c>
      <c r="DF16" s="11" t="e" cm="1">
        <f t="array" aca="1" ref="DF16" ca="1">CONCATENATE(INDIRECT(ADDRESS(1,MATCH(_xlfn.MAXIFS(B16:CW16,metrics.est,"Complete"),B16:CW16,0)+1)), ", ", INDIRECT(ADDRESS(2,MATCH(_xlfn.MAXIFS(B16:CW16,metrics.est,"Complete"),B16:CW16,0)+1)))</f>
        <v>#N/A</v>
      </c>
      <c r="DG16" s="11" t="e" cm="1">
        <f t="array" aca="1" ref="DG16" ca="1">CONCATENATE(INDIRECT(ADDRESS(1,MATCH(_xlfn.MINIFS(B16:CW16,metrics.est,"Speed"),B16:CW16,0)+1)), ", ", INDIRECT(ADDRESS(2,MATCH(_xlfn.MINIFS(B16:CW16,metrics.est,"Speed"),B16:CW16,0)+1)))</f>
        <v>#N/A</v>
      </c>
    </row>
    <row r="17" spans="1:111" x14ac:dyDescent="0.2">
      <c r="A17" s="1" t="s">
        <v>15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 t="e">
        <f t="shared" si="0"/>
        <v>#DIV/0!</v>
      </c>
      <c r="CY17" s="4" t="e">
        <f t="shared" si="1"/>
        <v>#DIV/0!</v>
      </c>
      <c r="CZ17" s="4" t="e">
        <f t="shared" si="2"/>
        <v>#DIV/0!</v>
      </c>
      <c r="DA17" s="4" t="e">
        <f t="shared" si="3"/>
        <v>#DIV/0!</v>
      </c>
      <c r="DB17" s="4" t="e">
        <f t="shared" si="4"/>
        <v>#DIV/0!</v>
      </c>
      <c r="DC17" s="11" t="e" cm="1">
        <f t="array" aca="1" ref="DC17" ca="1">CONCATENATE(INDIRECT(ADDRESS(1,MATCH(_xlfn.MINIFS(B17:CW17,metrics.est,"MAE"),B17:CW17,0)+1)), ", ", INDIRECT(ADDRESS(2,MATCH(_xlfn.MINIFS(B17:CW17,metrics.est,"MAE"),B17:CW17,0)+1)))</f>
        <v>#N/A</v>
      </c>
      <c r="DD17" s="11" t="e" cm="1">
        <f t="array" aca="1" ref="DD17" ca="1">CONCATENATE(INDIRECT(ADDRESS(1,MATCH(_xlfn.MINIFS(B17:CW17,metrics.est,"MSE"),B17:CW17,0)+1)), ", ", INDIRECT(ADDRESS(2,MATCH(_xlfn.MINIFS(B17:CW17,metrics.est,"MSE"),B17:CW17,0)+1)))</f>
        <v>#N/A</v>
      </c>
      <c r="DE17" s="11" t="e" cm="1">
        <f t="array" aca="1" ref="DE17" ca="1">CONCATENATE(INDIRECT(ADDRESS(1,MATCH(_xlfn.MAXIFS(B17:CW17,metrics.est,"R"),B17:CW17,0)+1)), ", ", INDIRECT(ADDRESS(2,MATCH(_xlfn.MAXIFS(B17:CW17,metrics.est,"R"),B17:CW17,0)+1)))</f>
        <v>#N/A</v>
      </c>
      <c r="DF17" s="11" t="e" cm="1">
        <f t="array" aca="1" ref="DF17" ca="1">CONCATENATE(INDIRECT(ADDRESS(1,MATCH(_xlfn.MAXIFS(B17:CW17,metrics.est,"Complete"),B17:CW17,0)+1)), ", ", INDIRECT(ADDRESS(2,MATCH(_xlfn.MAXIFS(B17:CW17,metrics.est,"Complete"),B17:CW17,0)+1)))</f>
        <v>#N/A</v>
      </c>
      <c r="DG17" s="11" t="e" cm="1">
        <f t="array" aca="1" ref="DG17" ca="1">CONCATENATE(INDIRECT(ADDRESS(1,MATCH(_xlfn.MINIFS(B17:CW17,metrics.est,"Speed"),B17:CW17,0)+1)), ", ", INDIRECT(ADDRESS(2,MATCH(_xlfn.MINIFS(B17:CW17,metrics.est,"Speed"),B17:CW17,0)+1)))</f>
        <v>#N/A</v>
      </c>
    </row>
    <row r="18" spans="1:111" x14ac:dyDescent="0.2">
      <c r="A18" s="1" t="s">
        <v>16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 t="e">
        <f t="shared" si="0"/>
        <v>#DIV/0!</v>
      </c>
      <c r="CY18" s="4" t="e">
        <f t="shared" si="1"/>
        <v>#DIV/0!</v>
      </c>
      <c r="CZ18" s="4" t="e">
        <f t="shared" si="2"/>
        <v>#DIV/0!</v>
      </c>
      <c r="DA18" s="4" t="e">
        <f t="shared" si="3"/>
        <v>#DIV/0!</v>
      </c>
      <c r="DB18" s="4" t="e">
        <f t="shared" si="4"/>
        <v>#DIV/0!</v>
      </c>
      <c r="DC18" s="11" t="e" cm="1">
        <f t="array" aca="1" ref="DC18" ca="1">CONCATENATE(INDIRECT(ADDRESS(1,MATCH(_xlfn.MINIFS(B18:CW18,metrics.est,"MAE"),B18:CW18,0)+1)), ", ", INDIRECT(ADDRESS(2,MATCH(_xlfn.MINIFS(B18:CW18,metrics.est,"MAE"),B18:CW18,0)+1)))</f>
        <v>#N/A</v>
      </c>
      <c r="DD18" s="11" t="e" cm="1">
        <f t="array" aca="1" ref="DD18" ca="1">CONCATENATE(INDIRECT(ADDRESS(1,MATCH(_xlfn.MINIFS(B18:CW18,metrics.est,"MSE"),B18:CW18,0)+1)), ", ", INDIRECT(ADDRESS(2,MATCH(_xlfn.MINIFS(B18:CW18,metrics.est,"MSE"),B18:CW18,0)+1)))</f>
        <v>#N/A</v>
      </c>
      <c r="DE18" s="11" t="e" cm="1">
        <f t="array" aca="1" ref="DE18" ca="1">CONCATENATE(INDIRECT(ADDRESS(1,MATCH(_xlfn.MAXIFS(B18:CW18,metrics.est,"R"),B18:CW18,0)+1)), ", ", INDIRECT(ADDRESS(2,MATCH(_xlfn.MAXIFS(B18:CW18,metrics.est,"R"),B18:CW18,0)+1)))</f>
        <v>#N/A</v>
      </c>
      <c r="DF18" s="11" t="e" cm="1">
        <f t="array" aca="1" ref="DF18" ca="1">CONCATENATE(INDIRECT(ADDRESS(1,MATCH(_xlfn.MAXIFS(B18:CW18,metrics.est,"Complete"),B18:CW18,0)+1)), ", ", INDIRECT(ADDRESS(2,MATCH(_xlfn.MAXIFS(B18:CW18,metrics.est,"Complete"),B18:CW18,0)+1)))</f>
        <v>#N/A</v>
      </c>
      <c r="DG18" s="11" t="e" cm="1">
        <f t="array" aca="1" ref="DG18" ca="1">CONCATENATE(INDIRECT(ADDRESS(1,MATCH(_xlfn.MINIFS(B18:CW18,metrics.est,"Speed"),B18:CW18,0)+1)), ", ", INDIRECT(ADDRESS(2,MATCH(_xlfn.MINIFS(B18:CW18,metrics.est,"Speed"),B18:CW18,0)+1)))</f>
        <v>#N/A</v>
      </c>
    </row>
    <row r="19" spans="1:111" x14ac:dyDescent="0.2">
      <c r="A19" s="1" t="s">
        <v>17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 t="e">
        <f t="shared" si="0"/>
        <v>#DIV/0!</v>
      </c>
      <c r="CY19" s="4" t="e">
        <f t="shared" si="1"/>
        <v>#DIV/0!</v>
      </c>
      <c r="CZ19" s="4" t="e">
        <f t="shared" si="2"/>
        <v>#DIV/0!</v>
      </c>
      <c r="DA19" s="4" t="e">
        <f t="shared" si="3"/>
        <v>#DIV/0!</v>
      </c>
      <c r="DB19" s="4" t="e">
        <f t="shared" si="4"/>
        <v>#DIV/0!</v>
      </c>
      <c r="DC19" s="11" t="e" cm="1">
        <f t="array" aca="1" ref="DC19" ca="1">CONCATENATE(INDIRECT(ADDRESS(1,MATCH(_xlfn.MINIFS(B19:CW19,metrics.est,"MAE"),B19:CW19,0)+1)), ", ", INDIRECT(ADDRESS(2,MATCH(_xlfn.MINIFS(B19:CW19,metrics.est,"MAE"),B19:CW19,0)+1)))</f>
        <v>#N/A</v>
      </c>
      <c r="DD19" s="11" t="e" cm="1">
        <f t="array" aca="1" ref="DD19" ca="1">CONCATENATE(INDIRECT(ADDRESS(1,MATCH(_xlfn.MINIFS(B19:CW19,metrics.est,"MSE"),B19:CW19,0)+1)), ", ", INDIRECT(ADDRESS(2,MATCH(_xlfn.MINIFS(B19:CW19,metrics.est,"MSE"),B19:CW19,0)+1)))</f>
        <v>#N/A</v>
      </c>
      <c r="DE19" s="11" t="e" cm="1">
        <f t="array" aca="1" ref="DE19" ca="1">CONCATENATE(INDIRECT(ADDRESS(1,MATCH(_xlfn.MAXIFS(B19:CW19,metrics.est,"R"),B19:CW19,0)+1)), ", ", INDIRECT(ADDRESS(2,MATCH(_xlfn.MAXIFS(B19:CW19,metrics.est,"R"),B19:CW19,0)+1)))</f>
        <v>#N/A</v>
      </c>
      <c r="DF19" s="11" t="e" cm="1">
        <f t="array" aca="1" ref="DF19" ca="1">CONCATENATE(INDIRECT(ADDRESS(1,MATCH(_xlfn.MAXIFS(B19:CW19,metrics.est,"Complete"),B19:CW19,0)+1)), ", ", INDIRECT(ADDRESS(2,MATCH(_xlfn.MAXIFS(B19:CW19,metrics.est,"Complete"),B19:CW19,0)+1)))</f>
        <v>#N/A</v>
      </c>
      <c r="DG19" s="11" t="e" cm="1">
        <f t="array" aca="1" ref="DG19" ca="1">CONCATENATE(INDIRECT(ADDRESS(1,MATCH(_xlfn.MINIFS(B19:CW19,metrics.est,"Speed"),B19:CW19,0)+1)), ", ", INDIRECT(ADDRESS(2,MATCH(_xlfn.MINIFS(B19:CW19,metrics.est,"Speed"),B19:CW19,0)+1)))</f>
        <v>#N/A</v>
      </c>
    </row>
    <row r="20" spans="1:111" x14ac:dyDescent="0.2">
      <c r="A20" s="1" t="s">
        <v>18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 t="e">
        <f t="shared" si="0"/>
        <v>#DIV/0!</v>
      </c>
      <c r="CY20" s="4" t="e">
        <f t="shared" si="1"/>
        <v>#DIV/0!</v>
      </c>
      <c r="CZ20" s="4" t="e">
        <f t="shared" si="2"/>
        <v>#DIV/0!</v>
      </c>
      <c r="DA20" s="4" t="e">
        <f t="shared" si="3"/>
        <v>#DIV/0!</v>
      </c>
      <c r="DB20" s="4" t="e">
        <f t="shared" si="4"/>
        <v>#DIV/0!</v>
      </c>
      <c r="DC20" s="11" t="e" cm="1">
        <f t="array" aca="1" ref="DC20" ca="1">CONCATENATE(INDIRECT(ADDRESS(1,MATCH(_xlfn.MINIFS(B20:CW20,metrics.est,"MAE"),B20:CW20,0)+1)), ", ", INDIRECT(ADDRESS(2,MATCH(_xlfn.MINIFS(B20:CW20,metrics.est,"MAE"),B20:CW20,0)+1)))</f>
        <v>#N/A</v>
      </c>
      <c r="DD20" s="11" t="e" cm="1">
        <f t="array" aca="1" ref="DD20" ca="1">CONCATENATE(INDIRECT(ADDRESS(1,MATCH(_xlfn.MINIFS(B20:CW20,metrics.est,"MSE"),B20:CW20,0)+1)), ", ", INDIRECT(ADDRESS(2,MATCH(_xlfn.MINIFS(B20:CW20,metrics.est,"MSE"),B20:CW20,0)+1)))</f>
        <v>#N/A</v>
      </c>
      <c r="DE20" s="11" t="e" cm="1">
        <f t="array" aca="1" ref="DE20" ca="1">CONCATENATE(INDIRECT(ADDRESS(1,MATCH(_xlfn.MAXIFS(B20:CW20,metrics.est,"R"),B20:CW20,0)+1)), ", ", INDIRECT(ADDRESS(2,MATCH(_xlfn.MAXIFS(B20:CW20,metrics.est,"R"),B20:CW20,0)+1)))</f>
        <v>#N/A</v>
      </c>
      <c r="DF20" s="11" t="e" cm="1">
        <f t="array" aca="1" ref="DF20" ca="1">CONCATENATE(INDIRECT(ADDRESS(1,MATCH(_xlfn.MAXIFS(B20:CW20,metrics.est,"Complete"),B20:CW20,0)+1)), ", ", INDIRECT(ADDRESS(2,MATCH(_xlfn.MAXIFS(B20:CW20,metrics.est,"Complete"),B20:CW20,0)+1)))</f>
        <v>#N/A</v>
      </c>
      <c r="DG20" s="11" t="e" cm="1">
        <f t="array" aca="1" ref="DG20" ca="1">CONCATENATE(INDIRECT(ADDRESS(1,MATCH(_xlfn.MINIFS(B20:CW20,metrics.est,"Speed"),B20:CW20,0)+1)), ", ", INDIRECT(ADDRESS(2,MATCH(_xlfn.MINIFS(B20:CW20,metrics.est,"Speed"),B20:CW20,0)+1)))</f>
        <v>#N/A</v>
      </c>
    </row>
    <row r="21" spans="1:111" x14ac:dyDescent="0.2">
      <c r="A21" s="1" t="s">
        <v>19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 t="e">
        <f t="shared" si="0"/>
        <v>#DIV/0!</v>
      </c>
      <c r="CY21" s="4" t="e">
        <f t="shared" si="1"/>
        <v>#DIV/0!</v>
      </c>
      <c r="CZ21" s="4" t="e">
        <f t="shared" si="2"/>
        <v>#DIV/0!</v>
      </c>
      <c r="DA21" s="4" t="e">
        <f t="shared" si="3"/>
        <v>#DIV/0!</v>
      </c>
      <c r="DB21" s="4" t="e">
        <f t="shared" si="4"/>
        <v>#DIV/0!</v>
      </c>
      <c r="DC21" s="11" t="e" cm="1">
        <f t="array" aca="1" ref="DC21" ca="1">CONCATENATE(INDIRECT(ADDRESS(1,MATCH(_xlfn.MINIFS(B21:CW21,metrics.est,"MAE"),B21:CW21,0)+1)), ", ", INDIRECT(ADDRESS(2,MATCH(_xlfn.MINIFS(B21:CW21,metrics.est,"MAE"),B21:CW21,0)+1)))</f>
        <v>#N/A</v>
      </c>
      <c r="DD21" s="11" t="e" cm="1">
        <f t="array" aca="1" ref="DD21" ca="1">CONCATENATE(INDIRECT(ADDRESS(1,MATCH(_xlfn.MINIFS(B21:CW21,metrics.est,"MSE"),B21:CW21,0)+1)), ", ", INDIRECT(ADDRESS(2,MATCH(_xlfn.MINIFS(B21:CW21,metrics.est,"MSE"),B21:CW21,0)+1)))</f>
        <v>#N/A</v>
      </c>
      <c r="DE21" s="11" t="e" cm="1">
        <f t="array" aca="1" ref="DE21" ca="1">CONCATENATE(INDIRECT(ADDRESS(1,MATCH(_xlfn.MAXIFS(B21:CW21,metrics.est,"R"),B21:CW21,0)+1)), ", ", INDIRECT(ADDRESS(2,MATCH(_xlfn.MAXIFS(B21:CW21,metrics.est,"R"),B21:CW21,0)+1)))</f>
        <v>#N/A</v>
      </c>
      <c r="DF21" s="11" t="e" cm="1">
        <f t="array" aca="1" ref="DF21" ca="1">CONCATENATE(INDIRECT(ADDRESS(1,MATCH(_xlfn.MAXIFS(B21:CW21,metrics.est,"Complete"),B21:CW21,0)+1)), ", ", INDIRECT(ADDRESS(2,MATCH(_xlfn.MAXIFS(B21:CW21,metrics.est,"Complete"),B21:CW21,0)+1)))</f>
        <v>#N/A</v>
      </c>
      <c r="DG21" s="11" t="e" cm="1">
        <f t="array" aca="1" ref="DG21" ca="1">CONCATENATE(INDIRECT(ADDRESS(1,MATCH(_xlfn.MINIFS(B21:CW21,metrics.est,"Speed"),B21:CW21,0)+1)), ", ", INDIRECT(ADDRESS(2,MATCH(_xlfn.MINIFS(B21:CW21,metrics.est,"Speed"),B21:CW21,0)+1)))</f>
        <v>#N/A</v>
      </c>
    </row>
    <row r="22" spans="1:111" x14ac:dyDescent="0.2">
      <c r="A22" s="1" t="s">
        <v>20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 t="e">
        <f t="shared" si="0"/>
        <v>#DIV/0!</v>
      </c>
      <c r="CY22" s="4" t="e">
        <f t="shared" si="1"/>
        <v>#DIV/0!</v>
      </c>
      <c r="CZ22" s="4" t="e">
        <f t="shared" si="2"/>
        <v>#DIV/0!</v>
      </c>
      <c r="DA22" s="4" t="e">
        <f t="shared" si="3"/>
        <v>#DIV/0!</v>
      </c>
      <c r="DB22" s="4" t="e">
        <f t="shared" si="4"/>
        <v>#DIV/0!</v>
      </c>
      <c r="DC22" s="11" t="e" cm="1">
        <f t="array" aca="1" ref="DC22" ca="1">CONCATENATE(INDIRECT(ADDRESS(1,MATCH(_xlfn.MINIFS(B22:CW22,metrics.est,"MAE"),B22:CW22,0)+1)), ", ", INDIRECT(ADDRESS(2,MATCH(_xlfn.MINIFS(B22:CW22,metrics.est,"MAE"),B22:CW22,0)+1)))</f>
        <v>#N/A</v>
      </c>
      <c r="DD22" s="11" t="e" cm="1">
        <f t="array" aca="1" ref="DD22" ca="1">CONCATENATE(INDIRECT(ADDRESS(1,MATCH(_xlfn.MINIFS(B22:CW22,metrics.est,"MSE"),B22:CW22,0)+1)), ", ", INDIRECT(ADDRESS(2,MATCH(_xlfn.MINIFS(B22:CW22,metrics.est,"MSE"),B22:CW22,0)+1)))</f>
        <v>#N/A</v>
      </c>
      <c r="DE22" s="11" t="e" cm="1">
        <f t="array" aca="1" ref="DE22" ca="1">CONCATENATE(INDIRECT(ADDRESS(1,MATCH(_xlfn.MAXIFS(B22:CW22,metrics.est,"R"),B22:CW22,0)+1)), ", ", INDIRECT(ADDRESS(2,MATCH(_xlfn.MAXIFS(B22:CW22,metrics.est,"R"),B22:CW22,0)+1)))</f>
        <v>#N/A</v>
      </c>
      <c r="DF22" s="11" t="e" cm="1">
        <f t="array" aca="1" ref="DF22" ca="1">CONCATENATE(INDIRECT(ADDRESS(1,MATCH(_xlfn.MAXIFS(B22:CW22,metrics.est,"Complete"),B22:CW22,0)+1)), ", ", INDIRECT(ADDRESS(2,MATCH(_xlfn.MAXIFS(B22:CW22,metrics.est,"Complete"),B22:CW22,0)+1)))</f>
        <v>#N/A</v>
      </c>
      <c r="DG22" s="11" t="e" cm="1">
        <f t="array" aca="1" ref="DG22" ca="1">CONCATENATE(INDIRECT(ADDRESS(1,MATCH(_xlfn.MINIFS(B22:CW22,metrics.est,"Speed"),B22:CW22,0)+1)), ", ", INDIRECT(ADDRESS(2,MATCH(_xlfn.MINIFS(B22:CW22,metrics.est,"Speed"),B22:CW22,0)+1)))</f>
        <v>#N/A</v>
      </c>
    </row>
    <row r="23" spans="1:111" x14ac:dyDescent="0.2">
      <c r="A23" s="1" t="s">
        <v>21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 t="e">
        <f t="shared" si="0"/>
        <v>#DIV/0!</v>
      </c>
      <c r="CY23" s="4" t="e">
        <f t="shared" si="1"/>
        <v>#DIV/0!</v>
      </c>
      <c r="CZ23" s="4" t="e">
        <f t="shared" si="2"/>
        <v>#DIV/0!</v>
      </c>
      <c r="DA23" s="4" t="e">
        <f t="shared" si="3"/>
        <v>#DIV/0!</v>
      </c>
      <c r="DB23" s="4" t="e">
        <f t="shared" si="4"/>
        <v>#DIV/0!</v>
      </c>
      <c r="DC23" s="11" t="e" cm="1">
        <f t="array" aca="1" ref="DC23" ca="1">CONCATENATE(INDIRECT(ADDRESS(1,MATCH(_xlfn.MINIFS(B23:CW23,metrics.est,"MAE"),B23:CW23,0)+1)), ", ", INDIRECT(ADDRESS(2,MATCH(_xlfn.MINIFS(B23:CW23,metrics.est,"MAE"),B23:CW23,0)+1)))</f>
        <v>#N/A</v>
      </c>
      <c r="DD23" s="11" t="e" cm="1">
        <f t="array" aca="1" ref="DD23" ca="1">CONCATENATE(INDIRECT(ADDRESS(1,MATCH(_xlfn.MINIFS(B23:CW23,metrics.est,"MSE"),B23:CW23,0)+1)), ", ", INDIRECT(ADDRESS(2,MATCH(_xlfn.MINIFS(B23:CW23,metrics.est,"MSE"),B23:CW23,0)+1)))</f>
        <v>#N/A</v>
      </c>
      <c r="DE23" s="11" t="e" cm="1">
        <f t="array" aca="1" ref="DE23" ca="1">CONCATENATE(INDIRECT(ADDRESS(1,MATCH(_xlfn.MAXIFS(B23:CW23,metrics.est,"R"),B23:CW23,0)+1)), ", ", INDIRECT(ADDRESS(2,MATCH(_xlfn.MAXIFS(B23:CW23,metrics.est,"R"),B23:CW23,0)+1)))</f>
        <v>#N/A</v>
      </c>
      <c r="DF23" s="11" t="e" cm="1">
        <f t="array" aca="1" ref="DF23" ca="1">CONCATENATE(INDIRECT(ADDRESS(1,MATCH(_xlfn.MAXIFS(B23:CW23,metrics.est,"Complete"),B23:CW23,0)+1)), ", ", INDIRECT(ADDRESS(2,MATCH(_xlfn.MAXIFS(B23:CW23,metrics.est,"Complete"),B23:CW23,0)+1)))</f>
        <v>#N/A</v>
      </c>
      <c r="DG23" s="11" t="e" cm="1">
        <f t="array" aca="1" ref="DG23" ca="1">CONCATENATE(INDIRECT(ADDRESS(1,MATCH(_xlfn.MINIFS(B23:CW23,metrics.est,"Speed"),B23:CW23,0)+1)), ", ", INDIRECT(ADDRESS(2,MATCH(_xlfn.MINIFS(B23:CW23,metrics.est,"Speed"),B23:CW23,0)+1)))</f>
        <v>#N/A</v>
      </c>
    </row>
    <row r="24" spans="1:111" x14ac:dyDescent="0.2">
      <c r="A24" s="1" t="s">
        <v>22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 t="e">
        <f t="shared" si="0"/>
        <v>#DIV/0!</v>
      </c>
      <c r="CY24" s="4" t="e">
        <f t="shared" si="1"/>
        <v>#DIV/0!</v>
      </c>
      <c r="CZ24" s="4" t="e">
        <f t="shared" si="2"/>
        <v>#DIV/0!</v>
      </c>
      <c r="DA24" s="4" t="e">
        <f t="shared" si="3"/>
        <v>#DIV/0!</v>
      </c>
      <c r="DB24" s="4" t="e">
        <f t="shared" si="4"/>
        <v>#DIV/0!</v>
      </c>
      <c r="DC24" s="11" t="e" cm="1">
        <f t="array" aca="1" ref="DC24" ca="1">CONCATENATE(INDIRECT(ADDRESS(1,MATCH(_xlfn.MINIFS(B24:CW24,metrics.est,"MAE"),B24:CW24,0)+1)), ", ", INDIRECT(ADDRESS(2,MATCH(_xlfn.MINIFS(B24:CW24,metrics.est,"MAE"),B24:CW24,0)+1)))</f>
        <v>#N/A</v>
      </c>
      <c r="DD24" s="11" t="e" cm="1">
        <f t="array" aca="1" ref="DD24" ca="1">CONCATENATE(INDIRECT(ADDRESS(1,MATCH(_xlfn.MINIFS(B24:CW24,metrics.est,"MSE"),B24:CW24,0)+1)), ", ", INDIRECT(ADDRESS(2,MATCH(_xlfn.MINIFS(B24:CW24,metrics.est,"MSE"),B24:CW24,0)+1)))</f>
        <v>#N/A</v>
      </c>
      <c r="DE24" s="11" t="e" cm="1">
        <f t="array" aca="1" ref="DE24" ca="1">CONCATENATE(INDIRECT(ADDRESS(1,MATCH(_xlfn.MAXIFS(B24:CW24,metrics.est,"R"),B24:CW24,0)+1)), ", ", INDIRECT(ADDRESS(2,MATCH(_xlfn.MAXIFS(B24:CW24,metrics.est,"R"),B24:CW24,0)+1)))</f>
        <v>#N/A</v>
      </c>
      <c r="DF24" s="11" t="e" cm="1">
        <f t="array" aca="1" ref="DF24" ca="1">CONCATENATE(INDIRECT(ADDRESS(1,MATCH(_xlfn.MAXIFS(B24:CW24,metrics.est,"Complete"),B24:CW24,0)+1)), ", ", INDIRECT(ADDRESS(2,MATCH(_xlfn.MAXIFS(B24:CW24,metrics.est,"Complete"),B24:CW24,0)+1)))</f>
        <v>#N/A</v>
      </c>
      <c r="DG24" s="11" t="e" cm="1">
        <f t="array" aca="1" ref="DG24" ca="1">CONCATENATE(INDIRECT(ADDRESS(1,MATCH(_xlfn.MINIFS(B24:CW24,metrics.est,"Speed"),B24:CW24,0)+1)), ", ", INDIRECT(ADDRESS(2,MATCH(_xlfn.MINIFS(B24:CW24,metrics.est,"Speed"),B24:CW24,0)+1)))</f>
        <v>#N/A</v>
      </c>
    </row>
    <row r="25" spans="1:111" x14ac:dyDescent="0.2">
      <c r="A25" s="1" t="s">
        <v>23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 t="e">
        <f t="shared" si="0"/>
        <v>#DIV/0!</v>
      </c>
      <c r="CY25" s="4" t="e">
        <f t="shared" si="1"/>
        <v>#DIV/0!</v>
      </c>
      <c r="CZ25" s="4" t="e">
        <f t="shared" si="2"/>
        <v>#DIV/0!</v>
      </c>
      <c r="DA25" s="4" t="e">
        <f t="shared" si="3"/>
        <v>#DIV/0!</v>
      </c>
      <c r="DB25" s="4" t="e">
        <f t="shared" si="4"/>
        <v>#DIV/0!</v>
      </c>
      <c r="DC25" s="11" t="e" cm="1">
        <f t="array" aca="1" ref="DC25" ca="1">CONCATENATE(INDIRECT(ADDRESS(1,MATCH(_xlfn.MINIFS(B25:CW25,metrics.est,"MAE"),B25:CW25,0)+1)), ", ", INDIRECT(ADDRESS(2,MATCH(_xlfn.MINIFS(B25:CW25,metrics.est,"MAE"),B25:CW25,0)+1)))</f>
        <v>#N/A</v>
      </c>
      <c r="DD25" s="11" t="e" cm="1">
        <f t="array" aca="1" ref="DD25" ca="1">CONCATENATE(INDIRECT(ADDRESS(1,MATCH(_xlfn.MINIFS(B25:CW25,metrics.est,"MSE"),B25:CW25,0)+1)), ", ", INDIRECT(ADDRESS(2,MATCH(_xlfn.MINIFS(B25:CW25,metrics.est,"MSE"),B25:CW25,0)+1)))</f>
        <v>#N/A</v>
      </c>
      <c r="DE25" s="11" t="e" cm="1">
        <f t="array" aca="1" ref="DE25" ca="1">CONCATENATE(INDIRECT(ADDRESS(1,MATCH(_xlfn.MAXIFS(B25:CW25,metrics.est,"R"),B25:CW25,0)+1)), ", ", INDIRECT(ADDRESS(2,MATCH(_xlfn.MAXIFS(B25:CW25,metrics.est,"R"),B25:CW25,0)+1)))</f>
        <v>#N/A</v>
      </c>
      <c r="DF25" s="11" t="e" cm="1">
        <f t="array" aca="1" ref="DF25" ca="1">CONCATENATE(INDIRECT(ADDRESS(1,MATCH(_xlfn.MAXIFS(B25:CW25,metrics.est,"Complete"),B25:CW25,0)+1)), ", ", INDIRECT(ADDRESS(2,MATCH(_xlfn.MAXIFS(B25:CW25,metrics.est,"Complete"),B25:CW25,0)+1)))</f>
        <v>#N/A</v>
      </c>
      <c r="DG25" s="11" t="e" cm="1">
        <f t="array" aca="1" ref="DG25" ca="1">CONCATENATE(INDIRECT(ADDRESS(1,MATCH(_xlfn.MINIFS(B25:CW25,metrics.est,"Speed"),B25:CW25,0)+1)), ", ", INDIRECT(ADDRESS(2,MATCH(_xlfn.MINIFS(B25:CW25,metrics.est,"Speed"),B25:CW25,0)+1)))</f>
        <v>#N/A</v>
      </c>
    </row>
    <row r="26" spans="1:111" x14ac:dyDescent="0.2">
      <c r="A26" s="1" t="s">
        <v>24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 t="e">
        <f t="shared" si="0"/>
        <v>#DIV/0!</v>
      </c>
      <c r="CY26" s="4" t="e">
        <f t="shared" si="1"/>
        <v>#DIV/0!</v>
      </c>
      <c r="CZ26" s="4" t="e">
        <f t="shared" si="2"/>
        <v>#DIV/0!</v>
      </c>
      <c r="DA26" s="4" t="e">
        <f t="shared" si="3"/>
        <v>#DIV/0!</v>
      </c>
      <c r="DB26" s="4" t="e">
        <f t="shared" si="4"/>
        <v>#DIV/0!</v>
      </c>
      <c r="DC26" s="11" t="e" cm="1">
        <f t="array" aca="1" ref="DC26" ca="1">CONCATENATE(INDIRECT(ADDRESS(1,MATCH(_xlfn.MINIFS(B26:CW26,metrics.est,"MAE"),B26:CW26,0)+1)), ", ", INDIRECT(ADDRESS(2,MATCH(_xlfn.MINIFS(B26:CW26,metrics.est,"MAE"),B26:CW26,0)+1)))</f>
        <v>#N/A</v>
      </c>
      <c r="DD26" s="11" t="e" cm="1">
        <f t="array" aca="1" ref="DD26" ca="1">CONCATENATE(INDIRECT(ADDRESS(1,MATCH(_xlfn.MINIFS(B26:CW26,metrics.est,"MSE"),B26:CW26,0)+1)), ", ", INDIRECT(ADDRESS(2,MATCH(_xlfn.MINIFS(B26:CW26,metrics.est,"MSE"),B26:CW26,0)+1)))</f>
        <v>#N/A</v>
      </c>
      <c r="DE26" s="11" t="e" cm="1">
        <f t="array" aca="1" ref="DE26" ca="1">CONCATENATE(INDIRECT(ADDRESS(1,MATCH(_xlfn.MAXIFS(B26:CW26,metrics.est,"R"),B26:CW26,0)+1)), ", ", INDIRECT(ADDRESS(2,MATCH(_xlfn.MAXIFS(B26:CW26,metrics.est,"R"),B26:CW26,0)+1)))</f>
        <v>#N/A</v>
      </c>
      <c r="DF26" s="11" t="e" cm="1">
        <f t="array" aca="1" ref="DF26" ca="1">CONCATENATE(INDIRECT(ADDRESS(1,MATCH(_xlfn.MAXIFS(B26:CW26,metrics.est,"Complete"),B26:CW26,0)+1)), ", ", INDIRECT(ADDRESS(2,MATCH(_xlfn.MAXIFS(B26:CW26,metrics.est,"Complete"),B26:CW26,0)+1)))</f>
        <v>#N/A</v>
      </c>
      <c r="DG26" s="11" t="e" cm="1">
        <f t="array" aca="1" ref="DG26" ca="1">CONCATENATE(INDIRECT(ADDRESS(1,MATCH(_xlfn.MINIFS(B26:CW26,metrics.est,"Speed"),B26:CW26,0)+1)), ", ", INDIRECT(ADDRESS(2,MATCH(_xlfn.MINIFS(B26:CW26,metrics.est,"Speed"),B26:CW26,0)+1)))</f>
        <v>#N/A</v>
      </c>
    </row>
    <row r="27" spans="1:111" x14ac:dyDescent="0.2">
      <c r="A27" s="1" t="s">
        <v>25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 t="e">
        <f t="shared" si="0"/>
        <v>#DIV/0!</v>
      </c>
      <c r="CY27" s="4" t="e">
        <f t="shared" si="1"/>
        <v>#DIV/0!</v>
      </c>
      <c r="CZ27" s="4" t="e">
        <f t="shared" si="2"/>
        <v>#DIV/0!</v>
      </c>
      <c r="DA27" s="4" t="e">
        <f t="shared" si="3"/>
        <v>#DIV/0!</v>
      </c>
      <c r="DB27" s="4" t="e">
        <f t="shared" si="4"/>
        <v>#DIV/0!</v>
      </c>
      <c r="DC27" s="11" t="e" cm="1">
        <f t="array" aca="1" ref="DC27" ca="1">CONCATENATE(INDIRECT(ADDRESS(1,MATCH(_xlfn.MINIFS(B27:CW27,metrics.est,"MAE"),B27:CW27,0)+1)), ", ", INDIRECT(ADDRESS(2,MATCH(_xlfn.MINIFS(B27:CW27,metrics.est,"MAE"),B27:CW27,0)+1)))</f>
        <v>#N/A</v>
      </c>
      <c r="DD27" s="11" t="e" cm="1">
        <f t="array" aca="1" ref="DD27" ca="1">CONCATENATE(INDIRECT(ADDRESS(1,MATCH(_xlfn.MINIFS(B27:CW27,metrics.est,"MSE"),B27:CW27,0)+1)), ", ", INDIRECT(ADDRESS(2,MATCH(_xlfn.MINIFS(B27:CW27,metrics.est,"MSE"),B27:CW27,0)+1)))</f>
        <v>#N/A</v>
      </c>
      <c r="DE27" s="11" t="e" cm="1">
        <f t="array" aca="1" ref="DE27" ca="1">CONCATENATE(INDIRECT(ADDRESS(1,MATCH(_xlfn.MAXIFS(B27:CW27,metrics.est,"R"),B27:CW27,0)+1)), ", ", INDIRECT(ADDRESS(2,MATCH(_xlfn.MAXIFS(B27:CW27,metrics.est,"R"),B27:CW27,0)+1)))</f>
        <v>#N/A</v>
      </c>
      <c r="DF27" s="11" t="e" cm="1">
        <f t="array" aca="1" ref="DF27" ca="1">CONCATENATE(INDIRECT(ADDRESS(1,MATCH(_xlfn.MAXIFS(B27:CW27,metrics.est,"Complete"),B27:CW27,0)+1)), ", ", INDIRECT(ADDRESS(2,MATCH(_xlfn.MAXIFS(B27:CW27,metrics.est,"Complete"),B27:CW27,0)+1)))</f>
        <v>#N/A</v>
      </c>
      <c r="DG27" s="11" t="e" cm="1">
        <f t="array" aca="1" ref="DG27" ca="1">CONCATENATE(INDIRECT(ADDRESS(1,MATCH(_xlfn.MINIFS(B27:CW27,metrics.est,"Speed"),B27:CW27,0)+1)), ", ", INDIRECT(ADDRESS(2,MATCH(_xlfn.MINIFS(B27:CW27,metrics.est,"Speed"),B27:CW27,0)+1)))</f>
        <v>#N/A</v>
      </c>
    </row>
    <row r="28" spans="1:111" x14ac:dyDescent="0.2">
      <c r="A28" s="1" t="s">
        <v>26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 t="e">
        <f t="shared" si="0"/>
        <v>#DIV/0!</v>
      </c>
      <c r="CY28" s="4" t="e">
        <f t="shared" si="1"/>
        <v>#DIV/0!</v>
      </c>
      <c r="CZ28" s="4" t="e">
        <f t="shared" si="2"/>
        <v>#DIV/0!</v>
      </c>
      <c r="DA28" s="4" t="e">
        <f t="shared" si="3"/>
        <v>#DIV/0!</v>
      </c>
      <c r="DB28" s="4" t="e">
        <f t="shared" si="4"/>
        <v>#DIV/0!</v>
      </c>
      <c r="DC28" s="11" t="e" cm="1">
        <f t="array" aca="1" ref="DC28" ca="1">CONCATENATE(INDIRECT(ADDRESS(1,MATCH(_xlfn.MINIFS(B28:CW28,metrics.est,"MAE"),B28:CW28,0)+1)), ", ", INDIRECT(ADDRESS(2,MATCH(_xlfn.MINIFS(B28:CW28,metrics.est,"MAE"),B28:CW28,0)+1)))</f>
        <v>#N/A</v>
      </c>
      <c r="DD28" s="11" t="e" cm="1">
        <f t="array" aca="1" ref="DD28" ca="1">CONCATENATE(INDIRECT(ADDRESS(1,MATCH(_xlfn.MINIFS(B28:CW28,metrics.est,"MSE"),B28:CW28,0)+1)), ", ", INDIRECT(ADDRESS(2,MATCH(_xlfn.MINIFS(B28:CW28,metrics.est,"MSE"),B28:CW28,0)+1)))</f>
        <v>#N/A</v>
      </c>
      <c r="DE28" s="11" t="e" cm="1">
        <f t="array" aca="1" ref="DE28" ca="1">CONCATENATE(INDIRECT(ADDRESS(1,MATCH(_xlfn.MAXIFS(B28:CW28,metrics.est,"R"),B28:CW28,0)+1)), ", ", INDIRECT(ADDRESS(2,MATCH(_xlfn.MAXIFS(B28:CW28,metrics.est,"R"),B28:CW28,0)+1)))</f>
        <v>#N/A</v>
      </c>
      <c r="DF28" s="11" t="e" cm="1">
        <f t="array" aca="1" ref="DF28" ca="1">CONCATENATE(INDIRECT(ADDRESS(1,MATCH(_xlfn.MAXIFS(B28:CW28,metrics.est,"Complete"),B28:CW28,0)+1)), ", ", INDIRECT(ADDRESS(2,MATCH(_xlfn.MAXIFS(B28:CW28,metrics.est,"Complete"),B28:CW28,0)+1)))</f>
        <v>#N/A</v>
      </c>
      <c r="DG28" s="11" t="e" cm="1">
        <f t="array" aca="1" ref="DG28" ca="1">CONCATENATE(INDIRECT(ADDRESS(1,MATCH(_xlfn.MINIFS(B28:CW28,metrics.est,"Speed"),B28:CW28,0)+1)), ", ", INDIRECT(ADDRESS(2,MATCH(_xlfn.MINIFS(B28:CW28,metrics.est,"Speed"),B28:CW28,0)+1)))</f>
        <v>#N/A</v>
      </c>
    </row>
    <row r="29" spans="1:111" x14ac:dyDescent="0.2">
      <c r="A29" s="1" t="s">
        <v>27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 t="e">
        <f t="shared" si="0"/>
        <v>#DIV/0!</v>
      </c>
      <c r="CY29" s="4" t="e">
        <f t="shared" si="1"/>
        <v>#DIV/0!</v>
      </c>
      <c r="CZ29" s="4" t="e">
        <f t="shared" si="2"/>
        <v>#DIV/0!</v>
      </c>
      <c r="DA29" s="4" t="e">
        <f t="shared" si="3"/>
        <v>#DIV/0!</v>
      </c>
      <c r="DB29" s="4" t="e">
        <f t="shared" si="4"/>
        <v>#DIV/0!</v>
      </c>
      <c r="DC29" s="11" t="e" cm="1">
        <f t="array" aca="1" ref="DC29" ca="1">CONCATENATE(INDIRECT(ADDRESS(1,MATCH(_xlfn.MINIFS(B29:CW29,metrics.est,"MAE"),B29:CW29,0)+1)), ", ", INDIRECT(ADDRESS(2,MATCH(_xlfn.MINIFS(B29:CW29,metrics.est,"MAE"),B29:CW29,0)+1)))</f>
        <v>#N/A</v>
      </c>
      <c r="DD29" s="11" t="e" cm="1">
        <f t="array" aca="1" ref="DD29" ca="1">CONCATENATE(INDIRECT(ADDRESS(1,MATCH(_xlfn.MINIFS(B29:CW29,metrics.est,"MSE"),B29:CW29,0)+1)), ", ", INDIRECT(ADDRESS(2,MATCH(_xlfn.MINIFS(B29:CW29,metrics.est,"MSE"),B29:CW29,0)+1)))</f>
        <v>#N/A</v>
      </c>
      <c r="DE29" s="11" t="e" cm="1">
        <f t="array" aca="1" ref="DE29" ca="1">CONCATENATE(INDIRECT(ADDRESS(1,MATCH(_xlfn.MAXIFS(B29:CW29,metrics.est,"R"),B29:CW29,0)+1)), ", ", INDIRECT(ADDRESS(2,MATCH(_xlfn.MAXIFS(B29:CW29,metrics.est,"R"),B29:CW29,0)+1)))</f>
        <v>#N/A</v>
      </c>
      <c r="DF29" s="11" t="e" cm="1">
        <f t="array" aca="1" ref="DF29" ca="1">CONCATENATE(INDIRECT(ADDRESS(1,MATCH(_xlfn.MAXIFS(B29:CW29,metrics.est,"Complete"),B29:CW29,0)+1)), ", ", INDIRECT(ADDRESS(2,MATCH(_xlfn.MAXIFS(B29:CW29,metrics.est,"Complete"),B29:CW29,0)+1)))</f>
        <v>#N/A</v>
      </c>
      <c r="DG29" s="11" t="e" cm="1">
        <f t="array" aca="1" ref="DG29" ca="1">CONCATENATE(INDIRECT(ADDRESS(1,MATCH(_xlfn.MINIFS(B29:CW29,metrics.est,"Speed"),B29:CW29,0)+1)), ", ", INDIRECT(ADDRESS(2,MATCH(_xlfn.MINIFS(B29:CW29,metrics.est,"Speed"),B29:CW29,0)+1)))</f>
        <v>#N/A</v>
      </c>
    </row>
    <row r="30" spans="1:111" x14ac:dyDescent="0.2">
      <c r="A30" s="1" t="s">
        <v>28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 t="e">
        <f t="shared" si="0"/>
        <v>#DIV/0!</v>
      </c>
      <c r="CY30" s="4" t="e">
        <f t="shared" si="1"/>
        <v>#DIV/0!</v>
      </c>
      <c r="CZ30" s="4" t="e">
        <f t="shared" si="2"/>
        <v>#DIV/0!</v>
      </c>
      <c r="DA30" s="4" t="e">
        <f t="shared" si="3"/>
        <v>#DIV/0!</v>
      </c>
      <c r="DB30" s="4" t="e">
        <f t="shared" si="4"/>
        <v>#DIV/0!</v>
      </c>
      <c r="DC30" s="11" t="e" cm="1">
        <f t="array" aca="1" ref="DC30" ca="1">CONCATENATE(INDIRECT(ADDRESS(1,MATCH(_xlfn.MINIFS(B30:CW30,metrics.est,"MAE"),B30:CW30,0)+1)), ", ", INDIRECT(ADDRESS(2,MATCH(_xlfn.MINIFS(B30:CW30,metrics.est,"MAE"),B30:CW30,0)+1)))</f>
        <v>#N/A</v>
      </c>
      <c r="DD30" s="11" t="e" cm="1">
        <f t="array" aca="1" ref="DD30" ca="1">CONCATENATE(INDIRECT(ADDRESS(1,MATCH(_xlfn.MINIFS(B30:CW30,metrics.est,"MSE"),B30:CW30,0)+1)), ", ", INDIRECT(ADDRESS(2,MATCH(_xlfn.MINIFS(B30:CW30,metrics.est,"MSE"),B30:CW30,0)+1)))</f>
        <v>#N/A</v>
      </c>
      <c r="DE30" s="11" t="e" cm="1">
        <f t="array" aca="1" ref="DE30" ca="1">CONCATENATE(INDIRECT(ADDRESS(1,MATCH(_xlfn.MAXIFS(B30:CW30,metrics.est,"R"),B30:CW30,0)+1)), ", ", INDIRECT(ADDRESS(2,MATCH(_xlfn.MAXIFS(B30:CW30,metrics.est,"R"),B30:CW30,0)+1)))</f>
        <v>#N/A</v>
      </c>
      <c r="DF30" s="11" t="e" cm="1">
        <f t="array" aca="1" ref="DF30" ca="1">CONCATENATE(INDIRECT(ADDRESS(1,MATCH(_xlfn.MAXIFS(B30:CW30,metrics.est,"Complete"),B30:CW30,0)+1)), ", ", INDIRECT(ADDRESS(2,MATCH(_xlfn.MAXIFS(B30:CW30,metrics.est,"Complete"),B30:CW30,0)+1)))</f>
        <v>#N/A</v>
      </c>
      <c r="DG30" s="11" t="e" cm="1">
        <f t="array" aca="1" ref="DG30" ca="1">CONCATENATE(INDIRECT(ADDRESS(1,MATCH(_xlfn.MINIFS(B30:CW30,metrics.est,"Speed"),B30:CW30,0)+1)), ", ", INDIRECT(ADDRESS(2,MATCH(_xlfn.MINIFS(B30:CW30,metrics.est,"Speed"),B30:CW30,0)+1)))</f>
        <v>#N/A</v>
      </c>
    </row>
    <row r="31" spans="1:111" x14ac:dyDescent="0.2">
      <c r="A31" s="1" t="s">
        <v>29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 t="e">
        <f t="shared" si="0"/>
        <v>#DIV/0!</v>
      </c>
      <c r="CY31" s="4" t="e">
        <f t="shared" si="1"/>
        <v>#DIV/0!</v>
      </c>
      <c r="CZ31" s="4" t="e">
        <f t="shared" si="2"/>
        <v>#DIV/0!</v>
      </c>
      <c r="DA31" s="4" t="e">
        <f t="shared" si="3"/>
        <v>#DIV/0!</v>
      </c>
      <c r="DB31" s="4" t="e">
        <f t="shared" si="4"/>
        <v>#DIV/0!</v>
      </c>
      <c r="DC31" s="11" t="e" cm="1">
        <f t="array" aca="1" ref="DC31" ca="1">CONCATENATE(INDIRECT(ADDRESS(1,MATCH(_xlfn.MINIFS(B31:CW31,metrics.est,"MAE"),B31:CW31,0)+1)), ", ", INDIRECT(ADDRESS(2,MATCH(_xlfn.MINIFS(B31:CW31,metrics.est,"MAE"),B31:CW31,0)+1)))</f>
        <v>#N/A</v>
      </c>
      <c r="DD31" s="11" t="e" cm="1">
        <f t="array" aca="1" ref="DD31" ca="1">CONCATENATE(INDIRECT(ADDRESS(1,MATCH(_xlfn.MINIFS(B31:CW31,metrics.est,"MSE"),B31:CW31,0)+1)), ", ", INDIRECT(ADDRESS(2,MATCH(_xlfn.MINIFS(B31:CW31,metrics.est,"MSE"),B31:CW31,0)+1)))</f>
        <v>#N/A</v>
      </c>
      <c r="DE31" s="11" t="e" cm="1">
        <f t="array" aca="1" ref="DE31" ca="1">CONCATENATE(INDIRECT(ADDRESS(1,MATCH(_xlfn.MAXIFS(B31:CW31,metrics.est,"R"),B31:CW31,0)+1)), ", ", INDIRECT(ADDRESS(2,MATCH(_xlfn.MAXIFS(B31:CW31,metrics.est,"R"),B31:CW31,0)+1)))</f>
        <v>#N/A</v>
      </c>
      <c r="DF31" s="11" t="e" cm="1">
        <f t="array" aca="1" ref="DF31" ca="1">CONCATENATE(INDIRECT(ADDRESS(1,MATCH(_xlfn.MAXIFS(B31:CW31,metrics.est,"Complete"),B31:CW31,0)+1)), ", ", INDIRECT(ADDRESS(2,MATCH(_xlfn.MAXIFS(B31:CW31,metrics.est,"Complete"),B31:CW31,0)+1)))</f>
        <v>#N/A</v>
      </c>
      <c r="DG31" s="11" t="e" cm="1">
        <f t="array" aca="1" ref="DG31" ca="1">CONCATENATE(INDIRECT(ADDRESS(1,MATCH(_xlfn.MINIFS(B31:CW31,metrics.est,"Speed"),B31:CW31,0)+1)), ", ", INDIRECT(ADDRESS(2,MATCH(_xlfn.MINIFS(B31:CW31,metrics.est,"Speed"),B31:CW31,0)+1)))</f>
        <v>#N/A</v>
      </c>
    </row>
    <row r="32" spans="1:111" x14ac:dyDescent="0.2">
      <c r="A32" s="1" t="s">
        <v>30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 t="e">
        <f t="shared" si="0"/>
        <v>#DIV/0!</v>
      </c>
      <c r="CY32" s="4" t="e">
        <f t="shared" si="1"/>
        <v>#DIV/0!</v>
      </c>
      <c r="CZ32" s="4" t="e">
        <f t="shared" si="2"/>
        <v>#DIV/0!</v>
      </c>
      <c r="DA32" s="4" t="e">
        <f t="shared" si="3"/>
        <v>#DIV/0!</v>
      </c>
      <c r="DB32" s="4" t="e">
        <f t="shared" si="4"/>
        <v>#DIV/0!</v>
      </c>
      <c r="DC32" s="11" t="e" cm="1">
        <f t="array" aca="1" ref="DC32" ca="1">CONCATENATE(INDIRECT(ADDRESS(1,MATCH(_xlfn.MINIFS(B32:CW32,metrics.est,"MAE"),B32:CW32,0)+1)), ", ", INDIRECT(ADDRESS(2,MATCH(_xlfn.MINIFS(B32:CW32,metrics.est,"MAE"),B32:CW32,0)+1)))</f>
        <v>#N/A</v>
      </c>
      <c r="DD32" s="11" t="e" cm="1">
        <f t="array" aca="1" ref="DD32" ca="1">CONCATENATE(INDIRECT(ADDRESS(1,MATCH(_xlfn.MINIFS(B32:CW32,metrics.est,"MSE"),B32:CW32,0)+1)), ", ", INDIRECT(ADDRESS(2,MATCH(_xlfn.MINIFS(B32:CW32,metrics.est,"MSE"),B32:CW32,0)+1)))</f>
        <v>#N/A</v>
      </c>
      <c r="DE32" s="11" t="e" cm="1">
        <f t="array" aca="1" ref="DE32" ca="1">CONCATENATE(INDIRECT(ADDRESS(1,MATCH(_xlfn.MAXIFS(B32:CW32,metrics.est,"R"),B32:CW32,0)+1)), ", ", INDIRECT(ADDRESS(2,MATCH(_xlfn.MAXIFS(B32:CW32,metrics.est,"R"),B32:CW32,0)+1)))</f>
        <v>#N/A</v>
      </c>
      <c r="DF32" s="11" t="e" cm="1">
        <f t="array" aca="1" ref="DF32" ca="1">CONCATENATE(INDIRECT(ADDRESS(1,MATCH(_xlfn.MAXIFS(B32:CW32,metrics.est,"Complete"),B32:CW32,0)+1)), ", ", INDIRECT(ADDRESS(2,MATCH(_xlfn.MAXIFS(B32:CW32,metrics.est,"Complete"),B32:CW32,0)+1)))</f>
        <v>#N/A</v>
      </c>
      <c r="DG32" s="11" t="e" cm="1">
        <f t="array" aca="1" ref="DG32" ca="1">CONCATENATE(INDIRECT(ADDRESS(1,MATCH(_xlfn.MINIFS(B32:CW32,metrics.est,"Speed"),B32:CW32,0)+1)), ", ", INDIRECT(ADDRESS(2,MATCH(_xlfn.MINIFS(B32:CW32,metrics.est,"Speed"),B32:CW32,0)+1)))</f>
        <v>#N/A</v>
      </c>
    </row>
    <row r="33" spans="1:111" x14ac:dyDescent="0.2">
      <c r="A33" s="1" t="s">
        <v>31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 t="e">
        <f t="shared" si="0"/>
        <v>#DIV/0!</v>
      </c>
      <c r="CY33" s="4" t="e">
        <f t="shared" si="1"/>
        <v>#DIV/0!</v>
      </c>
      <c r="CZ33" s="4" t="e">
        <f t="shared" si="2"/>
        <v>#DIV/0!</v>
      </c>
      <c r="DA33" s="4" t="e">
        <f t="shared" si="3"/>
        <v>#DIV/0!</v>
      </c>
      <c r="DB33" s="4" t="e">
        <f t="shared" si="4"/>
        <v>#DIV/0!</v>
      </c>
      <c r="DC33" s="11" t="e" cm="1">
        <f t="array" aca="1" ref="DC33" ca="1">CONCATENATE(INDIRECT(ADDRESS(1,MATCH(_xlfn.MINIFS(B33:CW33,metrics.est,"MAE"),B33:CW33,0)+1)), ", ", INDIRECT(ADDRESS(2,MATCH(_xlfn.MINIFS(B33:CW33,metrics.est,"MAE"),B33:CW33,0)+1)))</f>
        <v>#N/A</v>
      </c>
      <c r="DD33" s="11" t="e" cm="1">
        <f t="array" aca="1" ref="DD33" ca="1">CONCATENATE(INDIRECT(ADDRESS(1,MATCH(_xlfn.MINIFS(B33:CW33,metrics.est,"MSE"),B33:CW33,0)+1)), ", ", INDIRECT(ADDRESS(2,MATCH(_xlfn.MINIFS(B33:CW33,metrics.est,"MSE"),B33:CW33,0)+1)))</f>
        <v>#N/A</v>
      </c>
      <c r="DE33" s="11" t="e" cm="1">
        <f t="array" aca="1" ref="DE33" ca="1">CONCATENATE(INDIRECT(ADDRESS(1,MATCH(_xlfn.MAXIFS(B33:CW33,metrics.est,"R"),B33:CW33,0)+1)), ", ", INDIRECT(ADDRESS(2,MATCH(_xlfn.MAXIFS(B33:CW33,metrics.est,"R"),B33:CW33,0)+1)))</f>
        <v>#N/A</v>
      </c>
      <c r="DF33" s="11" t="e" cm="1">
        <f t="array" aca="1" ref="DF33" ca="1">CONCATENATE(INDIRECT(ADDRESS(1,MATCH(_xlfn.MAXIFS(B33:CW33,metrics.est,"Complete"),B33:CW33,0)+1)), ", ", INDIRECT(ADDRESS(2,MATCH(_xlfn.MAXIFS(B33:CW33,metrics.est,"Complete"),B33:CW33,0)+1)))</f>
        <v>#N/A</v>
      </c>
      <c r="DG33" s="11" t="e" cm="1">
        <f t="array" aca="1" ref="DG33" ca="1">CONCATENATE(INDIRECT(ADDRESS(1,MATCH(_xlfn.MINIFS(B33:CW33,metrics.est,"Speed"),B33:CW33,0)+1)), ", ", INDIRECT(ADDRESS(2,MATCH(_xlfn.MINIFS(B33:CW33,metrics.est,"Speed"),B33:CW33,0)+1)))</f>
        <v>#N/A</v>
      </c>
    </row>
    <row r="34" spans="1:111" x14ac:dyDescent="0.2">
      <c r="A34" s="1" t="s">
        <v>32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 t="e">
        <f t="shared" si="0"/>
        <v>#DIV/0!</v>
      </c>
      <c r="CY34" s="4" t="e">
        <f t="shared" si="1"/>
        <v>#DIV/0!</v>
      </c>
      <c r="CZ34" s="4" t="e">
        <f t="shared" si="2"/>
        <v>#DIV/0!</v>
      </c>
      <c r="DA34" s="4" t="e">
        <f t="shared" si="3"/>
        <v>#DIV/0!</v>
      </c>
      <c r="DB34" s="4" t="e">
        <f t="shared" si="4"/>
        <v>#DIV/0!</v>
      </c>
      <c r="DC34" s="11" t="e" cm="1">
        <f t="array" aca="1" ref="DC34" ca="1">CONCATENATE(INDIRECT(ADDRESS(1,MATCH(_xlfn.MINIFS(B34:CW34,metrics.est,"MAE"),B34:CW34,0)+1)), ", ", INDIRECT(ADDRESS(2,MATCH(_xlfn.MINIFS(B34:CW34,metrics.est,"MAE"),B34:CW34,0)+1)))</f>
        <v>#N/A</v>
      </c>
      <c r="DD34" s="11" t="e" cm="1">
        <f t="array" aca="1" ref="DD34" ca="1">CONCATENATE(INDIRECT(ADDRESS(1,MATCH(_xlfn.MINIFS(B34:CW34,metrics.est,"MSE"),B34:CW34,0)+1)), ", ", INDIRECT(ADDRESS(2,MATCH(_xlfn.MINIFS(B34:CW34,metrics.est,"MSE"),B34:CW34,0)+1)))</f>
        <v>#N/A</v>
      </c>
      <c r="DE34" s="11" t="e" cm="1">
        <f t="array" aca="1" ref="DE34" ca="1">CONCATENATE(INDIRECT(ADDRESS(1,MATCH(_xlfn.MAXIFS(B34:CW34,metrics.est,"R"),B34:CW34,0)+1)), ", ", INDIRECT(ADDRESS(2,MATCH(_xlfn.MAXIFS(B34:CW34,metrics.est,"R"),B34:CW34,0)+1)))</f>
        <v>#N/A</v>
      </c>
      <c r="DF34" s="11" t="e" cm="1">
        <f t="array" aca="1" ref="DF34" ca="1">CONCATENATE(INDIRECT(ADDRESS(1,MATCH(_xlfn.MAXIFS(B34:CW34,metrics.est,"Complete"),B34:CW34,0)+1)), ", ", INDIRECT(ADDRESS(2,MATCH(_xlfn.MAXIFS(B34:CW34,metrics.est,"Complete"),B34:CW34,0)+1)))</f>
        <v>#N/A</v>
      </c>
      <c r="DG34" s="11" t="e" cm="1">
        <f t="array" aca="1" ref="DG34" ca="1">CONCATENATE(INDIRECT(ADDRESS(1,MATCH(_xlfn.MINIFS(B34:CW34,metrics.est,"Speed"),B34:CW34,0)+1)), ", ", INDIRECT(ADDRESS(2,MATCH(_xlfn.MINIFS(B34:CW34,metrics.est,"Speed"),B34:CW34,0)+1)))</f>
        <v>#N/A</v>
      </c>
    </row>
    <row r="35" spans="1:111" x14ac:dyDescent="0.2">
      <c r="A35" s="1" t="s">
        <v>33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 t="e">
        <f t="shared" si="0"/>
        <v>#DIV/0!</v>
      </c>
      <c r="CY35" s="4" t="e">
        <f t="shared" si="1"/>
        <v>#DIV/0!</v>
      </c>
      <c r="CZ35" s="4" t="e">
        <f t="shared" si="2"/>
        <v>#DIV/0!</v>
      </c>
      <c r="DA35" s="4" t="e">
        <f t="shared" si="3"/>
        <v>#DIV/0!</v>
      </c>
      <c r="DB35" s="4" t="e">
        <f t="shared" si="4"/>
        <v>#DIV/0!</v>
      </c>
      <c r="DC35" s="11" t="e" cm="1">
        <f t="array" aca="1" ref="DC35" ca="1">CONCATENATE(INDIRECT(ADDRESS(1,MATCH(_xlfn.MINIFS(B35:CW35,metrics.est,"MAE"),B35:CW35,0)+1)), ", ", INDIRECT(ADDRESS(2,MATCH(_xlfn.MINIFS(B35:CW35,metrics.est,"MAE"),B35:CW35,0)+1)))</f>
        <v>#N/A</v>
      </c>
      <c r="DD35" s="11" t="e" cm="1">
        <f t="array" aca="1" ref="DD35" ca="1">CONCATENATE(INDIRECT(ADDRESS(1,MATCH(_xlfn.MINIFS(B35:CW35,metrics.est,"MSE"),B35:CW35,0)+1)), ", ", INDIRECT(ADDRESS(2,MATCH(_xlfn.MINIFS(B35:CW35,metrics.est,"MSE"),B35:CW35,0)+1)))</f>
        <v>#N/A</v>
      </c>
      <c r="DE35" s="11" t="e" cm="1">
        <f t="array" aca="1" ref="DE35" ca="1">CONCATENATE(INDIRECT(ADDRESS(1,MATCH(_xlfn.MAXIFS(B35:CW35,metrics.est,"R"),B35:CW35,0)+1)), ", ", INDIRECT(ADDRESS(2,MATCH(_xlfn.MAXIFS(B35:CW35,metrics.est,"R"),B35:CW35,0)+1)))</f>
        <v>#N/A</v>
      </c>
      <c r="DF35" s="11" t="e" cm="1">
        <f t="array" aca="1" ref="DF35" ca="1">CONCATENATE(INDIRECT(ADDRESS(1,MATCH(_xlfn.MAXIFS(B35:CW35,metrics.est,"Complete"),B35:CW35,0)+1)), ", ", INDIRECT(ADDRESS(2,MATCH(_xlfn.MAXIFS(B35:CW35,metrics.est,"Complete"),B35:CW35,0)+1)))</f>
        <v>#N/A</v>
      </c>
      <c r="DG35" s="11" t="e" cm="1">
        <f t="array" aca="1" ref="DG35" ca="1">CONCATENATE(INDIRECT(ADDRESS(1,MATCH(_xlfn.MINIFS(B35:CW35,metrics.est,"Speed"),B35:CW35,0)+1)), ", ", INDIRECT(ADDRESS(2,MATCH(_xlfn.MINIFS(B35:CW35,metrics.est,"Speed"),B35:CW35,0)+1)))</f>
        <v>#N/A</v>
      </c>
    </row>
    <row r="36" spans="1:111" x14ac:dyDescent="0.2">
      <c r="A36" s="1" t="s">
        <v>34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 t="e">
        <f t="shared" si="0"/>
        <v>#DIV/0!</v>
      </c>
      <c r="CY36" s="4" t="e">
        <f t="shared" si="1"/>
        <v>#DIV/0!</v>
      </c>
      <c r="CZ36" s="4" t="e">
        <f t="shared" si="2"/>
        <v>#DIV/0!</v>
      </c>
      <c r="DA36" s="4" t="e">
        <f t="shared" si="3"/>
        <v>#DIV/0!</v>
      </c>
      <c r="DB36" s="4" t="e">
        <f t="shared" si="4"/>
        <v>#DIV/0!</v>
      </c>
      <c r="DC36" s="11" t="e" cm="1">
        <f t="array" aca="1" ref="DC36" ca="1">CONCATENATE(INDIRECT(ADDRESS(1,MATCH(_xlfn.MINIFS(B36:CW36,metrics.est,"MAE"),B36:CW36,0)+1)), ", ", INDIRECT(ADDRESS(2,MATCH(_xlfn.MINIFS(B36:CW36,metrics.est,"MAE"),B36:CW36,0)+1)))</f>
        <v>#N/A</v>
      </c>
      <c r="DD36" s="11" t="e" cm="1">
        <f t="array" aca="1" ref="DD36" ca="1">CONCATENATE(INDIRECT(ADDRESS(1,MATCH(_xlfn.MINIFS(B36:CW36,metrics.est,"MSE"),B36:CW36,0)+1)), ", ", INDIRECT(ADDRESS(2,MATCH(_xlfn.MINIFS(B36:CW36,metrics.est,"MSE"),B36:CW36,0)+1)))</f>
        <v>#N/A</v>
      </c>
      <c r="DE36" s="11" t="e" cm="1">
        <f t="array" aca="1" ref="DE36" ca="1">CONCATENATE(INDIRECT(ADDRESS(1,MATCH(_xlfn.MAXIFS(B36:CW36,metrics.est,"R"),B36:CW36,0)+1)), ", ", INDIRECT(ADDRESS(2,MATCH(_xlfn.MAXIFS(B36:CW36,metrics.est,"R"),B36:CW36,0)+1)))</f>
        <v>#N/A</v>
      </c>
      <c r="DF36" s="11" t="e" cm="1">
        <f t="array" aca="1" ref="DF36" ca="1">CONCATENATE(INDIRECT(ADDRESS(1,MATCH(_xlfn.MAXIFS(B36:CW36,metrics.est,"Complete"),B36:CW36,0)+1)), ", ", INDIRECT(ADDRESS(2,MATCH(_xlfn.MAXIFS(B36:CW36,metrics.est,"Complete"),B36:CW36,0)+1)))</f>
        <v>#N/A</v>
      </c>
      <c r="DG36" s="11" t="e" cm="1">
        <f t="array" aca="1" ref="DG36" ca="1">CONCATENATE(INDIRECT(ADDRESS(1,MATCH(_xlfn.MINIFS(B36:CW36,metrics.est,"Speed"),B36:CW36,0)+1)), ", ", INDIRECT(ADDRESS(2,MATCH(_xlfn.MINIFS(B36:CW36,metrics.est,"Speed"),B36:CW36,0)+1)))</f>
        <v>#N/A</v>
      </c>
    </row>
    <row r="37" spans="1:111" x14ac:dyDescent="0.2">
      <c r="A37" s="1" t="s">
        <v>35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 t="e">
        <f t="shared" si="0"/>
        <v>#DIV/0!</v>
      </c>
      <c r="CY37" s="4" t="e">
        <f t="shared" si="1"/>
        <v>#DIV/0!</v>
      </c>
      <c r="CZ37" s="4" t="e">
        <f t="shared" si="2"/>
        <v>#DIV/0!</v>
      </c>
      <c r="DA37" s="4" t="e">
        <f t="shared" si="3"/>
        <v>#DIV/0!</v>
      </c>
      <c r="DB37" s="4" t="e">
        <f t="shared" si="4"/>
        <v>#DIV/0!</v>
      </c>
      <c r="DC37" s="11" t="e" cm="1">
        <f t="array" aca="1" ref="DC37" ca="1">CONCATENATE(INDIRECT(ADDRESS(1,MATCH(_xlfn.MINIFS(B37:CW37,metrics.est,"MAE"),B37:CW37,0)+1)), ", ", INDIRECT(ADDRESS(2,MATCH(_xlfn.MINIFS(B37:CW37,metrics.est,"MAE"),B37:CW37,0)+1)))</f>
        <v>#N/A</v>
      </c>
      <c r="DD37" s="11" t="e" cm="1">
        <f t="array" aca="1" ref="DD37" ca="1">CONCATENATE(INDIRECT(ADDRESS(1,MATCH(_xlfn.MINIFS(B37:CW37,metrics.est,"MSE"),B37:CW37,0)+1)), ", ", INDIRECT(ADDRESS(2,MATCH(_xlfn.MINIFS(B37:CW37,metrics.est,"MSE"),B37:CW37,0)+1)))</f>
        <v>#N/A</v>
      </c>
      <c r="DE37" s="11" t="e" cm="1">
        <f t="array" aca="1" ref="DE37" ca="1">CONCATENATE(INDIRECT(ADDRESS(1,MATCH(_xlfn.MAXIFS(B37:CW37,metrics.est,"R"),B37:CW37,0)+1)), ", ", INDIRECT(ADDRESS(2,MATCH(_xlfn.MAXIFS(B37:CW37,metrics.est,"R"),B37:CW37,0)+1)))</f>
        <v>#N/A</v>
      </c>
      <c r="DF37" s="11" t="e" cm="1">
        <f t="array" aca="1" ref="DF37" ca="1">CONCATENATE(INDIRECT(ADDRESS(1,MATCH(_xlfn.MAXIFS(B37:CW37,metrics.est,"Complete"),B37:CW37,0)+1)), ", ", INDIRECT(ADDRESS(2,MATCH(_xlfn.MAXIFS(B37:CW37,metrics.est,"Complete"),B37:CW37,0)+1)))</f>
        <v>#N/A</v>
      </c>
      <c r="DG37" s="11" t="e" cm="1">
        <f t="array" aca="1" ref="DG37" ca="1">CONCATENATE(INDIRECT(ADDRESS(1,MATCH(_xlfn.MINIFS(B37:CW37,metrics.est,"Speed"),B37:CW37,0)+1)), ", ", INDIRECT(ADDRESS(2,MATCH(_xlfn.MINIFS(B37:CW37,metrics.est,"Speed"),B37:CW37,0)+1)))</f>
        <v>#N/A</v>
      </c>
    </row>
    <row r="38" spans="1:111" x14ac:dyDescent="0.2">
      <c r="A38" s="1" t="s">
        <v>36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 t="e">
        <f t="shared" si="0"/>
        <v>#DIV/0!</v>
      </c>
      <c r="CY38" s="4" t="e">
        <f t="shared" si="1"/>
        <v>#DIV/0!</v>
      </c>
      <c r="CZ38" s="4" t="e">
        <f t="shared" si="2"/>
        <v>#DIV/0!</v>
      </c>
      <c r="DA38" s="4" t="e">
        <f t="shared" si="3"/>
        <v>#DIV/0!</v>
      </c>
      <c r="DB38" s="4" t="e">
        <f t="shared" si="4"/>
        <v>#DIV/0!</v>
      </c>
      <c r="DC38" s="11" t="e" cm="1">
        <f t="array" aca="1" ref="DC38" ca="1">CONCATENATE(INDIRECT(ADDRESS(1,MATCH(_xlfn.MINIFS(B38:CW38,metrics.est,"MAE"),B38:CW38,0)+1)), ", ", INDIRECT(ADDRESS(2,MATCH(_xlfn.MINIFS(B38:CW38,metrics.est,"MAE"),B38:CW38,0)+1)))</f>
        <v>#N/A</v>
      </c>
      <c r="DD38" s="11" t="e" cm="1">
        <f t="array" aca="1" ref="DD38" ca="1">CONCATENATE(INDIRECT(ADDRESS(1,MATCH(_xlfn.MINIFS(B38:CW38,metrics.est,"MSE"),B38:CW38,0)+1)), ", ", INDIRECT(ADDRESS(2,MATCH(_xlfn.MINIFS(B38:CW38,metrics.est,"MSE"),B38:CW38,0)+1)))</f>
        <v>#N/A</v>
      </c>
      <c r="DE38" s="11" t="e" cm="1">
        <f t="array" aca="1" ref="DE38" ca="1">CONCATENATE(INDIRECT(ADDRESS(1,MATCH(_xlfn.MAXIFS(B38:CW38,metrics.est,"R"),B38:CW38,0)+1)), ", ", INDIRECT(ADDRESS(2,MATCH(_xlfn.MAXIFS(B38:CW38,metrics.est,"R"),B38:CW38,0)+1)))</f>
        <v>#N/A</v>
      </c>
      <c r="DF38" s="11" t="e" cm="1">
        <f t="array" aca="1" ref="DF38" ca="1">CONCATENATE(INDIRECT(ADDRESS(1,MATCH(_xlfn.MAXIFS(B38:CW38,metrics.est,"Complete"),B38:CW38,0)+1)), ", ", INDIRECT(ADDRESS(2,MATCH(_xlfn.MAXIFS(B38:CW38,metrics.est,"Complete"),B38:CW38,0)+1)))</f>
        <v>#N/A</v>
      </c>
      <c r="DG38" s="11" t="e" cm="1">
        <f t="array" aca="1" ref="DG38" ca="1">CONCATENATE(INDIRECT(ADDRESS(1,MATCH(_xlfn.MINIFS(B38:CW38,metrics.est,"Speed"),B38:CW38,0)+1)), ", ", INDIRECT(ADDRESS(2,MATCH(_xlfn.MINIFS(B38:CW38,metrics.est,"Speed"),B38:CW38,0)+1)))</f>
        <v>#N/A</v>
      </c>
    </row>
    <row r="39" spans="1:111" x14ac:dyDescent="0.2">
      <c r="A39" s="1" t="s">
        <v>37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 t="e">
        <f t="shared" ref="CX39:CX70" si="5">AVERAGEIFS(B39:CW39,metrics.est,"MAE")</f>
        <v>#DIV/0!</v>
      </c>
      <c r="CY39" s="4" t="e">
        <f t="shared" ref="CY39:CY70" si="6">AVERAGEIFS(B39:CW39,metrics.est,"MSE")</f>
        <v>#DIV/0!</v>
      </c>
      <c r="CZ39" s="4" t="e">
        <f t="shared" ref="CZ39:CZ70" si="7">AVERAGEIFS(B39:CW39,metrics.est,"R")</f>
        <v>#DIV/0!</v>
      </c>
      <c r="DA39" s="4" t="e">
        <f t="shared" ref="DA39:DA70" si="8">AVERAGEIFS(B39:CW39,metrics.est,"Complete")</f>
        <v>#DIV/0!</v>
      </c>
      <c r="DB39" s="4" t="e">
        <f t="shared" ref="DB39:DB70" si="9">AVERAGEIFS(B39:CW39,metrics.est,"Speed")</f>
        <v>#DIV/0!</v>
      </c>
      <c r="DC39" s="11" t="e" cm="1">
        <f t="array" aca="1" ref="DC39" ca="1">CONCATENATE(INDIRECT(ADDRESS(1,MATCH(_xlfn.MINIFS(B39:CW39,metrics.est,"MAE"),B39:CW39,0)+1)), ", ", INDIRECT(ADDRESS(2,MATCH(_xlfn.MINIFS(B39:CW39,metrics.est,"MAE"),B39:CW39,0)+1)))</f>
        <v>#N/A</v>
      </c>
      <c r="DD39" s="11" t="e" cm="1">
        <f t="array" aca="1" ref="DD39" ca="1">CONCATENATE(INDIRECT(ADDRESS(1,MATCH(_xlfn.MINIFS(B39:CW39,metrics.est,"MSE"),B39:CW39,0)+1)), ", ", INDIRECT(ADDRESS(2,MATCH(_xlfn.MINIFS(B39:CW39,metrics.est,"MSE"),B39:CW39,0)+1)))</f>
        <v>#N/A</v>
      </c>
      <c r="DE39" s="11" t="e" cm="1">
        <f t="array" aca="1" ref="DE39" ca="1">CONCATENATE(INDIRECT(ADDRESS(1,MATCH(_xlfn.MAXIFS(B39:CW39,metrics.est,"R"),B39:CW39,0)+1)), ", ", INDIRECT(ADDRESS(2,MATCH(_xlfn.MAXIFS(B39:CW39,metrics.est,"R"),B39:CW39,0)+1)))</f>
        <v>#N/A</v>
      </c>
      <c r="DF39" s="11" t="e" cm="1">
        <f t="array" aca="1" ref="DF39" ca="1">CONCATENATE(INDIRECT(ADDRESS(1,MATCH(_xlfn.MAXIFS(B39:CW39,metrics.est,"Complete"),B39:CW39,0)+1)), ", ", INDIRECT(ADDRESS(2,MATCH(_xlfn.MAXIFS(B39:CW39,metrics.est,"Complete"),B39:CW39,0)+1)))</f>
        <v>#N/A</v>
      </c>
      <c r="DG39" s="11" t="e" cm="1">
        <f t="array" aca="1" ref="DG39" ca="1">CONCATENATE(INDIRECT(ADDRESS(1,MATCH(_xlfn.MINIFS(B39:CW39,metrics.est,"Speed"),B39:CW39,0)+1)), ", ", INDIRECT(ADDRESS(2,MATCH(_xlfn.MINIFS(B39:CW39,metrics.est,"Speed"),B39:CW39,0)+1)))</f>
        <v>#N/A</v>
      </c>
    </row>
    <row r="40" spans="1:111" x14ac:dyDescent="0.2">
      <c r="A40" s="1" t="s">
        <v>38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 t="e">
        <f t="shared" si="5"/>
        <v>#DIV/0!</v>
      </c>
      <c r="CY40" s="4" t="e">
        <f t="shared" si="6"/>
        <v>#DIV/0!</v>
      </c>
      <c r="CZ40" s="4" t="e">
        <f t="shared" si="7"/>
        <v>#DIV/0!</v>
      </c>
      <c r="DA40" s="4" t="e">
        <f t="shared" si="8"/>
        <v>#DIV/0!</v>
      </c>
      <c r="DB40" s="4" t="e">
        <f t="shared" si="9"/>
        <v>#DIV/0!</v>
      </c>
      <c r="DC40" s="11" t="e" cm="1">
        <f t="array" aca="1" ref="DC40" ca="1">CONCATENATE(INDIRECT(ADDRESS(1,MATCH(_xlfn.MINIFS(B40:CW40,metrics.est,"MAE"),B40:CW40,0)+1)), ", ", INDIRECT(ADDRESS(2,MATCH(_xlfn.MINIFS(B40:CW40,metrics.est,"MAE"),B40:CW40,0)+1)))</f>
        <v>#N/A</v>
      </c>
      <c r="DD40" s="11" t="e" cm="1">
        <f t="array" aca="1" ref="DD40" ca="1">CONCATENATE(INDIRECT(ADDRESS(1,MATCH(_xlfn.MINIFS(B40:CW40,metrics.est,"MSE"),B40:CW40,0)+1)), ", ", INDIRECT(ADDRESS(2,MATCH(_xlfn.MINIFS(B40:CW40,metrics.est,"MSE"),B40:CW40,0)+1)))</f>
        <v>#N/A</v>
      </c>
      <c r="DE40" s="11" t="e" cm="1">
        <f t="array" aca="1" ref="DE40" ca="1">CONCATENATE(INDIRECT(ADDRESS(1,MATCH(_xlfn.MAXIFS(B40:CW40,metrics.est,"R"),B40:CW40,0)+1)), ", ", INDIRECT(ADDRESS(2,MATCH(_xlfn.MAXIFS(B40:CW40,metrics.est,"R"),B40:CW40,0)+1)))</f>
        <v>#N/A</v>
      </c>
      <c r="DF40" s="11" t="e" cm="1">
        <f t="array" aca="1" ref="DF40" ca="1">CONCATENATE(INDIRECT(ADDRESS(1,MATCH(_xlfn.MAXIFS(B40:CW40,metrics.est,"Complete"),B40:CW40,0)+1)), ", ", INDIRECT(ADDRESS(2,MATCH(_xlfn.MAXIFS(B40:CW40,metrics.est,"Complete"),B40:CW40,0)+1)))</f>
        <v>#N/A</v>
      </c>
      <c r="DG40" s="11" t="e" cm="1">
        <f t="array" aca="1" ref="DG40" ca="1">CONCATENATE(INDIRECT(ADDRESS(1,MATCH(_xlfn.MINIFS(B40:CW40,metrics.est,"Speed"),B40:CW40,0)+1)), ", ", INDIRECT(ADDRESS(2,MATCH(_xlfn.MINIFS(B40:CW40,metrics.est,"Speed"),B40:CW40,0)+1)))</f>
        <v>#N/A</v>
      </c>
    </row>
    <row r="41" spans="1:111" x14ac:dyDescent="0.2">
      <c r="A41" s="1" t="s">
        <v>39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 t="e">
        <f t="shared" si="5"/>
        <v>#DIV/0!</v>
      </c>
      <c r="CY41" s="4" t="e">
        <f t="shared" si="6"/>
        <v>#DIV/0!</v>
      </c>
      <c r="CZ41" s="4" t="e">
        <f t="shared" si="7"/>
        <v>#DIV/0!</v>
      </c>
      <c r="DA41" s="4" t="e">
        <f t="shared" si="8"/>
        <v>#DIV/0!</v>
      </c>
      <c r="DB41" s="4" t="e">
        <f t="shared" si="9"/>
        <v>#DIV/0!</v>
      </c>
      <c r="DC41" s="11" t="e" cm="1">
        <f t="array" aca="1" ref="DC41" ca="1">CONCATENATE(INDIRECT(ADDRESS(1,MATCH(_xlfn.MINIFS(B41:CW41,metrics.est,"MAE"),B41:CW41,0)+1)), ", ", INDIRECT(ADDRESS(2,MATCH(_xlfn.MINIFS(B41:CW41,metrics.est,"MAE"),B41:CW41,0)+1)))</f>
        <v>#N/A</v>
      </c>
      <c r="DD41" s="11" t="e" cm="1">
        <f t="array" aca="1" ref="DD41" ca="1">CONCATENATE(INDIRECT(ADDRESS(1,MATCH(_xlfn.MINIFS(B41:CW41,metrics.est,"MSE"),B41:CW41,0)+1)), ", ", INDIRECT(ADDRESS(2,MATCH(_xlfn.MINIFS(B41:CW41,metrics.est,"MSE"),B41:CW41,0)+1)))</f>
        <v>#N/A</v>
      </c>
      <c r="DE41" s="11" t="e" cm="1">
        <f t="array" aca="1" ref="DE41" ca="1">CONCATENATE(INDIRECT(ADDRESS(1,MATCH(_xlfn.MAXIFS(B41:CW41,metrics.est,"R"),B41:CW41,0)+1)), ", ", INDIRECT(ADDRESS(2,MATCH(_xlfn.MAXIFS(B41:CW41,metrics.est,"R"),B41:CW41,0)+1)))</f>
        <v>#N/A</v>
      </c>
      <c r="DF41" s="11" t="e" cm="1">
        <f t="array" aca="1" ref="DF41" ca="1">CONCATENATE(INDIRECT(ADDRESS(1,MATCH(_xlfn.MAXIFS(B41:CW41,metrics.est,"Complete"),B41:CW41,0)+1)), ", ", INDIRECT(ADDRESS(2,MATCH(_xlfn.MAXIFS(B41:CW41,metrics.est,"Complete"),B41:CW41,0)+1)))</f>
        <v>#N/A</v>
      </c>
      <c r="DG41" s="11" t="e" cm="1">
        <f t="array" aca="1" ref="DG41" ca="1">CONCATENATE(INDIRECT(ADDRESS(1,MATCH(_xlfn.MINIFS(B41:CW41,metrics.est,"Speed"),B41:CW41,0)+1)), ", ", INDIRECT(ADDRESS(2,MATCH(_xlfn.MINIFS(B41:CW41,metrics.est,"Speed"),B41:CW41,0)+1)))</f>
        <v>#N/A</v>
      </c>
    </row>
    <row r="42" spans="1:111" x14ac:dyDescent="0.2">
      <c r="A42" s="1" t="s">
        <v>40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 t="e">
        <f t="shared" si="5"/>
        <v>#DIV/0!</v>
      </c>
      <c r="CY42" s="4" t="e">
        <f t="shared" si="6"/>
        <v>#DIV/0!</v>
      </c>
      <c r="CZ42" s="4" t="e">
        <f t="shared" si="7"/>
        <v>#DIV/0!</v>
      </c>
      <c r="DA42" s="4" t="e">
        <f t="shared" si="8"/>
        <v>#DIV/0!</v>
      </c>
      <c r="DB42" s="4" t="e">
        <f t="shared" si="9"/>
        <v>#DIV/0!</v>
      </c>
      <c r="DC42" s="11" t="e" cm="1">
        <f t="array" aca="1" ref="DC42" ca="1">CONCATENATE(INDIRECT(ADDRESS(1,MATCH(_xlfn.MINIFS(B42:CW42,metrics.est,"MAE"),B42:CW42,0)+1)), ", ", INDIRECT(ADDRESS(2,MATCH(_xlfn.MINIFS(B42:CW42,metrics.est,"MAE"),B42:CW42,0)+1)))</f>
        <v>#N/A</v>
      </c>
      <c r="DD42" s="11" t="e" cm="1">
        <f t="array" aca="1" ref="DD42" ca="1">CONCATENATE(INDIRECT(ADDRESS(1,MATCH(_xlfn.MINIFS(B42:CW42,metrics.est,"MSE"),B42:CW42,0)+1)), ", ", INDIRECT(ADDRESS(2,MATCH(_xlfn.MINIFS(B42:CW42,metrics.est,"MSE"),B42:CW42,0)+1)))</f>
        <v>#N/A</v>
      </c>
      <c r="DE42" s="11" t="e" cm="1">
        <f t="array" aca="1" ref="DE42" ca="1">CONCATENATE(INDIRECT(ADDRESS(1,MATCH(_xlfn.MAXIFS(B42:CW42,metrics.est,"R"),B42:CW42,0)+1)), ", ", INDIRECT(ADDRESS(2,MATCH(_xlfn.MAXIFS(B42:CW42,metrics.est,"R"),B42:CW42,0)+1)))</f>
        <v>#N/A</v>
      </c>
      <c r="DF42" s="11" t="e" cm="1">
        <f t="array" aca="1" ref="DF42" ca="1">CONCATENATE(INDIRECT(ADDRESS(1,MATCH(_xlfn.MAXIFS(B42:CW42,metrics.est,"Complete"),B42:CW42,0)+1)), ", ", INDIRECT(ADDRESS(2,MATCH(_xlfn.MAXIFS(B42:CW42,metrics.est,"Complete"),B42:CW42,0)+1)))</f>
        <v>#N/A</v>
      </c>
      <c r="DG42" s="11" t="e" cm="1">
        <f t="array" aca="1" ref="DG42" ca="1">CONCATENATE(INDIRECT(ADDRESS(1,MATCH(_xlfn.MINIFS(B42:CW42,metrics.est,"Speed"),B42:CW42,0)+1)), ", ", INDIRECT(ADDRESS(2,MATCH(_xlfn.MINIFS(B42:CW42,metrics.est,"Speed"),B42:CW42,0)+1)))</f>
        <v>#N/A</v>
      </c>
    </row>
    <row r="43" spans="1:111" x14ac:dyDescent="0.2">
      <c r="A43" s="1" t="s">
        <v>41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 t="shared" si="5"/>
        <v>#DIV/0!</v>
      </c>
      <c r="CY43" s="4" t="e">
        <f t="shared" si="6"/>
        <v>#DIV/0!</v>
      </c>
      <c r="CZ43" s="4" t="e">
        <f t="shared" si="7"/>
        <v>#DIV/0!</v>
      </c>
      <c r="DA43" s="4" t="e">
        <f t="shared" si="8"/>
        <v>#DIV/0!</v>
      </c>
      <c r="DB43" s="4" t="e">
        <f t="shared" si="9"/>
        <v>#DIV/0!</v>
      </c>
      <c r="DC43" s="11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11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11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11" t="e" cm="1">
        <f t="array" aca="1" ref="DF43" ca="1">CONCATENATE(INDIRECT(ADDRESS(1,MATCH(_xlfn.MAXIFS(B43:CW43,metrics.est,"Complete"),B43:CW43,0)+1)), ", ", INDIRECT(ADDRESS(2,MATCH(_xlfn.MAXIFS(B43:CW43,metrics.est,"Complete"),B43:CW43,0)+1)))</f>
        <v>#N/A</v>
      </c>
      <c r="DG43" s="11" t="e" cm="1">
        <f t="array" aca="1" ref="DG43" ca="1">CONCATENATE(INDIRECT(ADDRESS(1,MATCH(_xlfn.MINIFS(B43:CW43,metrics.est,"Speed"),B43:CW43,0)+1)), ", ", INDIRECT(ADDRESS(2,MATCH(_xlfn.MINIFS(B43:CW43,metrics.est,"Speed"),B43:CW43,0)+1)))</f>
        <v>#N/A</v>
      </c>
    </row>
    <row r="44" spans="1:111" x14ac:dyDescent="0.2">
      <c r="A44" s="1" t="s">
        <v>42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 t="shared" si="5"/>
        <v>#DIV/0!</v>
      </c>
      <c r="CY44" s="4" t="e">
        <f t="shared" si="6"/>
        <v>#DIV/0!</v>
      </c>
      <c r="CZ44" s="4" t="e">
        <f t="shared" si="7"/>
        <v>#DIV/0!</v>
      </c>
      <c r="DA44" s="4" t="e">
        <f t="shared" si="8"/>
        <v>#DIV/0!</v>
      </c>
      <c r="DB44" s="4" t="e">
        <f t="shared" si="9"/>
        <v>#DIV/0!</v>
      </c>
      <c r="DC44" s="11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11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11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11" t="e" cm="1">
        <f t="array" aca="1" ref="DF44" ca="1">CONCATENATE(INDIRECT(ADDRESS(1,MATCH(_xlfn.MAXIFS(B44:CW44,metrics.est,"Complete"),B44:CW44,0)+1)), ", ", INDIRECT(ADDRESS(2,MATCH(_xlfn.MAXIFS(B44:CW44,metrics.est,"Complete"),B44:CW44,0)+1)))</f>
        <v>#N/A</v>
      </c>
      <c r="DG44" s="11" t="e" cm="1">
        <f t="array" aca="1" ref="DG44" ca="1">CONCATENATE(INDIRECT(ADDRESS(1,MATCH(_xlfn.MINIFS(B44:CW44,metrics.est,"Speed"),B44:CW44,0)+1)), ", ", INDIRECT(ADDRESS(2,MATCH(_xlfn.MINIFS(B44:CW44,metrics.est,"Speed"),B44:CW44,0)+1)))</f>
        <v>#N/A</v>
      </c>
    </row>
    <row r="45" spans="1:111" x14ac:dyDescent="0.2">
      <c r="A45" s="1" t="s">
        <v>43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 t="shared" si="5"/>
        <v>#DIV/0!</v>
      </c>
      <c r="CY45" s="4" t="e">
        <f t="shared" si="6"/>
        <v>#DIV/0!</v>
      </c>
      <c r="CZ45" s="4" t="e">
        <f t="shared" si="7"/>
        <v>#DIV/0!</v>
      </c>
      <c r="DA45" s="4" t="e">
        <f t="shared" si="8"/>
        <v>#DIV/0!</v>
      </c>
      <c r="DB45" s="4" t="e">
        <f t="shared" si="9"/>
        <v>#DIV/0!</v>
      </c>
      <c r="DC45" s="11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11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11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11" t="e" cm="1">
        <f t="array" aca="1" ref="DF45" ca="1">CONCATENATE(INDIRECT(ADDRESS(1,MATCH(_xlfn.MAXIFS(B45:CW45,metrics.est,"Complete"),B45:CW45,0)+1)), ", ", INDIRECT(ADDRESS(2,MATCH(_xlfn.MAXIFS(B45:CW45,metrics.est,"Complete"),B45:CW45,0)+1)))</f>
        <v>#N/A</v>
      </c>
      <c r="DG45" s="11" t="e" cm="1">
        <f t="array" aca="1" ref="DG45" ca="1">CONCATENATE(INDIRECT(ADDRESS(1,MATCH(_xlfn.MINIFS(B45:CW45,metrics.est,"Speed"),B45:CW45,0)+1)), ", ", INDIRECT(ADDRESS(2,MATCH(_xlfn.MINIFS(B45:CW45,metrics.est,"Speed"),B45:CW45,0)+1)))</f>
        <v>#N/A</v>
      </c>
    </row>
    <row r="46" spans="1:111" x14ac:dyDescent="0.2">
      <c r="A46" s="1" t="s">
        <v>44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 t="shared" si="5"/>
        <v>#DIV/0!</v>
      </c>
      <c r="CY46" s="4" t="e">
        <f t="shared" si="6"/>
        <v>#DIV/0!</v>
      </c>
      <c r="CZ46" s="4" t="e">
        <f t="shared" si="7"/>
        <v>#DIV/0!</v>
      </c>
      <c r="DA46" s="4" t="e">
        <f t="shared" si="8"/>
        <v>#DIV/0!</v>
      </c>
      <c r="DB46" s="4" t="e">
        <f t="shared" si="9"/>
        <v>#DIV/0!</v>
      </c>
      <c r="DC46" s="11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11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11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11" t="e" cm="1">
        <f t="array" aca="1" ref="DF46" ca="1">CONCATENATE(INDIRECT(ADDRESS(1,MATCH(_xlfn.MAXIFS(B46:CW46,metrics.est,"Complete"),B46:CW46,0)+1)), ", ", INDIRECT(ADDRESS(2,MATCH(_xlfn.MAXIFS(B46:CW46,metrics.est,"Complete"),B46:CW46,0)+1)))</f>
        <v>#N/A</v>
      </c>
      <c r="DG46" s="11" t="e" cm="1">
        <f t="array" aca="1" ref="DG46" ca="1">CONCATENATE(INDIRECT(ADDRESS(1,MATCH(_xlfn.MINIFS(B46:CW46,metrics.est,"Speed"),B46:CW46,0)+1)), ", ", INDIRECT(ADDRESS(2,MATCH(_xlfn.MINIFS(B46:CW46,metrics.est,"Speed"),B46:CW46,0)+1)))</f>
        <v>#N/A</v>
      </c>
    </row>
    <row r="47" spans="1:111" x14ac:dyDescent="0.2">
      <c r="A47" s="1" t="s">
        <v>45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 t="shared" si="5"/>
        <v>#DIV/0!</v>
      </c>
      <c r="CY47" s="4" t="e">
        <f t="shared" si="6"/>
        <v>#DIV/0!</v>
      </c>
      <c r="CZ47" s="4" t="e">
        <f t="shared" si="7"/>
        <v>#DIV/0!</v>
      </c>
      <c r="DA47" s="4" t="e">
        <f t="shared" si="8"/>
        <v>#DIV/0!</v>
      </c>
      <c r="DB47" s="4" t="e">
        <f t="shared" si="9"/>
        <v>#DIV/0!</v>
      </c>
      <c r="DC47" s="11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11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11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11" t="e" cm="1">
        <f t="array" aca="1" ref="DF47" ca="1">CONCATENATE(INDIRECT(ADDRESS(1,MATCH(_xlfn.MAXIFS(B47:CW47,metrics.est,"Complete"),B47:CW47,0)+1)), ", ", INDIRECT(ADDRESS(2,MATCH(_xlfn.MAXIFS(B47:CW47,metrics.est,"Complete"),B47:CW47,0)+1)))</f>
        <v>#N/A</v>
      </c>
      <c r="DG47" s="11" t="e" cm="1">
        <f t="array" aca="1" ref="DG47" ca="1">CONCATENATE(INDIRECT(ADDRESS(1,MATCH(_xlfn.MINIFS(B47:CW47,metrics.est,"Speed"),B47:CW47,0)+1)), ", ", INDIRECT(ADDRESS(2,MATCH(_xlfn.MINIFS(B47:CW47,metrics.est,"Speed"),B47:CW47,0)+1)))</f>
        <v>#N/A</v>
      </c>
    </row>
    <row r="48" spans="1:111" x14ac:dyDescent="0.2">
      <c r="A48" s="1" t="s">
        <v>46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 t="shared" si="5"/>
        <v>#DIV/0!</v>
      </c>
      <c r="CY48" s="4" t="e">
        <f t="shared" si="6"/>
        <v>#DIV/0!</v>
      </c>
      <c r="CZ48" s="4" t="e">
        <f t="shared" si="7"/>
        <v>#DIV/0!</v>
      </c>
      <c r="DA48" s="4" t="e">
        <f t="shared" si="8"/>
        <v>#DIV/0!</v>
      </c>
      <c r="DB48" s="4" t="e">
        <f t="shared" si="9"/>
        <v>#DIV/0!</v>
      </c>
      <c r="DC48" s="11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11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11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11" t="e" cm="1">
        <f t="array" aca="1" ref="DF48" ca="1">CONCATENATE(INDIRECT(ADDRESS(1,MATCH(_xlfn.MAXIFS(B48:CW48,metrics.est,"Complete"),B48:CW48,0)+1)), ", ", INDIRECT(ADDRESS(2,MATCH(_xlfn.MAXIFS(B48:CW48,metrics.est,"Complete"),B48:CW48,0)+1)))</f>
        <v>#N/A</v>
      </c>
      <c r="DG48" s="11" t="e" cm="1">
        <f t="array" aca="1" ref="DG48" ca="1">CONCATENATE(INDIRECT(ADDRESS(1,MATCH(_xlfn.MINIFS(B48:CW48,metrics.est,"Speed"),B48:CW48,0)+1)), ", ", INDIRECT(ADDRESS(2,MATCH(_xlfn.MINIFS(B48:CW48,metrics.est,"Speed"),B48:CW48,0)+1)))</f>
        <v>#N/A</v>
      </c>
    </row>
    <row r="49" spans="1:111" x14ac:dyDescent="0.2">
      <c r="A49" s="1" t="s">
        <v>47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 t="shared" si="5"/>
        <v>#DIV/0!</v>
      </c>
      <c r="CY49" s="4" t="e">
        <f t="shared" si="6"/>
        <v>#DIV/0!</v>
      </c>
      <c r="CZ49" s="4" t="e">
        <f t="shared" si="7"/>
        <v>#DIV/0!</v>
      </c>
      <c r="DA49" s="4" t="e">
        <f t="shared" si="8"/>
        <v>#DIV/0!</v>
      </c>
      <c r="DB49" s="4" t="e">
        <f t="shared" si="9"/>
        <v>#DIV/0!</v>
      </c>
      <c r="DC49" s="11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11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11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11" t="e" cm="1">
        <f t="array" aca="1" ref="DF49" ca="1">CONCATENATE(INDIRECT(ADDRESS(1,MATCH(_xlfn.MAXIFS(B49:CW49,metrics.est,"Complete"),B49:CW49,0)+1)), ", ", INDIRECT(ADDRESS(2,MATCH(_xlfn.MAXIFS(B49:CW49,metrics.est,"Complete"),B49:CW49,0)+1)))</f>
        <v>#N/A</v>
      </c>
      <c r="DG49" s="11" t="e" cm="1">
        <f t="array" aca="1" ref="DG49" ca="1">CONCATENATE(INDIRECT(ADDRESS(1,MATCH(_xlfn.MINIFS(B49:CW49,metrics.est,"Speed"),B49:CW49,0)+1)), ", ", INDIRECT(ADDRESS(2,MATCH(_xlfn.MINIFS(B49:CW49,metrics.est,"Speed"),B49:CW49,0)+1)))</f>
        <v>#N/A</v>
      </c>
    </row>
    <row r="50" spans="1:111" x14ac:dyDescent="0.2">
      <c r="A50" s="1" t="s">
        <v>48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 t="shared" si="5"/>
        <v>#DIV/0!</v>
      </c>
      <c r="CY50" s="4" t="e">
        <f t="shared" si="6"/>
        <v>#DIV/0!</v>
      </c>
      <c r="CZ50" s="4" t="e">
        <f t="shared" si="7"/>
        <v>#DIV/0!</v>
      </c>
      <c r="DA50" s="4" t="e">
        <f t="shared" si="8"/>
        <v>#DIV/0!</v>
      </c>
      <c r="DB50" s="4" t="e">
        <f t="shared" si="9"/>
        <v>#DIV/0!</v>
      </c>
      <c r="DC50" s="11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11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11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11" t="e" cm="1">
        <f t="array" aca="1" ref="DF50" ca="1">CONCATENATE(INDIRECT(ADDRESS(1,MATCH(_xlfn.MAXIFS(B50:CW50,metrics.est,"Complete"),B50:CW50,0)+1)), ", ", INDIRECT(ADDRESS(2,MATCH(_xlfn.MAXIFS(B50:CW50,metrics.est,"Complete"),B50:CW50,0)+1)))</f>
        <v>#N/A</v>
      </c>
      <c r="DG50" s="11" t="e" cm="1">
        <f t="array" aca="1" ref="DG50" ca="1">CONCATENATE(INDIRECT(ADDRESS(1,MATCH(_xlfn.MINIFS(B50:CW50,metrics.est,"Speed"),B50:CW50,0)+1)), ", ", INDIRECT(ADDRESS(2,MATCH(_xlfn.MINIFS(B50:CW50,metrics.est,"Speed"),B50:CW50,0)+1)))</f>
        <v>#N/A</v>
      </c>
    </row>
    <row r="51" spans="1:111" x14ac:dyDescent="0.2">
      <c r="A51" s="1" t="s">
        <v>49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 t="e">
        <f t="shared" si="5"/>
        <v>#DIV/0!</v>
      </c>
      <c r="CY51" s="4" t="e">
        <f t="shared" si="6"/>
        <v>#DIV/0!</v>
      </c>
      <c r="CZ51" s="4" t="e">
        <f t="shared" si="7"/>
        <v>#DIV/0!</v>
      </c>
      <c r="DA51" s="4" t="e">
        <f t="shared" si="8"/>
        <v>#DIV/0!</v>
      </c>
      <c r="DB51" s="4" t="e">
        <f t="shared" si="9"/>
        <v>#DIV/0!</v>
      </c>
      <c r="DC51" s="11" t="e" cm="1">
        <f t="array" aca="1" ref="DC51" ca="1">CONCATENATE(INDIRECT(ADDRESS(1,MATCH(_xlfn.MINIFS(B51:CW51,metrics.est,"MAE"),B51:CW51,0)+1)), ", ", INDIRECT(ADDRESS(2,MATCH(_xlfn.MINIFS(B51:CW51,metrics.est,"MAE"),B51:CW51,0)+1)))</f>
        <v>#N/A</v>
      </c>
      <c r="DD51" s="11" t="e" cm="1">
        <f t="array" aca="1" ref="DD51" ca="1">CONCATENATE(INDIRECT(ADDRESS(1,MATCH(_xlfn.MINIFS(B51:CW51,metrics.est,"MSE"),B51:CW51,0)+1)), ", ", INDIRECT(ADDRESS(2,MATCH(_xlfn.MINIFS(B51:CW51,metrics.est,"MSE"),B51:CW51,0)+1)))</f>
        <v>#N/A</v>
      </c>
      <c r="DE51" s="11" t="e" cm="1">
        <f t="array" aca="1" ref="DE51" ca="1">CONCATENATE(INDIRECT(ADDRESS(1,MATCH(_xlfn.MAXIFS(B51:CW51,metrics.est,"R"),B51:CW51,0)+1)), ", ", INDIRECT(ADDRESS(2,MATCH(_xlfn.MAXIFS(B51:CW51,metrics.est,"R"),B51:CW51,0)+1)))</f>
        <v>#N/A</v>
      </c>
      <c r="DF51" s="11" t="e" cm="1">
        <f t="array" aca="1" ref="DF51" ca="1">CONCATENATE(INDIRECT(ADDRESS(1,MATCH(_xlfn.MAXIFS(B51:CW51,metrics.est,"Complete"),B51:CW51,0)+1)), ", ", INDIRECT(ADDRESS(2,MATCH(_xlfn.MAXIFS(B51:CW51,metrics.est,"Complete"),B51:CW51,0)+1)))</f>
        <v>#N/A</v>
      </c>
      <c r="DG51" s="11" t="e" cm="1">
        <f t="array" aca="1" ref="DG51" ca="1">CONCATENATE(INDIRECT(ADDRESS(1,MATCH(_xlfn.MINIFS(B51:CW51,metrics.est,"Speed"),B51:CW51,0)+1)), ", ", INDIRECT(ADDRESS(2,MATCH(_xlfn.MINIFS(B51:CW51,metrics.est,"Speed"),B51:CW51,0)+1)))</f>
        <v>#N/A</v>
      </c>
    </row>
    <row r="52" spans="1:111" x14ac:dyDescent="0.2">
      <c r="A52" s="1" t="s">
        <v>50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 t="shared" si="5"/>
        <v>#DIV/0!</v>
      </c>
      <c r="CY52" s="4" t="e">
        <f t="shared" si="6"/>
        <v>#DIV/0!</v>
      </c>
      <c r="CZ52" s="4" t="e">
        <f t="shared" si="7"/>
        <v>#DIV/0!</v>
      </c>
      <c r="DA52" s="4" t="e">
        <f t="shared" si="8"/>
        <v>#DIV/0!</v>
      </c>
      <c r="DB52" s="4" t="e">
        <f t="shared" si="9"/>
        <v>#DIV/0!</v>
      </c>
      <c r="DC52" s="11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11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11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11" t="e" cm="1">
        <f t="array" aca="1" ref="DF52" ca="1">CONCATENATE(INDIRECT(ADDRESS(1,MATCH(_xlfn.MAXIFS(B52:CW52,metrics.est,"Complete"),B52:CW52,0)+1)), ", ", INDIRECT(ADDRESS(2,MATCH(_xlfn.MAXIFS(B52:CW52,metrics.est,"Complete"),B52:CW52,0)+1)))</f>
        <v>#N/A</v>
      </c>
      <c r="DG52" s="11" t="e" cm="1">
        <f t="array" aca="1" ref="DG52" ca="1">CONCATENATE(INDIRECT(ADDRESS(1,MATCH(_xlfn.MINIFS(B52:CW52,metrics.est,"Speed"),B52:CW52,0)+1)), ", ", INDIRECT(ADDRESS(2,MATCH(_xlfn.MINIFS(B52:CW52,metrics.est,"Speed"),B52:CW52,0)+1)))</f>
        <v>#N/A</v>
      </c>
    </row>
    <row r="53" spans="1:111" x14ac:dyDescent="0.2">
      <c r="A53" s="1" t="s">
        <v>51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 t="shared" si="5"/>
        <v>#DIV/0!</v>
      </c>
      <c r="CY53" s="4" t="e">
        <f t="shared" si="6"/>
        <v>#DIV/0!</v>
      </c>
      <c r="CZ53" s="4" t="e">
        <f t="shared" si="7"/>
        <v>#DIV/0!</v>
      </c>
      <c r="DA53" s="4" t="e">
        <f t="shared" si="8"/>
        <v>#DIV/0!</v>
      </c>
      <c r="DB53" s="4" t="e">
        <f t="shared" si="9"/>
        <v>#DIV/0!</v>
      </c>
      <c r="DC53" s="11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11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11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11" t="e" cm="1">
        <f t="array" aca="1" ref="DF53" ca="1">CONCATENATE(INDIRECT(ADDRESS(1,MATCH(_xlfn.MAXIFS(B53:CW53,metrics.est,"Complete"),B53:CW53,0)+1)), ", ", INDIRECT(ADDRESS(2,MATCH(_xlfn.MAXIFS(B53:CW53,metrics.est,"Complete"),B53:CW53,0)+1)))</f>
        <v>#N/A</v>
      </c>
      <c r="DG53" s="11" t="e" cm="1">
        <f t="array" aca="1" ref="DG53" ca="1">CONCATENATE(INDIRECT(ADDRESS(1,MATCH(_xlfn.MINIFS(B53:CW53,metrics.est,"Speed"),B53:CW53,0)+1)), ", ", INDIRECT(ADDRESS(2,MATCH(_xlfn.MINIFS(B53:CW53,metrics.est,"Speed"),B53:CW53,0)+1)))</f>
        <v>#N/A</v>
      </c>
    </row>
    <row r="54" spans="1:111" x14ac:dyDescent="0.2">
      <c r="A54" s="1" t="s">
        <v>52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 t="shared" si="5"/>
        <v>#DIV/0!</v>
      </c>
      <c r="CY54" s="4" t="e">
        <f t="shared" si="6"/>
        <v>#DIV/0!</v>
      </c>
      <c r="CZ54" s="4" t="e">
        <f t="shared" si="7"/>
        <v>#DIV/0!</v>
      </c>
      <c r="DA54" s="4" t="e">
        <f t="shared" si="8"/>
        <v>#DIV/0!</v>
      </c>
      <c r="DB54" s="4" t="e">
        <f t="shared" si="9"/>
        <v>#DIV/0!</v>
      </c>
      <c r="DC54" s="11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11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11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11" t="e" cm="1">
        <f t="array" aca="1" ref="DF54" ca="1">CONCATENATE(INDIRECT(ADDRESS(1,MATCH(_xlfn.MAXIFS(B54:CW54,metrics.est,"Complete"),B54:CW54,0)+1)), ", ", INDIRECT(ADDRESS(2,MATCH(_xlfn.MAXIFS(B54:CW54,metrics.est,"Complete"),B54:CW54,0)+1)))</f>
        <v>#N/A</v>
      </c>
      <c r="DG54" s="11" t="e" cm="1">
        <f t="array" aca="1" ref="DG54" ca="1">CONCATENATE(INDIRECT(ADDRESS(1,MATCH(_xlfn.MINIFS(B54:CW54,metrics.est,"Speed"),B54:CW54,0)+1)), ", ", INDIRECT(ADDRESS(2,MATCH(_xlfn.MINIFS(B54:CW54,metrics.est,"Speed"),B54:CW54,0)+1)))</f>
        <v>#N/A</v>
      </c>
    </row>
    <row r="55" spans="1:111" x14ac:dyDescent="0.2">
      <c r="A55" s="1" t="s">
        <v>53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 t="shared" si="5"/>
        <v>#DIV/0!</v>
      </c>
      <c r="CY55" s="4" t="e">
        <f t="shared" si="6"/>
        <v>#DIV/0!</v>
      </c>
      <c r="CZ55" s="4" t="e">
        <f t="shared" si="7"/>
        <v>#DIV/0!</v>
      </c>
      <c r="DA55" s="4" t="e">
        <f t="shared" si="8"/>
        <v>#DIV/0!</v>
      </c>
      <c r="DB55" s="4" t="e">
        <f t="shared" si="9"/>
        <v>#DIV/0!</v>
      </c>
      <c r="DC55" s="11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11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11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11" t="e" cm="1">
        <f t="array" aca="1" ref="DF55" ca="1">CONCATENATE(INDIRECT(ADDRESS(1,MATCH(_xlfn.MAXIFS(B55:CW55,metrics.est,"Complete"),B55:CW55,0)+1)), ", ", INDIRECT(ADDRESS(2,MATCH(_xlfn.MAXIFS(B55:CW55,metrics.est,"Complete"),B55:CW55,0)+1)))</f>
        <v>#N/A</v>
      </c>
      <c r="DG55" s="11" t="e" cm="1">
        <f t="array" aca="1" ref="DG55" ca="1">CONCATENATE(INDIRECT(ADDRESS(1,MATCH(_xlfn.MINIFS(B55:CW55,metrics.est,"Speed"),B55:CW55,0)+1)), ", ", INDIRECT(ADDRESS(2,MATCH(_xlfn.MINIFS(B55:CW55,metrics.est,"Speed"),B55:CW55,0)+1)))</f>
        <v>#N/A</v>
      </c>
    </row>
    <row r="56" spans="1:111" x14ac:dyDescent="0.2">
      <c r="A56" s="1" t="s">
        <v>54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 t="shared" si="5"/>
        <v>#DIV/0!</v>
      </c>
      <c r="CY56" s="4" t="e">
        <f t="shared" si="6"/>
        <v>#DIV/0!</v>
      </c>
      <c r="CZ56" s="4" t="e">
        <f t="shared" si="7"/>
        <v>#DIV/0!</v>
      </c>
      <c r="DA56" s="4" t="e">
        <f t="shared" si="8"/>
        <v>#DIV/0!</v>
      </c>
      <c r="DB56" s="4" t="e">
        <f t="shared" si="9"/>
        <v>#DIV/0!</v>
      </c>
      <c r="DC56" s="11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11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11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11" t="e" cm="1">
        <f t="array" aca="1" ref="DF56" ca="1">CONCATENATE(INDIRECT(ADDRESS(1,MATCH(_xlfn.MAXIFS(B56:CW56,metrics.est,"Complete"),B56:CW56,0)+1)), ", ", INDIRECT(ADDRESS(2,MATCH(_xlfn.MAXIFS(B56:CW56,metrics.est,"Complete"),B56:CW56,0)+1)))</f>
        <v>#N/A</v>
      </c>
      <c r="DG56" s="11" t="e" cm="1">
        <f t="array" aca="1" ref="DG56" ca="1">CONCATENATE(INDIRECT(ADDRESS(1,MATCH(_xlfn.MINIFS(B56:CW56,metrics.est,"Speed"),B56:CW56,0)+1)), ", ", INDIRECT(ADDRESS(2,MATCH(_xlfn.MINIFS(B56:CW56,metrics.est,"Speed"),B56:CW56,0)+1)))</f>
        <v>#N/A</v>
      </c>
    </row>
    <row r="57" spans="1:111" x14ac:dyDescent="0.2">
      <c r="A57" s="1" t="s">
        <v>55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 t="shared" si="5"/>
        <v>#DIV/0!</v>
      </c>
      <c r="CY57" s="4" t="e">
        <f t="shared" si="6"/>
        <v>#DIV/0!</v>
      </c>
      <c r="CZ57" s="4" t="e">
        <f t="shared" si="7"/>
        <v>#DIV/0!</v>
      </c>
      <c r="DA57" s="4" t="e">
        <f t="shared" si="8"/>
        <v>#DIV/0!</v>
      </c>
      <c r="DB57" s="4" t="e">
        <f t="shared" si="9"/>
        <v>#DIV/0!</v>
      </c>
      <c r="DC57" s="11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11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11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11" t="e" cm="1">
        <f t="array" aca="1" ref="DF57" ca="1">CONCATENATE(INDIRECT(ADDRESS(1,MATCH(_xlfn.MAXIFS(B57:CW57,metrics.est,"Complete"),B57:CW57,0)+1)), ", ", INDIRECT(ADDRESS(2,MATCH(_xlfn.MAXIFS(B57:CW57,metrics.est,"Complete"),B57:CW57,0)+1)))</f>
        <v>#N/A</v>
      </c>
      <c r="DG57" s="11" t="e" cm="1">
        <f t="array" aca="1" ref="DG57" ca="1">CONCATENATE(INDIRECT(ADDRESS(1,MATCH(_xlfn.MINIFS(B57:CW57,metrics.est,"Speed"),B57:CW57,0)+1)), ", ", INDIRECT(ADDRESS(2,MATCH(_xlfn.MINIFS(B57:CW57,metrics.est,"Speed"),B57:CW57,0)+1)))</f>
        <v>#N/A</v>
      </c>
    </row>
    <row r="58" spans="1:111" x14ac:dyDescent="0.2">
      <c r="A58" s="1" t="s">
        <v>56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 t="shared" si="5"/>
        <v>#DIV/0!</v>
      </c>
      <c r="CY58" s="4" t="e">
        <f t="shared" si="6"/>
        <v>#DIV/0!</v>
      </c>
      <c r="CZ58" s="4" t="e">
        <f t="shared" si="7"/>
        <v>#DIV/0!</v>
      </c>
      <c r="DA58" s="4" t="e">
        <f t="shared" si="8"/>
        <v>#DIV/0!</v>
      </c>
      <c r="DB58" s="4" t="e">
        <f t="shared" si="9"/>
        <v>#DIV/0!</v>
      </c>
      <c r="DC58" s="11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11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11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11" t="e" cm="1">
        <f t="array" aca="1" ref="DF58" ca="1">CONCATENATE(INDIRECT(ADDRESS(1,MATCH(_xlfn.MAXIFS(B58:CW58,metrics.est,"Complete"),B58:CW58,0)+1)), ", ", INDIRECT(ADDRESS(2,MATCH(_xlfn.MAXIFS(B58:CW58,metrics.est,"Complete"),B58:CW58,0)+1)))</f>
        <v>#N/A</v>
      </c>
      <c r="DG58" s="11" t="e" cm="1">
        <f t="array" aca="1" ref="DG58" ca="1">CONCATENATE(INDIRECT(ADDRESS(1,MATCH(_xlfn.MINIFS(B58:CW58,metrics.est,"Speed"),B58:CW58,0)+1)), ", ", INDIRECT(ADDRESS(2,MATCH(_xlfn.MINIFS(B58:CW58,metrics.est,"Speed"),B58:CW58,0)+1)))</f>
        <v>#N/A</v>
      </c>
    </row>
    <row r="59" spans="1:111" x14ac:dyDescent="0.2">
      <c r="A59" s="1" t="s">
        <v>57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 t="shared" si="5"/>
        <v>#DIV/0!</v>
      </c>
      <c r="CY59" s="4" t="e">
        <f t="shared" si="6"/>
        <v>#DIV/0!</v>
      </c>
      <c r="CZ59" s="4" t="e">
        <f t="shared" si="7"/>
        <v>#DIV/0!</v>
      </c>
      <c r="DA59" s="4" t="e">
        <f t="shared" si="8"/>
        <v>#DIV/0!</v>
      </c>
      <c r="DB59" s="4" t="e">
        <f t="shared" si="9"/>
        <v>#DIV/0!</v>
      </c>
      <c r="DC59" s="11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11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11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11" t="e" cm="1">
        <f t="array" aca="1" ref="DF59" ca="1">CONCATENATE(INDIRECT(ADDRESS(1,MATCH(_xlfn.MAXIFS(B59:CW59,metrics.est,"Complete"),B59:CW59,0)+1)), ", ", INDIRECT(ADDRESS(2,MATCH(_xlfn.MAXIFS(B59:CW59,metrics.est,"Complete"),B59:CW59,0)+1)))</f>
        <v>#N/A</v>
      </c>
      <c r="DG59" s="11" t="e" cm="1">
        <f t="array" aca="1" ref="DG59" ca="1">CONCATENATE(INDIRECT(ADDRESS(1,MATCH(_xlfn.MINIFS(B59:CW59,metrics.est,"Speed"),B59:CW59,0)+1)), ", ", INDIRECT(ADDRESS(2,MATCH(_xlfn.MINIFS(B59:CW59,metrics.est,"Speed"),B59:CW59,0)+1)))</f>
        <v>#N/A</v>
      </c>
    </row>
    <row r="60" spans="1:111" x14ac:dyDescent="0.2">
      <c r="A60" s="1" t="s">
        <v>58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5"/>
        <v>#DIV/0!</v>
      </c>
      <c r="CY60" s="4" t="e">
        <f t="shared" si="6"/>
        <v>#DIV/0!</v>
      </c>
      <c r="CZ60" s="4" t="e">
        <f t="shared" si="7"/>
        <v>#DIV/0!</v>
      </c>
      <c r="DA60" s="4" t="e">
        <f t="shared" si="8"/>
        <v>#DIV/0!</v>
      </c>
      <c r="DB60" s="4" t="e">
        <f t="shared" si="9"/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CONCATENATE(INDIRECT(ADDRESS(1,MATCH(_xlfn.MAXIFS(B60:CW60,metrics.est,"Complete"),B60:CW60,0)+1)), ", ", INDIRECT(ADDRESS(2,MATCH(_xlfn.MAXIFS(B60:CW60,metrics.est,"Complete"),B60:CW60,0)+1)))</f>
        <v>#N/A</v>
      </c>
      <c r="DG60" s="11" t="e" cm="1">
        <f t="array" aca="1" ref="DG60" ca="1">CONCATENATE(INDIRECT(ADDRESS(1,MATCH(_xlfn.MINIFS(B60:CW60,metrics.est,"Speed"),B60:CW60,0)+1)), ", ", INDIRECT(ADDRESS(2,MATCH(_xlfn.MINIFS(B60:CW60,metrics.est,"Speed"),B60:CW60,0)+1)))</f>
        <v>#N/A</v>
      </c>
    </row>
    <row r="61" spans="1:111" x14ac:dyDescent="0.2">
      <c r="A61" s="1" t="s">
        <v>59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5"/>
        <v>#DIV/0!</v>
      </c>
      <c r="CY61" s="4" t="e">
        <f t="shared" si="6"/>
        <v>#DIV/0!</v>
      </c>
      <c r="CZ61" s="4" t="e">
        <f t="shared" si="7"/>
        <v>#DIV/0!</v>
      </c>
      <c r="DA61" s="4" t="e">
        <f t="shared" si="8"/>
        <v>#DIV/0!</v>
      </c>
      <c r="DB61" s="4" t="e">
        <f t="shared" si="9"/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CONCATENATE(INDIRECT(ADDRESS(1,MATCH(_xlfn.MAXIFS(B61:CW61,metrics.est,"Complete"),B61:CW61,0)+1)), ", ", INDIRECT(ADDRESS(2,MATCH(_xlfn.MAXIFS(B61:CW61,metrics.est,"Complete"),B61:CW61,0)+1)))</f>
        <v>#N/A</v>
      </c>
      <c r="DG61" s="11" t="e" cm="1">
        <f t="array" aca="1" ref="DG61" ca="1">CONCATENATE(INDIRECT(ADDRESS(1,MATCH(_xlfn.MINIFS(B61:CW61,metrics.est,"Speed"),B61:CW61,0)+1)), ", ", INDIRECT(ADDRESS(2,MATCH(_xlfn.MINIFS(B61:CW61,metrics.est,"Speed"),B61:CW61,0)+1)))</f>
        <v>#N/A</v>
      </c>
    </row>
    <row r="62" spans="1:111" x14ac:dyDescent="0.2">
      <c r="A62" s="1" t="s">
        <v>60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5"/>
        <v>#DIV/0!</v>
      </c>
      <c r="CY62" s="4" t="e">
        <f t="shared" si="6"/>
        <v>#DIV/0!</v>
      </c>
      <c r="CZ62" s="4" t="e">
        <f t="shared" si="7"/>
        <v>#DIV/0!</v>
      </c>
      <c r="DA62" s="4" t="e">
        <f t="shared" si="8"/>
        <v>#DIV/0!</v>
      </c>
      <c r="DB62" s="4" t="e">
        <f t="shared" si="9"/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CONCATENATE(INDIRECT(ADDRESS(1,MATCH(_xlfn.MAXIFS(B62:CW62,metrics.est,"Complete"),B62:CW62,0)+1)), ", ", INDIRECT(ADDRESS(2,MATCH(_xlfn.MAXIFS(B62:CW62,metrics.est,"Complete"),B62:CW62,0)+1)))</f>
        <v>#N/A</v>
      </c>
      <c r="DG62" s="11" t="e" cm="1">
        <f t="array" aca="1" ref="DG62" ca="1">CONCATENATE(INDIRECT(ADDRESS(1,MATCH(_xlfn.MINIFS(B62:CW62,metrics.est,"Speed"),B62:CW62,0)+1)), ", ", INDIRECT(ADDRESS(2,MATCH(_xlfn.MINIFS(B62:CW62,metrics.est,"Speed"),B62:CW62,0)+1)))</f>
        <v>#N/A</v>
      </c>
    </row>
    <row r="63" spans="1:111" x14ac:dyDescent="0.2">
      <c r="A63" s="1" t="s">
        <v>61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5"/>
        <v>#DIV/0!</v>
      </c>
      <c r="CY63" s="4" t="e">
        <f t="shared" si="6"/>
        <v>#DIV/0!</v>
      </c>
      <c r="CZ63" s="4" t="e">
        <f t="shared" si="7"/>
        <v>#DIV/0!</v>
      </c>
      <c r="DA63" s="4" t="e">
        <f t="shared" si="8"/>
        <v>#DIV/0!</v>
      </c>
      <c r="DB63" s="4" t="e">
        <f t="shared" si="9"/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CONCATENATE(INDIRECT(ADDRESS(1,MATCH(_xlfn.MAXIFS(B63:CW63,metrics.est,"Complete"),B63:CW63,0)+1)), ", ", INDIRECT(ADDRESS(2,MATCH(_xlfn.MAXIFS(B63:CW63,metrics.est,"Complete"),B63:CW63,0)+1)))</f>
        <v>#N/A</v>
      </c>
      <c r="DG63" s="11" t="e" cm="1">
        <f t="array" aca="1" ref="DG63" ca="1">CONCATENATE(INDIRECT(ADDRESS(1,MATCH(_xlfn.MINIFS(B63:CW63,metrics.est,"Speed"),B63:CW63,0)+1)), ", ", INDIRECT(ADDRESS(2,MATCH(_xlfn.MINIFS(B63:CW63,metrics.est,"Speed"),B63:CW63,0)+1)))</f>
        <v>#N/A</v>
      </c>
    </row>
    <row r="64" spans="1:111" x14ac:dyDescent="0.2">
      <c r="A64" s="1" t="s">
        <v>62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5"/>
        <v>#DIV/0!</v>
      </c>
      <c r="CY64" s="4" t="e">
        <f t="shared" si="6"/>
        <v>#DIV/0!</v>
      </c>
      <c r="CZ64" s="4" t="e">
        <f t="shared" si="7"/>
        <v>#DIV/0!</v>
      </c>
      <c r="DA64" s="4" t="e">
        <f t="shared" si="8"/>
        <v>#DIV/0!</v>
      </c>
      <c r="DB64" s="4" t="e">
        <f t="shared" si="9"/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CONCATENATE(INDIRECT(ADDRESS(1,MATCH(_xlfn.MAXIFS(B64:CW64,metrics.est,"Complete"),B64:CW64,0)+1)), ", ", INDIRECT(ADDRESS(2,MATCH(_xlfn.MAXIFS(B64:CW64,metrics.est,"Complete"),B64:CW64,0)+1)))</f>
        <v>#N/A</v>
      </c>
      <c r="DG64" s="11" t="e" cm="1">
        <f t="array" aca="1" ref="DG64" ca="1">CONCATENATE(INDIRECT(ADDRESS(1,MATCH(_xlfn.MINIFS(B64:CW64,metrics.est,"Speed"),B64:CW64,0)+1)), ", ", INDIRECT(ADDRESS(2,MATCH(_xlfn.MINIFS(B64:CW64,metrics.est,"Speed"),B64:CW64,0)+1)))</f>
        <v>#N/A</v>
      </c>
    </row>
    <row r="65" spans="1:111" x14ac:dyDescent="0.2">
      <c r="A65" s="1" t="s">
        <v>63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5"/>
        <v>#DIV/0!</v>
      </c>
      <c r="CY65" s="4" t="e">
        <f t="shared" si="6"/>
        <v>#DIV/0!</v>
      </c>
      <c r="CZ65" s="4" t="e">
        <f t="shared" si="7"/>
        <v>#DIV/0!</v>
      </c>
      <c r="DA65" s="4" t="e">
        <f t="shared" si="8"/>
        <v>#DIV/0!</v>
      </c>
      <c r="DB65" s="4" t="e">
        <f t="shared" si="9"/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CONCATENATE(INDIRECT(ADDRESS(1,MATCH(_xlfn.MAXIFS(B65:CW65,metrics.est,"Complete"),B65:CW65,0)+1)), ", ", INDIRECT(ADDRESS(2,MATCH(_xlfn.MAXIFS(B65:CW65,metrics.est,"Complete"),B65:CW65,0)+1)))</f>
        <v>#N/A</v>
      </c>
      <c r="DG65" s="11" t="e" cm="1">
        <f t="array" aca="1" ref="DG65" ca="1">CONCATENATE(INDIRECT(ADDRESS(1,MATCH(_xlfn.MINIFS(B65:CW65,metrics.est,"Speed"),B65:CW65,0)+1)), ", ", INDIRECT(ADDRESS(2,MATCH(_xlfn.MINIFS(B65:CW65,metrics.est,"Speed"),B65:CW65,0)+1)))</f>
        <v>#N/A</v>
      </c>
    </row>
    <row r="66" spans="1:111" x14ac:dyDescent="0.2">
      <c r="A66" s="1" t="s">
        <v>64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 t="e">
        <f t="shared" si="5"/>
        <v>#DIV/0!</v>
      </c>
      <c r="CY66" s="4" t="e">
        <f t="shared" si="6"/>
        <v>#DIV/0!</v>
      </c>
      <c r="CZ66" s="4" t="e">
        <f t="shared" si="7"/>
        <v>#DIV/0!</v>
      </c>
      <c r="DA66" s="4" t="e">
        <f t="shared" si="8"/>
        <v>#DIV/0!</v>
      </c>
      <c r="DB66" s="4" t="e">
        <f t="shared" si="9"/>
        <v>#DIV/0!</v>
      </c>
      <c r="DC66" s="11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11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11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11" t="e" cm="1">
        <f t="array" aca="1" ref="DF66" ca="1">CONCATENATE(INDIRECT(ADDRESS(1,MATCH(_xlfn.MAXIFS(B66:CW66,metrics.est,"Complete"),B66:CW66,0)+1)), ", ", INDIRECT(ADDRESS(2,MATCH(_xlfn.MAXIFS(B66:CW66,metrics.est,"Complete"),B66:CW66,0)+1)))</f>
        <v>#N/A</v>
      </c>
      <c r="DG66" s="11" t="e" cm="1">
        <f t="array" aca="1" ref="DG66" ca="1">CONCATENATE(INDIRECT(ADDRESS(1,MATCH(_xlfn.MINIFS(B66:CW66,metrics.est,"Speed"),B66:CW66,0)+1)), ", ", INDIRECT(ADDRESS(2,MATCH(_xlfn.MINIFS(B66:CW66,metrics.est,"Speed"),B66:CW66,0)+1)))</f>
        <v>#N/A</v>
      </c>
    </row>
    <row r="67" spans="1:111" x14ac:dyDescent="0.2">
      <c r="A67" s="1" t="s">
        <v>65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5"/>
        <v>#DIV/0!</v>
      </c>
      <c r="CY67" s="4" t="e">
        <f t="shared" si="6"/>
        <v>#DIV/0!</v>
      </c>
      <c r="CZ67" s="4" t="e">
        <f t="shared" si="7"/>
        <v>#DIV/0!</v>
      </c>
      <c r="DA67" s="4" t="e">
        <f t="shared" si="8"/>
        <v>#DIV/0!</v>
      </c>
      <c r="DB67" s="4" t="e">
        <f t="shared" si="9"/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CONCATENATE(INDIRECT(ADDRESS(1,MATCH(_xlfn.MAXIFS(B67:CW67,metrics.est,"Complete"),B67:CW67,0)+1)), ", ", INDIRECT(ADDRESS(2,MATCH(_xlfn.MAXIFS(B67:CW67,metrics.est,"Complete"),B67:CW67,0)+1)))</f>
        <v>#N/A</v>
      </c>
      <c r="DG67" s="11" t="e" cm="1">
        <f t="array" aca="1" ref="DG67" ca="1">CONCATENATE(INDIRECT(ADDRESS(1,MATCH(_xlfn.MINIFS(B67:CW67,metrics.est,"Speed"),B67:CW67,0)+1)), ", ", INDIRECT(ADDRESS(2,MATCH(_xlfn.MINIFS(B67:CW67,metrics.est,"Speed"),B67:CW67,0)+1)))</f>
        <v>#N/A</v>
      </c>
    </row>
    <row r="68" spans="1:111" x14ac:dyDescent="0.2">
      <c r="A68" s="1" t="s">
        <v>66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5"/>
        <v>#DIV/0!</v>
      </c>
      <c r="CY68" s="4" t="e">
        <f t="shared" si="6"/>
        <v>#DIV/0!</v>
      </c>
      <c r="CZ68" s="4" t="e">
        <f t="shared" si="7"/>
        <v>#DIV/0!</v>
      </c>
      <c r="DA68" s="4" t="e">
        <f t="shared" si="8"/>
        <v>#DIV/0!</v>
      </c>
      <c r="DB68" s="4" t="e">
        <f t="shared" si="9"/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CONCATENATE(INDIRECT(ADDRESS(1,MATCH(_xlfn.MAXIFS(B68:CW68,metrics.est,"Complete"),B68:CW68,0)+1)), ", ", INDIRECT(ADDRESS(2,MATCH(_xlfn.MAXIFS(B68:CW68,metrics.est,"Complete"),B68:CW68,0)+1)))</f>
        <v>#N/A</v>
      </c>
      <c r="DG68" s="11" t="e" cm="1">
        <f t="array" aca="1" ref="DG68" ca="1">CONCATENATE(INDIRECT(ADDRESS(1,MATCH(_xlfn.MINIFS(B68:CW68,metrics.est,"Speed"),B68:CW68,0)+1)), ", ", INDIRECT(ADDRESS(2,MATCH(_xlfn.MINIFS(B68:CW68,metrics.est,"Speed"),B68:CW68,0)+1)))</f>
        <v>#N/A</v>
      </c>
    </row>
    <row r="69" spans="1:111" x14ac:dyDescent="0.2">
      <c r="A69" s="1" t="s">
        <v>67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5"/>
        <v>#DIV/0!</v>
      </c>
      <c r="CY69" s="4" t="e">
        <f t="shared" si="6"/>
        <v>#DIV/0!</v>
      </c>
      <c r="CZ69" s="4" t="e">
        <f t="shared" si="7"/>
        <v>#DIV/0!</v>
      </c>
      <c r="DA69" s="4" t="e">
        <f t="shared" si="8"/>
        <v>#DIV/0!</v>
      </c>
      <c r="DB69" s="4" t="e">
        <f t="shared" si="9"/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CONCATENATE(INDIRECT(ADDRESS(1,MATCH(_xlfn.MAXIFS(B69:CW69,metrics.est,"Complete"),B69:CW69,0)+1)), ", ", INDIRECT(ADDRESS(2,MATCH(_xlfn.MAXIFS(B69:CW69,metrics.est,"Complete"),B69:CW69,0)+1)))</f>
        <v>#N/A</v>
      </c>
      <c r="DG69" s="11" t="e" cm="1">
        <f t="array" aca="1" ref="DG69" ca="1">CONCATENATE(INDIRECT(ADDRESS(1,MATCH(_xlfn.MINIFS(B69:CW69,metrics.est,"Speed"),B69:CW69,0)+1)), ", ", INDIRECT(ADDRESS(2,MATCH(_xlfn.MINIFS(B69:CW69,metrics.est,"Speed"),B69:CW69,0)+1)))</f>
        <v>#N/A</v>
      </c>
    </row>
    <row r="70" spans="1:111" x14ac:dyDescent="0.2">
      <c r="A70" s="1" t="s">
        <v>68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5"/>
        <v>#DIV/0!</v>
      </c>
      <c r="CY70" s="4" t="e">
        <f t="shared" si="6"/>
        <v>#DIV/0!</v>
      </c>
      <c r="CZ70" s="4" t="e">
        <f t="shared" si="7"/>
        <v>#DIV/0!</v>
      </c>
      <c r="DA70" s="4" t="e">
        <f t="shared" si="8"/>
        <v>#DIV/0!</v>
      </c>
      <c r="DB70" s="4" t="e">
        <f t="shared" si="9"/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CONCATENATE(INDIRECT(ADDRESS(1,MATCH(_xlfn.MAXIFS(B70:CW70,metrics.est,"Complete"),B70:CW70,0)+1)), ", ", INDIRECT(ADDRESS(2,MATCH(_xlfn.MAXIFS(B70:CW70,metrics.est,"Complete"),B70:CW70,0)+1)))</f>
        <v>#N/A</v>
      </c>
      <c r="DG70" s="11" t="e" cm="1">
        <f t="array" aca="1" ref="DG70" ca="1">CONCATENATE(INDIRECT(ADDRESS(1,MATCH(_xlfn.MINIFS(B70:CW70,metrics.est,"Speed"),B70:CW70,0)+1)), ", ", INDIRECT(ADDRESS(2,MATCH(_xlfn.MINIFS(B70:CW70,metrics.est,"Speed"),B70:CW70,0)+1)))</f>
        <v>#N/A</v>
      </c>
    </row>
    <row r="71" spans="1:111" x14ac:dyDescent="0.2">
      <c r="A71" s="1" t="s">
        <v>69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10">AVERAGEIFS(B71:CW71,metrics.est,"MAE")</f>
        <v>#DIV/0!</v>
      </c>
      <c r="CY71" s="4" t="e">
        <f t="shared" ref="CY71:CY102" si="11">AVERAGEIFS(B71:CW71,metrics.est,"MSE")</f>
        <v>#DIV/0!</v>
      </c>
      <c r="CZ71" s="4" t="e">
        <f t="shared" ref="CZ71:CZ102" si="12">AVERAGEIFS(B71:CW71,metrics.est,"R")</f>
        <v>#DIV/0!</v>
      </c>
      <c r="DA71" s="4" t="e">
        <f t="shared" ref="DA71:DA102" si="13">AVERAGEIFS(B71:CW71,metrics.est,"Complete")</f>
        <v>#DIV/0!</v>
      </c>
      <c r="DB71" s="4" t="e">
        <f t="shared" ref="DB71:DB102" si="14">AVERAGEIFS(B71:CW71,metrics.est,"Speed")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CONCATENATE(INDIRECT(ADDRESS(1,MATCH(_xlfn.MAXIFS(B71:CW71,metrics.est,"Complete"),B71:CW71,0)+1)), ", ", INDIRECT(ADDRESS(2,MATCH(_xlfn.MAXIFS(B71:CW71,metrics.est,"Complete"),B71:CW71,0)+1)))</f>
        <v>#N/A</v>
      </c>
      <c r="DG71" s="11" t="e" cm="1">
        <f t="array" aca="1" ref="DG71" ca="1">CONCATENATE(INDIRECT(ADDRESS(1,MATCH(_xlfn.MINIFS(B71:CW71,metrics.est,"Speed"),B71:CW71,0)+1)), ", ", INDIRECT(ADDRESS(2,MATCH(_xlfn.MINIFS(B71:CW71,metrics.est,"Speed"),B71:CW71,0)+1)))</f>
        <v>#N/A</v>
      </c>
    </row>
    <row r="72" spans="1:111" x14ac:dyDescent="0.2">
      <c r="A72" s="1" t="s">
        <v>70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10"/>
        <v>#DIV/0!</v>
      </c>
      <c r="CY72" s="4" t="e">
        <f t="shared" si="11"/>
        <v>#DIV/0!</v>
      </c>
      <c r="CZ72" s="4" t="e">
        <f t="shared" si="12"/>
        <v>#DIV/0!</v>
      </c>
      <c r="DA72" s="4" t="e">
        <f t="shared" si="13"/>
        <v>#DIV/0!</v>
      </c>
      <c r="DB72" s="4" t="e">
        <f t="shared" si="14"/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CONCATENATE(INDIRECT(ADDRESS(1,MATCH(_xlfn.MAXIFS(B72:CW72,metrics.est,"Complete"),B72:CW72,0)+1)), ", ", INDIRECT(ADDRESS(2,MATCH(_xlfn.MAXIFS(B72:CW72,metrics.est,"Complete"),B72:CW72,0)+1)))</f>
        <v>#N/A</v>
      </c>
      <c r="DG72" s="11" t="e" cm="1">
        <f t="array" aca="1" ref="DG72" ca="1">CONCATENATE(INDIRECT(ADDRESS(1,MATCH(_xlfn.MINIFS(B72:CW72,metrics.est,"Speed"),B72:CW72,0)+1)), ", ", INDIRECT(ADDRESS(2,MATCH(_xlfn.MINIFS(B72:CW72,metrics.est,"Speed"),B72:CW72,0)+1)))</f>
        <v>#N/A</v>
      </c>
    </row>
    <row r="73" spans="1:111" x14ac:dyDescent="0.2">
      <c r="A73" s="1" t="s">
        <v>71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10"/>
        <v>#DIV/0!</v>
      </c>
      <c r="CY73" s="4" t="e">
        <f t="shared" si="11"/>
        <v>#DIV/0!</v>
      </c>
      <c r="CZ73" s="4" t="e">
        <f t="shared" si="12"/>
        <v>#DIV/0!</v>
      </c>
      <c r="DA73" s="4" t="e">
        <f t="shared" si="13"/>
        <v>#DIV/0!</v>
      </c>
      <c r="DB73" s="4" t="e">
        <f t="shared" si="14"/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CONCATENATE(INDIRECT(ADDRESS(1,MATCH(_xlfn.MAXIFS(B73:CW73,metrics.est,"Complete"),B73:CW73,0)+1)), ", ", INDIRECT(ADDRESS(2,MATCH(_xlfn.MAXIFS(B73:CW73,metrics.est,"Complete"),B73:CW73,0)+1)))</f>
        <v>#N/A</v>
      </c>
      <c r="DG73" s="11" t="e" cm="1">
        <f t="array" aca="1" ref="DG73" ca="1">CONCATENATE(INDIRECT(ADDRESS(1,MATCH(_xlfn.MINIFS(B73:CW73,metrics.est,"Speed"),B73:CW73,0)+1)), ", ", INDIRECT(ADDRESS(2,MATCH(_xlfn.MINIFS(B73:CW73,metrics.est,"Speed"),B73:CW73,0)+1)))</f>
        <v>#N/A</v>
      </c>
    </row>
    <row r="74" spans="1:111" x14ac:dyDescent="0.2">
      <c r="A74" s="1" t="s">
        <v>72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10"/>
        <v>#DIV/0!</v>
      </c>
      <c r="CY74" s="4" t="e">
        <f t="shared" si="11"/>
        <v>#DIV/0!</v>
      </c>
      <c r="CZ74" s="4" t="e">
        <f t="shared" si="12"/>
        <v>#DIV/0!</v>
      </c>
      <c r="DA74" s="4" t="e">
        <f t="shared" si="13"/>
        <v>#DIV/0!</v>
      </c>
      <c r="DB74" s="4" t="e">
        <f t="shared" si="14"/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CONCATENATE(INDIRECT(ADDRESS(1,MATCH(_xlfn.MAXIFS(B74:CW74,metrics.est,"Complete"),B74:CW74,0)+1)), ", ", INDIRECT(ADDRESS(2,MATCH(_xlfn.MAXIFS(B74:CW74,metrics.est,"Complete"),B74:CW74,0)+1)))</f>
        <v>#N/A</v>
      </c>
      <c r="DG74" s="11" t="e" cm="1">
        <f t="array" aca="1" ref="DG74" ca="1">CONCATENATE(INDIRECT(ADDRESS(1,MATCH(_xlfn.MINIFS(B74:CW74,metrics.est,"Speed"),B74:CW74,0)+1)), ", ", INDIRECT(ADDRESS(2,MATCH(_xlfn.MINIFS(B74:CW74,metrics.est,"Speed"),B74:CW74,0)+1)))</f>
        <v>#N/A</v>
      </c>
    </row>
    <row r="75" spans="1:111" x14ac:dyDescent="0.2">
      <c r="A75" s="1" t="s">
        <v>73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 t="shared" si="10"/>
        <v>#DIV/0!</v>
      </c>
      <c r="CY75" s="4" t="e">
        <f t="shared" si="11"/>
        <v>#DIV/0!</v>
      </c>
      <c r="CZ75" s="4" t="e">
        <f t="shared" si="12"/>
        <v>#DIV/0!</v>
      </c>
      <c r="DA75" s="4" t="e">
        <f t="shared" si="13"/>
        <v>#DIV/0!</v>
      </c>
      <c r="DB75" s="4" t="e">
        <f t="shared" si="14"/>
        <v>#DIV/0!</v>
      </c>
      <c r="DC75" s="11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11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11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11" t="e" cm="1">
        <f t="array" aca="1" ref="DF75" ca="1">CONCATENATE(INDIRECT(ADDRESS(1,MATCH(_xlfn.MAXIFS(B75:CW75,metrics.est,"Complete"),B75:CW75,0)+1)), ", ", INDIRECT(ADDRESS(2,MATCH(_xlfn.MAXIFS(B75:CW75,metrics.est,"Complete"),B75:CW75,0)+1)))</f>
        <v>#N/A</v>
      </c>
      <c r="DG75" s="11" t="e" cm="1">
        <f t="array" aca="1" ref="DG75" ca="1">CONCATENATE(INDIRECT(ADDRESS(1,MATCH(_xlfn.MINIFS(B75:CW75,metrics.est,"Speed"),B75:CW75,0)+1)), ", ", INDIRECT(ADDRESS(2,MATCH(_xlfn.MINIFS(B75:CW75,metrics.est,"Speed"),B75:CW75,0)+1)))</f>
        <v>#N/A</v>
      </c>
    </row>
    <row r="76" spans="1:111" x14ac:dyDescent="0.2">
      <c r="A76" s="1" t="s">
        <v>74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10"/>
        <v>#DIV/0!</v>
      </c>
      <c r="CY76" s="4" t="e">
        <f t="shared" si="11"/>
        <v>#DIV/0!</v>
      </c>
      <c r="CZ76" s="4" t="e">
        <f t="shared" si="12"/>
        <v>#DIV/0!</v>
      </c>
      <c r="DA76" s="4" t="e">
        <f t="shared" si="13"/>
        <v>#DIV/0!</v>
      </c>
      <c r="DB76" s="4" t="e">
        <f t="shared" si="14"/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CONCATENATE(INDIRECT(ADDRESS(1,MATCH(_xlfn.MAXIFS(B76:CW76,metrics.est,"Complete"),B76:CW76,0)+1)), ", ", INDIRECT(ADDRESS(2,MATCH(_xlfn.MAXIFS(B76:CW76,metrics.est,"Complete"),B76:CW76,0)+1)))</f>
        <v>#N/A</v>
      </c>
      <c r="DG76" s="11" t="e" cm="1">
        <f t="array" aca="1" ref="DG76" ca="1">CONCATENATE(INDIRECT(ADDRESS(1,MATCH(_xlfn.MINIFS(B76:CW76,metrics.est,"Speed"),B76:CW76,0)+1)), ", ", INDIRECT(ADDRESS(2,MATCH(_xlfn.MINIFS(B76:CW76,metrics.est,"Speed"),B76:CW76,0)+1)))</f>
        <v>#N/A</v>
      </c>
    </row>
    <row r="77" spans="1:111" x14ac:dyDescent="0.2">
      <c r="A77" s="1" t="s">
        <v>75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CONCATENATE(INDIRECT(ADDRESS(1,MATCH(_xlfn.MAXIFS(B77:CW77,metrics.est,"Complete"),B77:CW77,0)+1)), ", ", INDIRECT(ADDRESS(2,MATCH(_xlfn.MAXIFS(B77:CW77,metrics.est,"Complete"),B77:CW77,0)+1)))</f>
        <v>#N/A</v>
      </c>
      <c r="DG77" s="11" t="e" cm="1">
        <f t="array" aca="1" ref="DG77" ca="1">CONCATENATE(INDIRECT(ADDRESS(1,MATCH(_xlfn.MINIFS(B77:CW77,metrics.est,"Speed"),B77:CW77,0)+1)), ", ", INDIRECT(ADDRESS(2,MATCH(_xlfn.MINIFS(B77:CW77,metrics.est,"Speed"),B77:CW77,0)+1)))</f>
        <v>#N/A</v>
      </c>
    </row>
    <row r="78" spans="1:111" x14ac:dyDescent="0.2">
      <c r="A78" s="1" t="s">
        <v>76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CONCATENATE(INDIRECT(ADDRESS(1,MATCH(_xlfn.MAXIFS(B78:CW78,metrics.est,"Complete"),B78:CW78,0)+1)), ", ", INDIRECT(ADDRESS(2,MATCH(_xlfn.MAXIFS(B78:CW78,metrics.est,"Complete"),B78:CW78,0)+1)))</f>
        <v>#N/A</v>
      </c>
      <c r="DG78" s="11" t="e" cm="1">
        <f t="array" aca="1" ref="DG78" ca="1">CONCATENATE(INDIRECT(ADDRESS(1,MATCH(_xlfn.MINIFS(B78:CW78,metrics.est,"Speed"),B78:CW78,0)+1)), ", ", INDIRECT(ADDRESS(2,MATCH(_xlfn.MINIFS(B78:CW78,metrics.est,"Speed"),B78:CW78,0)+1)))</f>
        <v>#N/A</v>
      </c>
    </row>
    <row r="79" spans="1:111" x14ac:dyDescent="0.2">
      <c r="A79" s="1" t="s">
        <v>77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CONCATENATE(INDIRECT(ADDRESS(1,MATCH(_xlfn.MAXIFS(B79:CW79,metrics.est,"Complete"),B79:CW79,0)+1)), ", ", INDIRECT(ADDRESS(2,MATCH(_xlfn.MAXIFS(B79:CW79,metrics.est,"Complete"),B79:CW79,0)+1)))</f>
        <v>#N/A</v>
      </c>
      <c r="DG79" s="11" t="e" cm="1">
        <f t="array" aca="1" ref="DG79" ca="1">CONCATENATE(INDIRECT(ADDRESS(1,MATCH(_xlfn.MINIFS(B79:CW79,metrics.est,"Speed"),B79:CW79,0)+1)), ", ", INDIRECT(ADDRESS(2,MATCH(_xlfn.MINIFS(B79:CW79,metrics.est,"Speed"),B79:CW79,0)+1)))</f>
        <v>#N/A</v>
      </c>
    </row>
    <row r="80" spans="1:111" x14ac:dyDescent="0.2">
      <c r="A80" s="1" t="s">
        <v>78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CONCATENATE(INDIRECT(ADDRESS(1,MATCH(_xlfn.MAXIFS(B80:CW80,metrics.est,"Complete"),B80:CW80,0)+1)), ", ", INDIRECT(ADDRESS(2,MATCH(_xlfn.MAXIFS(B80:CW80,metrics.est,"Complete"),B80:CW80,0)+1)))</f>
        <v>#N/A</v>
      </c>
      <c r="DG80" s="11" t="e" cm="1">
        <f t="array" aca="1" ref="DG80" ca="1">CONCATENATE(INDIRECT(ADDRESS(1,MATCH(_xlfn.MINIFS(B80:CW80,metrics.est,"Speed"),B80:CW80,0)+1)), ", ", INDIRECT(ADDRESS(2,MATCH(_xlfn.MINIFS(B80:CW80,metrics.est,"Speed"),B80:CW80,0)+1)))</f>
        <v>#N/A</v>
      </c>
    </row>
    <row r="81" spans="1:111" x14ac:dyDescent="0.2">
      <c r="A81" s="1" t="s">
        <v>79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 t="shared" si="10"/>
        <v>#DIV/0!</v>
      </c>
      <c r="CY81" s="4" t="e">
        <f t="shared" si="11"/>
        <v>#DIV/0!</v>
      </c>
      <c r="CZ81" s="4" t="e">
        <f t="shared" si="12"/>
        <v>#DIV/0!</v>
      </c>
      <c r="DA81" s="4" t="e">
        <f t="shared" si="13"/>
        <v>#DIV/0!</v>
      </c>
      <c r="DB81" s="4" t="e">
        <f t="shared" si="14"/>
        <v>#DIV/0!</v>
      </c>
      <c r="DC81" s="11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1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1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1" t="e" cm="1">
        <f t="array" aca="1" ref="DF81" ca="1">CONCATENATE(INDIRECT(ADDRESS(1,MATCH(_xlfn.MAXIFS(B81:CW81,metrics.est,"Complete"),B81:CW81,0)+1)), ", ", INDIRECT(ADDRESS(2,MATCH(_xlfn.MAXIFS(B81:CW81,metrics.est,"Complete"),B81:CW81,0)+1)))</f>
        <v>#N/A</v>
      </c>
      <c r="DG81" s="11" t="e" cm="1">
        <f t="array" aca="1" ref="DG81" ca="1">CONCATENATE(INDIRECT(ADDRESS(1,MATCH(_xlfn.MINIFS(B81:CW81,metrics.est,"Speed"),B81:CW81,0)+1)), ", ", INDIRECT(ADDRESS(2,MATCH(_xlfn.MINIFS(B81:CW81,metrics.est,"Speed"),B81:CW81,0)+1)))</f>
        <v>#N/A</v>
      </c>
    </row>
    <row r="82" spans="1:111" x14ac:dyDescent="0.2">
      <c r="A82" s="1" t="s">
        <v>80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CONCATENATE(INDIRECT(ADDRESS(1,MATCH(_xlfn.MAXIFS(B82:CW82,metrics.est,"Complete"),B82:CW82,0)+1)), ", ", INDIRECT(ADDRESS(2,MATCH(_xlfn.MAXIFS(B82:CW82,metrics.est,"Complete"),B82:CW82,0)+1)))</f>
        <v>#N/A</v>
      </c>
      <c r="DG82" s="11" t="e" cm="1">
        <f t="array" aca="1" ref="DG82" ca="1">CONCATENATE(INDIRECT(ADDRESS(1,MATCH(_xlfn.MINIFS(B82:CW82,metrics.est,"Speed"),B82:CW82,0)+1)), ", ", INDIRECT(ADDRESS(2,MATCH(_xlfn.MINIFS(B82:CW82,metrics.est,"Speed"),B82:CW82,0)+1)))</f>
        <v>#N/A</v>
      </c>
    </row>
    <row r="83" spans="1:111" x14ac:dyDescent="0.2">
      <c r="A83" s="1" t="s">
        <v>81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CONCATENATE(INDIRECT(ADDRESS(1,MATCH(_xlfn.MAXIFS(B83:CW83,metrics.est,"Complete"),B83:CW83,0)+1)), ", ", INDIRECT(ADDRESS(2,MATCH(_xlfn.MAXIFS(B83:CW83,metrics.est,"Complete"),B83:CW83,0)+1)))</f>
        <v>#N/A</v>
      </c>
      <c r="DG83" s="11" t="e" cm="1">
        <f t="array" aca="1" ref="DG83" ca="1">CONCATENATE(INDIRECT(ADDRESS(1,MATCH(_xlfn.MINIFS(B83:CW83,metrics.est,"Speed"),B83:CW83,0)+1)), ", ", INDIRECT(ADDRESS(2,MATCH(_xlfn.MINIFS(B83:CW83,metrics.est,"Speed"),B83:CW83,0)+1)))</f>
        <v>#N/A</v>
      </c>
    </row>
    <row r="84" spans="1:111" x14ac:dyDescent="0.2">
      <c r="A84" s="1" t="s">
        <v>82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CONCATENATE(INDIRECT(ADDRESS(1,MATCH(_xlfn.MAXIFS(B84:CW84,metrics.est,"Complete"),B84:CW84,0)+1)), ", ", INDIRECT(ADDRESS(2,MATCH(_xlfn.MAXIFS(B84:CW84,metrics.est,"Complete"),B84:CW84,0)+1)))</f>
        <v>#N/A</v>
      </c>
      <c r="DG84" s="11" t="e" cm="1">
        <f t="array" aca="1" ref="DG84" ca="1">CONCATENATE(INDIRECT(ADDRESS(1,MATCH(_xlfn.MINIFS(B84:CW84,metrics.est,"Speed"),B84:CW84,0)+1)), ", ", INDIRECT(ADDRESS(2,MATCH(_xlfn.MINIFS(B84:CW84,metrics.est,"Speed"),B84:CW84,0)+1)))</f>
        <v>#N/A</v>
      </c>
    </row>
    <row r="85" spans="1:111" x14ac:dyDescent="0.2">
      <c r="A85" s="1" t="s">
        <v>83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CONCATENATE(INDIRECT(ADDRESS(1,MATCH(_xlfn.MAXIFS(B85:CW85,metrics.est,"Complete"),B85:CW85,0)+1)), ", ", INDIRECT(ADDRESS(2,MATCH(_xlfn.MAXIFS(B85:CW85,metrics.est,"Complete"),B85:CW85,0)+1)))</f>
        <v>#N/A</v>
      </c>
      <c r="DG85" s="11" t="e" cm="1">
        <f t="array" aca="1" ref="DG85" ca="1">CONCATENATE(INDIRECT(ADDRESS(1,MATCH(_xlfn.MINIFS(B85:CW85,metrics.est,"Speed"),B85:CW85,0)+1)), ", ", INDIRECT(ADDRESS(2,MATCH(_xlfn.MINIFS(B85:CW85,metrics.est,"Speed"),B85:CW85,0)+1)))</f>
        <v>#N/A</v>
      </c>
    </row>
    <row r="86" spans="1:111" x14ac:dyDescent="0.2">
      <c r="A86" s="1" t="s">
        <v>84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CONCATENATE(INDIRECT(ADDRESS(1,MATCH(_xlfn.MAXIFS(B86:CW86,metrics.est,"Complete"),B86:CW86,0)+1)), ", ", INDIRECT(ADDRESS(2,MATCH(_xlfn.MAXIFS(B86:CW86,metrics.est,"Complete"),B86:CW86,0)+1)))</f>
        <v>#N/A</v>
      </c>
      <c r="DG86" s="11" t="e" cm="1">
        <f t="array" aca="1" ref="DG86" ca="1">CONCATENATE(INDIRECT(ADDRESS(1,MATCH(_xlfn.MINIFS(B86:CW86,metrics.est,"Speed"),B86:CW86,0)+1)), ", ", INDIRECT(ADDRESS(2,MATCH(_xlfn.MINIFS(B86:CW86,metrics.est,"Speed"),B86:CW86,0)+1)))</f>
        <v>#N/A</v>
      </c>
    </row>
    <row r="87" spans="1:111" x14ac:dyDescent="0.2">
      <c r="A87" s="1" t="s">
        <v>85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 t="shared" si="10"/>
        <v>#DIV/0!</v>
      </c>
      <c r="CY87" s="4" t="e">
        <f t="shared" si="11"/>
        <v>#DIV/0!</v>
      </c>
      <c r="CZ87" s="4" t="e">
        <f t="shared" si="12"/>
        <v>#DIV/0!</v>
      </c>
      <c r="DA87" s="4" t="e">
        <f t="shared" si="13"/>
        <v>#DIV/0!</v>
      </c>
      <c r="DB87" s="4" t="e">
        <f t="shared" si="14"/>
        <v>#DIV/0!</v>
      </c>
      <c r="DC87" s="11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11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11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11" t="e" cm="1">
        <f t="array" aca="1" ref="DF87" ca="1">CONCATENATE(INDIRECT(ADDRESS(1,MATCH(_xlfn.MAXIFS(B87:CW87,metrics.est,"Complete"),B87:CW87,0)+1)), ", ", INDIRECT(ADDRESS(2,MATCH(_xlfn.MAXIFS(B87:CW87,metrics.est,"Complete"),B87:CW87,0)+1)))</f>
        <v>#N/A</v>
      </c>
      <c r="DG87" s="11" t="e" cm="1">
        <f t="array" aca="1" ref="DG87" ca="1">CONCATENATE(INDIRECT(ADDRESS(1,MATCH(_xlfn.MINIFS(B87:CW87,metrics.est,"Speed"),B87:CW87,0)+1)), ", ", INDIRECT(ADDRESS(2,MATCH(_xlfn.MINIFS(B87:CW87,metrics.est,"Speed"),B87:CW87,0)+1)))</f>
        <v>#N/A</v>
      </c>
    </row>
    <row r="88" spans="1:111" x14ac:dyDescent="0.2">
      <c r="A88" s="1" t="s">
        <v>86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CONCATENATE(INDIRECT(ADDRESS(1,MATCH(_xlfn.MAXIFS(B88:CW88,metrics.est,"Complete"),B88:CW88,0)+1)), ", ", INDIRECT(ADDRESS(2,MATCH(_xlfn.MAXIFS(B88:CW88,metrics.est,"Complete"),B88:CW88,0)+1)))</f>
        <v>#N/A</v>
      </c>
      <c r="DG88" s="11" t="e" cm="1">
        <f t="array" aca="1" ref="DG88" ca="1">CONCATENATE(INDIRECT(ADDRESS(1,MATCH(_xlfn.MINIFS(B88:CW88,metrics.est,"Speed"),B88:CW88,0)+1)), ", ", INDIRECT(ADDRESS(2,MATCH(_xlfn.MINIFS(B88:CW88,metrics.est,"Speed"),B88:CW88,0)+1)))</f>
        <v>#N/A</v>
      </c>
    </row>
    <row r="89" spans="1:111" x14ac:dyDescent="0.2">
      <c r="A89" s="1" t="s">
        <v>87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CONCATENATE(INDIRECT(ADDRESS(1,MATCH(_xlfn.MAXIFS(B89:CW89,metrics.est,"Complete"),B89:CW89,0)+1)), ", ", INDIRECT(ADDRESS(2,MATCH(_xlfn.MAXIFS(B89:CW89,metrics.est,"Complete"),B89:CW89,0)+1)))</f>
        <v>#N/A</v>
      </c>
      <c r="DG89" s="11" t="e" cm="1">
        <f t="array" aca="1" ref="DG89" ca="1">CONCATENATE(INDIRECT(ADDRESS(1,MATCH(_xlfn.MINIFS(B89:CW89,metrics.est,"Speed"),B89:CW89,0)+1)), ", ", INDIRECT(ADDRESS(2,MATCH(_xlfn.MINIFS(B89:CW89,metrics.est,"Speed"),B89:CW89,0)+1)))</f>
        <v>#N/A</v>
      </c>
    </row>
    <row r="90" spans="1:111" x14ac:dyDescent="0.2">
      <c r="A90" s="1" t="s">
        <v>88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CONCATENATE(INDIRECT(ADDRESS(1,MATCH(_xlfn.MAXIFS(B90:CW90,metrics.est,"Complete"),B90:CW90,0)+1)), ", ", INDIRECT(ADDRESS(2,MATCH(_xlfn.MAXIFS(B90:CW90,metrics.est,"Complete"),B90:CW90,0)+1)))</f>
        <v>#N/A</v>
      </c>
      <c r="DG90" s="11" t="e" cm="1">
        <f t="array" aca="1" ref="DG90" ca="1">CONCATENATE(INDIRECT(ADDRESS(1,MATCH(_xlfn.MINIFS(B90:CW90,metrics.est,"Speed"),B90:CW90,0)+1)), ", ", INDIRECT(ADDRESS(2,MATCH(_xlfn.MINIFS(B90:CW90,metrics.est,"Speed"),B90:CW90,0)+1)))</f>
        <v>#N/A</v>
      </c>
    </row>
    <row r="91" spans="1:111" x14ac:dyDescent="0.2">
      <c r="A91" s="1" t="s">
        <v>89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 t="shared" si="10"/>
        <v>#DIV/0!</v>
      </c>
      <c r="CY91" s="4" t="e">
        <f t="shared" si="11"/>
        <v>#DIV/0!</v>
      </c>
      <c r="CZ91" s="4" t="e">
        <f t="shared" si="12"/>
        <v>#DIV/0!</v>
      </c>
      <c r="DA91" s="4" t="e">
        <f t="shared" si="13"/>
        <v>#DIV/0!</v>
      </c>
      <c r="DB91" s="4" t="e">
        <f t="shared" si="14"/>
        <v>#DIV/0!</v>
      </c>
      <c r="DC91" s="11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11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11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11" t="e" cm="1">
        <f t="array" aca="1" ref="DF91" ca="1">CONCATENATE(INDIRECT(ADDRESS(1,MATCH(_xlfn.MAXIFS(B91:CW91,metrics.est,"Complete"),B91:CW91,0)+1)), ", ", INDIRECT(ADDRESS(2,MATCH(_xlfn.MAXIFS(B91:CW91,metrics.est,"Complete"),B91:CW91,0)+1)))</f>
        <v>#N/A</v>
      </c>
      <c r="DG91" s="11" t="e" cm="1">
        <f t="array" aca="1" ref="DG91" ca="1">CONCATENATE(INDIRECT(ADDRESS(1,MATCH(_xlfn.MINIFS(B91:CW91,metrics.est,"Speed"),B91:CW91,0)+1)), ", ", INDIRECT(ADDRESS(2,MATCH(_xlfn.MINIFS(B91:CW91,metrics.est,"Speed"),B91:CW91,0)+1)))</f>
        <v>#N/A</v>
      </c>
    </row>
    <row r="92" spans="1:111" x14ac:dyDescent="0.2">
      <c r="A92" s="1" t="s">
        <v>90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10"/>
        <v>#DIV/0!</v>
      </c>
      <c r="CY92" s="4" t="e">
        <f t="shared" si="11"/>
        <v>#DIV/0!</v>
      </c>
      <c r="CZ92" s="4" t="e">
        <f t="shared" si="12"/>
        <v>#DIV/0!</v>
      </c>
      <c r="DA92" s="4" t="e">
        <f t="shared" si="13"/>
        <v>#DIV/0!</v>
      </c>
      <c r="DB92" s="4" t="e">
        <f t="shared" si="14"/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CONCATENATE(INDIRECT(ADDRESS(1,MATCH(_xlfn.MAXIFS(B92:CW92,metrics.est,"Complete"),B92:CW92,0)+1)), ", ", INDIRECT(ADDRESS(2,MATCH(_xlfn.MAXIFS(B92:CW92,metrics.est,"Complete"),B92:CW92,0)+1)))</f>
        <v>#N/A</v>
      </c>
      <c r="DG92" s="11" t="e" cm="1">
        <f t="array" aca="1" ref="DG92" ca="1">CONCATENATE(INDIRECT(ADDRESS(1,MATCH(_xlfn.MINIFS(B92:CW92,metrics.est,"Speed"),B92:CW92,0)+1)), ", ", INDIRECT(ADDRESS(2,MATCH(_xlfn.MINIFS(B92:CW92,metrics.est,"Speed"),B92:CW92,0)+1)))</f>
        <v>#N/A</v>
      </c>
    </row>
    <row r="93" spans="1:111" x14ac:dyDescent="0.2">
      <c r="A93" s="1" t="s">
        <v>91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CONCATENATE(INDIRECT(ADDRESS(1,MATCH(_xlfn.MAXIFS(B93:CW93,metrics.est,"Complete"),B93:CW93,0)+1)), ", ", INDIRECT(ADDRESS(2,MATCH(_xlfn.MAXIFS(B93:CW93,metrics.est,"Complete"),B93:CW93,0)+1)))</f>
        <v>#N/A</v>
      </c>
      <c r="DG93" s="11" t="e" cm="1">
        <f t="array" aca="1" ref="DG93" ca="1">CONCATENATE(INDIRECT(ADDRESS(1,MATCH(_xlfn.MINIFS(B93:CW93,metrics.est,"Speed"),B93:CW93,0)+1)), ", ", INDIRECT(ADDRESS(2,MATCH(_xlfn.MINIFS(B93:CW93,metrics.est,"Speed"),B93:CW93,0)+1)))</f>
        <v>#N/A</v>
      </c>
    </row>
    <row r="94" spans="1:111" x14ac:dyDescent="0.2">
      <c r="A94" s="1" t="s">
        <v>92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CONCATENATE(INDIRECT(ADDRESS(1,MATCH(_xlfn.MAXIFS(B94:CW94,metrics.est,"Complete"),B94:CW94,0)+1)), ", ", INDIRECT(ADDRESS(2,MATCH(_xlfn.MAXIFS(B94:CW94,metrics.est,"Complete"),B94:CW94,0)+1)))</f>
        <v>#N/A</v>
      </c>
      <c r="DG94" s="11" t="e" cm="1">
        <f t="array" aca="1" ref="DG94" ca="1">CONCATENATE(INDIRECT(ADDRESS(1,MATCH(_xlfn.MINIFS(B94:CW94,metrics.est,"Speed"),B94:CW94,0)+1)), ", ", INDIRECT(ADDRESS(2,MATCH(_xlfn.MINIFS(B94:CW94,metrics.est,"Speed"),B94:CW94,0)+1)))</f>
        <v>#N/A</v>
      </c>
    </row>
    <row r="95" spans="1:111" x14ac:dyDescent="0.2">
      <c r="A95" s="1" t="s">
        <v>93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CONCATENATE(INDIRECT(ADDRESS(1,MATCH(_xlfn.MAXIFS(B95:CW95,metrics.est,"Complete"),B95:CW95,0)+1)), ", ", INDIRECT(ADDRESS(2,MATCH(_xlfn.MAXIFS(B95:CW95,metrics.est,"Complete"),B95:CW95,0)+1)))</f>
        <v>#N/A</v>
      </c>
      <c r="DG95" s="11" t="e" cm="1">
        <f t="array" aca="1" ref="DG95" ca="1">CONCATENATE(INDIRECT(ADDRESS(1,MATCH(_xlfn.MINIFS(B95:CW95,metrics.est,"Speed"),B95:CW95,0)+1)), ", ", INDIRECT(ADDRESS(2,MATCH(_xlfn.MINIFS(B95:CW95,metrics.est,"Speed"),B95:CW95,0)+1)))</f>
        <v>#N/A</v>
      </c>
    </row>
    <row r="96" spans="1:111" x14ac:dyDescent="0.2">
      <c r="A96" s="1" t="s">
        <v>94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CONCATENATE(INDIRECT(ADDRESS(1,MATCH(_xlfn.MAXIFS(B96:CW96,metrics.est,"Complete"),B96:CW96,0)+1)), ", ", INDIRECT(ADDRESS(2,MATCH(_xlfn.MAXIFS(B96:CW96,metrics.est,"Complete"),B96:CW96,0)+1)))</f>
        <v>#N/A</v>
      </c>
      <c r="DG96" s="11" t="e" cm="1">
        <f t="array" aca="1" ref="DG96" ca="1">CONCATENATE(INDIRECT(ADDRESS(1,MATCH(_xlfn.MINIFS(B96:CW96,metrics.est,"Speed"),B96:CW96,0)+1)), ", ", INDIRECT(ADDRESS(2,MATCH(_xlfn.MINIFS(B96:CW96,metrics.est,"Speed"),B96:CW96,0)+1)))</f>
        <v>#N/A</v>
      </c>
    </row>
    <row r="97" spans="1:111" x14ac:dyDescent="0.2">
      <c r="A97" s="1" t="s">
        <v>95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CONCATENATE(INDIRECT(ADDRESS(1,MATCH(_xlfn.MAXIFS(B97:CW97,metrics.est,"Complete"),B97:CW97,0)+1)), ", ", INDIRECT(ADDRESS(2,MATCH(_xlfn.MAXIFS(B97:CW97,metrics.est,"Complete"),B97:CW97,0)+1)))</f>
        <v>#N/A</v>
      </c>
      <c r="DG97" s="11" t="e" cm="1">
        <f t="array" aca="1" ref="DG97" ca="1">CONCATENATE(INDIRECT(ADDRESS(1,MATCH(_xlfn.MINIFS(B97:CW97,metrics.est,"Speed"),B97:CW97,0)+1)), ", ", INDIRECT(ADDRESS(2,MATCH(_xlfn.MINIFS(B97:CW97,metrics.est,"Speed"),B97:CW97,0)+1)))</f>
        <v>#N/A</v>
      </c>
    </row>
    <row r="98" spans="1:111" x14ac:dyDescent="0.2">
      <c r="A98" s="1" t="s">
        <v>96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10"/>
        <v>#DIV/0!</v>
      </c>
      <c r="CY98" s="4" t="e">
        <f t="shared" si="11"/>
        <v>#DIV/0!</v>
      </c>
      <c r="CZ98" s="4" t="e">
        <f t="shared" si="12"/>
        <v>#DIV/0!</v>
      </c>
      <c r="DA98" s="4" t="e">
        <f t="shared" si="13"/>
        <v>#DIV/0!</v>
      </c>
      <c r="DB98" s="4" t="e">
        <f t="shared" si="14"/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CONCATENATE(INDIRECT(ADDRESS(1,MATCH(_xlfn.MAXIFS(B98:CW98,metrics.est,"Complete"),B98:CW98,0)+1)), ", ", INDIRECT(ADDRESS(2,MATCH(_xlfn.MAXIFS(B98:CW98,metrics.est,"Complete"),B98:CW98,0)+1)))</f>
        <v>#N/A</v>
      </c>
      <c r="DG98" s="11" t="e" cm="1">
        <f t="array" aca="1" ref="DG98" ca="1">CONCATENATE(INDIRECT(ADDRESS(1,MATCH(_xlfn.MINIFS(B98:CW98,metrics.est,"Speed"),B98:CW98,0)+1)), ", ", INDIRECT(ADDRESS(2,MATCH(_xlfn.MINIFS(B98:CW98,metrics.est,"Speed"),B98:CW98,0)+1)))</f>
        <v>#N/A</v>
      </c>
    </row>
    <row r="99" spans="1:111" x14ac:dyDescent="0.2">
      <c r="A99" s="1" t="s">
        <v>97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CONCATENATE(INDIRECT(ADDRESS(1,MATCH(_xlfn.MAXIFS(B99:CW99,metrics.est,"Complete"),B99:CW99,0)+1)), ", ", INDIRECT(ADDRESS(2,MATCH(_xlfn.MAXIFS(B99:CW99,metrics.est,"Complete"),B99:CW99,0)+1)))</f>
        <v>#N/A</v>
      </c>
      <c r="DG99" s="11" t="e" cm="1">
        <f t="array" aca="1" ref="DG99" ca="1">CONCATENATE(INDIRECT(ADDRESS(1,MATCH(_xlfn.MINIFS(B99:CW99,metrics.est,"Speed"),B99:CW99,0)+1)), ", ", INDIRECT(ADDRESS(2,MATCH(_xlfn.MINIFS(B99:CW99,metrics.est,"Speed"),B99:CW99,0)+1)))</f>
        <v>#N/A</v>
      </c>
    </row>
    <row r="100" spans="1:111" x14ac:dyDescent="0.2">
      <c r="A100" s="1" t="s">
        <v>98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CONCATENATE(INDIRECT(ADDRESS(1,MATCH(_xlfn.MAXIFS(B100:CW100,metrics.est,"Complete"),B100:CW100,0)+1)), ", ", INDIRECT(ADDRESS(2,MATCH(_xlfn.MAXIFS(B100:CW100,metrics.est,"Complete"),B100:CW100,0)+1)))</f>
        <v>#N/A</v>
      </c>
      <c r="DG100" s="11" t="e" cm="1">
        <f t="array" aca="1" ref="DG100" ca="1">CONCATENATE(INDIRECT(ADDRESS(1,MATCH(_xlfn.MINIFS(B100:CW100,metrics.est,"Speed"),B100:CW100,0)+1)), ", ", INDIRECT(ADDRESS(2,MATCH(_xlfn.MINIFS(B100:CW100,metrics.est,"Speed"),B100:CW100,0)+1)))</f>
        <v>#N/A</v>
      </c>
    </row>
    <row r="101" spans="1:111" x14ac:dyDescent="0.2">
      <c r="A101" s="1" t="s">
        <v>99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CONCATENATE(INDIRECT(ADDRESS(1,MATCH(_xlfn.MAXIFS(B101:CW101,metrics.est,"Complete"),B101:CW101,0)+1)), ", ", INDIRECT(ADDRESS(2,MATCH(_xlfn.MAXIFS(B101:CW101,metrics.est,"Complete"),B101:CW101,0)+1)))</f>
        <v>#N/A</v>
      </c>
      <c r="DG101" s="11" t="e" cm="1">
        <f t="array" aca="1" ref="DG101" ca="1">CONCATENATE(INDIRECT(ADDRESS(1,MATCH(_xlfn.MINIFS(B101:CW101,metrics.est,"Speed"),B101:CW101,0)+1)), ", ", INDIRECT(ADDRESS(2,MATCH(_xlfn.MINIFS(B101:CW101,metrics.est,"Speed"),B101:CW101,0)+1)))</f>
        <v>#N/A</v>
      </c>
    </row>
    <row r="102" spans="1:111" x14ac:dyDescent="0.2">
      <c r="A102" s="1" t="s">
        <v>100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CONCATENATE(INDIRECT(ADDRESS(1,MATCH(_xlfn.MAXIFS(B102:CW102,metrics.est,"Complete"),B102:CW102,0)+1)), ", ", INDIRECT(ADDRESS(2,MATCH(_xlfn.MAXIFS(B102:CW102,metrics.est,"Complete"),B102:CW102,0)+1)))</f>
        <v>#N/A</v>
      </c>
      <c r="DG102" s="11" t="e" cm="1">
        <f t="array" aca="1" ref="DG102" ca="1">CONCATENATE(INDIRECT(ADDRESS(1,MATCH(_xlfn.MINIFS(B102:CW102,metrics.est,"Speed"),B102:CW102,0)+1)), ", ", INDIRECT(ADDRESS(2,MATCH(_xlfn.MINIFS(B102:CW102,metrics.est,"Speed"),B102:CW102,0)+1)))</f>
        <v>#N/A</v>
      </c>
    </row>
    <row r="103" spans="1:111" x14ac:dyDescent="0.2">
      <c r="A103" s="1" t="s">
        <v>101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AVERAGEIFS(B103:CW103,metrics.est,"Complete")</f>
        <v>#DIV/0!</v>
      </c>
      <c r="DB103" s="4" t="e">
        <f t="shared" ref="DB103:DB134" si="19">AVERAGEIFS(B103:CW103,metrics.est,"Speed")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CONCATENATE(INDIRECT(ADDRESS(1,MATCH(_xlfn.MAXIFS(B103:CW103,metrics.est,"Complete"),B103:CW103,0)+1)), ", ", INDIRECT(ADDRESS(2,MATCH(_xlfn.MAXIFS(B103:CW103,metrics.est,"Complete"),B103:CW103,0)+1)))</f>
        <v>#N/A</v>
      </c>
      <c r="DG103" s="11" t="e" cm="1">
        <f t="array" aca="1" ref="DG103" ca="1">CONCATENATE(INDIRECT(ADDRESS(1,MATCH(_xlfn.MINIFS(B103:CW103,metrics.est,"Speed"),B103:CW103,0)+1)), ", ", INDIRECT(ADDRESS(2,MATCH(_xlfn.MINIFS(B103:CW103,metrics.est,"Speed"),B103:CW103,0)+1)))</f>
        <v>#N/A</v>
      </c>
    </row>
    <row r="104" spans="1:111" x14ac:dyDescent="0.2">
      <c r="A104" s="1" t="s">
        <v>102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CONCATENATE(INDIRECT(ADDRESS(1,MATCH(_xlfn.MAXIFS(B104:CW104,metrics.est,"Complete"),B104:CW104,0)+1)), ", ", INDIRECT(ADDRESS(2,MATCH(_xlfn.MAXIFS(B104:CW104,metrics.est,"Complete"),B104:CW104,0)+1)))</f>
        <v>#N/A</v>
      </c>
      <c r="DG104" s="11" t="e" cm="1">
        <f t="array" aca="1" ref="DG104" ca="1">CONCATENATE(INDIRECT(ADDRESS(1,MATCH(_xlfn.MINIFS(B104:CW104,metrics.est,"Speed"),B104:CW104,0)+1)), ", ", INDIRECT(ADDRESS(2,MATCH(_xlfn.MINIFS(B104:CW104,metrics.est,"Speed"),B104:CW104,0)+1)))</f>
        <v>#N/A</v>
      </c>
    </row>
    <row r="105" spans="1:111" x14ac:dyDescent="0.2">
      <c r="A105" s="1" t="s">
        <v>103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CONCATENATE(INDIRECT(ADDRESS(1,MATCH(_xlfn.MAXIFS(B105:CW105,metrics.est,"Complete"),B105:CW105,0)+1)), ", ", INDIRECT(ADDRESS(2,MATCH(_xlfn.MAXIFS(B105:CW105,metrics.est,"Complete"),B105:CW105,0)+1)))</f>
        <v>#N/A</v>
      </c>
      <c r="DG105" s="11" t="e" cm="1">
        <f t="array" aca="1" ref="DG105" ca="1">CONCATENATE(INDIRECT(ADDRESS(1,MATCH(_xlfn.MINIFS(B105:CW105,metrics.est,"Speed"),B105:CW105,0)+1)), ", ", INDIRECT(ADDRESS(2,MATCH(_xlfn.MINIFS(B105:CW105,metrics.est,"Speed"),B105:CW105,0)+1)))</f>
        <v>#N/A</v>
      </c>
    </row>
    <row r="106" spans="1:111" x14ac:dyDescent="0.2">
      <c r="A106" s="1" t="s">
        <v>104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CONCATENATE(INDIRECT(ADDRESS(1,MATCH(_xlfn.MAXIFS(B106:CW106,metrics.est,"Complete"),B106:CW106,0)+1)), ", ", INDIRECT(ADDRESS(2,MATCH(_xlfn.MAXIFS(B106:CW106,metrics.est,"Complete"),B106:CW106,0)+1)))</f>
        <v>#N/A</v>
      </c>
      <c r="DG106" s="11" t="e" cm="1">
        <f t="array" aca="1" ref="DG106" ca="1">CONCATENATE(INDIRECT(ADDRESS(1,MATCH(_xlfn.MINIFS(B106:CW106,metrics.est,"Speed"),B106:CW106,0)+1)), ", ", INDIRECT(ADDRESS(2,MATCH(_xlfn.MINIFS(B106:CW106,metrics.est,"Speed"),B106:CW106,0)+1)))</f>
        <v>#N/A</v>
      </c>
    </row>
    <row r="107" spans="1:111" x14ac:dyDescent="0.2">
      <c r="A107" s="1" t="s">
        <v>105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CONCATENATE(INDIRECT(ADDRESS(1,MATCH(_xlfn.MAXIFS(B107:CW107,metrics.est,"Complete"),B107:CW107,0)+1)), ", ", INDIRECT(ADDRESS(2,MATCH(_xlfn.MAXIFS(B107:CW107,metrics.est,"Complete"),B107:CW107,0)+1)))</f>
        <v>#N/A</v>
      </c>
      <c r="DG107" s="11" t="e" cm="1">
        <f t="array" aca="1" ref="DG107" ca="1">CONCATENATE(INDIRECT(ADDRESS(1,MATCH(_xlfn.MINIFS(B107:CW107,metrics.est,"Speed"),B107:CW107,0)+1)), ", ", INDIRECT(ADDRESS(2,MATCH(_xlfn.MINIFS(B107:CW107,metrics.est,"Speed"),B107:CW107,0)+1)))</f>
        <v>#N/A</v>
      </c>
    </row>
    <row r="108" spans="1:111" x14ac:dyDescent="0.2">
      <c r="A108" s="1" t="s">
        <v>106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15"/>
        <v>#DIV/0!</v>
      </c>
      <c r="CY108" s="4" t="e">
        <f t="shared" si="16"/>
        <v>#DIV/0!</v>
      </c>
      <c r="CZ108" s="4" t="e">
        <f t="shared" si="17"/>
        <v>#DIV/0!</v>
      </c>
      <c r="DA108" s="4" t="e">
        <f t="shared" si="18"/>
        <v>#DIV/0!</v>
      </c>
      <c r="DB108" s="4" t="e">
        <f t="shared" si="19"/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CONCATENATE(INDIRECT(ADDRESS(1,MATCH(_xlfn.MAXIFS(B108:CW108,metrics.est,"Complete"),B108:CW108,0)+1)), ", ", INDIRECT(ADDRESS(2,MATCH(_xlfn.MAXIFS(B108:CW108,metrics.est,"Complete"),B108:CW108,0)+1)))</f>
        <v>#N/A</v>
      </c>
      <c r="DG108" s="11" t="e" cm="1">
        <f t="array" aca="1" ref="DG108" ca="1">CONCATENATE(INDIRECT(ADDRESS(1,MATCH(_xlfn.MINIFS(B108:CW108,metrics.est,"Speed"),B108:CW108,0)+1)), ", ", INDIRECT(ADDRESS(2,MATCH(_xlfn.MINIFS(B108:CW108,metrics.est,"Speed"),B108:CW108,0)+1)))</f>
        <v>#N/A</v>
      </c>
    </row>
    <row r="109" spans="1:111" x14ac:dyDescent="0.2">
      <c r="A109" s="1" t="s">
        <v>107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CONCATENATE(INDIRECT(ADDRESS(1,MATCH(_xlfn.MAXIFS(B109:CW109,metrics.est,"Complete"),B109:CW109,0)+1)), ", ", INDIRECT(ADDRESS(2,MATCH(_xlfn.MAXIFS(B109:CW109,metrics.est,"Complete"),B109:CW109,0)+1)))</f>
        <v>#N/A</v>
      </c>
      <c r="DG109" s="11" t="e" cm="1">
        <f t="array" aca="1" ref="DG109" ca="1">CONCATENATE(INDIRECT(ADDRESS(1,MATCH(_xlfn.MINIFS(B109:CW109,metrics.est,"Speed"),B109:CW109,0)+1)), ", ", INDIRECT(ADDRESS(2,MATCH(_xlfn.MINIFS(B109:CW109,metrics.est,"Speed"),B109:CW109,0)+1)))</f>
        <v>#N/A</v>
      </c>
    </row>
    <row r="110" spans="1:111" x14ac:dyDescent="0.2">
      <c r="A110" s="1" t="s">
        <v>108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CONCATENATE(INDIRECT(ADDRESS(1,MATCH(_xlfn.MAXIFS(B110:CW110,metrics.est,"Complete"),B110:CW110,0)+1)), ", ", INDIRECT(ADDRESS(2,MATCH(_xlfn.MAXIFS(B110:CW110,metrics.est,"Complete"),B110:CW110,0)+1)))</f>
        <v>#N/A</v>
      </c>
      <c r="DG110" s="11" t="e" cm="1">
        <f t="array" aca="1" ref="DG110" ca="1">CONCATENATE(INDIRECT(ADDRESS(1,MATCH(_xlfn.MINIFS(B110:CW110,metrics.est,"Speed"),B110:CW110,0)+1)), ", ", INDIRECT(ADDRESS(2,MATCH(_xlfn.MINIFS(B110:CW110,metrics.est,"Speed"),B110:CW110,0)+1)))</f>
        <v>#N/A</v>
      </c>
    </row>
    <row r="111" spans="1:111" x14ac:dyDescent="0.2">
      <c r="A111" s="1" t="s">
        <v>109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CONCATENATE(INDIRECT(ADDRESS(1,MATCH(_xlfn.MAXIFS(B111:CW111,metrics.est,"Complete"),B111:CW111,0)+1)), ", ", INDIRECT(ADDRESS(2,MATCH(_xlfn.MAXIFS(B111:CW111,metrics.est,"Complete"),B111:CW111,0)+1)))</f>
        <v>#N/A</v>
      </c>
      <c r="DG111" s="11" t="e" cm="1">
        <f t="array" aca="1" ref="DG111" ca="1">CONCATENATE(INDIRECT(ADDRESS(1,MATCH(_xlfn.MINIFS(B111:CW111,metrics.est,"Speed"),B111:CW111,0)+1)), ", ", INDIRECT(ADDRESS(2,MATCH(_xlfn.MINIFS(B111:CW111,metrics.est,"Speed"),B111:CW111,0)+1)))</f>
        <v>#N/A</v>
      </c>
    </row>
    <row r="112" spans="1:111" x14ac:dyDescent="0.2">
      <c r="A112" s="1" t="s">
        <v>110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CONCATENATE(INDIRECT(ADDRESS(1,MATCH(_xlfn.MAXIFS(B112:CW112,metrics.est,"Complete"),B112:CW112,0)+1)), ", ", INDIRECT(ADDRESS(2,MATCH(_xlfn.MAXIFS(B112:CW112,metrics.est,"Complete"),B112:CW112,0)+1)))</f>
        <v>#N/A</v>
      </c>
      <c r="DG112" s="11" t="e" cm="1">
        <f t="array" aca="1" ref="DG112" ca="1">CONCATENATE(INDIRECT(ADDRESS(1,MATCH(_xlfn.MINIFS(B112:CW112,metrics.est,"Speed"),B112:CW112,0)+1)), ", ", INDIRECT(ADDRESS(2,MATCH(_xlfn.MINIFS(B112:CW112,metrics.est,"Speed"),B112:CW112,0)+1)))</f>
        <v>#N/A</v>
      </c>
    </row>
    <row r="113" spans="1:111" x14ac:dyDescent="0.2">
      <c r="A113" s="1" t="s">
        <v>111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CONCATENATE(INDIRECT(ADDRESS(1,MATCH(_xlfn.MAXIFS(B113:CW113,metrics.est,"Complete"),B113:CW113,0)+1)), ", ", INDIRECT(ADDRESS(2,MATCH(_xlfn.MAXIFS(B113:CW113,metrics.est,"Complete"),B113:CW113,0)+1)))</f>
        <v>#N/A</v>
      </c>
      <c r="DG113" s="11" t="e" cm="1">
        <f t="array" aca="1" ref="DG113" ca="1">CONCATENATE(INDIRECT(ADDRESS(1,MATCH(_xlfn.MINIFS(B113:CW113,metrics.est,"Speed"),B113:CW113,0)+1)), ", ", INDIRECT(ADDRESS(2,MATCH(_xlfn.MINIFS(B113:CW113,metrics.est,"Speed"),B113:CW113,0)+1)))</f>
        <v>#N/A</v>
      </c>
    </row>
    <row r="114" spans="1:111" x14ac:dyDescent="0.2">
      <c r="A114" s="1" t="s">
        <v>112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CONCATENATE(INDIRECT(ADDRESS(1,MATCH(_xlfn.MAXIFS(B114:CW114,metrics.est,"Complete"),B114:CW114,0)+1)), ", ", INDIRECT(ADDRESS(2,MATCH(_xlfn.MAXIFS(B114:CW114,metrics.est,"Complete"),B114:CW114,0)+1)))</f>
        <v>#N/A</v>
      </c>
      <c r="DG114" s="11" t="e" cm="1">
        <f t="array" aca="1" ref="DG114" ca="1">CONCATENATE(INDIRECT(ADDRESS(1,MATCH(_xlfn.MINIFS(B114:CW114,metrics.est,"Speed"),B114:CW114,0)+1)), ", ", INDIRECT(ADDRESS(2,MATCH(_xlfn.MINIFS(B114:CW114,metrics.est,"Speed"),B114:CW114,0)+1)))</f>
        <v>#N/A</v>
      </c>
    </row>
    <row r="115" spans="1:111" x14ac:dyDescent="0.2">
      <c r="A115" s="1" t="s">
        <v>113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CONCATENATE(INDIRECT(ADDRESS(1,MATCH(_xlfn.MAXIFS(B115:CW115,metrics.est,"Complete"),B115:CW115,0)+1)), ", ", INDIRECT(ADDRESS(2,MATCH(_xlfn.MAXIFS(B115:CW115,metrics.est,"Complete"),B115:CW115,0)+1)))</f>
        <v>#N/A</v>
      </c>
      <c r="DG115" s="11" t="e" cm="1">
        <f t="array" aca="1" ref="DG115" ca="1">CONCATENATE(INDIRECT(ADDRESS(1,MATCH(_xlfn.MINIFS(B115:CW115,metrics.est,"Speed"),B115:CW115,0)+1)), ", ", INDIRECT(ADDRESS(2,MATCH(_xlfn.MINIFS(B115:CW115,metrics.est,"Speed"),B115:CW115,0)+1)))</f>
        <v>#N/A</v>
      </c>
    </row>
    <row r="116" spans="1:111" x14ac:dyDescent="0.2">
      <c r="A116" s="1" t="s">
        <v>114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CONCATENATE(INDIRECT(ADDRESS(1,MATCH(_xlfn.MAXIFS(B116:CW116,metrics.est,"Complete"),B116:CW116,0)+1)), ", ", INDIRECT(ADDRESS(2,MATCH(_xlfn.MAXIFS(B116:CW116,metrics.est,"Complete"),B116:CW116,0)+1)))</f>
        <v>#N/A</v>
      </c>
      <c r="DG116" s="11" t="e" cm="1">
        <f t="array" aca="1" ref="DG116" ca="1">CONCATENATE(INDIRECT(ADDRESS(1,MATCH(_xlfn.MINIFS(B116:CW116,metrics.est,"Speed"),B116:CW116,0)+1)), ", ", INDIRECT(ADDRESS(2,MATCH(_xlfn.MINIFS(B116:CW116,metrics.est,"Speed"),B116:CW116,0)+1)))</f>
        <v>#N/A</v>
      </c>
    </row>
    <row r="117" spans="1:111" x14ac:dyDescent="0.2">
      <c r="A117" s="1" t="s">
        <v>115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15"/>
        <v>#DIV/0!</v>
      </c>
      <c r="CY117" s="4" t="e">
        <f t="shared" si="16"/>
        <v>#DIV/0!</v>
      </c>
      <c r="CZ117" s="4" t="e">
        <f t="shared" si="17"/>
        <v>#DIV/0!</v>
      </c>
      <c r="DA117" s="4" t="e">
        <f t="shared" si="18"/>
        <v>#DIV/0!</v>
      </c>
      <c r="DB117" s="4" t="e">
        <f t="shared" si="19"/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CONCATENATE(INDIRECT(ADDRESS(1,MATCH(_xlfn.MAXIFS(B117:CW117,metrics.est,"Complete"),B117:CW117,0)+1)), ", ", INDIRECT(ADDRESS(2,MATCH(_xlfn.MAXIFS(B117:CW117,metrics.est,"Complete"),B117:CW117,0)+1)))</f>
        <v>#N/A</v>
      </c>
      <c r="DG117" s="11" t="e" cm="1">
        <f t="array" aca="1" ref="DG117" ca="1">CONCATENATE(INDIRECT(ADDRESS(1,MATCH(_xlfn.MINIFS(B117:CW117,metrics.est,"Speed"),B117:CW117,0)+1)), ", ", INDIRECT(ADDRESS(2,MATCH(_xlfn.MINIFS(B117:CW117,metrics.est,"Speed"),B117:CW117,0)+1)))</f>
        <v>#N/A</v>
      </c>
    </row>
    <row r="118" spans="1:111" x14ac:dyDescent="0.2">
      <c r="A118" s="1" t="s">
        <v>116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CONCATENATE(INDIRECT(ADDRESS(1,MATCH(_xlfn.MAXIFS(B118:CW118,metrics.est,"Complete"),B118:CW118,0)+1)), ", ", INDIRECT(ADDRESS(2,MATCH(_xlfn.MAXIFS(B118:CW118,metrics.est,"Complete"),B118:CW118,0)+1)))</f>
        <v>#N/A</v>
      </c>
      <c r="DG118" s="11" t="e" cm="1">
        <f t="array" aca="1" ref="DG118" ca="1">CONCATENATE(INDIRECT(ADDRESS(1,MATCH(_xlfn.MINIFS(B118:CW118,metrics.est,"Speed"),B118:CW118,0)+1)), ", ", INDIRECT(ADDRESS(2,MATCH(_xlfn.MINIFS(B118:CW118,metrics.est,"Speed"),B118:CW118,0)+1)))</f>
        <v>#N/A</v>
      </c>
    </row>
    <row r="119" spans="1:111" x14ac:dyDescent="0.2">
      <c r="A119" s="1" t="s">
        <v>117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CONCATENATE(INDIRECT(ADDRESS(1,MATCH(_xlfn.MAXIFS(B119:CW119,metrics.est,"Complete"),B119:CW119,0)+1)), ", ", INDIRECT(ADDRESS(2,MATCH(_xlfn.MAXIFS(B119:CW119,metrics.est,"Complete"),B119:CW119,0)+1)))</f>
        <v>#N/A</v>
      </c>
      <c r="DG119" s="11" t="e" cm="1">
        <f t="array" aca="1" ref="DG119" ca="1">CONCATENATE(INDIRECT(ADDRESS(1,MATCH(_xlfn.MINIFS(B119:CW119,metrics.est,"Speed"),B119:CW119,0)+1)), ", ", INDIRECT(ADDRESS(2,MATCH(_xlfn.MINIFS(B119:CW119,metrics.est,"Speed"),B119:CW119,0)+1)))</f>
        <v>#N/A</v>
      </c>
    </row>
    <row r="120" spans="1:111" x14ac:dyDescent="0.2">
      <c r="A120" s="1" t="s">
        <v>118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CONCATENATE(INDIRECT(ADDRESS(1,MATCH(_xlfn.MAXIFS(B120:CW120,metrics.est,"Complete"),B120:CW120,0)+1)), ", ", INDIRECT(ADDRESS(2,MATCH(_xlfn.MAXIFS(B120:CW120,metrics.est,"Complete"),B120:CW120,0)+1)))</f>
        <v>#N/A</v>
      </c>
      <c r="DG120" s="11" t="e" cm="1">
        <f t="array" aca="1" ref="DG120" ca="1">CONCATENATE(INDIRECT(ADDRESS(1,MATCH(_xlfn.MINIFS(B120:CW120,metrics.est,"Speed"),B120:CW120,0)+1)), ", ", INDIRECT(ADDRESS(2,MATCH(_xlfn.MINIFS(B120:CW120,metrics.est,"Speed"),B120:CW120,0)+1)))</f>
        <v>#N/A</v>
      </c>
    </row>
    <row r="121" spans="1:111" x14ac:dyDescent="0.2">
      <c r="A121" s="1" t="s">
        <v>119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CONCATENATE(INDIRECT(ADDRESS(1,MATCH(_xlfn.MAXIFS(B121:CW121,metrics.est,"Complete"),B121:CW121,0)+1)), ", ", INDIRECT(ADDRESS(2,MATCH(_xlfn.MAXIFS(B121:CW121,metrics.est,"Complete"),B121:CW121,0)+1)))</f>
        <v>#N/A</v>
      </c>
      <c r="DG121" s="11" t="e" cm="1">
        <f t="array" aca="1" ref="DG121" ca="1">CONCATENATE(INDIRECT(ADDRESS(1,MATCH(_xlfn.MINIFS(B121:CW121,metrics.est,"Speed"),B121:CW121,0)+1)), ", ", INDIRECT(ADDRESS(2,MATCH(_xlfn.MINIFS(B121:CW121,metrics.est,"Speed"),B121:CW121,0)+1)))</f>
        <v>#N/A</v>
      </c>
    </row>
    <row r="122" spans="1:111" x14ac:dyDescent="0.2">
      <c r="A122" s="1" t="s">
        <v>120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CONCATENATE(INDIRECT(ADDRESS(1,MATCH(_xlfn.MAXIFS(B122:CW122,metrics.est,"Complete"),B122:CW122,0)+1)), ", ", INDIRECT(ADDRESS(2,MATCH(_xlfn.MAXIFS(B122:CW122,metrics.est,"Complete"),B122:CW122,0)+1)))</f>
        <v>#N/A</v>
      </c>
      <c r="DG122" s="11" t="e" cm="1">
        <f t="array" aca="1" ref="DG122" ca="1">CONCATENATE(INDIRECT(ADDRESS(1,MATCH(_xlfn.MINIFS(B122:CW122,metrics.est,"Speed"),B122:CW122,0)+1)), ", ", INDIRECT(ADDRESS(2,MATCH(_xlfn.MINIFS(B122:CW122,metrics.est,"Speed"),B122:CW122,0)+1)))</f>
        <v>#N/A</v>
      </c>
    </row>
    <row r="123" spans="1:111" x14ac:dyDescent="0.2">
      <c r="A123" s="1" t="s">
        <v>121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15"/>
        <v>#DIV/0!</v>
      </c>
      <c r="CY123" s="4" t="e">
        <f t="shared" si="16"/>
        <v>#DIV/0!</v>
      </c>
      <c r="CZ123" s="4" t="e">
        <f t="shared" si="17"/>
        <v>#DIV/0!</v>
      </c>
      <c r="DA123" s="4" t="e">
        <f t="shared" si="18"/>
        <v>#DIV/0!</v>
      </c>
      <c r="DB123" s="4" t="e">
        <f t="shared" si="19"/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CONCATENATE(INDIRECT(ADDRESS(1,MATCH(_xlfn.MAXIFS(B123:CW123,metrics.est,"Complete"),B123:CW123,0)+1)), ", ", INDIRECT(ADDRESS(2,MATCH(_xlfn.MAXIFS(B123:CW123,metrics.est,"Complete"),B123:CW123,0)+1)))</f>
        <v>#N/A</v>
      </c>
      <c r="DG123" s="11" t="e" cm="1">
        <f t="array" aca="1" ref="DG123" ca="1">CONCATENATE(INDIRECT(ADDRESS(1,MATCH(_xlfn.MINIFS(B123:CW123,metrics.est,"Speed"),B123:CW123,0)+1)), ", ", INDIRECT(ADDRESS(2,MATCH(_xlfn.MINIFS(B123:CW123,metrics.est,"Speed"),B123:CW123,0)+1)))</f>
        <v>#N/A</v>
      </c>
    </row>
    <row r="124" spans="1:111" x14ac:dyDescent="0.2">
      <c r="A124" s="1" t="s">
        <v>122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CONCATENATE(INDIRECT(ADDRESS(1,MATCH(_xlfn.MAXIFS(B124:CW124,metrics.est,"Complete"),B124:CW124,0)+1)), ", ", INDIRECT(ADDRESS(2,MATCH(_xlfn.MAXIFS(B124:CW124,metrics.est,"Complete"),B124:CW124,0)+1)))</f>
        <v>#N/A</v>
      </c>
      <c r="DG124" s="11" t="e" cm="1">
        <f t="array" aca="1" ref="DG124" ca="1">CONCATENATE(INDIRECT(ADDRESS(1,MATCH(_xlfn.MINIFS(B124:CW124,metrics.est,"Speed"),B124:CW124,0)+1)), ", ", INDIRECT(ADDRESS(2,MATCH(_xlfn.MINIFS(B124:CW124,metrics.est,"Speed"),B124:CW124,0)+1)))</f>
        <v>#N/A</v>
      </c>
    </row>
    <row r="125" spans="1:111" x14ac:dyDescent="0.2">
      <c r="A125" s="1" t="s">
        <v>123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CONCATENATE(INDIRECT(ADDRESS(1,MATCH(_xlfn.MAXIFS(B125:CW125,metrics.est,"Complete"),B125:CW125,0)+1)), ", ", INDIRECT(ADDRESS(2,MATCH(_xlfn.MAXIFS(B125:CW125,metrics.est,"Complete"),B125:CW125,0)+1)))</f>
        <v>#N/A</v>
      </c>
      <c r="DG125" s="11" t="e" cm="1">
        <f t="array" aca="1" ref="DG125" ca="1">CONCATENATE(INDIRECT(ADDRESS(1,MATCH(_xlfn.MINIFS(B125:CW125,metrics.est,"Speed"),B125:CW125,0)+1)), ", ", INDIRECT(ADDRESS(2,MATCH(_xlfn.MINIFS(B125:CW125,metrics.est,"Speed"),B125:CW125,0)+1)))</f>
        <v>#N/A</v>
      </c>
    </row>
    <row r="126" spans="1:111" x14ac:dyDescent="0.2">
      <c r="A126" s="1" t="s">
        <v>124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CONCATENATE(INDIRECT(ADDRESS(1,MATCH(_xlfn.MAXIFS(B126:CW126,metrics.est,"Complete"),B126:CW126,0)+1)), ", ", INDIRECT(ADDRESS(2,MATCH(_xlfn.MAXIFS(B126:CW126,metrics.est,"Complete"),B126:CW126,0)+1)))</f>
        <v>#N/A</v>
      </c>
      <c r="DG126" s="11" t="e" cm="1">
        <f t="array" aca="1" ref="DG126" ca="1">CONCATENATE(INDIRECT(ADDRESS(1,MATCH(_xlfn.MINIFS(B126:CW126,metrics.est,"Speed"),B126:CW126,0)+1)), ", ", INDIRECT(ADDRESS(2,MATCH(_xlfn.MINIFS(B126:CW126,metrics.est,"Speed"),B126:CW126,0)+1)))</f>
        <v>#N/A</v>
      </c>
    </row>
    <row r="127" spans="1:111" x14ac:dyDescent="0.2">
      <c r="A127" s="1" t="s">
        <v>125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CONCATENATE(INDIRECT(ADDRESS(1,MATCH(_xlfn.MAXIFS(B127:CW127,metrics.est,"Complete"),B127:CW127,0)+1)), ", ", INDIRECT(ADDRESS(2,MATCH(_xlfn.MAXIFS(B127:CW127,metrics.est,"Complete"),B127:CW127,0)+1)))</f>
        <v>#N/A</v>
      </c>
      <c r="DG127" s="11" t="e" cm="1">
        <f t="array" aca="1" ref="DG127" ca="1">CONCATENATE(INDIRECT(ADDRESS(1,MATCH(_xlfn.MINIFS(B127:CW127,metrics.est,"Speed"),B127:CW127,0)+1)), ", ", INDIRECT(ADDRESS(2,MATCH(_xlfn.MINIFS(B127:CW127,metrics.est,"Speed"),B127:CW127,0)+1)))</f>
        <v>#N/A</v>
      </c>
    </row>
    <row r="128" spans="1:111" x14ac:dyDescent="0.2">
      <c r="A128" s="1" t="s">
        <v>126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CONCATENATE(INDIRECT(ADDRESS(1,MATCH(_xlfn.MAXIFS(B128:CW128,metrics.est,"Complete"),B128:CW128,0)+1)), ", ", INDIRECT(ADDRESS(2,MATCH(_xlfn.MAXIFS(B128:CW128,metrics.est,"Complete"),B128:CW128,0)+1)))</f>
        <v>#N/A</v>
      </c>
      <c r="DG128" s="11" t="e" cm="1">
        <f t="array" aca="1" ref="DG128" ca="1">CONCATENATE(INDIRECT(ADDRESS(1,MATCH(_xlfn.MINIFS(B128:CW128,metrics.est,"Speed"),B128:CW128,0)+1)), ", ", INDIRECT(ADDRESS(2,MATCH(_xlfn.MINIFS(B128:CW128,metrics.est,"Speed"),B128:CW128,0)+1)))</f>
        <v>#N/A</v>
      </c>
    </row>
    <row r="129" spans="1:111" x14ac:dyDescent="0.2">
      <c r="A129" s="1" t="s">
        <v>127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15"/>
        <v>#DIV/0!</v>
      </c>
      <c r="CY129" s="4" t="e">
        <f t="shared" si="16"/>
        <v>#DIV/0!</v>
      </c>
      <c r="CZ129" s="4" t="e">
        <f t="shared" si="17"/>
        <v>#DIV/0!</v>
      </c>
      <c r="DA129" s="4" t="e">
        <f t="shared" si="18"/>
        <v>#DIV/0!</v>
      </c>
      <c r="DB129" s="4" t="e">
        <f t="shared" si="19"/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CONCATENATE(INDIRECT(ADDRESS(1,MATCH(_xlfn.MAXIFS(B129:CW129,metrics.est,"Complete"),B129:CW129,0)+1)), ", ", INDIRECT(ADDRESS(2,MATCH(_xlfn.MAXIFS(B129:CW129,metrics.est,"Complete"),B129:CW129,0)+1)))</f>
        <v>#N/A</v>
      </c>
      <c r="DG129" s="11" t="e" cm="1">
        <f t="array" aca="1" ref="DG129" ca="1">CONCATENATE(INDIRECT(ADDRESS(1,MATCH(_xlfn.MINIFS(B129:CW129,metrics.est,"Speed"),B129:CW129,0)+1)), ", ", INDIRECT(ADDRESS(2,MATCH(_xlfn.MINIFS(B129:CW129,metrics.est,"Speed"),B129:CW129,0)+1)))</f>
        <v>#N/A</v>
      </c>
    </row>
    <row r="130" spans="1:111" x14ac:dyDescent="0.2">
      <c r="A130" s="1" t="s">
        <v>128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CONCATENATE(INDIRECT(ADDRESS(1,MATCH(_xlfn.MAXIFS(B130:CW130,metrics.est,"Complete"),B130:CW130,0)+1)), ", ", INDIRECT(ADDRESS(2,MATCH(_xlfn.MAXIFS(B130:CW130,metrics.est,"Complete"),B130:CW130,0)+1)))</f>
        <v>#N/A</v>
      </c>
      <c r="DG130" s="11" t="e" cm="1">
        <f t="array" aca="1" ref="DG130" ca="1">CONCATENATE(INDIRECT(ADDRESS(1,MATCH(_xlfn.MINIFS(B130:CW130,metrics.est,"Speed"),B130:CW130,0)+1)), ", ", INDIRECT(ADDRESS(2,MATCH(_xlfn.MINIFS(B130:CW130,metrics.est,"Speed"),B130:CW130,0)+1)))</f>
        <v>#N/A</v>
      </c>
    </row>
    <row r="131" spans="1:111" x14ac:dyDescent="0.2">
      <c r="A131" s="1" t="s">
        <v>129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CONCATENATE(INDIRECT(ADDRESS(1,MATCH(_xlfn.MAXIFS(B131:CW131,metrics.est,"Complete"),B131:CW131,0)+1)), ", ", INDIRECT(ADDRESS(2,MATCH(_xlfn.MAXIFS(B131:CW131,metrics.est,"Complete"),B131:CW131,0)+1)))</f>
        <v>#N/A</v>
      </c>
      <c r="DG131" s="11" t="e" cm="1">
        <f t="array" aca="1" ref="DG131" ca="1">CONCATENATE(INDIRECT(ADDRESS(1,MATCH(_xlfn.MINIFS(B131:CW131,metrics.est,"Speed"),B131:CW131,0)+1)), ", ", INDIRECT(ADDRESS(2,MATCH(_xlfn.MINIFS(B131:CW131,metrics.est,"Speed"),B131:CW131,0)+1)))</f>
        <v>#N/A</v>
      </c>
    </row>
    <row r="132" spans="1:111" x14ac:dyDescent="0.2">
      <c r="A132" s="1" t="s">
        <v>130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CONCATENATE(INDIRECT(ADDRESS(1,MATCH(_xlfn.MAXIFS(B132:CW132,metrics.est,"Complete"),B132:CW132,0)+1)), ", ", INDIRECT(ADDRESS(2,MATCH(_xlfn.MAXIFS(B132:CW132,metrics.est,"Complete"),B132:CW132,0)+1)))</f>
        <v>#N/A</v>
      </c>
      <c r="DG132" s="11" t="e" cm="1">
        <f t="array" aca="1" ref="DG132" ca="1">CONCATENATE(INDIRECT(ADDRESS(1,MATCH(_xlfn.MINIFS(B132:CW132,metrics.est,"Speed"),B132:CW132,0)+1)), ", ", INDIRECT(ADDRESS(2,MATCH(_xlfn.MINIFS(B132:CW132,metrics.est,"Speed"),B132:CW132,0)+1)))</f>
        <v>#N/A</v>
      </c>
    </row>
    <row r="133" spans="1:111" x14ac:dyDescent="0.2">
      <c r="A133" s="1" t="s">
        <v>131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CONCATENATE(INDIRECT(ADDRESS(1,MATCH(_xlfn.MAXIFS(B133:CW133,metrics.est,"Complete"),B133:CW133,0)+1)), ", ", INDIRECT(ADDRESS(2,MATCH(_xlfn.MAXIFS(B133:CW133,metrics.est,"Complete"),B133:CW133,0)+1)))</f>
        <v>#N/A</v>
      </c>
      <c r="DG133" s="11" t="e" cm="1">
        <f t="array" aca="1" ref="DG133" ca="1">CONCATENATE(INDIRECT(ADDRESS(1,MATCH(_xlfn.MINIFS(B133:CW133,metrics.est,"Speed"),B133:CW133,0)+1)), ", ", INDIRECT(ADDRESS(2,MATCH(_xlfn.MINIFS(B133:CW133,metrics.est,"Speed"),B133:CW133,0)+1)))</f>
        <v>#N/A</v>
      </c>
    </row>
    <row r="134" spans="1:111" x14ac:dyDescent="0.2">
      <c r="A134" s="1" t="s">
        <v>132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CONCATENATE(INDIRECT(ADDRESS(1,MATCH(_xlfn.MAXIFS(B134:CW134,metrics.est,"Complete"),B134:CW134,0)+1)), ", ", INDIRECT(ADDRESS(2,MATCH(_xlfn.MAXIFS(B134:CW134,metrics.est,"Complete"),B134:CW134,0)+1)))</f>
        <v>#N/A</v>
      </c>
      <c r="DG134" s="11" t="e" cm="1">
        <f t="array" aca="1" ref="DG134" ca="1">CONCATENATE(INDIRECT(ADDRESS(1,MATCH(_xlfn.MINIFS(B134:CW134,metrics.est,"Speed"),B134:CW134,0)+1)), ", ", INDIRECT(ADDRESS(2,MATCH(_xlfn.MINIFS(B134:CW134,metrics.est,"Speed"),B134:CW134,0)+1)))</f>
        <v>#N/A</v>
      </c>
    </row>
    <row r="135" spans="1:111" x14ac:dyDescent="0.2">
      <c r="A135" s="1" t="s">
        <v>133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AVERAGEIFS(B135:CW135,metrics.est,"Complete")</f>
        <v>#DIV/0!</v>
      </c>
      <c r="DB135" s="4" t="e">
        <f t="shared" ref="DB135:DB166" si="24">AVERAGEIFS(B135:CW135,metrics.est,"Speed")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CONCATENATE(INDIRECT(ADDRESS(1,MATCH(_xlfn.MAXIFS(B135:CW135,metrics.est,"Complete"),B135:CW135,0)+1)), ", ", INDIRECT(ADDRESS(2,MATCH(_xlfn.MAXIFS(B135:CW135,metrics.est,"Complete"),B135:CW135,0)+1)))</f>
        <v>#N/A</v>
      </c>
      <c r="DG135" s="11" t="e" cm="1">
        <f t="array" aca="1" ref="DG135" ca="1">CONCATENATE(INDIRECT(ADDRESS(1,MATCH(_xlfn.MINIFS(B135:CW135,metrics.est,"Speed"),B135:CW135,0)+1)), ", ", INDIRECT(ADDRESS(2,MATCH(_xlfn.MINIFS(B135:CW135,metrics.est,"Speed"),B135:CW135,0)+1)))</f>
        <v>#N/A</v>
      </c>
    </row>
    <row r="136" spans="1:111" x14ac:dyDescent="0.2">
      <c r="A136" s="1" t="s">
        <v>134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CONCATENATE(INDIRECT(ADDRESS(1,MATCH(_xlfn.MAXIFS(B136:CW136,metrics.est,"Complete"),B136:CW136,0)+1)), ", ", INDIRECT(ADDRESS(2,MATCH(_xlfn.MAXIFS(B136:CW136,metrics.est,"Complete"),B136:CW136,0)+1)))</f>
        <v>#N/A</v>
      </c>
      <c r="DG136" s="11" t="e" cm="1">
        <f t="array" aca="1" ref="DG136" ca="1">CONCATENATE(INDIRECT(ADDRESS(1,MATCH(_xlfn.MINIFS(B136:CW136,metrics.est,"Speed"),B136:CW136,0)+1)), ", ", INDIRECT(ADDRESS(2,MATCH(_xlfn.MINIFS(B136:CW136,metrics.est,"Speed"),B136:CW136,0)+1)))</f>
        <v>#N/A</v>
      </c>
    </row>
    <row r="137" spans="1:111" x14ac:dyDescent="0.2">
      <c r="A137" s="1" t="s">
        <v>135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CONCATENATE(INDIRECT(ADDRESS(1,MATCH(_xlfn.MAXIFS(B137:CW137,metrics.est,"Complete"),B137:CW137,0)+1)), ", ", INDIRECT(ADDRESS(2,MATCH(_xlfn.MAXIFS(B137:CW137,metrics.est,"Complete"),B137:CW137,0)+1)))</f>
        <v>#N/A</v>
      </c>
      <c r="DG137" s="11" t="e" cm="1">
        <f t="array" aca="1" ref="DG137" ca="1">CONCATENATE(INDIRECT(ADDRESS(1,MATCH(_xlfn.MINIFS(B137:CW137,metrics.est,"Speed"),B137:CW137,0)+1)), ", ", INDIRECT(ADDRESS(2,MATCH(_xlfn.MINIFS(B137:CW137,metrics.est,"Speed"),B137:CW137,0)+1)))</f>
        <v>#N/A</v>
      </c>
    </row>
    <row r="138" spans="1:111" x14ac:dyDescent="0.2">
      <c r="A138" s="1" t="s">
        <v>136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CONCATENATE(INDIRECT(ADDRESS(1,MATCH(_xlfn.MAXIFS(B138:CW138,metrics.est,"Complete"),B138:CW138,0)+1)), ", ", INDIRECT(ADDRESS(2,MATCH(_xlfn.MAXIFS(B138:CW138,metrics.est,"Complete"),B138:CW138,0)+1)))</f>
        <v>#N/A</v>
      </c>
      <c r="DG138" s="11" t="e" cm="1">
        <f t="array" aca="1" ref="DG138" ca="1">CONCATENATE(INDIRECT(ADDRESS(1,MATCH(_xlfn.MINIFS(B138:CW138,metrics.est,"Speed"),B138:CW138,0)+1)), ", ", INDIRECT(ADDRESS(2,MATCH(_xlfn.MINIFS(B138:CW138,metrics.est,"Speed"),B138:CW138,0)+1)))</f>
        <v>#N/A</v>
      </c>
    </row>
    <row r="139" spans="1:111" x14ac:dyDescent="0.2">
      <c r="A139" s="1" t="s">
        <v>137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CONCATENATE(INDIRECT(ADDRESS(1,MATCH(_xlfn.MAXIFS(B139:CW139,metrics.est,"Complete"),B139:CW139,0)+1)), ", ", INDIRECT(ADDRESS(2,MATCH(_xlfn.MAXIFS(B139:CW139,metrics.est,"Complete"),B139:CW139,0)+1)))</f>
        <v>#N/A</v>
      </c>
      <c r="DG139" s="11" t="e" cm="1">
        <f t="array" aca="1" ref="DG139" ca="1">CONCATENATE(INDIRECT(ADDRESS(1,MATCH(_xlfn.MINIFS(B139:CW139,metrics.est,"Speed"),B139:CW139,0)+1)), ", ", INDIRECT(ADDRESS(2,MATCH(_xlfn.MINIFS(B139:CW139,metrics.est,"Speed"),B139:CW139,0)+1)))</f>
        <v>#N/A</v>
      </c>
    </row>
    <row r="140" spans="1:111" x14ac:dyDescent="0.2">
      <c r="A140" s="1" t="s">
        <v>138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CONCATENATE(INDIRECT(ADDRESS(1,MATCH(_xlfn.MAXIFS(B140:CW140,metrics.est,"Complete"),B140:CW140,0)+1)), ", ", INDIRECT(ADDRESS(2,MATCH(_xlfn.MAXIFS(B140:CW140,metrics.est,"Complete"),B140:CW140,0)+1)))</f>
        <v>#N/A</v>
      </c>
      <c r="DG140" s="11" t="e" cm="1">
        <f t="array" aca="1" ref="DG140" ca="1">CONCATENATE(INDIRECT(ADDRESS(1,MATCH(_xlfn.MINIFS(B140:CW140,metrics.est,"Speed"),B140:CW140,0)+1)), ", ", INDIRECT(ADDRESS(2,MATCH(_xlfn.MINIFS(B140:CW140,metrics.est,"Speed"),B140:CW140,0)+1)))</f>
        <v>#N/A</v>
      </c>
    </row>
    <row r="141" spans="1:111" x14ac:dyDescent="0.2">
      <c r="A141" s="1" t="s">
        <v>139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CONCATENATE(INDIRECT(ADDRESS(1,MATCH(_xlfn.MAXIFS(B141:CW141,metrics.est,"Complete"),B141:CW141,0)+1)), ", ", INDIRECT(ADDRESS(2,MATCH(_xlfn.MAXIFS(B141:CW141,metrics.est,"Complete"),B141:CW141,0)+1)))</f>
        <v>#N/A</v>
      </c>
      <c r="DG141" s="11" t="e" cm="1">
        <f t="array" aca="1" ref="DG141" ca="1">CONCATENATE(INDIRECT(ADDRESS(1,MATCH(_xlfn.MINIFS(B141:CW141,metrics.est,"Speed"),B141:CW141,0)+1)), ", ", INDIRECT(ADDRESS(2,MATCH(_xlfn.MINIFS(B141:CW141,metrics.est,"Speed"),B141:CW141,0)+1)))</f>
        <v>#N/A</v>
      </c>
    </row>
    <row r="142" spans="1:111" x14ac:dyDescent="0.2">
      <c r="A142" s="1" t="s">
        <v>140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CONCATENATE(INDIRECT(ADDRESS(1,MATCH(_xlfn.MAXIFS(B142:CW142,metrics.est,"Complete"),B142:CW142,0)+1)), ", ", INDIRECT(ADDRESS(2,MATCH(_xlfn.MAXIFS(B142:CW142,metrics.est,"Complete"),B142:CW142,0)+1)))</f>
        <v>#N/A</v>
      </c>
      <c r="DG142" s="11" t="e" cm="1">
        <f t="array" aca="1" ref="DG142" ca="1">CONCATENATE(INDIRECT(ADDRESS(1,MATCH(_xlfn.MINIFS(B142:CW142,metrics.est,"Speed"),B142:CW142,0)+1)), ", ", INDIRECT(ADDRESS(2,MATCH(_xlfn.MINIFS(B142:CW142,metrics.est,"Speed"),B142:CW142,0)+1)))</f>
        <v>#N/A</v>
      </c>
    </row>
    <row r="143" spans="1:111" x14ac:dyDescent="0.2">
      <c r="A143" s="1" t="s">
        <v>141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CONCATENATE(INDIRECT(ADDRESS(1,MATCH(_xlfn.MAXIFS(B143:CW143,metrics.est,"Complete"),B143:CW143,0)+1)), ", ", INDIRECT(ADDRESS(2,MATCH(_xlfn.MAXIFS(B143:CW143,metrics.est,"Complete"),B143:CW143,0)+1)))</f>
        <v>#N/A</v>
      </c>
      <c r="DG143" s="11" t="e" cm="1">
        <f t="array" aca="1" ref="DG143" ca="1">CONCATENATE(INDIRECT(ADDRESS(1,MATCH(_xlfn.MINIFS(B143:CW143,metrics.est,"Speed"),B143:CW143,0)+1)), ", ", INDIRECT(ADDRESS(2,MATCH(_xlfn.MINIFS(B143:CW143,metrics.est,"Speed"),B143:CW143,0)+1)))</f>
        <v>#N/A</v>
      </c>
    </row>
    <row r="144" spans="1:111" x14ac:dyDescent="0.2">
      <c r="A144" s="1" t="s">
        <v>142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CONCATENATE(INDIRECT(ADDRESS(1,MATCH(_xlfn.MAXIFS(B144:CW144,metrics.est,"Complete"),B144:CW144,0)+1)), ", ", INDIRECT(ADDRESS(2,MATCH(_xlfn.MAXIFS(B144:CW144,metrics.est,"Complete"),B144:CW144,0)+1)))</f>
        <v>#N/A</v>
      </c>
      <c r="DG144" s="11" t="e" cm="1">
        <f t="array" aca="1" ref="DG144" ca="1">CONCATENATE(INDIRECT(ADDRESS(1,MATCH(_xlfn.MINIFS(B144:CW144,metrics.est,"Speed"),B144:CW144,0)+1)), ", ", INDIRECT(ADDRESS(2,MATCH(_xlfn.MINIFS(B144:CW144,metrics.est,"Speed"),B144:CW144,0)+1)))</f>
        <v>#N/A</v>
      </c>
    </row>
    <row r="145" spans="1:111" x14ac:dyDescent="0.2">
      <c r="A145" s="1" t="s">
        <v>143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CONCATENATE(INDIRECT(ADDRESS(1,MATCH(_xlfn.MAXIFS(B145:CW145,metrics.est,"Complete"),B145:CW145,0)+1)), ", ", INDIRECT(ADDRESS(2,MATCH(_xlfn.MAXIFS(B145:CW145,metrics.est,"Complete"),B145:CW145,0)+1)))</f>
        <v>#N/A</v>
      </c>
      <c r="DG145" s="11" t="e" cm="1">
        <f t="array" aca="1" ref="DG145" ca="1">CONCATENATE(INDIRECT(ADDRESS(1,MATCH(_xlfn.MINIFS(B145:CW145,metrics.est,"Speed"),B145:CW145,0)+1)), ", ", INDIRECT(ADDRESS(2,MATCH(_xlfn.MINIFS(B145:CW145,metrics.est,"Speed"),B145:CW145,0)+1)))</f>
        <v>#N/A</v>
      </c>
    </row>
    <row r="146" spans="1:111" x14ac:dyDescent="0.2">
      <c r="A146" s="1" t="s">
        <v>144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CONCATENATE(INDIRECT(ADDRESS(1,MATCH(_xlfn.MAXIFS(B146:CW146,metrics.est,"Complete"),B146:CW146,0)+1)), ", ", INDIRECT(ADDRESS(2,MATCH(_xlfn.MAXIFS(B146:CW146,metrics.est,"Complete"),B146:CW146,0)+1)))</f>
        <v>#N/A</v>
      </c>
      <c r="DG146" s="11" t="e" cm="1">
        <f t="array" aca="1" ref="DG146" ca="1">CONCATENATE(INDIRECT(ADDRESS(1,MATCH(_xlfn.MINIFS(B146:CW146,metrics.est,"Speed"),B146:CW146,0)+1)), ", ", INDIRECT(ADDRESS(2,MATCH(_xlfn.MINIFS(B146:CW146,metrics.est,"Speed"),B146:CW146,0)+1)))</f>
        <v>#N/A</v>
      </c>
    </row>
    <row r="147" spans="1:111" x14ac:dyDescent="0.2">
      <c r="A147" s="1" t="s">
        <v>145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CONCATENATE(INDIRECT(ADDRESS(1,MATCH(_xlfn.MAXIFS(B147:CW147,metrics.est,"Complete"),B147:CW147,0)+1)), ", ", INDIRECT(ADDRESS(2,MATCH(_xlfn.MAXIFS(B147:CW147,metrics.est,"Complete"),B147:CW147,0)+1)))</f>
        <v>#N/A</v>
      </c>
      <c r="DG147" s="11" t="e" cm="1">
        <f t="array" aca="1" ref="DG147" ca="1">CONCATENATE(INDIRECT(ADDRESS(1,MATCH(_xlfn.MINIFS(B147:CW147,metrics.est,"Speed"),B147:CW147,0)+1)), ", ", INDIRECT(ADDRESS(2,MATCH(_xlfn.MINIFS(B147:CW147,metrics.est,"Speed"),B147:CW147,0)+1)))</f>
        <v>#N/A</v>
      </c>
    </row>
    <row r="148" spans="1:111" x14ac:dyDescent="0.2">
      <c r="A148" s="1" t="s">
        <v>146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CONCATENATE(INDIRECT(ADDRESS(1,MATCH(_xlfn.MAXIFS(B148:CW148,metrics.est,"Complete"),B148:CW148,0)+1)), ", ", INDIRECT(ADDRESS(2,MATCH(_xlfn.MAXIFS(B148:CW148,metrics.est,"Complete"),B148:CW148,0)+1)))</f>
        <v>#N/A</v>
      </c>
      <c r="DG148" s="11" t="e" cm="1">
        <f t="array" aca="1" ref="DG148" ca="1">CONCATENATE(INDIRECT(ADDRESS(1,MATCH(_xlfn.MINIFS(B148:CW148,metrics.est,"Speed"),B148:CW148,0)+1)), ", ", INDIRECT(ADDRESS(2,MATCH(_xlfn.MINIFS(B148:CW148,metrics.est,"Speed"),B148:CW148,0)+1)))</f>
        <v>#N/A</v>
      </c>
    </row>
    <row r="149" spans="1:111" x14ac:dyDescent="0.2">
      <c r="A149" s="1" t="s">
        <v>147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CONCATENATE(INDIRECT(ADDRESS(1,MATCH(_xlfn.MAXIFS(B149:CW149,metrics.est,"Complete"),B149:CW149,0)+1)), ", ", INDIRECT(ADDRESS(2,MATCH(_xlfn.MAXIFS(B149:CW149,metrics.est,"Complete"),B149:CW149,0)+1)))</f>
        <v>#N/A</v>
      </c>
      <c r="DG149" s="11" t="e" cm="1">
        <f t="array" aca="1" ref="DG149" ca="1">CONCATENATE(INDIRECT(ADDRESS(1,MATCH(_xlfn.MINIFS(B149:CW149,metrics.est,"Speed"),B149:CW149,0)+1)), ", ", INDIRECT(ADDRESS(2,MATCH(_xlfn.MINIFS(B149:CW149,metrics.est,"Speed"),B149:CW149,0)+1)))</f>
        <v>#N/A</v>
      </c>
    </row>
    <row r="150" spans="1:111" x14ac:dyDescent="0.2">
      <c r="A150" s="1" t="s">
        <v>148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CONCATENATE(INDIRECT(ADDRESS(1,MATCH(_xlfn.MAXIFS(B150:CW150,metrics.est,"Complete"),B150:CW150,0)+1)), ", ", INDIRECT(ADDRESS(2,MATCH(_xlfn.MAXIFS(B150:CW150,metrics.est,"Complete"),B150:CW150,0)+1)))</f>
        <v>#N/A</v>
      </c>
      <c r="DG150" s="11" t="e" cm="1">
        <f t="array" aca="1" ref="DG150" ca="1">CONCATENATE(INDIRECT(ADDRESS(1,MATCH(_xlfn.MINIFS(B150:CW150,metrics.est,"Speed"),B150:CW150,0)+1)), ", ", INDIRECT(ADDRESS(2,MATCH(_xlfn.MINIFS(B150:CW150,metrics.est,"Speed"),B150:CW150,0)+1)))</f>
        <v>#N/A</v>
      </c>
    </row>
    <row r="151" spans="1:111" x14ac:dyDescent="0.2">
      <c r="A151" s="1" t="s">
        <v>149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CONCATENATE(INDIRECT(ADDRESS(1,MATCH(_xlfn.MAXIFS(B151:CW151,metrics.est,"Complete"),B151:CW151,0)+1)), ", ", INDIRECT(ADDRESS(2,MATCH(_xlfn.MAXIFS(B151:CW151,metrics.est,"Complete"),B151:CW151,0)+1)))</f>
        <v>#N/A</v>
      </c>
      <c r="DG151" s="11" t="e" cm="1">
        <f t="array" aca="1" ref="DG151" ca="1">CONCATENATE(INDIRECT(ADDRESS(1,MATCH(_xlfn.MINIFS(B151:CW151,metrics.est,"Speed"),B151:CW151,0)+1)), ", ", INDIRECT(ADDRESS(2,MATCH(_xlfn.MINIFS(B151:CW151,metrics.est,"Speed"),B151:CW151,0)+1)))</f>
        <v>#N/A</v>
      </c>
    </row>
    <row r="152" spans="1:111" x14ac:dyDescent="0.2">
      <c r="A152" s="1" t="s">
        <v>150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CONCATENATE(INDIRECT(ADDRESS(1,MATCH(_xlfn.MAXIFS(B152:CW152,metrics.est,"Complete"),B152:CW152,0)+1)), ", ", INDIRECT(ADDRESS(2,MATCH(_xlfn.MAXIFS(B152:CW152,metrics.est,"Complete"),B152:CW152,0)+1)))</f>
        <v>#N/A</v>
      </c>
      <c r="DG152" s="11" t="e" cm="1">
        <f t="array" aca="1" ref="DG152" ca="1">CONCATENATE(INDIRECT(ADDRESS(1,MATCH(_xlfn.MINIFS(B152:CW152,metrics.est,"Speed"),B152:CW152,0)+1)), ", ", INDIRECT(ADDRESS(2,MATCH(_xlfn.MINIFS(B152:CW152,metrics.est,"Speed"),B152:CW152,0)+1)))</f>
        <v>#N/A</v>
      </c>
    </row>
    <row r="153" spans="1:111" x14ac:dyDescent="0.2">
      <c r="A153" s="1" t="s">
        <v>151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CONCATENATE(INDIRECT(ADDRESS(1,MATCH(_xlfn.MAXIFS(B153:CW153,metrics.est,"Complete"),B153:CW153,0)+1)), ", ", INDIRECT(ADDRESS(2,MATCH(_xlfn.MAXIFS(B153:CW153,metrics.est,"Complete"),B153:CW153,0)+1)))</f>
        <v>#N/A</v>
      </c>
      <c r="DG153" s="11" t="e" cm="1">
        <f t="array" aca="1" ref="DG153" ca="1">CONCATENATE(INDIRECT(ADDRESS(1,MATCH(_xlfn.MINIFS(B153:CW153,metrics.est,"Speed"),B153:CW153,0)+1)), ", ", INDIRECT(ADDRESS(2,MATCH(_xlfn.MINIFS(B153:CW153,metrics.est,"Speed"),B153:CW153,0)+1)))</f>
        <v>#N/A</v>
      </c>
    </row>
    <row r="154" spans="1:111" x14ac:dyDescent="0.2">
      <c r="A154" s="1" t="s">
        <v>152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CONCATENATE(INDIRECT(ADDRESS(1,MATCH(_xlfn.MAXIFS(B154:CW154,metrics.est,"Complete"),B154:CW154,0)+1)), ", ", INDIRECT(ADDRESS(2,MATCH(_xlfn.MAXIFS(B154:CW154,metrics.est,"Complete"),B154:CW154,0)+1)))</f>
        <v>#N/A</v>
      </c>
      <c r="DG154" s="11" t="e" cm="1">
        <f t="array" aca="1" ref="DG154" ca="1">CONCATENATE(INDIRECT(ADDRESS(1,MATCH(_xlfn.MINIFS(B154:CW154,metrics.est,"Speed"),B154:CW154,0)+1)), ", ", INDIRECT(ADDRESS(2,MATCH(_xlfn.MINIFS(B154:CW154,metrics.est,"Speed"),B154:CW154,0)+1)))</f>
        <v>#N/A</v>
      </c>
    </row>
    <row r="155" spans="1:111" x14ac:dyDescent="0.2">
      <c r="A155" s="1" t="s">
        <v>153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CONCATENATE(INDIRECT(ADDRESS(1,MATCH(_xlfn.MAXIFS(B155:CW155,metrics.est,"Complete"),B155:CW155,0)+1)), ", ", INDIRECT(ADDRESS(2,MATCH(_xlfn.MAXIFS(B155:CW155,metrics.est,"Complete"),B155:CW155,0)+1)))</f>
        <v>#N/A</v>
      </c>
      <c r="DG155" s="11" t="e" cm="1">
        <f t="array" aca="1" ref="DG155" ca="1">CONCATENATE(INDIRECT(ADDRESS(1,MATCH(_xlfn.MINIFS(B155:CW155,metrics.est,"Speed"),B155:CW155,0)+1)), ", ", INDIRECT(ADDRESS(2,MATCH(_xlfn.MINIFS(B155:CW155,metrics.est,"Speed"),B155:CW155,0)+1)))</f>
        <v>#N/A</v>
      </c>
    </row>
    <row r="156" spans="1:111" x14ac:dyDescent="0.2">
      <c r="A156" s="1" t="s">
        <v>154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CONCATENATE(INDIRECT(ADDRESS(1,MATCH(_xlfn.MAXIFS(B156:CW156,metrics.est,"Complete"),B156:CW156,0)+1)), ", ", INDIRECT(ADDRESS(2,MATCH(_xlfn.MAXIFS(B156:CW156,metrics.est,"Complete"),B156:CW156,0)+1)))</f>
        <v>#N/A</v>
      </c>
      <c r="DG156" s="11" t="e" cm="1">
        <f t="array" aca="1" ref="DG156" ca="1">CONCATENATE(INDIRECT(ADDRESS(1,MATCH(_xlfn.MINIFS(B156:CW156,metrics.est,"Speed"),B156:CW156,0)+1)), ", ", INDIRECT(ADDRESS(2,MATCH(_xlfn.MINIFS(B156:CW156,metrics.est,"Speed"),B156:CW156,0)+1)))</f>
        <v>#N/A</v>
      </c>
    </row>
    <row r="157" spans="1:111" x14ac:dyDescent="0.2">
      <c r="A157" s="1" t="s">
        <v>155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CONCATENATE(INDIRECT(ADDRESS(1,MATCH(_xlfn.MAXIFS(B157:CW157,metrics.est,"Complete"),B157:CW157,0)+1)), ", ", INDIRECT(ADDRESS(2,MATCH(_xlfn.MAXIFS(B157:CW157,metrics.est,"Complete"),B157:CW157,0)+1)))</f>
        <v>#N/A</v>
      </c>
      <c r="DG157" s="11" t="e" cm="1">
        <f t="array" aca="1" ref="DG157" ca="1">CONCATENATE(INDIRECT(ADDRESS(1,MATCH(_xlfn.MINIFS(B157:CW157,metrics.est,"Speed"),B157:CW157,0)+1)), ", ", INDIRECT(ADDRESS(2,MATCH(_xlfn.MINIFS(B157:CW157,metrics.est,"Speed"),B157:CW157,0)+1)))</f>
        <v>#N/A</v>
      </c>
    </row>
    <row r="158" spans="1:111" x14ac:dyDescent="0.2">
      <c r="A158" s="1" t="s">
        <v>156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CONCATENATE(INDIRECT(ADDRESS(1,MATCH(_xlfn.MAXIFS(B158:CW158,metrics.est,"Complete"),B158:CW158,0)+1)), ", ", INDIRECT(ADDRESS(2,MATCH(_xlfn.MAXIFS(B158:CW158,metrics.est,"Complete"),B158:CW158,0)+1)))</f>
        <v>#N/A</v>
      </c>
      <c r="DG158" s="11" t="e" cm="1">
        <f t="array" aca="1" ref="DG158" ca="1">CONCATENATE(INDIRECT(ADDRESS(1,MATCH(_xlfn.MINIFS(B158:CW158,metrics.est,"Speed"),B158:CW158,0)+1)), ", ", INDIRECT(ADDRESS(2,MATCH(_xlfn.MINIFS(B158:CW158,metrics.est,"Speed"),B158:CW158,0)+1)))</f>
        <v>#N/A</v>
      </c>
    </row>
    <row r="159" spans="1:111" x14ac:dyDescent="0.2">
      <c r="A159" s="1" t="s">
        <v>157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CONCATENATE(INDIRECT(ADDRESS(1,MATCH(_xlfn.MAXIFS(B159:CW159,metrics.est,"Complete"),B159:CW159,0)+1)), ", ", INDIRECT(ADDRESS(2,MATCH(_xlfn.MAXIFS(B159:CW159,metrics.est,"Complete"),B159:CW159,0)+1)))</f>
        <v>#N/A</v>
      </c>
      <c r="DG159" s="11" t="e" cm="1">
        <f t="array" aca="1" ref="DG159" ca="1">CONCATENATE(INDIRECT(ADDRESS(1,MATCH(_xlfn.MINIFS(B159:CW159,metrics.est,"Speed"),B159:CW159,0)+1)), ", ", INDIRECT(ADDRESS(2,MATCH(_xlfn.MINIFS(B159:CW159,metrics.est,"Speed"),B159:CW159,0)+1)))</f>
        <v>#N/A</v>
      </c>
    </row>
    <row r="160" spans="1:111" x14ac:dyDescent="0.2">
      <c r="A160" s="1" t="s">
        <v>158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CONCATENATE(INDIRECT(ADDRESS(1,MATCH(_xlfn.MAXIFS(B160:CW160,metrics.est,"Complete"),B160:CW160,0)+1)), ", ", INDIRECT(ADDRESS(2,MATCH(_xlfn.MAXIFS(B160:CW160,metrics.est,"Complete"),B160:CW160,0)+1)))</f>
        <v>#N/A</v>
      </c>
      <c r="DG160" s="11" t="e" cm="1">
        <f t="array" aca="1" ref="DG160" ca="1">CONCATENATE(INDIRECT(ADDRESS(1,MATCH(_xlfn.MINIFS(B160:CW160,metrics.est,"Speed"),B160:CW160,0)+1)), ", ", INDIRECT(ADDRESS(2,MATCH(_xlfn.MINIFS(B160:CW160,metrics.est,"Speed"),B160:CW160,0)+1)))</f>
        <v>#N/A</v>
      </c>
    </row>
    <row r="161" spans="1:111" x14ac:dyDescent="0.2">
      <c r="A161" s="1" t="s">
        <v>159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CONCATENATE(INDIRECT(ADDRESS(1,MATCH(_xlfn.MAXIFS(B161:CW161,metrics.est,"Complete"),B161:CW161,0)+1)), ", ", INDIRECT(ADDRESS(2,MATCH(_xlfn.MAXIFS(B161:CW161,metrics.est,"Complete"),B161:CW161,0)+1)))</f>
        <v>#N/A</v>
      </c>
      <c r="DG161" s="11" t="e" cm="1">
        <f t="array" aca="1" ref="DG161" ca="1">CONCATENATE(INDIRECT(ADDRESS(1,MATCH(_xlfn.MINIFS(B161:CW161,metrics.est,"Speed"),B161:CW161,0)+1)), ", ", INDIRECT(ADDRESS(2,MATCH(_xlfn.MINIFS(B161:CW161,metrics.est,"Speed"),B161:CW161,0)+1)))</f>
        <v>#N/A</v>
      </c>
    </row>
    <row r="162" spans="1:111" x14ac:dyDescent="0.2">
      <c r="A162" s="1" t="s">
        <v>160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CONCATENATE(INDIRECT(ADDRESS(1,MATCH(_xlfn.MAXIFS(B162:CW162,metrics.est,"Complete"),B162:CW162,0)+1)), ", ", INDIRECT(ADDRESS(2,MATCH(_xlfn.MAXIFS(B162:CW162,metrics.est,"Complete"),B162:CW162,0)+1)))</f>
        <v>#N/A</v>
      </c>
      <c r="DG162" s="11" t="e" cm="1">
        <f t="array" aca="1" ref="DG162" ca="1">CONCATENATE(INDIRECT(ADDRESS(1,MATCH(_xlfn.MINIFS(B162:CW162,metrics.est,"Speed"),B162:CW162,0)+1)), ", ", INDIRECT(ADDRESS(2,MATCH(_xlfn.MINIFS(B162:CW162,metrics.est,"Speed"),B162:CW162,0)+1)))</f>
        <v>#N/A</v>
      </c>
    </row>
    <row r="163" spans="1:111" x14ac:dyDescent="0.2">
      <c r="A163" s="1" t="s">
        <v>161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CONCATENATE(INDIRECT(ADDRESS(1,MATCH(_xlfn.MAXIFS(B163:CW163,metrics.est,"Complete"),B163:CW163,0)+1)), ", ", INDIRECT(ADDRESS(2,MATCH(_xlfn.MAXIFS(B163:CW163,metrics.est,"Complete"),B163:CW163,0)+1)))</f>
        <v>#N/A</v>
      </c>
      <c r="DG163" s="11" t="e" cm="1">
        <f t="array" aca="1" ref="DG163" ca="1">CONCATENATE(INDIRECT(ADDRESS(1,MATCH(_xlfn.MINIFS(B163:CW163,metrics.est,"Speed"),B163:CW163,0)+1)), ", ", INDIRECT(ADDRESS(2,MATCH(_xlfn.MINIFS(B163:CW163,metrics.est,"Speed"),B163:CW163,0)+1)))</f>
        <v>#N/A</v>
      </c>
    </row>
    <row r="164" spans="1:111" x14ac:dyDescent="0.2">
      <c r="A164" s="1" t="s">
        <v>162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CONCATENATE(INDIRECT(ADDRESS(1,MATCH(_xlfn.MAXIFS(B164:CW164,metrics.est,"Complete"),B164:CW164,0)+1)), ", ", INDIRECT(ADDRESS(2,MATCH(_xlfn.MAXIFS(B164:CW164,metrics.est,"Complete"),B164:CW164,0)+1)))</f>
        <v>#N/A</v>
      </c>
      <c r="DG164" s="11" t="e" cm="1">
        <f t="array" aca="1" ref="DG164" ca="1">CONCATENATE(INDIRECT(ADDRESS(1,MATCH(_xlfn.MINIFS(B164:CW164,metrics.est,"Speed"),B164:CW164,0)+1)), ", ", INDIRECT(ADDRESS(2,MATCH(_xlfn.MINIFS(B164:CW164,metrics.est,"Speed"),B164:CW164,0)+1)))</f>
        <v>#N/A</v>
      </c>
    </row>
    <row r="165" spans="1:111" x14ac:dyDescent="0.2">
      <c r="A165" s="1" t="s">
        <v>163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CONCATENATE(INDIRECT(ADDRESS(1,MATCH(_xlfn.MAXIFS(B165:CW165,metrics.est,"Complete"),B165:CW165,0)+1)), ", ", INDIRECT(ADDRESS(2,MATCH(_xlfn.MAXIFS(B165:CW165,metrics.est,"Complete"),B165:CW165,0)+1)))</f>
        <v>#N/A</v>
      </c>
      <c r="DG165" s="11" t="e" cm="1">
        <f t="array" aca="1" ref="DG165" ca="1">CONCATENATE(INDIRECT(ADDRESS(1,MATCH(_xlfn.MINIFS(B165:CW165,metrics.est,"Speed"),B165:CW165,0)+1)), ", ", INDIRECT(ADDRESS(2,MATCH(_xlfn.MINIFS(B165:CW165,metrics.est,"Speed"),B165:CW165,0)+1)))</f>
        <v>#N/A</v>
      </c>
    </row>
    <row r="166" spans="1:111" x14ac:dyDescent="0.2">
      <c r="A166" s="1" t="s">
        <v>164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CONCATENATE(INDIRECT(ADDRESS(1,MATCH(_xlfn.MAXIFS(B166:CW166,metrics.est,"Complete"),B166:CW166,0)+1)), ", ", INDIRECT(ADDRESS(2,MATCH(_xlfn.MAXIFS(B166:CW166,metrics.est,"Complete"),B166:CW166,0)+1)))</f>
        <v>#N/A</v>
      </c>
      <c r="DG166" s="11" t="e" cm="1">
        <f t="array" aca="1" ref="DG166" ca="1">CONCATENATE(INDIRECT(ADDRESS(1,MATCH(_xlfn.MINIFS(B166:CW166,metrics.est,"Speed"),B166:CW166,0)+1)), ", ", INDIRECT(ADDRESS(2,MATCH(_xlfn.MINIFS(B166:CW166,metrics.est,"Speed"),B166:CW166,0)+1)))</f>
        <v>#N/A</v>
      </c>
    </row>
    <row r="167" spans="1:111" x14ac:dyDescent="0.2">
      <c r="A167" s="1" t="s">
        <v>165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AVERAGEIFS(B167:CW167,metrics.est,"Complete")</f>
        <v>#DIV/0!</v>
      </c>
      <c r="DB167" s="4" t="e">
        <f t="shared" ref="DB167:DB199" si="29">AVERAGEIFS(B167:CW167,metrics.est,"Speed")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CONCATENATE(INDIRECT(ADDRESS(1,MATCH(_xlfn.MAXIFS(B167:CW167,metrics.est,"Complete"),B167:CW167,0)+1)), ", ", INDIRECT(ADDRESS(2,MATCH(_xlfn.MAXIFS(B167:CW167,metrics.est,"Complete"),B167:CW167,0)+1)))</f>
        <v>#N/A</v>
      </c>
      <c r="DG167" s="11" t="e" cm="1">
        <f t="array" aca="1" ref="DG167" ca="1">CONCATENATE(INDIRECT(ADDRESS(1,MATCH(_xlfn.MINIFS(B167:CW167,metrics.est,"Speed"),B167:CW167,0)+1)), ", ", INDIRECT(ADDRESS(2,MATCH(_xlfn.MINIFS(B167:CW167,metrics.est,"Speed"),B167:CW167,0)+1)))</f>
        <v>#N/A</v>
      </c>
    </row>
    <row r="168" spans="1:111" x14ac:dyDescent="0.2">
      <c r="A168" s="1" t="s">
        <v>166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CONCATENATE(INDIRECT(ADDRESS(1,MATCH(_xlfn.MAXIFS(B168:CW168,metrics.est,"Complete"),B168:CW168,0)+1)), ", ", INDIRECT(ADDRESS(2,MATCH(_xlfn.MAXIFS(B168:CW168,metrics.est,"Complete"),B168:CW168,0)+1)))</f>
        <v>#N/A</v>
      </c>
      <c r="DG168" s="11" t="e" cm="1">
        <f t="array" aca="1" ref="DG168" ca="1">CONCATENATE(INDIRECT(ADDRESS(1,MATCH(_xlfn.MINIFS(B168:CW168,metrics.est,"Speed"),B168:CW168,0)+1)), ", ", INDIRECT(ADDRESS(2,MATCH(_xlfn.MINIFS(B168:CW168,metrics.est,"Speed"),B168:CW168,0)+1)))</f>
        <v>#N/A</v>
      </c>
    </row>
    <row r="169" spans="1:111" x14ac:dyDescent="0.2">
      <c r="A169" s="1" t="s">
        <v>167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CONCATENATE(INDIRECT(ADDRESS(1,MATCH(_xlfn.MAXIFS(B169:CW169,metrics.est,"Complete"),B169:CW169,0)+1)), ", ", INDIRECT(ADDRESS(2,MATCH(_xlfn.MAXIFS(B169:CW169,metrics.est,"Complete"),B169:CW169,0)+1)))</f>
        <v>#N/A</v>
      </c>
      <c r="DG169" s="11" t="e" cm="1">
        <f t="array" aca="1" ref="DG169" ca="1">CONCATENATE(INDIRECT(ADDRESS(1,MATCH(_xlfn.MINIFS(B169:CW169,metrics.est,"Speed"),B169:CW169,0)+1)), ", ", INDIRECT(ADDRESS(2,MATCH(_xlfn.MINIFS(B169:CW169,metrics.est,"Speed"),B169:CW169,0)+1)))</f>
        <v>#N/A</v>
      </c>
    </row>
    <row r="170" spans="1:111" x14ac:dyDescent="0.2">
      <c r="A170" s="1" t="s">
        <v>168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CONCATENATE(INDIRECT(ADDRESS(1,MATCH(_xlfn.MAXIFS(B170:CW170,metrics.est,"Complete"),B170:CW170,0)+1)), ", ", INDIRECT(ADDRESS(2,MATCH(_xlfn.MAXIFS(B170:CW170,metrics.est,"Complete"),B170:CW170,0)+1)))</f>
        <v>#N/A</v>
      </c>
      <c r="DG170" s="11" t="e" cm="1">
        <f t="array" aca="1" ref="DG170" ca="1">CONCATENATE(INDIRECT(ADDRESS(1,MATCH(_xlfn.MINIFS(B170:CW170,metrics.est,"Speed"),B170:CW170,0)+1)), ", ", INDIRECT(ADDRESS(2,MATCH(_xlfn.MINIFS(B170:CW170,metrics.est,"Speed"),B170:CW170,0)+1)))</f>
        <v>#N/A</v>
      </c>
    </row>
    <row r="171" spans="1:111" x14ac:dyDescent="0.2">
      <c r="A171" s="1" t="s">
        <v>169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CONCATENATE(INDIRECT(ADDRESS(1,MATCH(_xlfn.MAXIFS(B171:CW171,metrics.est,"Complete"),B171:CW171,0)+1)), ", ", INDIRECT(ADDRESS(2,MATCH(_xlfn.MAXIFS(B171:CW171,metrics.est,"Complete"),B171:CW171,0)+1)))</f>
        <v>#N/A</v>
      </c>
      <c r="DG171" s="11" t="e" cm="1">
        <f t="array" aca="1" ref="DG171" ca="1">CONCATENATE(INDIRECT(ADDRESS(1,MATCH(_xlfn.MINIFS(B171:CW171,metrics.est,"Speed"),B171:CW171,0)+1)), ", ", INDIRECT(ADDRESS(2,MATCH(_xlfn.MINIFS(B171:CW171,metrics.est,"Speed"),B171:CW171,0)+1)))</f>
        <v>#N/A</v>
      </c>
    </row>
    <row r="172" spans="1:111" x14ac:dyDescent="0.2">
      <c r="A172" s="1" t="s">
        <v>170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CONCATENATE(INDIRECT(ADDRESS(1,MATCH(_xlfn.MAXIFS(B172:CW172,metrics.est,"Complete"),B172:CW172,0)+1)), ", ", INDIRECT(ADDRESS(2,MATCH(_xlfn.MAXIFS(B172:CW172,metrics.est,"Complete"),B172:CW172,0)+1)))</f>
        <v>#N/A</v>
      </c>
      <c r="DG172" s="11" t="e" cm="1">
        <f t="array" aca="1" ref="DG172" ca="1">CONCATENATE(INDIRECT(ADDRESS(1,MATCH(_xlfn.MINIFS(B172:CW172,metrics.est,"Speed"),B172:CW172,0)+1)), ", ", INDIRECT(ADDRESS(2,MATCH(_xlfn.MINIFS(B172:CW172,metrics.est,"Speed"),B172:CW172,0)+1)))</f>
        <v>#N/A</v>
      </c>
    </row>
    <row r="173" spans="1:111" x14ac:dyDescent="0.2">
      <c r="A173" s="1" t="s">
        <v>171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CONCATENATE(INDIRECT(ADDRESS(1,MATCH(_xlfn.MAXIFS(B173:CW173,metrics.est,"Complete"),B173:CW173,0)+1)), ", ", INDIRECT(ADDRESS(2,MATCH(_xlfn.MAXIFS(B173:CW173,metrics.est,"Complete"),B173:CW173,0)+1)))</f>
        <v>#N/A</v>
      </c>
      <c r="DG173" s="11" t="e" cm="1">
        <f t="array" aca="1" ref="DG173" ca="1">CONCATENATE(INDIRECT(ADDRESS(1,MATCH(_xlfn.MINIFS(B173:CW173,metrics.est,"Speed"),B173:CW173,0)+1)), ", ", INDIRECT(ADDRESS(2,MATCH(_xlfn.MINIFS(B173:CW173,metrics.est,"Speed"),B173:CW173,0)+1)))</f>
        <v>#N/A</v>
      </c>
    </row>
    <row r="174" spans="1:111" x14ac:dyDescent="0.2">
      <c r="A174" s="1" t="s">
        <v>172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CONCATENATE(INDIRECT(ADDRESS(1,MATCH(_xlfn.MAXIFS(B174:CW174,metrics.est,"Complete"),B174:CW174,0)+1)), ", ", INDIRECT(ADDRESS(2,MATCH(_xlfn.MAXIFS(B174:CW174,metrics.est,"Complete"),B174:CW174,0)+1)))</f>
        <v>#N/A</v>
      </c>
      <c r="DG174" s="11" t="e" cm="1">
        <f t="array" aca="1" ref="DG174" ca="1">CONCATENATE(INDIRECT(ADDRESS(1,MATCH(_xlfn.MINIFS(B174:CW174,metrics.est,"Speed"),B174:CW174,0)+1)), ", ", INDIRECT(ADDRESS(2,MATCH(_xlfn.MINIFS(B174:CW174,metrics.est,"Speed"),B174:CW174,0)+1)))</f>
        <v>#N/A</v>
      </c>
    </row>
    <row r="175" spans="1:111" x14ac:dyDescent="0.2">
      <c r="A175" s="1" t="s">
        <v>173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CONCATENATE(INDIRECT(ADDRESS(1,MATCH(_xlfn.MAXIFS(B175:CW175,metrics.est,"Complete"),B175:CW175,0)+1)), ", ", INDIRECT(ADDRESS(2,MATCH(_xlfn.MAXIFS(B175:CW175,metrics.est,"Complete"),B175:CW175,0)+1)))</f>
        <v>#N/A</v>
      </c>
      <c r="DG175" s="11" t="e" cm="1">
        <f t="array" aca="1" ref="DG175" ca="1">CONCATENATE(INDIRECT(ADDRESS(1,MATCH(_xlfn.MINIFS(B175:CW175,metrics.est,"Speed"),B175:CW175,0)+1)), ", ", INDIRECT(ADDRESS(2,MATCH(_xlfn.MINIFS(B175:CW175,metrics.est,"Speed"),B175:CW175,0)+1)))</f>
        <v>#N/A</v>
      </c>
    </row>
    <row r="176" spans="1:111" x14ac:dyDescent="0.2">
      <c r="A176" s="1" t="s">
        <v>174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CONCATENATE(INDIRECT(ADDRESS(1,MATCH(_xlfn.MAXIFS(B176:CW176,metrics.est,"Complete"),B176:CW176,0)+1)), ", ", INDIRECT(ADDRESS(2,MATCH(_xlfn.MAXIFS(B176:CW176,metrics.est,"Complete"),B176:CW176,0)+1)))</f>
        <v>#N/A</v>
      </c>
      <c r="DG176" s="11" t="e" cm="1">
        <f t="array" aca="1" ref="DG176" ca="1">CONCATENATE(INDIRECT(ADDRESS(1,MATCH(_xlfn.MINIFS(B176:CW176,metrics.est,"Speed"),B176:CW176,0)+1)), ", ", INDIRECT(ADDRESS(2,MATCH(_xlfn.MINIFS(B176:CW176,metrics.est,"Speed"),B176:CW176,0)+1)))</f>
        <v>#N/A</v>
      </c>
    </row>
    <row r="177" spans="1:111" x14ac:dyDescent="0.2">
      <c r="A177" s="1" t="s">
        <v>175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CONCATENATE(INDIRECT(ADDRESS(1,MATCH(_xlfn.MAXIFS(B177:CW177,metrics.est,"Complete"),B177:CW177,0)+1)), ", ", INDIRECT(ADDRESS(2,MATCH(_xlfn.MAXIFS(B177:CW177,metrics.est,"Complete"),B177:CW177,0)+1)))</f>
        <v>#N/A</v>
      </c>
      <c r="DG177" s="11" t="e" cm="1">
        <f t="array" aca="1" ref="DG177" ca="1">CONCATENATE(INDIRECT(ADDRESS(1,MATCH(_xlfn.MINIFS(B177:CW177,metrics.est,"Speed"),B177:CW177,0)+1)), ", ", INDIRECT(ADDRESS(2,MATCH(_xlfn.MINIFS(B177:CW177,metrics.est,"Speed"),B177:CW177,0)+1)))</f>
        <v>#N/A</v>
      </c>
    </row>
    <row r="178" spans="1:111" x14ac:dyDescent="0.2">
      <c r="A178" s="1" t="s">
        <v>176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CONCATENATE(INDIRECT(ADDRESS(1,MATCH(_xlfn.MAXIFS(B178:CW178,metrics.est,"Complete"),B178:CW178,0)+1)), ", ", INDIRECT(ADDRESS(2,MATCH(_xlfn.MAXIFS(B178:CW178,metrics.est,"Complete"),B178:CW178,0)+1)))</f>
        <v>#N/A</v>
      </c>
      <c r="DG178" s="11" t="e" cm="1">
        <f t="array" aca="1" ref="DG178" ca="1">CONCATENATE(INDIRECT(ADDRESS(1,MATCH(_xlfn.MINIFS(B178:CW178,metrics.est,"Speed"),B178:CW178,0)+1)), ", ", INDIRECT(ADDRESS(2,MATCH(_xlfn.MINIFS(B178:CW178,metrics.est,"Speed"),B178:CW178,0)+1)))</f>
        <v>#N/A</v>
      </c>
    </row>
    <row r="179" spans="1:111" x14ac:dyDescent="0.2">
      <c r="A179" s="1" t="s">
        <v>177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CONCATENATE(INDIRECT(ADDRESS(1,MATCH(_xlfn.MAXIFS(B179:CW179,metrics.est,"Complete"),B179:CW179,0)+1)), ", ", INDIRECT(ADDRESS(2,MATCH(_xlfn.MAXIFS(B179:CW179,metrics.est,"Complete"),B179:CW179,0)+1)))</f>
        <v>#N/A</v>
      </c>
      <c r="DG179" s="11" t="e" cm="1">
        <f t="array" aca="1" ref="DG179" ca="1">CONCATENATE(INDIRECT(ADDRESS(1,MATCH(_xlfn.MINIFS(B179:CW179,metrics.est,"Speed"),B179:CW179,0)+1)), ", ", INDIRECT(ADDRESS(2,MATCH(_xlfn.MINIFS(B179:CW179,metrics.est,"Speed"),B179:CW179,0)+1)))</f>
        <v>#N/A</v>
      </c>
    </row>
    <row r="180" spans="1:111" x14ac:dyDescent="0.2">
      <c r="A180" s="1" t="s">
        <v>178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CONCATENATE(INDIRECT(ADDRESS(1,MATCH(_xlfn.MAXIFS(B180:CW180,metrics.est,"Complete"),B180:CW180,0)+1)), ", ", INDIRECT(ADDRESS(2,MATCH(_xlfn.MAXIFS(B180:CW180,metrics.est,"Complete"),B180:CW180,0)+1)))</f>
        <v>#N/A</v>
      </c>
      <c r="DG180" s="11" t="e" cm="1">
        <f t="array" aca="1" ref="DG180" ca="1">CONCATENATE(INDIRECT(ADDRESS(1,MATCH(_xlfn.MINIFS(B180:CW180,metrics.est,"Speed"),B180:CW180,0)+1)), ", ", INDIRECT(ADDRESS(2,MATCH(_xlfn.MINIFS(B180:CW180,metrics.est,"Speed"),B180:CW180,0)+1)))</f>
        <v>#N/A</v>
      </c>
    </row>
    <row r="181" spans="1:111" x14ac:dyDescent="0.2">
      <c r="A181" s="1" t="s">
        <v>179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CONCATENATE(INDIRECT(ADDRESS(1,MATCH(_xlfn.MAXIFS(B181:CW181,metrics.est,"Complete"),B181:CW181,0)+1)), ", ", INDIRECT(ADDRESS(2,MATCH(_xlfn.MAXIFS(B181:CW181,metrics.est,"Complete"),B181:CW181,0)+1)))</f>
        <v>#N/A</v>
      </c>
      <c r="DG181" s="11" t="e" cm="1">
        <f t="array" aca="1" ref="DG181" ca="1">CONCATENATE(INDIRECT(ADDRESS(1,MATCH(_xlfn.MINIFS(B181:CW181,metrics.est,"Speed"),B181:CW181,0)+1)), ", ", INDIRECT(ADDRESS(2,MATCH(_xlfn.MINIFS(B181:CW181,metrics.est,"Speed"),B181:CW181,0)+1)))</f>
        <v>#N/A</v>
      </c>
    </row>
    <row r="182" spans="1:111" x14ac:dyDescent="0.2">
      <c r="A182" s="1" t="s">
        <v>180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CONCATENATE(INDIRECT(ADDRESS(1,MATCH(_xlfn.MAXIFS(B182:CW182,metrics.est,"Complete"),B182:CW182,0)+1)), ", ", INDIRECT(ADDRESS(2,MATCH(_xlfn.MAXIFS(B182:CW182,metrics.est,"Complete"),B182:CW182,0)+1)))</f>
        <v>#N/A</v>
      </c>
      <c r="DG182" s="11" t="e" cm="1">
        <f t="array" aca="1" ref="DG182" ca="1">CONCATENATE(INDIRECT(ADDRESS(1,MATCH(_xlfn.MINIFS(B182:CW182,metrics.est,"Speed"),B182:CW182,0)+1)), ", ", INDIRECT(ADDRESS(2,MATCH(_xlfn.MINIFS(B182:CW182,metrics.est,"Speed"),B182:CW182,0)+1)))</f>
        <v>#N/A</v>
      </c>
    </row>
    <row r="183" spans="1:111" x14ac:dyDescent="0.2">
      <c r="A183" s="1" t="s">
        <v>181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CONCATENATE(INDIRECT(ADDRESS(1,MATCH(_xlfn.MAXIFS(B183:CW183,metrics.est,"Complete"),B183:CW183,0)+1)), ", ", INDIRECT(ADDRESS(2,MATCH(_xlfn.MAXIFS(B183:CW183,metrics.est,"Complete"),B183:CW183,0)+1)))</f>
        <v>#N/A</v>
      </c>
      <c r="DG183" s="11" t="e" cm="1">
        <f t="array" aca="1" ref="DG183" ca="1">CONCATENATE(INDIRECT(ADDRESS(1,MATCH(_xlfn.MINIFS(B183:CW183,metrics.est,"Speed"),B183:CW183,0)+1)), ", ", INDIRECT(ADDRESS(2,MATCH(_xlfn.MINIFS(B183:CW183,metrics.est,"Speed"),B183:CW183,0)+1)))</f>
        <v>#N/A</v>
      </c>
    </row>
    <row r="184" spans="1:111" x14ac:dyDescent="0.2">
      <c r="A184" s="1" t="s">
        <v>182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CONCATENATE(INDIRECT(ADDRESS(1,MATCH(_xlfn.MAXIFS(B184:CW184,metrics.est,"Complete"),B184:CW184,0)+1)), ", ", INDIRECT(ADDRESS(2,MATCH(_xlfn.MAXIFS(B184:CW184,metrics.est,"Complete"),B184:CW184,0)+1)))</f>
        <v>#N/A</v>
      </c>
      <c r="DG184" s="11" t="e" cm="1">
        <f t="array" aca="1" ref="DG184" ca="1">CONCATENATE(INDIRECT(ADDRESS(1,MATCH(_xlfn.MINIFS(B184:CW184,metrics.est,"Speed"),B184:CW184,0)+1)), ", ", INDIRECT(ADDRESS(2,MATCH(_xlfn.MINIFS(B184:CW184,metrics.est,"Speed"),B184:CW184,0)+1)))</f>
        <v>#N/A</v>
      </c>
    </row>
    <row r="185" spans="1:111" x14ac:dyDescent="0.2">
      <c r="A185" s="1" t="s">
        <v>183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CONCATENATE(INDIRECT(ADDRESS(1,MATCH(_xlfn.MAXIFS(B185:CW185,metrics.est,"Complete"),B185:CW185,0)+1)), ", ", INDIRECT(ADDRESS(2,MATCH(_xlfn.MAXIFS(B185:CW185,metrics.est,"Complete"),B185:CW185,0)+1)))</f>
        <v>#N/A</v>
      </c>
      <c r="DG185" s="11" t="e" cm="1">
        <f t="array" aca="1" ref="DG185" ca="1">CONCATENATE(INDIRECT(ADDRESS(1,MATCH(_xlfn.MINIFS(B185:CW185,metrics.est,"Speed"),B185:CW185,0)+1)), ", ", INDIRECT(ADDRESS(2,MATCH(_xlfn.MINIFS(B185:CW185,metrics.est,"Speed"),B185:CW185,0)+1)))</f>
        <v>#N/A</v>
      </c>
    </row>
    <row r="186" spans="1:111" x14ac:dyDescent="0.2">
      <c r="A186" s="1" t="s">
        <v>184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CONCATENATE(INDIRECT(ADDRESS(1,MATCH(_xlfn.MAXIFS(B186:CW186,metrics.est,"Complete"),B186:CW186,0)+1)), ", ", INDIRECT(ADDRESS(2,MATCH(_xlfn.MAXIFS(B186:CW186,metrics.est,"Complete"),B186:CW186,0)+1)))</f>
        <v>#N/A</v>
      </c>
      <c r="DG186" s="11" t="e" cm="1">
        <f t="array" aca="1" ref="DG186" ca="1">CONCATENATE(INDIRECT(ADDRESS(1,MATCH(_xlfn.MINIFS(B186:CW186,metrics.est,"Speed"),B186:CW186,0)+1)), ", ", INDIRECT(ADDRESS(2,MATCH(_xlfn.MINIFS(B186:CW186,metrics.est,"Speed"),B186:CW186,0)+1)))</f>
        <v>#N/A</v>
      </c>
    </row>
    <row r="187" spans="1:111" x14ac:dyDescent="0.2">
      <c r="A187" s="1" t="s">
        <v>185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CONCATENATE(INDIRECT(ADDRESS(1,MATCH(_xlfn.MAXIFS(B187:CW187,metrics.est,"Complete"),B187:CW187,0)+1)), ", ", INDIRECT(ADDRESS(2,MATCH(_xlfn.MAXIFS(B187:CW187,metrics.est,"Complete"),B187:CW187,0)+1)))</f>
        <v>#N/A</v>
      </c>
      <c r="DG187" s="11" t="e" cm="1">
        <f t="array" aca="1" ref="DG187" ca="1">CONCATENATE(INDIRECT(ADDRESS(1,MATCH(_xlfn.MINIFS(B187:CW187,metrics.est,"Speed"),B187:CW187,0)+1)), ", ", INDIRECT(ADDRESS(2,MATCH(_xlfn.MINIFS(B187:CW187,metrics.est,"Speed"),B187:CW187,0)+1)))</f>
        <v>#N/A</v>
      </c>
    </row>
    <row r="188" spans="1:111" x14ac:dyDescent="0.2">
      <c r="A188" s="1" t="s">
        <v>186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CONCATENATE(INDIRECT(ADDRESS(1,MATCH(_xlfn.MAXIFS(B188:CW188,metrics.est,"Complete"),B188:CW188,0)+1)), ", ", INDIRECT(ADDRESS(2,MATCH(_xlfn.MAXIFS(B188:CW188,metrics.est,"Complete"),B188:CW188,0)+1)))</f>
        <v>#N/A</v>
      </c>
      <c r="DG188" s="11" t="e" cm="1">
        <f t="array" aca="1" ref="DG188" ca="1">CONCATENATE(INDIRECT(ADDRESS(1,MATCH(_xlfn.MINIFS(B188:CW188,metrics.est,"Speed"),B188:CW188,0)+1)), ", ", INDIRECT(ADDRESS(2,MATCH(_xlfn.MINIFS(B188:CW188,metrics.est,"Speed"),B188:CW188,0)+1)))</f>
        <v>#N/A</v>
      </c>
    </row>
    <row r="189" spans="1:111" x14ac:dyDescent="0.2">
      <c r="A189" s="1" t="s">
        <v>187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CONCATENATE(INDIRECT(ADDRESS(1,MATCH(_xlfn.MAXIFS(B189:CW189,metrics.est,"Complete"),B189:CW189,0)+1)), ", ", INDIRECT(ADDRESS(2,MATCH(_xlfn.MAXIFS(B189:CW189,metrics.est,"Complete"),B189:CW189,0)+1)))</f>
        <v>#N/A</v>
      </c>
      <c r="DG189" s="11" t="e" cm="1">
        <f t="array" aca="1" ref="DG189" ca="1">CONCATENATE(INDIRECT(ADDRESS(1,MATCH(_xlfn.MINIFS(B189:CW189,metrics.est,"Speed"),B189:CW189,0)+1)), ", ", INDIRECT(ADDRESS(2,MATCH(_xlfn.MINIFS(B189:CW189,metrics.est,"Speed"),B189:CW189,0)+1)))</f>
        <v>#N/A</v>
      </c>
    </row>
    <row r="190" spans="1:111" x14ac:dyDescent="0.2">
      <c r="A190" s="1" t="s">
        <v>188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CONCATENATE(INDIRECT(ADDRESS(1,MATCH(_xlfn.MAXIFS(B190:CW190,metrics.est,"Complete"),B190:CW190,0)+1)), ", ", INDIRECT(ADDRESS(2,MATCH(_xlfn.MAXIFS(B190:CW190,metrics.est,"Complete"),B190:CW190,0)+1)))</f>
        <v>#N/A</v>
      </c>
      <c r="DG190" s="11" t="e" cm="1">
        <f t="array" aca="1" ref="DG190" ca="1">CONCATENATE(INDIRECT(ADDRESS(1,MATCH(_xlfn.MINIFS(B190:CW190,metrics.est,"Speed"),B190:CW190,0)+1)), ", ", INDIRECT(ADDRESS(2,MATCH(_xlfn.MINIFS(B190:CW190,metrics.est,"Speed"),B190:CW190,0)+1)))</f>
        <v>#N/A</v>
      </c>
    </row>
    <row r="191" spans="1:111" x14ac:dyDescent="0.2">
      <c r="A191" s="1" t="s">
        <v>189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CONCATENATE(INDIRECT(ADDRESS(1,MATCH(_xlfn.MAXIFS(B191:CW191,metrics.est,"Complete"),B191:CW191,0)+1)), ", ", INDIRECT(ADDRESS(2,MATCH(_xlfn.MAXIFS(B191:CW191,metrics.est,"Complete"),B191:CW191,0)+1)))</f>
        <v>#N/A</v>
      </c>
      <c r="DG191" s="11" t="e" cm="1">
        <f t="array" aca="1" ref="DG191" ca="1">CONCATENATE(INDIRECT(ADDRESS(1,MATCH(_xlfn.MINIFS(B191:CW191,metrics.est,"Speed"),B191:CW191,0)+1)), ", ", INDIRECT(ADDRESS(2,MATCH(_xlfn.MINIFS(B191:CW191,metrics.est,"Speed"),B191:CW191,0)+1)))</f>
        <v>#N/A</v>
      </c>
    </row>
    <row r="192" spans="1:111" x14ac:dyDescent="0.2">
      <c r="A192" s="1" t="s">
        <v>190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CONCATENATE(INDIRECT(ADDRESS(1,MATCH(_xlfn.MAXIFS(B192:CW192,metrics.est,"Complete"),B192:CW192,0)+1)), ", ", INDIRECT(ADDRESS(2,MATCH(_xlfn.MAXIFS(B192:CW192,metrics.est,"Complete"),B192:CW192,0)+1)))</f>
        <v>#N/A</v>
      </c>
      <c r="DG192" s="11" t="e" cm="1">
        <f t="array" aca="1" ref="DG192" ca="1">CONCATENATE(INDIRECT(ADDRESS(1,MATCH(_xlfn.MINIFS(B192:CW192,metrics.est,"Speed"),B192:CW192,0)+1)), ", ", INDIRECT(ADDRESS(2,MATCH(_xlfn.MINIFS(B192:CW192,metrics.est,"Speed"),B192:CW192,0)+1)))</f>
        <v>#N/A</v>
      </c>
    </row>
    <row r="193" spans="1:111" x14ac:dyDescent="0.2">
      <c r="A193" s="1" t="s">
        <v>191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CONCATENATE(INDIRECT(ADDRESS(1,MATCH(_xlfn.MAXIFS(B193:CW193,metrics.est,"Complete"),B193:CW193,0)+1)), ", ", INDIRECT(ADDRESS(2,MATCH(_xlfn.MAXIFS(B193:CW193,metrics.est,"Complete"),B193:CW193,0)+1)))</f>
        <v>#N/A</v>
      </c>
      <c r="DG193" s="11" t="e" cm="1">
        <f t="array" aca="1" ref="DG193" ca="1">CONCATENATE(INDIRECT(ADDRESS(1,MATCH(_xlfn.MINIFS(B193:CW193,metrics.est,"Speed"),B193:CW193,0)+1)), ", ", INDIRECT(ADDRESS(2,MATCH(_xlfn.MINIFS(B193:CW193,metrics.est,"Speed"),B193:CW193,0)+1)))</f>
        <v>#N/A</v>
      </c>
    </row>
    <row r="194" spans="1:111" x14ac:dyDescent="0.2">
      <c r="A194" s="1" t="s">
        <v>192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CONCATENATE(INDIRECT(ADDRESS(1,MATCH(_xlfn.MAXIFS(B194:CW194,metrics.est,"Complete"),B194:CW194,0)+1)), ", ", INDIRECT(ADDRESS(2,MATCH(_xlfn.MAXIFS(B194:CW194,metrics.est,"Complete"),B194:CW194,0)+1)))</f>
        <v>#N/A</v>
      </c>
      <c r="DG194" s="11" t="e" cm="1">
        <f t="array" aca="1" ref="DG194" ca="1">CONCATENATE(INDIRECT(ADDRESS(1,MATCH(_xlfn.MINIFS(B194:CW194,metrics.est,"Speed"),B194:CW194,0)+1)), ", ", INDIRECT(ADDRESS(2,MATCH(_xlfn.MINIFS(B194:CW194,metrics.est,"Speed"),B194:CW194,0)+1)))</f>
        <v>#N/A</v>
      </c>
    </row>
    <row r="195" spans="1:111" x14ac:dyDescent="0.2">
      <c r="A195" s="1" t="s">
        <v>193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CONCATENATE(INDIRECT(ADDRESS(1,MATCH(_xlfn.MAXIFS(B195:CW195,metrics.est,"Complete"),B195:CW195,0)+1)), ", ", INDIRECT(ADDRESS(2,MATCH(_xlfn.MAXIFS(B195:CW195,metrics.est,"Complete"),B195:CW195,0)+1)))</f>
        <v>#N/A</v>
      </c>
      <c r="DG195" s="11" t="e" cm="1">
        <f t="array" aca="1" ref="DG195" ca="1">CONCATENATE(INDIRECT(ADDRESS(1,MATCH(_xlfn.MINIFS(B195:CW195,metrics.est,"Speed"),B195:CW195,0)+1)), ", ", INDIRECT(ADDRESS(2,MATCH(_xlfn.MINIFS(B195:CW195,metrics.est,"Speed"),B195:CW195,0)+1)))</f>
        <v>#N/A</v>
      </c>
    </row>
    <row r="196" spans="1:111" x14ac:dyDescent="0.2">
      <c r="A196" s="1" t="s">
        <v>194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CONCATENATE(INDIRECT(ADDRESS(1,MATCH(_xlfn.MAXIFS(B196:CW196,metrics.est,"Complete"),B196:CW196,0)+1)), ", ", INDIRECT(ADDRESS(2,MATCH(_xlfn.MAXIFS(B196:CW196,metrics.est,"Complete"),B196:CW196,0)+1)))</f>
        <v>#N/A</v>
      </c>
      <c r="DG196" s="11" t="e" cm="1">
        <f t="array" aca="1" ref="DG196" ca="1">CONCATENATE(INDIRECT(ADDRESS(1,MATCH(_xlfn.MINIFS(B196:CW196,metrics.est,"Speed"),B196:CW196,0)+1)), ", ", INDIRECT(ADDRESS(2,MATCH(_xlfn.MINIFS(B196:CW196,metrics.est,"Speed"),B196:CW196,0)+1)))</f>
        <v>#N/A</v>
      </c>
    </row>
    <row r="197" spans="1:111" x14ac:dyDescent="0.2">
      <c r="A197" s="1" t="s">
        <v>195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CONCATENATE(INDIRECT(ADDRESS(1,MATCH(_xlfn.MAXIFS(B197:CW197,metrics.est,"Complete"),B197:CW197,0)+1)), ", ", INDIRECT(ADDRESS(2,MATCH(_xlfn.MAXIFS(B197:CW197,metrics.est,"Complete"),B197:CW197,0)+1)))</f>
        <v>#N/A</v>
      </c>
      <c r="DG197" s="11" t="e" cm="1">
        <f t="array" aca="1" ref="DG197" ca="1">CONCATENATE(INDIRECT(ADDRESS(1,MATCH(_xlfn.MINIFS(B197:CW197,metrics.est,"Speed"),B197:CW197,0)+1)), ", ", INDIRECT(ADDRESS(2,MATCH(_xlfn.MINIFS(B197:CW197,metrics.est,"Speed"),B197:CW197,0)+1)))</f>
        <v>#N/A</v>
      </c>
    </row>
    <row r="198" spans="1:111" x14ac:dyDescent="0.2">
      <c r="A198" s="1" t="s">
        <v>196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CONCATENATE(INDIRECT(ADDRESS(1,MATCH(_xlfn.MAXIFS(B198:CW198,metrics.est,"Complete"),B198:CW198,0)+1)), ", ", INDIRECT(ADDRESS(2,MATCH(_xlfn.MAXIFS(B198:CW198,metrics.est,"Complete"),B198:CW198,0)+1)))</f>
        <v>#N/A</v>
      </c>
      <c r="DG198" s="11" t="e" cm="1">
        <f t="array" aca="1" ref="DG198" ca="1">CONCATENATE(INDIRECT(ADDRESS(1,MATCH(_xlfn.MINIFS(B198:CW198,metrics.est,"Speed"),B198:CW198,0)+1)), ", ", INDIRECT(ADDRESS(2,MATCH(_xlfn.MINIFS(B198:CW198,metrics.est,"Speed"),B198:CW198,0)+1)))</f>
        <v>#N/A</v>
      </c>
    </row>
    <row r="199" spans="1:111" s="5" customFormat="1" x14ac:dyDescent="0.2">
      <c r="A199" s="1" t="s">
        <v>208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:CX230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CONCATENATE(INDIRECT(ADDRESS(1,MATCH(_xlfn.MAXIFS(B199:CW199,metrics.est,"Complete"),B199:CW199,0)+1)), ", ", INDIRECT(ADDRESS(2,MATCH(_xlfn.MAXIFS(B199:CW199,metrics.est,"Complete"),B199:CW199,0)+1)))</f>
        <v>#N/A</v>
      </c>
      <c r="DG199" s="11" t="e" cm="1">
        <f t="array" aca="1" ref="DG199" ca="1">CONCATENATE(INDIRECT(ADDRESS(1,MATCH(_xlfn.MINIFS(B199:CW199,metrics.est,"Speed"),B199:CW199,0)+1)), ", ", INDIRECT(ADDRESS(2,MATCH(_xlfn.MINIFS(B199:CW199,metrics.est,"Speed"),B199:CW199,0)+1)))</f>
        <v>#N/A</v>
      </c>
    </row>
    <row r="200" spans="1:111" s="9" customFormat="1" x14ac:dyDescent="0.2">
      <c r="A200" s="7" t="s">
        <v>209</v>
      </c>
      <c r="B200" s="8" t="e" cm="1">
        <f t="array" aca="1" ref="B200" ca="1">INDIRECT(ADDRESS(MATCH(MIN(B7:B199),B7:B199,0)+6,1))</f>
        <v>#N/A</v>
      </c>
      <c r="C200" s="8" t="e" cm="1">
        <f t="array" aca="1" ref="C200" ca="1">INDIRECT(ADDRESS(MATCH(MIN(C7:C199),C7:C199,0)+6,1))</f>
        <v>#N/A</v>
      </c>
      <c r="D200" s="8" t="e" cm="1">
        <f t="array" aca="1" ref="D200" ca="1">INDIRECT(ADDRESS(MATCH(MAX(D7:D199),D7:D199,0)+6,1))</f>
        <v>#N/A</v>
      </c>
      <c r="E200" s="8" t="e" cm="1">
        <f t="array" aca="1" ref="E200" ca="1">INDIRECT(ADDRESS(MATCH(MAX(E7:E199),E7:E199,0)+6,1))</f>
        <v>#N/A</v>
      </c>
      <c r="F200" s="8" t="e" cm="1">
        <f t="array" aca="1" ref="F200" ca="1">INDIRECT(ADDRESS(MATCH(MIN(F7:F199),F7:F199,0)+6,1))</f>
        <v>#N/A</v>
      </c>
      <c r="G200" s="12" t="e" cm="1">
        <f t="array" aca="1" ref="G200" ca="1">INDIRECT(ADDRESS(MATCH(MIN(G7:G199),G7:G199,0)+6,1))</f>
        <v>#N/A</v>
      </c>
      <c r="H200" s="12" t="e" cm="1">
        <f t="array" aca="1" ref="H200" ca="1">INDIRECT(ADDRESS(MATCH(MIN(H7:H199),H7:H199,0)+6,1))</f>
        <v>#N/A</v>
      </c>
      <c r="I200" s="14" t="e" cm="1">
        <f t="array" aca="1" ref="I200" ca="1">INDIRECT(ADDRESS(MATCH(MAX(I7:I199),I7:I199,0)+6,1))</f>
        <v>#N/A</v>
      </c>
      <c r="J200" s="14" t="e" cm="1">
        <f t="array" aca="1" ref="J200" ca="1">INDIRECT(ADDRESS(MATCH(MAX(J7:J199),J7:J199,0)+6,1))</f>
        <v>#N/A</v>
      </c>
      <c r="K200" s="12" t="e" cm="1">
        <f t="array" aca="1" ref="K200" ca="1">INDIRECT(ADDRESS(MATCH(MIN(K7:K199),K7:K199,0)+6,1))</f>
        <v>#N/A</v>
      </c>
      <c r="L200" s="8" t="e" cm="1">
        <f t="array" aca="1" ref="L200" ca="1">INDIRECT(ADDRESS(MATCH(MIN(L7:L199),L7:L199,0)+6,1))</f>
        <v>#N/A</v>
      </c>
      <c r="M200" s="8" t="e" cm="1">
        <f t="array" aca="1" ref="M200" ca="1">INDIRECT(ADDRESS(MATCH(MIN(M7:M199),M7:M199,0)+6,1))</f>
        <v>#N/A</v>
      </c>
      <c r="N200" s="8" t="e" cm="1">
        <f t="array" aca="1" ref="N200" ca="1">INDIRECT(ADDRESS(MATCH(MAX(N7:N199),N7:N199,0)+6,1))</f>
        <v>#N/A</v>
      </c>
      <c r="O200" s="8" t="e" cm="1">
        <f t="array" aca="1" ref="O200" ca="1">INDIRECT(ADDRESS(MATCH(MAX(O7:O199),O7:O199,0)+6,1))</f>
        <v>#N/A</v>
      </c>
      <c r="P200" s="8" t="e" cm="1">
        <f t="array" aca="1" ref="P200" ca="1">INDIRECT(ADDRESS(MATCH(MIN(P7:P199),P7:P199,0)+6,1))</f>
        <v>#N/A</v>
      </c>
      <c r="Q200" s="12" t="e" cm="1">
        <f t="array" aca="1" ref="Q200" ca="1">INDIRECT(ADDRESS(MATCH(MIN(Q7:Q199),Q7:Q199,0)+6,1))</f>
        <v>#N/A</v>
      </c>
      <c r="R200" s="12" t="e" cm="1">
        <f t="array" aca="1" ref="R200" ca="1">INDIRECT(ADDRESS(MATCH(MIN(R7:R199),R7:R199,0)+6,1))</f>
        <v>#N/A</v>
      </c>
      <c r="S200" s="12" t="e" cm="1">
        <f t="array" aca="1" ref="S200" ca="1">INDIRECT(ADDRESS(MATCH(MAX(S7:S199),S7:S199,0)+6,1))</f>
        <v>#N/A</v>
      </c>
      <c r="T200" s="12" t="e" cm="1">
        <f t="array" aca="1" ref="T200" ca="1">INDIRECT(ADDRESS(MATCH(MAX(T7:T199),T7:T199,0)+6,1))</f>
        <v>#N/A</v>
      </c>
      <c r="U200" s="12" t="e" cm="1">
        <f t="array" aca="1" ref="U200" ca="1">INDIRECT(ADDRESS(MATCH(MIN(U7:U199),U7:U199,0)+6,1))</f>
        <v>#N/A</v>
      </c>
      <c r="V200" s="8" t="e" cm="1">
        <f t="array" aca="1" ref="V200" ca="1">INDIRECT(ADDRESS(MATCH(MIN(V7:V199),V7:V199,0)+6,1))</f>
        <v>#N/A</v>
      </c>
      <c r="W200" s="8" t="e" cm="1">
        <f t="array" aca="1" ref="W200" ca="1">INDIRECT(ADDRESS(MATCH(MIN(W7:W199),W7:W199,0)+6,1))</f>
        <v>#N/A</v>
      </c>
      <c r="X200" s="8" t="e" cm="1">
        <f t="array" aca="1" ref="X200" ca="1">INDIRECT(ADDRESS(MATCH(MAX(X7:X199),X7:X199,0)+6,1))</f>
        <v>#N/A</v>
      </c>
      <c r="Y200" s="8" t="e" cm="1">
        <f t="array" aca="1" ref="Y200" ca="1">INDIRECT(ADDRESS(MATCH(MAX(Y7:Y199),Y7:Y199,0)+6,1))</f>
        <v>#N/A</v>
      </c>
      <c r="Z200" s="8" t="e" cm="1">
        <f t="array" aca="1" ref="Z200" ca="1">INDIRECT(ADDRESS(MATCH(MIN(Z7:Z199),Z7:Z199,0)+6,1))</f>
        <v>#N/A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e" cm="1">
        <f t="array" aca="1" ref="CI200" ca="1">INDIRECT(ADDRESS(MATCH(MIN(CI7:CI199),CI7:CI199,0)+6,1))</f>
        <v>#N/A</v>
      </c>
      <c r="CJ200" s="12" t="e" cm="1">
        <f t="array" aca="1" ref="CJ200" ca="1">INDIRECT(ADDRESS(MATCH(MIN(CJ7:CJ199),CJ7:CJ199,0)+6,1))</f>
        <v>#N/A</v>
      </c>
      <c r="CK200" s="12" t="e" cm="1">
        <f t="array" aca="1" ref="CK200" ca="1">INDIRECT(ADDRESS(MATCH(MAX(CK7:CK199),CK7:CK199,0)+6,1))</f>
        <v>#N/A</v>
      </c>
      <c r="CL200" s="12" t="e" cm="1">
        <f t="array" aca="1" ref="CL200" ca="1">INDIRECT(ADDRESS(MATCH(MAX(CL7:CL199),CL7:CL199,0)+6,1))</f>
        <v>#N/A</v>
      </c>
      <c r="CM200" s="12" t="e" cm="1">
        <f t="array" aca="1" ref="CM200" ca="1">INDIRECT(ADDRESS(MATCH(MIN(CM7:CM199),CM7:CM199,0)+6,1))</f>
        <v>#N/A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e" cm="1">
        <f t="array" aca="1" ref="CX200" ca="1">INDIRECT(ADDRESS(MATCH(MIN((IF(ISNUMBER(CX7:CX199),CX7:CX199))),CX7:CX199,0)+6,1))</f>
        <v>#N/A</v>
      </c>
      <c r="CY200" s="15" t="e" cm="1">
        <f t="array" aca="1" ref="CY200" ca="1">INDIRECT(ADDRESS(MATCH(MIN((IF(ISNUMBER(CY7:CY199),CY7:CY199))),CY7:CY199,0)+6,1))</f>
        <v>#N/A</v>
      </c>
      <c r="CZ200" s="15" t="e" cm="1">
        <f t="array" aca="1" ref="CZ200" ca="1">INDIRECT(ADDRESS(MATCH(MAX((IF(ISNUMBER(CZ7:CZ199),CZ7:CZ199))),CZ7:CZ199,0)+6,1))</f>
        <v>#N/A</v>
      </c>
      <c r="DA200" s="15" t="e" cm="1">
        <f t="array" aca="1" ref="DA200" ca="1">INDIRECT(ADDRESS(MATCH(MAX((IF(ISNUMBER(DA7:DA199),DA7:DA199))),DA7:DA199,0)+6,1))</f>
        <v>#N/A</v>
      </c>
      <c r="DB200" s="15" t="e" cm="1">
        <f t="array" aca="1" ref="DB200" ca="1">INDIRECT(ADDRESS(MATCH(MIN((IF(ISNUMBER(DB7:DB199),DB7:DB199))),DB7:DB199,0)+6,1))</f>
        <v>#N/A</v>
      </c>
      <c r="DC200" s="12" t="e" cm="1" vm="1">
        <f t="array" aca="1" ref="DC200" ca="1">INDEX(_xlfn._xlws.FILTER(DC7:DC99,ISTEXT(DC7:DC99)),MODE(MATCH(_xlfn._xlws.FILTER(DC7:DC99,ISTEXT(DC7:DC99)),_xlfn._xlws.FILTER(DC7:DC99,ISTEXT(DC7:DC99)),0)))</f>
        <v>#VALUE!</v>
      </c>
      <c r="DD200" s="12" t="e" cm="1" vm="1">
        <f t="array" aca="1" ref="DD200" ca="1">INDEX(_xlfn._xlws.FILTER(DD7:DD99,ISTEXT(DD7:DD99)),MODE(MATCH(_xlfn._xlws.FILTER(DD7:DD99,ISTEXT(DD7:DD99)),_xlfn._xlws.FILTER(DD7:DD99,ISTEXT(DD7:DD99)),0)))</f>
        <v>#VALUE!</v>
      </c>
      <c r="DE200" s="12" t="e" cm="1" vm="1">
        <f t="array" aca="1" ref="DE200" ca="1">INDEX(_xlfn._xlws.FILTER(DE7:DE99,ISTEXT(DE7:DE99)),MODE(MATCH(_xlfn._xlws.FILTER(DE7:DE99,ISTEXT(DE7:DE99)),_xlfn._xlws.FILTER(DE7:DE99,ISTEXT(DE7:DE99)),0)))</f>
        <v>#VALUE!</v>
      </c>
      <c r="DF200" s="12" t="e" cm="1" vm="1">
        <f t="array" aca="1" ref="DF200" ca="1">INDEX(_xlfn._xlws.FILTER(DF7:DF99,ISTEXT(DF7:DF99)),MODE(MATCH(_xlfn._xlws.FILTER(DF7:DF99,ISTEXT(DF7:DF99)),_xlfn._xlws.FILTER(DF7:DF99,ISTEXT(DF7:DF99)),0)))</f>
        <v>#VALUE!</v>
      </c>
      <c r="DG200" s="12" t="e" cm="1" vm="1">
        <f t="array" aca="1" ref="DG200" ca="1">INDEX(_xlfn._xlws.FILTER(DG7:DG99,ISTEXT(DG7:DG99)),MODE(MATCH(_xlfn._xlws.FILTER(DG7:DG99,ISTEXT(DG7:DG99)),_xlfn._xlws.FILTER(DG7:DG99,ISTEXT(DG7:DG99)),0)))</f>
        <v>#VALUE!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Y200"/>
  <sheetViews>
    <sheetView tabSelected="1" topLeftCell="A175" workbookViewId="0">
      <pane xSplit="1" topLeftCell="EE1" activePane="topRight" state="frozen"/>
      <selection pane="topRight" activeCell="B7" sqref="B7:EK100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41" width="9.140625" style="1"/>
    <col min="142" max="148" width="9.140625" style="4"/>
    <col min="149" max="16384" width="9.140625" style="1"/>
  </cols>
  <sheetData>
    <row r="1" spans="1:155" s="3" customFormat="1" hidden="1" x14ac:dyDescent="0.2"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2" t="s">
        <v>215</v>
      </c>
      <c r="H1" s="2" t="s">
        <v>215</v>
      </c>
      <c r="I1" s="3" t="s">
        <v>215</v>
      </c>
      <c r="J1" s="3" t="s">
        <v>215</v>
      </c>
      <c r="K1" s="3" t="s">
        <v>215</v>
      </c>
      <c r="L1" s="3" t="s">
        <v>215</v>
      </c>
      <c r="M1" s="3" t="s">
        <v>215</v>
      </c>
      <c r="N1" s="3" t="s">
        <v>215</v>
      </c>
      <c r="O1" s="3" t="s">
        <v>215</v>
      </c>
      <c r="P1" s="2" t="s">
        <v>215</v>
      </c>
      <c r="Q1" s="2" t="s">
        <v>215</v>
      </c>
      <c r="R1" s="2" t="s">
        <v>215</v>
      </c>
      <c r="S1" s="2" t="s">
        <v>215</v>
      </c>
      <c r="T1" s="2" t="s">
        <v>215</v>
      </c>
      <c r="U1" s="2" t="s">
        <v>215</v>
      </c>
      <c r="V1" s="2" t="s">
        <v>215</v>
      </c>
      <c r="W1" s="3" t="s">
        <v>215</v>
      </c>
      <c r="X1" s="3" t="s">
        <v>215</v>
      </c>
      <c r="Y1" s="3" t="s">
        <v>215</v>
      </c>
      <c r="Z1" s="3" t="s">
        <v>215</v>
      </c>
      <c r="AA1" s="3" t="s">
        <v>215</v>
      </c>
      <c r="AB1" s="3" t="s">
        <v>215</v>
      </c>
      <c r="AC1" s="3" t="s">
        <v>215</v>
      </c>
      <c r="AD1" s="2" t="s">
        <v>215</v>
      </c>
      <c r="AE1" s="2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3" t="s">
        <v>216</v>
      </c>
      <c r="AQ1" s="3" t="s">
        <v>216</v>
      </c>
      <c r="AR1" s="2" t="s">
        <v>216</v>
      </c>
      <c r="AS1" s="2" t="s">
        <v>216</v>
      </c>
      <c r="AT1" s="2" t="s">
        <v>216</v>
      </c>
      <c r="AU1" s="2" t="s">
        <v>216</v>
      </c>
      <c r="AV1" s="2" t="s">
        <v>216</v>
      </c>
      <c r="AW1" s="2" t="s">
        <v>216</v>
      </c>
      <c r="AX1" s="2" t="s">
        <v>216</v>
      </c>
      <c r="AY1" s="3" t="s">
        <v>216</v>
      </c>
      <c r="AZ1" s="3" t="s">
        <v>216</v>
      </c>
      <c r="BA1" s="3" t="s">
        <v>216</v>
      </c>
      <c r="BB1" s="3" t="s">
        <v>216</v>
      </c>
      <c r="BC1" s="3" t="s">
        <v>216</v>
      </c>
      <c r="BD1" s="3" t="s">
        <v>216</v>
      </c>
      <c r="BE1" s="3" t="s">
        <v>216</v>
      </c>
      <c r="BF1" s="2" t="s">
        <v>216</v>
      </c>
      <c r="BG1" s="2" t="s">
        <v>216</v>
      </c>
      <c r="BH1" s="2" t="s">
        <v>216</v>
      </c>
      <c r="BI1" s="2" t="s">
        <v>216</v>
      </c>
      <c r="BJ1" s="2" t="s">
        <v>216</v>
      </c>
      <c r="BK1" s="2" t="s">
        <v>216</v>
      </c>
      <c r="BL1" s="2" t="s">
        <v>216</v>
      </c>
      <c r="BM1" s="3" t="s">
        <v>216</v>
      </c>
      <c r="BN1" s="3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2" t="s">
        <v>217</v>
      </c>
      <c r="BZ1" s="2" t="s">
        <v>217</v>
      </c>
      <c r="CA1" s="3" t="s">
        <v>217</v>
      </c>
      <c r="CB1" s="3" t="s">
        <v>217</v>
      </c>
      <c r="CC1" s="3" t="s">
        <v>217</v>
      </c>
      <c r="CD1" s="3" t="s">
        <v>217</v>
      </c>
      <c r="CE1" s="3" t="s">
        <v>217</v>
      </c>
      <c r="CF1" s="3" t="s">
        <v>217</v>
      </c>
      <c r="CG1" s="3" t="s">
        <v>217</v>
      </c>
      <c r="CH1" s="2" t="s">
        <v>217</v>
      </c>
      <c r="CI1" s="2" t="s">
        <v>217</v>
      </c>
      <c r="CJ1" s="2" t="s">
        <v>217</v>
      </c>
      <c r="CK1" s="2" t="s">
        <v>217</v>
      </c>
      <c r="CL1" s="2" t="s">
        <v>217</v>
      </c>
      <c r="CM1" s="2" t="s">
        <v>217</v>
      </c>
      <c r="CN1" s="2" t="s">
        <v>217</v>
      </c>
      <c r="CO1" s="3" t="s">
        <v>217</v>
      </c>
      <c r="CP1" s="3" t="s">
        <v>217</v>
      </c>
      <c r="CQ1" s="3" t="s">
        <v>217</v>
      </c>
      <c r="CR1" s="3" t="s">
        <v>217</v>
      </c>
      <c r="CS1" s="3" t="s">
        <v>217</v>
      </c>
      <c r="CT1" s="3" t="s">
        <v>217</v>
      </c>
      <c r="CU1" s="3" t="s">
        <v>217</v>
      </c>
      <c r="CV1" s="2" t="s">
        <v>217</v>
      </c>
      <c r="CW1" s="2" t="s">
        <v>217</v>
      </c>
      <c r="CX1" s="2" t="s">
        <v>217</v>
      </c>
      <c r="CY1" s="2" t="s">
        <v>217</v>
      </c>
      <c r="CZ1" s="2" t="s">
        <v>217</v>
      </c>
      <c r="DA1" s="2" t="s">
        <v>217</v>
      </c>
      <c r="DB1" s="2" t="s">
        <v>217</v>
      </c>
      <c r="DC1" s="3" t="s">
        <v>218</v>
      </c>
      <c r="DD1" s="3" t="s">
        <v>218</v>
      </c>
      <c r="DE1" s="3" t="s">
        <v>218</v>
      </c>
      <c r="DF1" s="3" t="s">
        <v>218</v>
      </c>
      <c r="DG1" s="3" t="s">
        <v>218</v>
      </c>
      <c r="DH1" s="3" t="s">
        <v>218</v>
      </c>
      <c r="DI1" s="3" t="s">
        <v>218</v>
      </c>
      <c r="DJ1" s="2" t="s">
        <v>218</v>
      </c>
      <c r="DK1" s="2" t="s">
        <v>218</v>
      </c>
      <c r="DL1" s="2" t="s">
        <v>218</v>
      </c>
      <c r="DM1" s="2" t="s">
        <v>218</v>
      </c>
      <c r="DN1" s="2" t="s">
        <v>218</v>
      </c>
      <c r="DO1" s="2" t="s">
        <v>218</v>
      </c>
      <c r="DP1" s="2" t="s">
        <v>218</v>
      </c>
      <c r="DQ1" s="3" t="s">
        <v>218</v>
      </c>
      <c r="DR1" s="3" t="s">
        <v>218</v>
      </c>
      <c r="DS1" s="3" t="s">
        <v>218</v>
      </c>
      <c r="DT1" s="3" t="s">
        <v>218</v>
      </c>
      <c r="DU1" s="3" t="s">
        <v>218</v>
      </c>
      <c r="DV1" s="3" t="s">
        <v>218</v>
      </c>
      <c r="DW1" s="3" t="s">
        <v>218</v>
      </c>
      <c r="DX1" s="2" t="s">
        <v>218</v>
      </c>
      <c r="DY1" s="2" t="s">
        <v>218</v>
      </c>
      <c r="DZ1" s="2" t="s">
        <v>218</v>
      </c>
      <c r="EA1" s="2" t="s">
        <v>218</v>
      </c>
      <c r="EB1" s="2" t="s">
        <v>218</v>
      </c>
      <c r="EC1" s="2" t="s">
        <v>218</v>
      </c>
      <c r="ED1" s="2" t="s">
        <v>218</v>
      </c>
      <c r="EE1" s="3" t="s">
        <v>218</v>
      </c>
      <c r="EF1" s="3" t="s">
        <v>218</v>
      </c>
      <c r="EG1" s="3" t="s">
        <v>218</v>
      </c>
      <c r="EH1" s="3" t="s">
        <v>218</v>
      </c>
      <c r="EI1" s="3" t="s">
        <v>218</v>
      </c>
      <c r="EJ1" s="3" t="s">
        <v>218</v>
      </c>
      <c r="EK1" s="3" t="s">
        <v>218</v>
      </c>
      <c r="EL1" s="13"/>
      <c r="EM1" s="13"/>
      <c r="EN1" s="13"/>
      <c r="EO1" s="13"/>
      <c r="EP1" s="13"/>
      <c r="EQ1" s="13"/>
      <c r="ER1" s="13"/>
    </row>
    <row r="2" spans="1:155" s="3" customFormat="1" hidden="1" x14ac:dyDescent="0.2">
      <c r="A2" s="1"/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2" t="s">
        <v>211</v>
      </c>
      <c r="H2" s="2" t="s">
        <v>211</v>
      </c>
      <c r="I2" s="3" t="s">
        <v>212</v>
      </c>
      <c r="J2" s="3" t="s">
        <v>212</v>
      </c>
      <c r="K2" s="3" t="s">
        <v>212</v>
      </c>
      <c r="L2" s="3" t="s">
        <v>212</v>
      </c>
      <c r="M2" s="3" t="s">
        <v>212</v>
      </c>
      <c r="N2" s="3" t="s">
        <v>212</v>
      </c>
      <c r="O2" s="3" t="s">
        <v>212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3" t="s">
        <v>214</v>
      </c>
      <c r="X2" s="3" t="s">
        <v>214</v>
      </c>
      <c r="Y2" s="3" t="s">
        <v>214</v>
      </c>
      <c r="Z2" s="3" t="s">
        <v>214</v>
      </c>
      <c r="AA2" s="3" t="s">
        <v>214</v>
      </c>
      <c r="AB2" s="3" t="s">
        <v>214</v>
      </c>
      <c r="AC2" s="3" t="s">
        <v>214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10" t="s">
        <v>211</v>
      </c>
      <c r="AQ2" s="10" t="s">
        <v>211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10" t="s">
        <v>213</v>
      </c>
      <c r="AZ2" s="10" t="s">
        <v>213</v>
      </c>
      <c r="BA2" s="10" t="s">
        <v>213</v>
      </c>
      <c r="BB2" s="10" t="s">
        <v>213</v>
      </c>
      <c r="BC2" s="10" t="s">
        <v>213</v>
      </c>
      <c r="BD2" s="10" t="s">
        <v>213</v>
      </c>
      <c r="BE2" s="10" t="s">
        <v>213</v>
      </c>
      <c r="BF2" s="2" t="s">
        <v>214</v>
      </c>
      <c r="BG2" s="2" t="s">
        <v>214</v>
      </c>
      <c r="BH2" s="2" t="s">
        <v>214</v>
      </c>
      <c r="BI2" s="2" t="s">
        <v>214</v>
      </c>
      <c r="BJ2" s="2" t="s">
        <v>214</v>
      </c>
      <c r="BK2" s="2" t="s">
        <v>214</v>
      </c>
      <c r="BL2" s="2" t="s">
        <v>214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2" t="s">
        <v>211</v>
      </c>
      <c r="BU2" s="2" t="s">
        <v>211</v>
      </c>
      <c r="BV2" s="2" t="s">
        <v>211</v>
      </c>
      <c r="BW2" s="2" t="s">
        <v>211</v>
      </c>
      <c r="BX2" s="2" t="s">
        <v>211</v>
      </c>
      <c r="BY2" s="2" t="s">
        <v>211</v>
      </c>
      <c r="BZ2" s="2" t="s">
        <v>211</v>
      </c>
      <c r="CA2" s="10" t="s">
        <v>212</v>
      </c>
      <c r="CB2" s="10" t="s">
        <v>212</v>
      </c>
      <c r="CC2" s="10" t="s">
        <v>212</v>
      </c>
      <c r="CD2" s="10" t="s">
        <v>212</v>
      </c>
      <c r="CE2" s="10" t="s">
        <v>212</v>
      </c>
      <c r="CF2" s="10" t="s">
        <v>212</v>
      </c>
      <c r="CG2" s="10" t="s">
        <v>212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0" t="s">
        <v>214</v>
      </c>
      <c r="CP2" s="10" t="s">
        <v>214</v>
      </c>
      <c r="CQ2" s="10" t="s">
        <v>214</v>
      </c>
      <c r="CR2" s="10" t="s">
        <v>214</v>
      </c>
      <c r="CS2" s="10" t="s">
        <v>214</v>
      </c>
      <c r="CT2" s="10" t="s">
        <v>214</v>
      </c>
      <c r="CU2" s="10" t="s">
        <v>214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10" t="s">
        <v>211</v>
      </c>
      <c r="DD2" s="10" t="s">
        <v>211</v>
      </c>
      <c r="DE2" s="10" t="s">
        <v>211</v>
      </c>
      <c r="DF2" s="10" t="s">
        <v>211</v>
      </c>
      <c r="DG2" s="10" t="s">
        <v>211</v>
      </c>
      <c r="DH2" s="10" t="s">
        <v>211</v>
      </c>
      <c r="DI2" s="10" t="s">
        <v>211</v>
      </c>
      <c r="DJ2" s="2" t="s">
        <v>212</v>
      </c>
      <c r="DK2" s="2" t="s">
        <v>212</v>
      </c>
      <c r="DL2" s="2" t="s">
        <v>212</v>
      </c>
      <c r="DM2" s="2" t="s">
        <v>212</v>
      </c>
      <c r="DN2" s="2" t="s">
        <v>212</v>
      </c>
      <c r="DO2" s="2" t="s">
        <v>212</v>
      </c>
      <c r="DP2" s="2" t="s">
        <v>212</v>
      </c>
      <c r="DQ2" s="10" t="s">
        <v>213</v>
      </c>
      <c r="DR2" s="10" t="s">
        <v>213</v>
      </c>
      <c r="DS2" s="10" t="s">
        <v>213</v>
      </c>
      <c r="DT2" s="10" t="s">
        <v>213</v>
      </c>
      <c r="DU2" s="10" t="s">
        <v>213</v>
      </c>
      <c r="DV2" s="10" t="s">
        <v>213</v>
      </c>
      <c r="DW2" s="10" t="s">
        <v>213</v>
      </c>
      <c r="DX2" s="2" t="s">
        <v>214</v>
      </c>
      <c r="DY2" s="2" t="s">
        <v>214</v>
      </c>
      <c r="DZ2" s="2" t="s">
        <v>214</v>
      </c>
      <c r="EA2" s="2" t="s">
        <v>214</v>
      </c>
      <c r="EB2" s="2" t="s">
        <v>214</v>
      </c>
      <c r="EC2" s="2" t="s">
        <v>214</v>
      </c>
      <c r="ED2" s="2" t="s">
        <v>214</v>
      </c>
      <c r="EE2" s="10" t="s">
        <v>4</v>
      </c>
      <c r="EF2" s="10" t="s">
        <v>4</v>
      </c>
      <c r="EG2" s="10" t="s">
        <v>4</v>
      </c>
      <c r="EH2" s="10" t="s">
        <v>4</v>
      </c>
      <c r="EI2" s="10" t="s">
        <v>4</v>
      </c>
      <c r="EJ2" s="10" t="s">
        <v>4</v>
      </c>
      <c r="EK2" s="10" t="s">
        <v>4</v>
      </c>
      <c r="EL2" s="13"/>
      <c r="EM2" s="13"/>
      <c r="EN2" s="13"/>
      <c r="EO2" s="13"/>
      <c r="EP2" s="13"/>
      <c r="EQ2" s="13"/>
      <c r="ER2" s="13"/>
    </row>
    <row r="3" spans="1:155" hidden="1" x14ac:dyDescent="0.2">
      <c r="B3" s="2" t="s">
        <v>0</v>
      </c>
      <c r="C3" s="2" t="s">
        <v>1</v>
      </c>
      <c r="D3" s="2" t="s">
        <v>2</v>
      </c>
      <c r="E3" s="2" t="s">
        <v>199</v>
      </c>
      <c r="F3" s="2" t="s">
        <v>197</v>
      </c>
      <c r="G3" s="2" t="s">
        <v>198</v>
      </c>
      <c r="H3" s="2" t="s">
        <v>3</v>
      </c>
      <c r="I3" s="3" t="s">
        <v>0</v>
      </c>
      <c r="J3" s="3" t="s">
        <v>1</v>
      </c>
      <c r="K3" s="3" t="s">
        <v>2</v>
      </c>
      <c r="L3" s="3" t="s">
        <v>199</v>
      </c>
      <c r="M3" s="3" t="s">
        <v>197</v>
      </c>
      <c r="N3" s="3" t="s">
        <v>198</v>
      </c>
      <c r="O3" s="3" t="s">
        <v>3</v>
      </c>
      <c r="P3" s="2" t="s">
        <v>0</v>
      </c>
      <c r="Q3" s="2" t="s">
        <v>1</v>
      </c>
      <c r="R3" s="2" t="s">
        <v>2</v>
      </c>
      <c r="S3" s="2" t="s">
        <v>199</v>
      </c>
      <c r="T3" s="2" t="s">
        <v>197</v>
      </c>
      <c r="U3" s="2" t="s">
        <v>198</v>
      </c>
      <c r="V3" s="2" t="s">
        <v>3</v>
      </c>
      <c r="W3" s="3" t="s">
        <v>0</v>
      </c>
      <c r="X3" s="3" t="s">
        <v>1</v>
      </c>
      <c r="Y3" s="3" t="s">
        <v>2</v>
      </c>
      <c r="Z3" s="3" t="s">
        <v>199</v>
      </c>
      <c r="AA3" s="3" t="s">
        <v>197</v>
      </c>
      <c r="AB3" s="3" t="s">
        <v>198</v>
      </c>
      <c r="AC3" s="3" t="s">
        <v>3</v>
      </c>
      <c r="AD3" s="2" t="s">
        <v>0</v>
      </c>
      <c r="AE3" s="2" t="s">
        <v>1</v>
      </c>
      <c r="AF3" s="2" t="s">
        <v>2</v>
      </c>
      <c r="AG3" s="2" t="s">
        <v>199</v>
      </c>
      <c r="AH3" s="2" t="s">
        <v>197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199</v>
      </c>
      <c r="AO3" s="3" t="s">
        <v>197</v>
      </c>
      <c r="AP3" s="3" t="s">
        <v>198</v>
      </c>
      <c r="AQ3" s="3" t="s">
        <v>3</v>
      </c>
      <c r="AR3" s="2" t="s">
        <v>0</v>
      </c>
      <c r="AS3" s="2" t="s">
        <v>1</v>
      </c>
      <c r="AT3" s="2" t="s">
        <v>2</v>
      </c>
      <c r="AU3" s="2" t="s">
        <v>199</v>
      </c>
      <c r="AV3" s="2" t="s">
        <v>197</v>
      </c>
      <c r="AW3" s="2" t="s">
        <v>198</v>
      </c>
      <c r="AX3" s="2" t="s">
        <v>3</v>
      </c>
      <c r="AY3" s="3" t="s">
        <v>0</v>
      </c>
      <c r="AZ3" s="3" t="s">
        <v>1</v>
      </c>
      <c r="BA3" s="3" t="s">
        <v>2</v>
      </c>
      <c r="BB3" s="3" t="s">
        <v>199</v>
      </c>
      <c r="BC3" s="3" t="s">
        <v>197</v>
      </c>
      <c r="BD3" s="3" t="s">
        <v>198</v>
      </c>
      <c r="BE3" s="3" t="s">
        <v>3</v>
      </c>
      <c r="BF3" s="2" t="s">
        <v>0</v>
      </c>
      <c r="BG3" s="2" t="s">
        <v>1</v>
      </c>
      <c r="BH3" s="2" t="s">
        <v>2</v>
      </c>
      <c r="BI3" s="2" t="s">
        <v>199</v>
      </c>
      <c r="BJ3" s="2" t="s">
        <v>197</v>
      </c>
      <c r="BK3" s="2" t="s">
        <v>198</v>
      </c>
      <c r="BL3" s="2" t="s">
        <v>3</v>
      </c>
      <c r="BM3" s="3" t="s">
        <v>0</v>
      </c>
      <c r="BN3" s="3" t="s">
        <v>1</v>
      </c>
      <c r="BO3" s="3" t="s">
        <v>2</v>
      </c>
      <c r="BP3" s="3" t="s">
        <v>199</v>
      </c>
      <c r="BQ3" s="3" t="s">
        <v>197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199</v>
      </c>
      <c r="BX3" s="2" t="s">
        <v>197</v>
      </c>
      <c r="BY3" s="2" t="s">
        <v>198</v>
      </c>
      <c r="BZ3" s="2" t="s">
        <v>3</v>
      </c>
      <c r="CA3" s="3" t="s">
        <v>0</v>
      </c>
      <c r="CB3" s="3" t="s">
        <v>1</v>
      </c>
      <c r="CC3" s="3" t="s">
        <v>2</v>
      </c>
      <c r="CD3" s="3" t="s">
        <v>199</v>
      </c>
      <c r="CE3" s="3" t="s">
        <v>197</v>
      </c>
      <c r="CF3" s="3" t="s">
        <v>198</v>
      </c>
      <c r="CG3" s="3" t="s">
        <v>3</v>
      </c>
      <c r="CH3" s="2" t="s">
        <v>0</v>
      </c>
      <c r="CI3" s="2" t="s">
        <v>1</v>
      </c>
      <c r="CJ3" s="2" t="s">
        <v>2</v>
      </c>
      <c r="CK3" s="2" t="s">
        <v>199</v>
      </c>
      <c r="CL3" s="2" t="s">
        <v>197</v>
      </c>
      <c r="CM3" s="2" t="s">
        <v>198</v>
      </c>
      <c r="CN3" s="2" t="s">
        <v>3</v>
      </c>
      <c r="CO3" s="3" t="s">
        <v>0</v>
      </c>
      <c r="CP3" s="3" t="s">
        <v>1</v>
      </c>
      <c r="CQ3" s="3" t="s">
        <v>2</v>
      </c>
      <c r="CR3" s="3" t="s">
        <v>199</v>
      </c>
      <c r="CS3" s="3" t="s">
        <v>197</v>
      </c>
      <c r="CT3" s="3" t="s">
        <v>198</v>
      </c>
      <c r="CU3" s="3" t="s">
        <v>3</v>
      </c>
      <c r="CV3" s="2" t="s">
        <v>0</v>
      </c>
      <c r="CW3" s="2" t="s">
        <v>1</v>
      </c>
      <c r="CX3" s="2" t="s">
        <v>2</v>
      </c>
      <c r="CY3" s="2" t="s">
        <v>199</v>
      </c>
      <c r="CZ3" s="2" t="s">
        <v>197</v>
      </c>
      <c r="DA3" s="2" t="s">
        <v>198</v>
      </c>
      <c r="DB3" s="2" t="s">
        <v>3</v>
      </c>
      <c r="DC3" s="3" t="s">
        <v>0</v>
      </c>
      <c r="DD3" s="3" t="s">
        <v>1</v>
      </c>
      <c r="DE3" s="3" t="s">
        <v>2</v>
      </c>
      <c r="DF3" s="3" t="s">
        <v>199</v>
      </c>
      <c r="DG3" s="3" t="s">
        <v>197</v>
      </c>
      <c r="DH3" s="3" t="s">
        <v>198</v>
      </c>
      <c r="DI3" s="3" t="s">
        <v>3</v>
      </c>
      <c r="DJ3" s="2" t="s">
        <v>0</v>
      </c>
      <c r="DK3" s="2" t="s">
        <v>1</v>
      </c>
      <c r="DL3" s="2" t="s">
        <v>2</v>
      </c>
      <c r="DM3" s="2" t="s">
        <v>199</v>
      </c>
      <c r="DN3" s="2" t="s">
        <v>197</v>
      </c>
      <c r="DO3" s="2" t="s">
        <v>198</v>
      </c>
      <c r="DP3" s="2" t="s">
        <v>3</v>
      </c>
      <c r="DQ3" s="3" t="s">
        <v>0</v>
      </c>
      <c r="DR3" s="3" t="s">
        <v>1</v>
      </c>
      <c r="DS3" s="3" t="s">
        <v>2</v>
      </c>
      <c r="DT3" s="3" t="s">
        <v>199</v>
      </c>
      <c r="DU3" s="3" t="s">
        <v>197</v>
      </c>
      <c r="DV3" s="3" t="s">
        <v>198</v>
      </c>
      <c r="DW3" s="3" t="s">
        <v>3</v>
      </c>
      <c r="DX3" s="2" t="s">
        <v>0</v>
      </c>
      <c r="DY3" s="2" t="s">
        <v>1</v>
      </c>
      <c r="DZ3" s="2" t="s">
        <v>2</v>
      </c>
      <c r="EA3" s="2" t="s">
        <v>199</v>
      </c>
      <c r="EB3" s="2" t="s">
        <v>197</v>
      </c>
      <c r="EC3" s="2" t="s">
        <v>198</v>
      </c>
      <c r="ED3" s="2" t="s">
        <v>3</v>
      </c>
      <c r="EE3" s="3" t="s">
        <v>0</v>
      </c>
      <c r="EF3" s="3" t="s">
        <v>1</v>
      </c>
      <c r="EG3" s="3" t="s">
        <v>2</v>
      </c>
      <c r="EH3" s="3" t="s">
        <v>199</v>
      </c>
      <c r="EI3" s="3" t="s">
        <v>197</v>
      </c>
      <c r="EJ3" s="3" t="s">
        <v>198</v>
      </c>
      <c r="EK3" s="3" t="s">
        <v>3</v>
      </c>
    </row>
    <row r="4" spans="1:155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64" t="s">
        <v>201</v>
      </c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2" t="s">
        <v>202</v>
      </c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53" t="s">
        <v>203</v>
      </c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22" t="s">
        <v>219</v>
      </c>
      <c r="EM4" s="48"/>
      <c r="EN4" s="48"/>
      <c r="EO4" s="48"/>
      <c r="EP4" s="48"/>
      <c r="EQ4" s="48"/>
      <c r="ER4" s="49"/>
      <c r="ES4" s="56" t="s">
        <v>220</v>
      </c>
      <c r="ET4" s="57"/>
      <c r="EU4" s="57"/>
      <c r="EV4" s="57"/>
      <c r="EW4" s="57"/>
      <c r="EX4" s="57"/>
      <c r="EY4" s="58"/>
    </row>
    <row r="5" spans="1:155" ht="13.5" x14ac:dyDescent="0.25">
      <c r="B5" s="36" t="s">
        <v>204</v>
      </c>
      <c r="C5" s="37"/>
      <c r="D5" s="37"/>
      <c r="E5" s="37"/>
      <c r="F5" s="37"/>
      <c r="G5" s="37"/>
      <c r="H5" s="37"/>
      <c r="I5" s="38" t="s">
        <v>205</v>
      </c>
      <c r="J5" s="38"/>
      <c r="K5" s="38"/>
      <c r="L5" s="38"/>
      <c r="M5" s="38"/>
      <c r="N5" s="38"/>
      <c r="O5" s="38"/>
      <c r="P5" s="36" t="s">
        <v>206</v>
      </c>
      <c r="Q5" s="36"/>
      <c r="R5" s="36"/>
      <c r="S5" s="36"/>
      <c r="T5" s="36"/>
      <c r="U5" s="36"/>
      <c r="V5" s="36"/>
      <c r="W5" s="38" t="s">
        <v>207</v>
      </c>
      <c r="X5" s="38"/>
      <c r="Y5" s="38"/>
      <c r="Z5" s="38"/>
      <c r="AA5" s="38"/>
      <c r="AB5" s="38"/>
      <c r="AC5" s="38"/>
      <c r="AD5" s="36" t="s">
        <v>210</v>
      </c>
      <c r="AE5" s="36"/>
      <c r="AF5" s="36"/>
      <c r="AG5" s="36"/>
      <c r="AH5" s="36"/>
      <c r="AI5" s="36"/>
      <c r="AJ5" s="36"/>
      <c r="AK5" s="38" t="s">
        <v>204</v>
      </c>
      <c r="AL5" s="55"/>
      <c r="AM5" s="55"/>
      <c r="AN5" s="55"/>
      <c r="AO5" s="55"/>
      <c r="AP5" s="55"/>
      <c r="AQ5" s="55"/>
      <c r="AR5" s="36" t="s">
        <v>205</v>
      </c>
      <c r="AS5" s="36"/>
      <c r="AT5" s="36"/>
      <c r="AU5" s="36"/>
      <c r="AV5" s="36"/>
      <c r="AW5" s="36"/>
      <c r="AX5" s="36"/>
      <c r="AY5" s="38" t="s">
        <v>206</v>
      </c>
      <c r="AZ5" s="38"/>
      <c r="BA5" s="38"/>
      <c r="BB5" s="38"/>
      <c r="BC5" s="38"/>
      <c r="BD5" s="38"/>
      <c r="BE5" s="38"/>
      <c r="BF5" s="36" t="s">
        <v>207</v>
      </c>
      <c r="BG5" s="36"/>
      <c r="BH5" s="36"/>
      <c r="BI5" s="36"/>
      <c r="BJ5" s="36"/>
      <c r="BK5" s="36"/>
      <c r="BL5" s="36"/>
      <c r="BM5" s="38" t="s">
        <v>4</v>
      </c>
      <c r="BN5" s="38"/>
      <c r="BO5" s="38"/>
      <c r="BP5" s="38"/>
      <c r="BQ5" s="38"/>
      <c r="BR5" s="38"/>
      <c r="BS5" s="38"/>
      <c r="BT5" s="36" t="s">
        <v>204</v>
      </c>
      <c r="BU5" s="37"/>
      <c r="BV5" s="37"/>
      <c r="BW5" s="37"/>
      <c r="BX5" s="37"/>
      <c r="BY5" s="37"/>
      <c r="BZ5" s="37"/>
      <c r="CA5" s="38" t="s">
        <v>205</v>
      </c>
      <c r="CB5" s="38"/>
      <c r="CC5" s="38"/>
      <c r="CD5" s="38"/>
      <c r="CE5" s="38"/>
      <c r="CF5" s="38"/>
      <c r="CG5" s="38"/>
      <c r="CH5" s="36" t="s">
        <v>206</v>
      </c>
      <c r="CI5" s="36"/>
      <c r="CJ5" s="36"/>
      <c r="CK5" s="36"/>
      <c r="CL5" s="36"/>
      <c r="CM5" s="36"/>
      <c r="CN5" s="36"/>
      <c r="CO5" s="38" t="s">
        <v>207</v>
      </c>
      <c r="CP5" s="38"/>
      <c r="CQ5" s="38"/>
      <c r="CR5" s="38"/>
      <c r="CS5" s="38"/>
      <c r="CT5" s="38"/>
      <c r="CU5" s="38"/>
      <c r="CV5" s="36" t="s">
        <v>4</v>
      </c>
      <c r="CW5" s="36"/>
      <c r="CX5" s="36"/>
      <c r="CY5" s="36"/>
      <c r="CZ5" s="36"/>
      <c r="DA5" s="36"/>
      <c r="DB5" s="36"/>
      <c r="DC5" s="38" t="s">
        <v>204</v>
      </c>
      <c r="DD5" s="55"/>
      <c r="DE5" s="55"/>
      <c r="DF5" s="55"/>
      <c r="DG5" s="55"/>
      <c r="DH5" s="55"/>
      <c r="DI5" s="55"/>
      <c r="DJ5" s="36" t="s">
        <v>205</v>
      </c>
      <c r="DK5" s="36"/>
      <c r="DL5" s="36"/>
      <c r="DM5" s="36"/>
      <c r="DN5" s="36"/>
      <c r="DO5" s="36"/>
      <c r="DP5" s="36"/>
      <c r="DQ5" s="38" t="s">
        <v>206</v>
      </c>
      <c r="DR5" s="38"/>
      <c r="DS5" s="38"/>
      <c r="DT5" s="38"/>
      <c r="DU5" s="38"/>
      <c r="DV5" s="38"/>
      <c r="DW5" s="38"/>
      <c r="DX5" s="36" t="s">
        <v>207</v>
      </c>
      <c r="DY5" s="36"/>
      <c r="DZ5" s="36"/>
      <c r="EA5" s="36"/>
      <c r="EB5" s="36"/>
      <c r="EC5" s="36"/>
      <c r="ED5" s="36"/>
      <c r="EE5" s="38" t="s">
        <v>4</v>
      </c>
      <c r="EF5" s="38"/>
      <c r="EG5" s="38"/>
      <c r="EH5" s="38"/>
      <c r="EI5" s="38"/>
      <c r="EJ5" s="38"/>
      <c r="EK5" s="38"/>
      <c r="EL5" s="50"/>
      <c r="EM5" s="51"/>
      <c r="EN5" s="51"/>
      <c r="EO5" s="51"/>
      <c r="EP5" s="51"/>
      <c r="EQ5" s="51"/>
      <c r="ER5" s="52"/>
      <c r="ES5" s="59"/>
      <c r="ET5" s="60"/>
      <c r="EU5" s="60"/>
      <c r="EV5" s="60"/>
      <c r="EW5" s="60"/>
      <c r="EX5" s="60"/>
      <c r="EY5" s="61"/>
    </row>
    <row r="6" spans="1:155" x14ac:dyDescent="0.2">
      <c r="B6" s="2" t="s">
        <v>0</v>
      </c>
      <c r="C6" s="2" t="s">
        <v>1</v>
      </c>
      <c r="D6" s="2" t="s">
        <v>2</v>
      </c>
      <c r="E6" s="2" t="s">
        <v>199</v>
      </c>
      <c r="F6" s="2" t="s">
        <v>197</v>
      </c>
      <c r="G6" s="2" t="s">
        <v>198</v>
      </c>
      <c r="H6" s="2" t="s">
        <v>3</v>
      </c>
      <c r="I6" s="3" t="s">
        <v>0</v>
      </c>
      <c r="J6" s="3" t="s">
        <v>1</v>
      </c>
      <c r="K6" s="3" t="s">
        <v>2</v>
      </c>
      <c r="L6" s="3" t="s">
        <v>199</v>
      </c>
      <c r="M6" s="3" t="s">
        <v>197</v>
      </c>
      <c r="N6" s="3" t="s">
        <v>198</v>
      </c>
      <c r="O6" s="3" t="s">
        <v>3</v>
      </c>
      <c r="P6" s="2" t="s">
        <v>0</v>
      </c>
      <c r="Q6" s="2" t="s">
        <v>1</v>
      </c>
      <c r="R6" s="2" t="s">
        <v>2</v>
      </c>
      <c r="S6" s="2" t="s">
        <v>199</v>
      </c>
      <c r="T6" s="2" t="s">
        <v>197</v>
      </c>
      <c r="U6" s="2" t="s">
        <v>198</v>
      </c>
      <c r="V6" s="2" t="s">
        <v>3</v>
      </c>
      <c r="W6" s="3" t="s">
        <v>0</v>
      </c>
      <c r="X6" s="3" t="s">
        <v>1</v>
      </c>
      <c r="Y6" s="3" t="s">
        <v>2</v>
      </c>
      <c r="Z6" s="3" t="s">
        <v>199</v>
      </c>
      <c r="AA6" s="3" t="s">
        <v>197</v>
      </c>
      <c r="AB6" s="3" t="s">
        <v>198</v>
      </c>
      <c r="AC6" s="3" t="s">
        <v>3</v>
      </c>
      <c r="AD6" s="2" t="s">
        <v>0</v>
      </c>
      <c r="AE6" s="2" t="s">
        <v>1</v>
      </c>
      <c r="AF6" s="2" t="s">
        <v>2</v>
      </c>
      <c r="AG6" s="2" t="s">
        <v>199</v>
      </c>
      <c r="AH6" s="2" t="s">
        <v>197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199</v>
      </c>
      <c r="AO6" s="3" t="s">
        <v>197</v>
      </c>
      <c r="AP6" s="3" t="s">
        <v>198</v>
      </c>
      <c r="AQ6" s="3" t="s">
        <v>3</v>
      </c>
      <c r="AR6" s="2" t="s">
        <v>0</v>
      </c>
      <c r="AS6" s="2" t="s">
        <v>1</v>
      </c>
      <c r="AT6" s="2" t="s">
        <v>2</v>
      </c>
      <c r="AU6" s="2" t="s">
        <v>199</v>
      </c>
      <c r="AV6" s="2" t="s">
        <v>197</v>
      </c>
      <c r="AW6" s="2" t="s">
        <v>198</v>
      </c>
      <c r="AX6" s="2" t="s">
        <v>3</v>
      </c>
      <c r="AY6" s="3" t="s">
        <v>0</v>
      </c>
      <c r="AZ6" s="3" t="s">
        <v>1</v>
      </c>
      <c r="BA6" s="3" t="s">
        <v>2</v>
      </c>
      <c r="BB6" s="3" t="s">
        <v>199</v>
      </c>
      <c r="BC6" s="3" t="s">
        <v>197</v>
      </c>
      <c r="BD6" s="3" t="s">
        <v>198</v>
      </c>
      <c r="BE6" s="3" t="s">
        <v>3</v>
      </c>
      <c r="BF6" s="2" t="s">
        <v>0</v>
      </c>
      <c r="BG6" s="2" t="s">
        <v>1</v>
      </c>
      <c r="BH6" s="2" t="s">
        <v>2</v>
      </c>
      <c r="BI6" s="2" t="s">
        <v>199</v>
      </c>
      <c r="BJ6" s="2" t="s">
        <v>197</v>
      </c>
      <c r="BK6" s="2" t="s">
        <v>198</v>
      </c>
      <c r="BL6" s="2" t="s">
        <v>3</v>
      </c>
      <c r="BM6" s="3" t="s">
        <v>0</v>
      </c>
      <c r="BN6" s="3" t="s">
        <v>1</v>
      </c>
      <c r="BO6" s="3" t="s">
        <v>2</v>
      </c>
      <c r="BP6" s="3" t="s">
        <v>199</v>
      </c>
      <c r="BQ6" s="3" t="s">
        <v>197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199</v>
      </c>
      <c r="BX6" s="2" t="s">
        <v>197</v>
      </c>
      <c r="BY6" s="2" t="s">
        <v>198</v>
      </c>
      <c r="BZ6" s="2" t="s">
        <v>3</v>
      </c>
      <c r="CA6" s="3" t="s">
        <v>0</v>
      </c>
      <c r="CB6" s="3" t="s">
        <v>1</v>
      </c>
      <c r="CC6" s="3" t="s">
        <v>2</v>
      </c>
      <c r="CD6" s="3" t="s">
        <v>199</v>
      </c>
      <c r="CE6" s="3" t="s">
        <v>197</v>
      </c>
      <c r="CF6" s="3" t="s">
        <v>198</v>
      </c>
      <c r="CG6" s="3" t="s">
        <v>3</v>
      </c>
      <c r="CH6" s="2" t="s">
        <v>0</v>
      </c>
      <c r="CI6" s="2" t="s">
        <v>1</v>
      </c>
      <c r="CJ6" s="2" t="s">
        <v>2</v>
      </c>
      <c r="CK6" s="2" t="s">
        <v>199</v>
      </c>
      <c r="CL6" s="2" t="s">
        <v>197</v>
      </c>
      <c r="CM6" s="2" t="s">
        <v>198</v>
      </c>
      <c r="CN6" s="2" t="s">
        <v>3</v>
      </c>
      <c r="CO6" s="3" t="s">
        <v>0</v>
      </c>
      <c r="CP6" s="3" t="s">
        <v>1</v>
      </c>
      <c r="CQ6" s="3" t="s">
        <v>2</v>
      </c>
      <c r="CR6" s="3" t="s">
        <v>199</v>
      </c>
      <c r="CS6" s="3" t="s">
        <v>197</v>
      </c>
      <c r="CT6" s="3" t="s">
        <v>198</v>
      </c>
      <c r="CU6" s="3" t="s">
        <v>3</v>
      </c>
      <c r="CV6" s="2" t="s">
        <v>0</v>
      </c>
      <c r="CW6" s="2" t="s">
        <v>1</v>
      </c>
      <c r="CX6" s="2" t="s">
        <v>2</v>
      </c>
      <c r="CY6" s="2" t="s">
        <v>199</v>
      </c>
      <c r="CZ6" s="2" t="s">
        <v>197</v>
      </c>
      <c r="DA6" s="2" t="s">
        <v>198</v>
      </c>
      <c r="DB6" s="2" t="s">
        <v>3</v>
      </c>
      <c r="DC6" s="3" t="s">
        <v>0</v>
      </c>
      <c r="DD6" s="3" t="s">
        <v>1</v>
      </c>
      <c r="DE6" s="3" t="s">
        <v>2</v>
      </c>
      <c r="DF6" s="3" t="s">
        <v>199</v>
      </c>
      <c r="DG6" s="3" t="s">
        <v>197</v>
      </c>
      <c r="DH6" s="3" t="s">
        <v>198</v>
      </c>
      <c r="DI6" s="3" t="s">
        <v>3</v>
      </c>
      <c r="DJ6" s="2" t="s">
        <v>0</v>
      </c>
      <c r="DK6" s="2" t="s">
        <v>1</v>
      </c>
      <c r="DL6" s="2" t="s">
        <v>2</v>
      </c>
      <c r="DM6" s="2" t="s">
        <v>199</v>
      </c>
      <c r="DN6" s="2" t="s">
        <v>197</v>
      </c>
      <c r="DO6" s="2" t="s">
        <v>198</v>
      </c>
      <c r="DP6" s="2" t="s">
        <v>3</v>
      </c>
      <c r="DQ6" s="3" t="s">
        <v>0</v>
      </c>
      <c r="DR6" s="3" t="s">
        <v>1</v>
      </c>
      <c r="DS6" s="3" t="s">
        <v>2</v>
      </c>
      <c r="DT6" s="3" t="s">
        <v>199</v>
      </c>
      <c r="DU6" s="3" t="s">
        <v>197</v>
      </c>
      <c r="DV6" s="3" t="s">
        <v>198</v>
      </c>
      <c r="DW6" s="3" t="s">
        <v>3</v>
      </c>
      <c r="DX6" s="2" t="s">
        <v>0</v>
      </c>
      <c r="DY6" s="2" t="s">
        <v>1</v>
      </c>
      <c r="DZ6" s="2" t="s">
        <v>2</v>
      </c>
      <c r="EA6" s="2" t="s">
        <v>199</v>
      </c>
      <c r="EB6" s="2" t="s">
        <v>197</v>
      </c>
      <c r="EC6" s="2" t="s">
        <v>198</v>
      </c>
      <c r="ED6" s="2" t="s">
        <v>3</v>
      </c>
      <c r="EE6" s="3" t="s">
        <v>0</v>
      </c>
      <c r="EF6" s="3" t="s">
        <v>1</v>
      </c>
      <c r="EG6" s="3" t="s">
        <v>2</v>
      </c>
      <c r="EH6" s="3" t="s">
        <v>199</v>
      </c>
      <c r="EI6" s="3" t="s">
        <v>197</v>
      </c>
      <c r="EJ6" s="3" t="s">
        <v>198</v>
      </c>
      <c r="EK6" s="3" t="s">
        <v>3</v>
      </c>
      <c r="EL6" s="2" t="s">
        <v>0</v>
      </c>
      <c r="EM6" s="2" t="s">
        <v>1</v>
      </c>
      <c r="EN6" s="2" t="s">
        <v>2</v>
      </c>
      <c r="EO6" s="2" t="s">
        <v>199</v>
      </c>
      <c r="EP6" s="2" t="s">
        <v>197</v>
      </c>
      <c r="EQ6" s="2" t="s">
        <v>198</v>
      </c>
      <c r="ER6" s="2" t="s">
        <v>3</v>
      </c>
      <c r="ES6" s="3" t="s">
        <v>0</v>
      </c>
      <c r="ET6" s="3" t="s">
        <v>1</v>
      </c>
      <c r="EU6" s="3" t="s">
        <v>2</v>
      </c>
      <c r="EV6" s="3" t="s">
        <v>199</v>
      </c>
      <c r="EW6" s="3" t="s">
        <v>197</v>
      </c>
      <c r="EX6" s="3" t="s">
        <v>198</v>
      </c>
      <c r="EY6" s="3" t="s">
        <v>3</v>
      </c>
    </row>
    <row r="7" spans="1:155" x14ac:dyDescent="0.2">
      <c r="A7" s="1" t="s">
        <v>5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4"/>
      <c r="AE7" s="4"/>
      <c r="AF7" s="4"/>
      <c r="AG7" s="4"/>
      <c r="AH7" s="4"/>
      <c r="AI7" s="4"/>
      <c r="AJ7" s="4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  <c r="EL7" s="4" t="e">
        <f t="shared" ref="EL7:EL38" si="0">AVERAGEIFS(B7:EK7,metrics.rec,"MAE")</f>
        <v>#DIV/0!</v>
      </c>
      <c r="EM7" s="4" t="e">
        <f t="shared" ref="EM7:EM38" si="1">AVERAGEIFS(B7:EK7,metrics.rec,"MSE")</f>
        <v>#DIV/0!</v>
      </c>
      <c r="EN7" s="4" t="e">
        <f t="shared" ref="EN7:EN38" si="2">AVERAGEIFS(B7:EK7,metrics.rec,"R")</f>
        <v>#DIV/0!</v>
      </c>
      <c r="EO7" s="4" t="e">
        <f t="shared" ref="EO7:EO38" si="3">AVERAGEIFS(B7:EK7,metrics.rec,"Precision")</f>
        <v>#DIV/0!</v>
      </c>
      <c r="EP7" s="4" t="e">
        <f t="shared" ref="EP7:EP38" si="4">AVERAGEIFS(B7:EK7,metrics.rec,"Recall")</f>
        <v>#DIV/0!</v>
      </c>
      <c r="EQ7" s="4" t="e">
        <f t="shared" ref="EQ7:EQ38" si="5">AVERAGEIFS(B7:EK7,metrics.rec,"Complete")</f>
        <v>#DIV/0!</v>
      </c>
      <c r="ER7" s="4" t="e">
        <f t="shared" ref="ER7:ER38" si="6">AVERAGEIFS(B7:EK7,metrics.rec,"Speed")</f>
        <v>#DIV/0!</v>
      </c>
      <c r="ES7" s="1" t="e" cm="1">
        <f t="array" aca="1" ref="ES7" ca="1">CONCATENATE(INDIRECT(ADDRESS(1,MATCH(_xlfn.MINIFS(B7:EK7,metrics.rec,"MAE"),B7:EK7,0)+1)), ", ", INDIRECT(ADDRESS(2,MATCH(_xlfn.MINIFS(B7:EK7,metrics.rec,"MAE"),B7:EK7,0)+1)))</f>
        <v>#N/A</v>
      </c>
      <c r="ET7" s="1" t="e" cm="1">
        <f t="array" aca="1" ref="ET7" ca="1">CONCATENATE(INDIRECT(ADDRESS(1,MATCH(_xlfn.MINIFS(B7:EK7,metrics.rec,"MSE"),B7:EK7,0)+1)), ", ", INDIRECT(ADDRESS(2,MATCH(_xlfn.MINIFS(B7:EK7,metrics.rec,"MSE"),B7:EK7,0)+1)))</f>
        <v>#N/A</v>
      </c>
      <c r="EU7" s="1" t="e" cm="1">
        <f t="array" aca="1" ref="EU7" ca="1">CONCATENATE(INDIRECT(ADDRESS(1,MATCH(_xlfn.MAXIFS(B7:EK7,metrics.rec,"R"),B7:EK7,0)+1)), ", ", INDIRECT(ADDRESS(2,MATCH(_xlfn.MAXIFS(B7:EK7,metrics.rec,"R"),B7:EK7,0)+1)))</f>
        <v>#N/A</v>
      </c>
      <c r="EV7" s="1" t="e" cm="1">
        <f t="array" aca="1" ref="EV7" ca="1">CONCATENATE(INDIRECT(ADDRESS(1,MATCH(_xlfn.MAXIFS(B7:EK7,metrics.rec,"Precision"),B7:EK7,0)+1)), ", ", INDIRECT(ADDRESS(2,MATCH(_xlfn.MAXIFS(B7:EK7,metrics.rec,"Precision"),B7:EK7,0)+1)))</f>
        <v>#N/A</v>
      </c>
      <c r="EW7" s="1" t="e" cm="1">
        <f t="array" aca="1" ref="EW7" ca="1">CONCATENATE(INDIRECT(ADDRESS(1,MATCH(_xlfn.MAXIFS(B7:EK7,metrics.rec,"Recall"),B7:EK7,0)+1)), ", ", INDIRECT(ADDRESS(2,MATCH(_xlfn.MAXIFS(B7:EK7,metrics.rec,"Recall"),B7:EK7,0)+1)))</f>
        <v>#N/A</v>
      </c>
      <c r="EX7" s="1" t="e" cm="1">
        <f t="array" aca="1" ref="EX7" ca="1">CONCATENATE(INDIRECT(ADDRESS(1,MATCH(_xlfn.MAXIFS(B7:EK7,metrics.rec,"Complete"),B7:EK7,0)+1)), ", ", INDIRECT(ADDRESS(2,MATCH(_xlfn.MAXIFS(B7:EK7,metrics.rec,"Complete"),B7:EK7,0)+1)))</f>
        <v>#N/A</v>
      </c>
      <c r="EY7" s="1" t="e" cm="1">
        <f t="array" aca="1" ref="EY7" ca="1">CONCATENATE(INDIRECT(ADDRESS(1,MATCH(_xlfn.MINIFS(B7:EK7,metrics.rec,"Speed"),B7:EK7,0)+1)), ", ", INDIRECT(ADDRESS(2,MATCH(_xlfn.MINIFS(B7:EK7,metrics.rec,"Speed"),B7:EK7,0)+1)))</f>
        <v>#N/A</v>
      </c>
    </row>
    <row r="8" spans="1:155" x14ac:dyDescent="0.2">
      <c r="A8" s="1" t="s">
        <v>6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  <c r="EL8" s="4" t="e">
        <f t="shared" si="0"/>
        <v>#DIV/0!</v>
      </c>
      <c r="EM8" s="4" t="e">
        <f t="shared" si="1"/>
        <v>#DIV/0!</v>
      </c>
      <c r="EN8" s="4" t="e">
        <f t="shared" si="2"/>
        <v>#DIV/0!</v>
      </c>
      <c r="EO8" s="4" t="e">
        <f t="shared" si="3"/>
        <v>#DIV/0!</v>
      </c>
      <c r="EP8" s="4" t="e">
        <f t="shared" si="4"/>
        <v>#DIV/0!</v>
      </c>
      <c r="EQ8" s="4" t="e">
        <f t="shared" si="5"/>
        <v>#DIV/0!</v>
      </c>
      <c r="ER8" s="4" t="e">
        <f t="shared" si="6"/>
        <v>#DIV/0!</v>
      </c>
      <c r="ES8" s="1" t="e" cm="1">
        <f t="array" aca="1" ref="ES8" ca="1">CONCATENATE(INDIRECT(ADDRESS(1,MATCH(_xlfn.MINIFS(B8:EK8,metrics.rec,"MAE"),B8:EK8,0)+1)), ", ", INDIRECT(ADDRESS(2,MATCH(_xlfn.MINIFS(B8:EK8,metrics.rec,"MAE"),B8:EK8,0)+1)))</f>
        <v>#N/A</v>
      </c>
      <c r="ET8" s="1" t="e" cm="1">
        <f t="array" aca="1" ref="ET8" ca="1">CONCATENATE(INDIRECT(ADDRESS(1,MATCH(_xlfn.MINIFS(B8:EK8,metrics.rec,"MSE"),B8:EK8,0)+1)), ", ", INDIRECT(ADDRESS(2,MATCH(_xlfn.MINIFS(B8:EK8,metrics.rec,"MSE"),B8:EK8,0)+1)))</f>
        <v>#N/A</v>
      </c>
      <c r="EU8" s="1" t="e" cm="1">
        <f t="array" aca="1" ref="EU8" ca="1">CONCATENATE(INDIRECT(ADDRESS(1,MATCH(_xlfn.MAXIFS(B8:EK8,metrics.rec,"R"),B8:EK8,0)+1)), ", ", INDIRECT(ADDRESS(2,MATCH(_xlfn.MAXIFS(B8:EK8,metrics.rec,"R"),B8:EK8,0)+1)))</f>
        <v>#N/A</v>
      </c>
      <c r="EV8" s="1" t="e" cm="1">
        <f t="array" aca="1" ref="EV8" ca="1">CONCATENATE(INDIRECT(ADDRESS(1,MATCH(_xlfn.MAXIFS(B8:EK8,metrics.rec,"Precision"),B8:EK8,0)+1)), ", ", INDIRECT(ADDRESS(2,MATCH(_xlfn.MAXIFS(B8:EK8,metrics.rec,"Precision"),B8:EK8,0)+1)))</f>
        <v>#N/A</v>
      </c>
      <c r="EW8" s="1" t="e" cm="1">
        <f t="array" aca="1" ref="EW8" ca="1">CONCATENATE(INDIRECT(ADDRESS(1,MATCH(_xlfn.MAXIFS(B8:EK8,metrics.rec,"Recall"),B8:EK8,0)+1)), ", ", INDIRECT(ADDRESS(2,MATCH(_xlfn.MAXIFS(B8:EK8,metrics.rec,"Recall"),B8:EK8,0)+1)))</f>
        <v>#N/A</v>
      </c>
      <c r="EX8" s="1" t="e" cm="1">
        <f t="array" aca="1" ref="EX8" ca="1">CONCATENATE(INDIRECT(ADDRESS(1,MATCH(_xlfn.MAXIFS(B8:EK8,metrics.rec,"Complete"),B8:EK8,0)+1)), ", ", INDIRECT(ADDRESS(2,MATCH(_xlfn.MAXIFS(B8:EK8,metrics.rec,"Complete"),B8:EK8,0)+1)))</f>
        <v>#N/A</v>
      </c>
      <c r="EY8" s="1" t="e" cm="1">
        <f t="array" aca="1" ref="EY8" ca="1">CONCATENATE(INDIRECT(ADDRESS(1,MATCH(_xlfn.MINIFS(B8:EK8,metrics.rec,"Speed"),B8:EK8,0)+1)), ", ", INDIRECT(ADDRESS(2,MATCH(_xlfn.MINIFS(B8:EK8,metrics.rec,"Speed"),B8:EK8,0)+1)))</f>
        <v>#N/A</v>
      </c>
    </row>
    <row r="9" spans="1:155" x14ac:dyDescent="0.2">
      <c r="A9" s="1" t="s">
        <v>7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  <c r="EL9" s="4" t="e">
        <f t="shared" si="0"/>
        <v>#DIV/0!</v>
      </c>
      <c r="EM9" s="4" t="e">
        <f t="shared" si="1"/>
        <v>#DIV/0!</v>
      </c>
      <c r="EN9" s="4" t="e">
        <f t="shared" si="2"/>
        <v>#DIV/0!</v>
      </c>
      <c r="EO9" s="4" t="e">
        <f t="shared" si="3"/>
        <v>#DIV/0!</v>
      </c>
      <c r="EP9" s="4" t="e">
        <f t="shared" si="4"/>
        <v>#DIV/0!</v>
      </c>
      <c r="EQ9" s="4" t="e">
        <f t="shared" si="5"/>
        <v>#DIV/0!</v>
      </c>
      <c r="ER9" s="4" t="e">
        <f t="shared" si="6"/>
        <v>#DIV/0!</v>
      </c>
      <c r="ES9" s="1" t="e" cm="1">
        <f t="array" aca="1" ref="ES9" ca="1">CONCATENATE(INDIRECT(ADDRESS(1,MATCH(_xlfn.MINIFS(B9:EK9,metrics.rec,"MAE"),B9:EK9,0)+1)), ", ", INDIRECT(ADDRESS(2,MATCH(_xlfn.MINIFS(B9:EK9,metrics.rec,"MAE"),B9:EK9,0)+1)))</f>
        <v>#N/A</v>
      </c>
      <c r="ET9" s="1" t="e" cm="1">
        <f t="array" aca="1" ref="ET9" ca="1">CONCATENATE(INDIRECT(ADDRESS(1,MATCH(_xlfn.MINIFS(B9:EK9,metrics.rec,"MSE"),B9:EK9,0)+1)), ", ", INDIRECT(ADDRESS(2,MATCH(_xlfn.MINIFS(B9:EK9,metrics.rec,"MSE"),B9:EK9,0)+1)))</f>
        <v>#N/A</v>
      </c>
      <c r="EU9" s="1" t="e" cm="1">
        <f t="array" aca="1" ref="EU9" ca="1">CONCATENATE(INDIRECT(ADDRESS(1,MATCH(_xlfn.MAXIFS(B9:EK9,metrics.rec,"R"),B9:EK9,0)+1)), ", ", INDIRECT(ADDRESS(2,MATCH(_xlfn.MAXIFS(B9:EK9,metrics.rec,"R"),B9:EK9,0)+1)))</f>
        <v>#N/A</v>
      </c>
      <c r="EV9" s="1" t="e" cm="1">
        <f t="array" aca="1" ref="EV9" ca="1">CONCATENATE(INDIRECT(ADDRESS(1,MATCH(_xlfn.MAXIFS(B9:EK9,metrics.rec,"Precision"),B9:EK9,0)+1)), ", ", INDIRECT(ADDRESS(2,MATCH(_xlfn.MAXIFS(B9:EK9,metrics.rec,"Precision"),B9:EK9,0)+1)))</f>
        <v>#N/A</v>
      </c>
      <c r="EW9" s="1" t="e" cm="1">
        <f t="array" aca="1" ref="EW9" ca="1">CONCATENATE(INDIRECT(ADDRESS(1,MATCH(_xlfn.MAXIFS(B9:EK9,metrics.rec,"Recall"),B9:EK9,0)+1)), ", ", INDIRECT(ADDRESS(2,MATCH(_xlfn.MAXIFS(B9:EK9,metrics.rec,"Recall"),B9:EK9,0)+1)))</f>
        <v>#N/A</v>
      </c>
      <c r="EX9" s="1" t="e" cm="1">
        <f t="array" aca="1" ref="EX9" ca="1">CONCATENATE(INDIRECT(ADDRESS(1,MATCH(_xlfn.MAXIFS(B9:EK9,metrics.rec,"Complete"),B9:EK9,0)+1)), ", ", INDIRECT(ADDRESS(2,MATCH(_xlfn.MAXIFS(B9:EK9,metrics.rec,"Complete"),B9:EK9,0)+1)))</f>
        <v>#N/A</v>
      </c>
      <c r="EY9" s="1" t="e" cm="1">
        <f t="array" aca="1" ref="EY9" ca="1">CONCATENATE(INDIRECT(ADDRESS(1,MATCH(_xlfn.MINIFS(B9:EK9,metrics.rec,"Speed"),B9:EK9,0)+1)), ", ", INDIRECT(ADDRESS(2,MATCH(_xlfn.MINIFS(B9:EK9,metrics.rec,"Speed"),B9:EK9,0)+1)))</f>
        <v>#N/A</v>
      </c>
    </row>
    <row r="10" spans="1:155" x14ac:dyDescent="0.2">
      <c r="A10" s="1" t="s">
        <v>8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/>
      <c r="AE10" s="4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  <c r="EL10" s="4" t="e">
        <f t="shared" si="0"/>
        <v>#DIV/0!</v>
      </c>
      <c r="EM10" s="4" t="e">
        <f t="shared" si="1"/>
        <v>#DIV/0!</v>
      </c>
      <c r="EN10" s="4" t="e">
        <f t="shared" si="2"/>
        <v>#DIV/0!</v>
      </c>
      <c r="EO10" s="4" t="e">
        <f t="shared" si="3"/>
        <v>#DIV/0!</v>
      </c>
      <c r="EP10" s="4" t="e">
        <f t="shared" si="4"/>
        <v>#DIV/0!</v>
      </c>
      <c r="EQ10" s="4" t="e">
        <f t="shared" si="5"/>
        <v>#DIV/0!</v>
      </c>
      <c r="ER10" s="4" t="e">
        <f t="shared" si="6"/>
        <v>#DIV/0!</v>
      </c>
      <c r="ES10" s="1" t="e" cm="1">
        <f t="array" aca="1" ref="ES10" ca="1">CONCATENATE(INDIRECT(ADDRESS(1,MATCH(_xlfn.MINIFS(B10:EK10,metrics.rec,"MAE"),B10:EK10,0)+1)), ", ", INDIRECT(ADDRESS(2,MATCH(_xlfn.MINIFS(B10:EK10,metrics.rec,"MAE"),B10:EK10,0)+1)))</f>
        <v>#N/A</v>
      </c>
      <c r="ET10" s="1" t="e" cm="1">
        <f t="array" aca="1" ref="ET10" ca="1">CONCATENATE(INDIRECT(ADDRESS(1,MATCH(_xlfn.MINIFS(B10:EK10,metrics.rec,"MSE"),B10:EK10,0)+1)), ", ", INDIRECT(ADDRESS(2,MATCH(_xlfn.MINIFS(B10:EK10,metrics.rec,"MSE"),B10:EK10,0)+1)))</f>
        <v>#N/A</v>
      </c>
      <c r="EU10" s="1" t="e" cm="1">
        <f t="array" aca="1" ref="EU10" ca="1">CONCATENATE(INDIRECT(ADDRESS(1,MATCH(_xlfn.MAXIFS(B10:EK10,metrics.rec,"R"),B10:EK10,0)+1)), ", ", INDIRECT(ADDRESS(2,MATCH(_xlfn.MAXIFS(B10:EK10,metrics.rec,"R"),B10:EK10,0)+1)))</f>
        <v>#N/A</v>
      </c>
      <c r="EV10" s="1" t="e" cm="1">
        <f t="array" aca="1" ref="EV10" ca="1">CONCATENATE(INDIRECT(ADDRESS(1,MATCH(_xlfn.MAXIFS(B10:EK10,metrics.rec,"Precision"),B10:EK10,0)+1)), ", ", INDIRECT(ADDRESS(2,MATCH(_xlfn.MAXIFS(B10:EK10,metrics.rec,"Precision"),B10:EK10,0)+1)))</f>
        <v>#N/A</v>
      </c>
      <c r="EW10" s="1" t="e" cm="1">
        <f t="array" aca="1" ref="EW10" ca="1">CONCATENATE(INDIRECT(ADDRESS(1,MATCH(_xlfn.MAXIFS(B10:EK10,metrics.rec,"Recall"),B10:EK10,0)+1)), ", ", INDIRECT(ADDRESS(2,MATCH(_xlfn.MAXIFS(B10:EK10,metrics.rec,"Recall"),B10:EK10,0)+1)))</f>
        <v>#N/A</v>
      </c>
      <c r="EX10" s="1" t="e" cm="1">
        <f t="array" aca="1" ref="EX10" ca="1">CONCATENATE(INDIRECT(ADDRESS(1,MATCH(_xlfn.MAXIFS(B10:EK10,metrics.rec,"Complete"),B10:EK10,0)+1)), ", ", INDIRECT(ADDRESS(2,MATCH(_xlfn.MAXIFS(B10:EK10,metrics.rec,"Complete"),B10:EK10,0)+1)))</f>
        <v>#N/A</v>
      </c>
      <c r="EY10" s="1" t="e" cm="1">
        <f t="array" aca="1" ref="EY10" ca="1">CONCATENATE(INDIRECT(ADDRESS(1,MATCH(_xlfn.MINIFS(B10:EK10,metrics.rec,"Speed"),B10:EK10,0)+1)), ", ", INDIRECT(ADDRESS(2,MATCH(_xlfn.MINIFS(B10:EK10,metrics.rec,"Speed"),B10:EK10,0)+1)))</f>
        <v>#N/A</v>
      </c>
    </row>
    <row r="11" spans="1:155" x14ac:dyDescent="0.2">
      <c r="A11" s="1" t="s">
        <v>9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/>
      <c r="AE11" s="4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  <c r="EL11" s="4" t="e">
        <f t="shared" si="0"/>
        <v>#DIV/0!</v>
      </c>
      <c r="EM11" s="4" t="e">
        <f t="shared" si="1"/>
        <v>#DIV/0!</v>
      </c>
      <c r="EN11" s="4" t="e">
        <f t="shared" si="2"/>
        <v>#DIV/0!</v>
      </c>
      <c r="EO11" s="4" t="e">
        <f t="shared" si="3"/>
        <v>#DIV/0!</v>
      </c>
      <c r="EP11" s="4" t="e">
        <f t="shared" si="4"/>
        <v>#DIV/0!</v>
      </c>
      <c r="EQ11" s="4" t="e">
        <f t="shared" si="5"/>
        <v>#DIV/0!</v>
      </c>
      <c r="ER11" s="4" t="e">
        <f t="shared" si="6"/>
        <v>#DIV/0!</v>
      </c>
      <c r="ES11" s="1" t="e" cm="1">
        <f t="array" aca="1" ref="ES11" ca="1">CONCATENATE(INDIRECT(ADDRESS(1,MATCH(_xlfn.MINIFS(B11:EK11,metrics.rec,"MAE"),B11:EK11,0)+1)), ", ", INDIRECT(ADDRESS(2,MATCH(_xlfn.MINIFS(B11:EK11,metrics.rec,"MAE"),B11:EK11,0)+1)))</f>
        <v>#N/A</v>
      </c>
      <c r="ET11" s="1" t="e" cm="1">
        <f t="array" aca="1" ref="ET11" ca="1">CONCATENATE(INDIRECT(ADDRESS(1,MATCH(_xlfn.MINIFS(B11:EK11,metrics.rec,"MSE"),B11:EK11,0)+1)), ", ", INDIRECT(ADDRESS(2,MATCH(_xlfn.MINIFS(B11:EK11,metrics.rec,"MSE"),B11:EK11,0)+1)))</f>
        <v>#N/A</v>
      </c>
      <c r="EU11" s="1" t="e" cm="1">
        <f t="array" aca="1" ref="EU11" ca="1">CONCATENATE(INDIRECT(ADDRESS(1,MATCH(_xlfn.MAXIFS(B11:EK11,metrics.rec,"R"),B11:EK11,0)+1)), ", ", INDIRECT(ADDRESS(2,MATCH(_xlfn.MAXIFS(B11:EK11,metrics.rec,"R"),B11:EK11,0)+1)))</f>
        <v>#N/A</v>
      </c>
      <c r="EV11" s="1" t="e" cm="1">
        <f t="array" aca="1" ref="EV11" ca="1">CONCATENATE(INDIRECT(ADDRESS(1,MATCH(_xlfn.MAXIFS(B11:EK11,metrics.rec,"Precision"),B11:EK11,0)+1)), ", ", INDIRECT(ADDRESS(2,MATCH(_xlfn.MAXIFS(B11:EK11,metrics.rec,"Precision"),B11:EK11,0)+1)))</f>
        <v>#N/A</v>
      </c>
      <c r="EW11" s="1" t="e" cm="1">
        <f t="array" aca="1" ref="EW11" ca="1">CONCATENATE(INDIRECT(ADDRESS(1,MATCH(_xlfn.MAXIFS(B11:EK11,metrics.rec,"Recall"),B11:EK11,0)+1)), ", ", INDIRECT(ADDRESS(2,MATCH(_xlfn.MAXIFS(B11:EK11,metrics.rec,"Recall"),B11:EK11,0)+1)))</f>
        <v>#N/A</v>
      </c>
      <c r="EX11" s="1" t="e" cm="1">
        <f t="array" aca="1" ref="EX11" ca="1">CONCATENATE(INDIRECT(ADDRESS(1,MATCH(_xlfn.MAXIFS(B11:EK11,metrics.rec,"Complete"),B11:EK11,0)+1)), ", ", INDIRECT(ADDRESS(2,MATCH(_xlfn.MAXIFS(B11:EK11,metrics.rec,"Complete"),B11:EK11,0)+1)))</f>
        <v>#N/A</v>
      </c>
      <c r="EY11" s="1" t="e" cm="1">
        <f t="array" aca="1" ref="EY11" ca="1">CONCATENATE(INDIRECT(ADDRESS(1,MATCH(_xlfn.MINIFS(B11:EK11,metrics.rec,"Speed"),B11:EK11,0)+1)), ", ", INDIRECT(ADDRESS(2,MATCH(_xlfn.MINIFS(B11:EK11,metrics.rec,"Speed"),B11:EK11,0)+1)))</f>
        <v>#N/A</v>
      </c>
    </row>
    <row r="12" spans="1:155" x14ac:dyDescent="0.2">
      <c r="A12" s="1" t="s">
        <v>10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/>
      <c r="AE12" s="4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  <c r="EL12" s="4" t="e">
        <f t="shared" si="0"/>
        <v>#DIV/0!</v>
      </c>
      <c r="EM12" s="4" t="e">
        <f t="shared" si="1"/>
        <v>#DIV/0!</v>
      </c>
      <c r="EN12" s="4" t="e">
        <f t="shared" si="2"/>
        <v>#DIV/0!</v>
      </c>
      <c r="EO12" s="4" t="e">
        <f t="shared" si="3"/>
        <v>#DIV/0!</v>
      </c>
      <c r="EP12" s="4" t="e">
        <f t="shared" si="4"/>
        <v>#DIV/0!</v>
      </c>
      <c r="EQ12" s="4" t="e">
        <f t="shared" si="5"/>
        <v>#DIV/0!</v>
      </c>
      <c r="ER12" s="4" t="e">
        <f t="shared" si="6"/>
        <v>#DIV/0!</v>
      </c>
      <c r="ES12" s="1" t="e" cm="1">
        <f t="array" aca="1" ref="ES12" ca="1">CONCATENATE(INDIRECT(ADDRESS(1,MATCH(_xlfn.MINIFS(B12:EK12,metrics.rec,"MAE"),B12:EK12,0)+1)), ", ", INDIRECT(ADDRESS(2,MATCH(_xlfn.MINIFS(B12:EK12,metrics.rec,"MAE"),B12:EK12,0)+1)))</f>
        <v>#N/A</v>
      </c>
      <c r="ET12" s="1" t="e" cm="1">
        <f t="array" aca="1" ref="ET12" ca="1">CONCATENATE(INDIRECT(ADDRESS(1,MATCH(_xlfn.MINIFS(B12:EK12,metrics.rec,"MSE"),B12:EK12,0)+1)), ", ", INDIRECT(ADDRESS(2,MATCH(_xlfn.MINIFS(B12:EK12,metrics.rec,"MSE"),B12:EK12,0)+1)))</f>
        <v>#N/A</v>
      </c>
      <c r="EU12" s="1" t="e" cm="1">
        <f t="array" aca="1" ref="EU12" ca="1">CONCATENATE(INDIRECT(ADDRESS(1,MATCH(_xlfn.MAXIFS(B12:EK12,metrics.rec,"R"),B12:EK12,0)+1)), ", ", INDIRECT(ADDRESS(2,MATCH(_xlfn.MAXIFS(B12:EK12,metrics.rec,"R"),B12:EK12,0)+1)))</f>
        <v>#N/A</v>
      </c>
      <c r="EV12" s="1" t="e" cm="1">
        <f t="array" aca="1" ref="EV12" ca="1">CONCATENATE(INDIRECT(ADDRESS(1,MATCH(_xlfn.MAXIFS(B12:EK12,metrics.rec,"Precision"),B12:EK12,0)+1)), ", ", INDIRECT(ADDRESS(2,MATCH(_xlfn.MAXIFS(B12:EK12,metrics.rec,"Precision"),B12:EK12,0)+1)))</f>
        <v>#N/A</v>
      </c>
      <c r="EW12" s="1" t="e" cm="1">
        <f t="array" aca="1" ref="EW12" ca="1">CONCATENATE(INDIRECT(ADDRESS(1,MATCH(_xlfn.MAXIFS(B12:EK12,metrics.rec,"Recall"),B12:EK12,0)+1)), ", ", INDIRECT(ADDRESS(2,MATCH(_xlfn.MAXIFS(B12:EK12,metrics.rec,"Recall"),B12:EK12,0)+1)))</f>
        <v>#N/A</v>
      </c>
      <c r="EX12" s="1" t="e" cm="1">
        <f t="array" aca="1" ref="EX12" ca="1">CONCATENATE(INDIRECT(ADDRESS(1,MATCH(_xlfn.MAXIFS(B12:EK12,metrics.rec,"Complete"),B12:EK12,0)+1)), ", ", INDIRECT(ADDRESS(2,MATCH(_xlfn.MAXIFS(B12:EK12,metrics.rec,"Complete"),B12:EK12,0)+1)))</f>
        <v>#N/A</v>
      </c>
      <c r="EY12" s="1" t="e" cm="1">
        <f t="array" aca="1" ref="EY12" ca="1">CONCATENATE(INDIRECT(ADDRESS(1,MATCH(_xlfn.MINIFS(B12:EK12,metrics.rec,"Speed"),B12:EK12,0)+1)), ", ", INDIRECT(ADDRESS(2,MATCH(_xlfn.MINIFS(B12:EK12,metrics.rec,"Speed"),B12:EK12,0)+1)))</f>
        <v>#N/A</v>
      </c>
    </row>
    <row r="13" spans="1:155" x14ac:dyDescent="0.2">
      <c r="A13" s="1" t="s">
        <v>11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  <c r="EL13" s="4" t="e">
        <f t="shared" si="0"/>
        <v>#DIV/0!</v>
      </c>
      <c r="EM13" s="4" t="e">
        <f t="shared" si="1"/>
        <v>#DIV/0!</v>
      </c>
      <c r="EN13" s="4" t="e">
        <f t="shared" si="2"/>
        <v>#DIV/0!</v>
      </c>
      <c r="EO13" s="4" t="e">
        <f t="shared" si="3"/>
        <v>#DIV/0!</v>
      </c>
      <c r="EP13" s="4" t="e">
        <f t="shared" si="4"/>
        <v>#DIV/0!</v>
      </c>
      <c r="EQ13" s="4" t="e">
        <f t="shared" si="5"/>
        <v>#DIV/0!</v>
      </c>
      <c r="ER13" s="4" t="e">
        <f t="shared" si="6"/>
        <v>#DIV/0!</v>
      </c>
      <c r="ES13" s="1" t="e" cm="1">
        <f t="array" aca="1" ref="ES13" ca="1">CONCATENATE(INDIRECT(ADDRESS(1,MATCH(_xlfn.MINIFS(B13:EK13,metrics.rec,"MAE"),B13:EK13,0)+1)), ", ", INDIRECT(ADDRESS(2,MATCH(_xlfn.MINIFS(B13:EK13,metrics.rec,"MAE"),B13:EK13,0)+1)))</f>
        <v>#N/A</v>
      </c>
      <c r="ET13" s="1" t="e" cm="1">
        <f t="array" aca="1" ref="ET13" ca="1">CONCATENATE(INDIRECT(ADDRESS(1,MATCH(_xlfn.MINIFS(B13:EK13,metrics.rec,"MSE"),B13:EK13,0)+1)), ", ", INDIRECT(ADDRESS(2,MATCH(_xlfn.MINIFS(B13:EK13,metrics.rec,"MSE"),B13:EK13,0)+1)))</f>
        <v>#N/A</v>
      </c>
      <c r="EU13" s="1" t="e" cm="1">
        <f t="array" aca="1" ref="EU13" ca="1">CONCATENATE(INDIRECT(ADDRESS(1,MATCH(_xlfn.MAXIFS(B13:EK13,metrics.rec,"R"),B13:EK13,0)+1)), ", ", INDIRECT(ADDRESS(2,MATCH(_xlfn.MAXIFS(B13:EK13,metrics.rec,"R"),B13:EK13,0)+1)))</f>
        <v>#N/A</v>
      </c>
      <c r="EV13" s="1" t="e" cm="1">
        <f t="array" aca="1" ref="EV13" ca="1">CONCATENATE(INDIRECT(ADDRESS(1,MATCH(_xlfn.MAXIFS(B13:EK13,metrics.rec,"Precision"),B13:EK13,0)+1)), ", ", INDIRECT(ADDRESS(2,MATCH(_xlfn.MAXIFS(B13:EK13,metrics.rec,"Precision"),B13:EK13,0)+1)))</f>
        <v>#N/A</v>
      </c>
      <c r="EW13" s="1" t="e" cm="1">
        <f t="array" aca="1" ref="EW13" ca="1">CONCATENATE(INDIRECT(ADDRESS(1,MATCH(_xlfn.MAXIFS(B13:EK13,metrics.rec,"Recall"),B13:EK13,0)+1)), ", ", INDIRECT(ADDRESS(2,MATCH(_xlfn.MAXIFS(B13:EK13,metrics.rec,"Recall"),B13:EK13,0)+1)))</f>
        <v>#N/A</v>
      </c>
      <c r="EX13" s="1" t="e" cm="1">
        <f t="array" aca="1" ref="EX13" ca="1">CONCATENATE(INDIRECT(ADDRESS(1,MATCH(_xlfn.MAXIFS(B13:EK13,metrics.rec,"Complete"),B13:EK13,0)+1)), ", ", INDIRECT(ADDRESS(2,MATCH(_xlfn.MAXIFS(B13:EK13,metrics.rec,"Complete"),B13:EK13,0)+1)))</f>
        <v>#N/A</v>
      </c>
      <c r="EY13" s="1" t="e" cm="1">
        <f t="array" aca="1" ref="EY13" ca="1">CONCATENATE(INDIRECT(ADDRESS(1,MATCH(_xlfn.MINIFS(B13:EK13,metrics.rec,"Speed"),B13:EK13,0)+1)), ", ", INDIRECT(ADDRESS(2,MATCH(_xlfn.MINIFS(B13:EK13,metrics.rec,"Speed"),B13:EK13,0)+1)))</f>
        <v>#N/A</v>
      </c>
    </row>
    <row r="14" spans="1:155" x14ac:dyDescent="0.2">
      <c r="A14" s="1" t="s">
        <v>12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  <c r="EL14" s="4" t="e">
        <f t="shared" si="0"/>
        <v>#DIV/0!</v>
      </c>
      <c r="EM14" s="4" t="e">
        <f t="shared" si="1"/>
        <v>#DIV/0!</v>
      </c>
      <c r="EN14" s="4" t="e">
        <f t="shared" si="2"/>
        <v>#DIV/0!</v>
      </c>
      <c r="EO14" s="4" t="e">
        <f t="shared" si="3"/>
        <v>#DIV/0!</v>
      </c>
      <c r="EP14" s="4" t="e">
        <f t="shared" si="4"/>
        <v>#DIV/0!</v>
      </c>
      <c r="EQ14" s="4" t="e">
        <f t="shared" si="5"/>
        <v>#DIV/0!</v>
      </c>
      <c r="ER14" s="4" t="e">
        <f t="shared" si="6"/>
        <v>#DIV/0!</v>
      </c>
      <c r="ES14" s="1" t="e" cm="1">
        <f t="array" aca="1" ref="ES14" ca="1">CONCATENATE(INDIRECT(ADDRESS(1,MATCH(_xlfn.MINIFS(B14:EK14,metrics.rec,"MAE"),B14:EK14,0)+1)), ", ", INDIRECT(ADDRESS(2,MATCH(_xlfn.MINIFS(B14:EK14,metrics.rec,"MAE"),B14:EK14,0)+1)))</f>
        <v>#N/A</v>
      </c>
      <c r="ET14" s="1" t="e" cm="1">
        <f t="array" aca="1" ref="ET14" ca="1">CONCATENATE(INDIRECT(ADDRESS(1,MATCH(_xlfn.MINIFS(B14:EK14,metrics.rec,"MSE"),B14:EK14,0)+1)), ", ", INDIRECT(ADDRESS(2,MATCH(_xlfn.MINIFS(B14:EK14,metrics.rec,"MSE"),B14:EK14,0)+1)))</f>
        <v>#N/A</v>
      </c>
      <c r="EU14" s="1" t="e" cm="1">
        <f t="array" aca="1" ref="EU14" ca="1">CONCATENATE(INDIRECT(ADDRESS(1,MATCH(_xlfn.MAXIFS(B14:EK14,metrics.rec,"R"),B14:EK14,0)+1)), ", ", INDIRECT(ADDRESS(2,MATCH(_xlfn.MAXIFS(B14:EK14,metrics.rec,"R"),B14:EK14,0)+1)))</f>
        <v>#N/A</v>
      </c>
      <c r="EV14" s="1" t="e" cm="1">
        <f t="array" aca="1" ref="EV14" ca="1">CONCATENATE(INDIRECT(ADDRESS(1,MATCH(_xlfn.MAXIFS(B14:EK14,metrics.rec,"Precision"),B14:EK14,0)+1)), ", ", INDIRECT(ADDRESS(2,MATCH(_xlfn.MAXIFS(B14:EK14,metrics.rec,"Precision"),B14:EK14,0)+1)))</f>
        <v>#N/A</v>
      </c>
      <c r="EW14" s="1" t="e" cm="1">
        <f t="array" aca="1" ref="EW14" ca="1">CONCATENATE(INDIRECT(ADDRESS(1,MATCH(_xlfn.MAXIFS(B14:EK14,metrics.rec,"Recall"),B14:EK14,0)+1)), ", ", INDIRECT(ADDRESS(2,MATCH(_xlfn.MAXIFS(B14:EK14,metrics.rec,"Recall"),B14:EK14,0)+1)))</f>
        <v>#N/A</v>
      </c>
      <c r="EX14" s="1" t="e" cm="1">
        <f t="array" aca="1" ref="EX14" ca="1">CONCATENATE(INDIRECT(ADDRESS(1,MATCH(_xlfn.MAXIFS(B14:EK14,metrics.rec,"Complete"),B14:EK14,0)+1)), ", ", INDIRECT(ADDRESS(2,MATCH(_xlfn.MAXIFS(B14:EK14,metrics.rec,"Complete"),B14:EK14,0)+1)))</f>
        <v>#N/A</v>
      </c>
      <c r="EY14" s="1" t="e" cm="1">
        <f t="array" aca="1" ref="EY14" ca="1">CONCATENATE(INDIRECT(ADDRESS(1,MATCH(_xlfn.MINIFS(B14:EK14,metrics.rec,"Speed"),B14:EK14,0)+1)), ", ", INDIRECT(ADDRESS(2,MATCH(_xlfn.MINIFS(B14:EK14,metrics.rec,"Speed"),B14:EK14,0)+1)))</f>
        <v>#N/A</v>
      </c>
    </row>
    <row r="15" spans="1:155" x14ac:dyDescent="0.2">
      <c r="A15" s="1" t="s">
        <v>13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  <c r="EL15" s="4" t="e">
        <f t="shared" si="0"/>
        <v>#DIV/0!</v>
      </c>
      <c r="EM15" s="4" t="e">
        <f t="shared" si="1"/>
        <v>#DIV/0!</v>
      </c>
      <c r="EN15" s="4" t="e">
        <f t="shared" si="2"/>
        <v>#DIV/0!</v>
      </c>
      <c r="EO15" s="4" t="e">
        <f t="shared" si="3"/>
        <v>#DIV/0!</v>
      </c>
      <c r="EP15" s="4" t="e">
        <f t="shared" si="4"/>
        <v>#DIV/0!</v>
      </c>
      <c r="EQ15" s="4" t="e">
        <f t="shared" si="5"/>
        <v>#DIV/0!</v>
      </c>
      <c r="ER15" s="4" t="e">
        <f t="shared" si="6"/>
        <v>#DIV/0!</v>
      </c>
      <c r="ES15" s="1" t="e" cm="1">
        <f t="array" aca="1" ref="ES15" ca="1">CONCATENATE(INDIRECT(ADDRESS(1,MATCH(_xlfn.MINIFS(B15:EK15,metrics.rec,"MAE"),B15:EK15,0)+1)), ", ", INDIRECT(ADDRESS(2,MATCH(_xlfn.MINIFS(B15:EK15,metrics.rec,"MAE"),B15:EK15,0)+1)))</f>
        <v>#N/A</v>
      </c>
      <c r="ET15" s="1" t="e" cm="1">
        <f t="array" aca="1" ref="ET15" ca="1">CONCATENATE(INDIRECT(ADDRESS(1,MATCH(_xlfn.MINIFS(B15:EK15,metrics.rec,"MSE"),B15:EK15,0)+1)), ", ", INDIRECT(ADDRESS(2,MATCH(_xlfn.MINIFS(B15:EK15,metrics.rec,"MSE"),B15:EK15,0)+1)))</f>
        <v>#N/A</v>
      </c>
      <c r="EU15" s="1" t="e" cm="1">
        <f t="array" aca="1" ref="EU15" ca="1">CONCATENATE(INDIRECT(ADDRESS(1,MATCH(_xlfn.MAXIFS(B15:EK15,metrics.rec,"R"),B15:EK15,0)+1)), ", ", INDIRECT(ADDRESS(2,MATCH(_xlfn.MAXIFS(B15:EK15,metrics.rec,"R"),B15:EK15,0)+1)))</f>
        <v>#N/A</v>
      </c>
      <c r="EV15" s="1" t="e" cm="1">
        <f t="array" aca="1" ref="EV15" ca="1">CONCATENATE(INDIRECT(ADDRESS(1,MATCH(_xlfn.MAXIFS(B15:EK15,metrics.rec,"Precision"),B15:EK15,0)+1)), ", ", INDIRECT(ADDRESS(2,MATCH(_xlfn.MAXIFS(B15:EK15,metrics.rec,"Precision"),B15:EK15,0)+1)))</f>
        <v>#N/A</v>
      </c>
      <c r="EW15" s="1" t="e" cm="1">
        <f t="array" aca="1" ref="EW15" ca="1">CONCATENATE(INDIRECT(ADDRESS(1,MATCH(_xlfn.MAXIFS(B15:EK15,metrics.rec,"Recall"),B15:EK15,0)+1)), ", ", INDIRECT(ADDRESS(2,MATCH(_xlfn.MAXIFS(B15:EK15,metrics.rec,"Recall"),B15:EK15,0)+1)))</f>
        <v>#N/A</v>
      </c>
      <c r="EX15" s="1" t="e" cm="1">
        <f t="array" aca="1" ref="EX15" ca="1">CONCATENATE(INDIRECT(ADDRESS(1,MATCH(_xlfn.MAXIFS(B15:EK15,metrics.rec,"Complete"),B15:EK15,0)+1)), ", ", INDIRECT(ADDRESS(2,MATCH(_xlfn.MAXIFS(B15:EK15,metrics.rec,"Complete"),B15:EK15,0)+1)))</f>
        <v>#N/A</v>
      </c>
      <c r="EY15" s="1" t="e" cm="1">
        <f t="array" aca="1" ref="EY15" ca="1">CONCATENATE(INDIRECT(ADDRESS(1,MATCH(_xlfn.MINIFS(B15:EK15,metrics.rec,"Speed"),B15:EK15,0)+1)), ", ", INDIRECT(ADDRESS(2,MATCH(_xlfn.MINIFS(B15:EK15,metrics.rec,"Speed"),B15:EK15,0)+1)))</f>
        <v>#N/A</v>
      </c>
    </row>
    <row r="16" spans="1:155" x14ac:dyDescent="0.2">
      <c r="A16" s="1" t="s">
        <v>14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  <c r="EL16" s="4" t="e">
        <f t="shared" si="0"/>
        <v>#DIV/0!</v>
      </c>
      <c r="EM16" s="4" t="e">
        <f t="shared" si="1"/>
        <v>#DIV/0!</v>
      </c>
      <c r="EN16" s="4" t="e">
        <f t="shared" si="2"/>
        <v>#DIV/0!</v>
      </c>
      <c r="EO16" s="4" t="e">
        <f t="shared" si="3"/>
        <v>#DIV/0!</v>
      </c>
      <c r="EP16" s="4" t="e">
        <f t="shared" si="4"/>
        <v>#DIV/0!</v>
      </c>
      <c r="EQ16" s="4" t="e">
        <f t="shared" si="5"/>
        <v>#DIV/0!</v>
      </c>
      <c r="ER16" s="4" t="e">
        <f t="shared" si="6"/>
        <v>#DIV/0!</v>
      </c>
      <c r="ES16" s="1" t="e" cm="1">
        <f t="array" aca="1" ref="ES16" ca="1">CONCATENATE(INDIRECT(ADDRESS(1,MATCH(_xlfn.MINIFS(B16:EK16,metrics.rec,"MAE"),B16:EK16,0)+1)), ", ", INDIRECT(ADDRESS(2,MATCH(_xlfn.MINIFS(B16:EK16,metrics.rec,"MAE"),B16:EK16,0)+1)))</f>
        <v>#N/A</v>
      </c>
      <c r="ET16" s="1" t="e" cm="1">
        <f t="array" aca="1" ref="ET16" ca="1">CONCATENATE(INDIRECT(ADDRESS(1,MATCH(_xlfn.MINIFS(B16:EK16,metrics.rec,"MSE"),B16:EK16,0)+1)), ", ", INDIRECT(ADDRESS(2,MATCH(_xlfn.MINIFS(B16:EK16,metrics.rec,"MSE"),B16:EK16,0)+1)))</f>
        <v>#N/A</v>
      </c>
      <c r="EU16" s="1" t="e" cm="1">
        <f t="array" aca="1" ref="EU16" ca="1">CONCATENATE(INDIRECT(ADDRESS(1,MATCH(_xlfn.MAXIFS(B16:EK16,metrics.rec,"R"),B16:EK16,0)+1)), ", ", INDIRECT(ADDRESS(2,MATCH(_xlfn.MAXIFS(B16:EK16,metrics.rec,"R"),B16:EK16,0)+1)))</f>
        <v>#N/A</v>
      </c>
      <c r="EV16" s="1" t="e" cm="1">
        <f t="array" aca="1" ref="EV16" ca="1">CONCATENATE(INDIRECT(ADDRESS(1,MATCH(_xlfn.MAXIFS(B16:EK16,metrics.rec,"Precision"),B16:EK16,0)+1)), ", ", INDIRECT(ADDRESS(2,MATCH(_xlfn.MAXIFS(B16:EK16,metrics.rec,"Precision"),B16:EK16,0)+1)))</f>
        <v>#N/A</v>
      </c>
      <c r="EW16" s="1" t="e" cm="1">
        <f t="array" aca="1" ref="EW16" ca="1">CONCATENATE(INDIRECT(ADDRESS(1,MATCH(_xlfn.MAXIFS(B16:EK16,metrics.rec,"Recall"),B16:EK16,0)+1)), ", ", INDIRECT(ADDRESS(2,MATCH(_xlfn.MAXIFS(B16:EK16,metrics.rec,"Recall"),B16:EK16,0)+1)))</f>
        <v>#N/A</v>
      </c>
      <c r="EX16" s="1" t="e" cm="1">
        <f t="array" aca="1" ref="EX16" ca="1">CONCATENATE(INDIRECT(ADDRESS(1,MATCH(_xlfn.MAXIFS(B16:EK16,metrics.rec,"Complete"),B16:EK16,0)+1)), ", ", INDIRECT(ADDRESS(2,MATCH(_xlfn.MAXIFS(B16:EK16,metrics.rec,"Complete"),B16:EK16,0)+1)))</f>
        <v>#N/A</v>
      </c>
      <c r="EY16" s="1" t="e" cm="1">
        <f t="array" aca="1" ref="EY16" ca="1">CONCATENATE(INDIRECT(ADDRESS(1,MATCH(_xlfn.MINIFS(B16:EK16,metrics.rec,"Speed"),B16:EK16,0)+1)), ", ", INDIRECT(ADDRESS(2,MATCH(_xlfn.MINIFS(B16:EK16,metrics.rec,"Speed"),B16:EK16,0)+1)))</f>
        <v>#N/A</v>
      </c>
    </row>
    <row r="17" spans="1:155" x14ac:dyDescent="0.2">
      <c r="A17" s="1" t="s">
        <v>15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  <c r="EL17" s="4" t="e">
        <f t="shared" si="0"/>
        <v>#DIV/0!</v>
      </c>
      <c r="EM17" s="4" t="e">
        <f t="shared" si="1"/>
        <v>#DIV/0!</v>
      </c>
      <c r="EN17" s="4" t="e">
        <f t="shared" si="2"/>
        <v>#DIV/0!</v>
      </c>
      <c r="EO17" s="4" t="e">
        <f t="shared" si="3"/>
        <v>#DIV/0!</v>
      </c>
      <c r="EP17" s="4" t="e">
        <f t="shared" si="4"/>
        <v>#DIV/0!</v>
      </c>
      <c r="EQ17" s="4" t="e">
        <f t="shared" si="5"/>
        <v>#DIV/0!</v>
      </c>
      <c r="ER17" s="4" t="e">
        <f t="shared" si="6"/>
        <v>#DIV/0!</v>
      </c>
      <c r="ES17" s="1" t="e" cm="1">
        <f t="array" aca="1" ref="ES17" ca="1">CONCATENATE(INDIRECT(ADDRESS(1,MATCH(_xlfn.MINIFS(B17:EK17,metrics.rec,"MAE"),B17:EK17,0)+1)), ", ", INDIRECT(ADDRESS(2,MATCH(_xlfn.MINIFS(B17:EK17,metrics.rec,"MAE"),B17:EK17,0)+1)))</f>
        <v>#N/A</v>
      </c>
      <c r="ET17" s="1" t="e" cm="1">
        <f t="array" aca="1" ref="ET17" ca="1">CONCATENATE(INDIRECT(ADDRESS(1,MATCH(_xlfn.MINIFS(B17:EK17,metrics.rec,"MSE"),B17:EK17,0)+1)), ", ", INDIRECT(ADDRESS(2,MATCH(_xlfn.MINIFS(B17:EK17,metrics.rec,"MSE"),B17:EK17,0)+1)))</f>
        <v>#N/A</v>
      </c>
      <c r="EU17" s="1" t="e" cm="1">
        <f t="array" aca="1" ref="EU17" ca="1">CONCATENATE(INDIRECT(ADDRESS(1,MATCH(_xlfn.MAXIFS(B17:EK17,metrics.rec,"R"),B17:EK17,0)+1)), ", ", INDIRECT(ADDRESS(2,MATCH(_xlfn.MAXIFS(B17:EK17,metrics.rec,"R"),B17:EK17,0)+1)))</f>
        <v>#N/A</v>
      </c>
      <c r="EV17" s="1" t="e" cm="1">
        <f t="array" aca="1" ref="EV17" ca="1">CONCATENATE(INDIRECT(ADDRESS(1,MATCH(_xlfn.MAXIFS(B17:EK17,metrics.rec,"Precision"),B17:EK17,0)+1)), ", ", INDIRECT(ADDRESS(2,MATCH(_xlfn.MAXIFS(B17:EK17,metrics.rec,"Precision"),B17:EK17,0)+1)))</f>
        <v>#N/A</v>
      </c>
      <c r="EW17" s="1" t="e" cm="1">
        <f t="array" aca="1" ref="EW17" ca="1">CONCATENATE(INDIRECT(ADDRESS(1,MATCH(_xlfn.MAXIFS(B17:EK17,metrics.rec,"Recall"),B17:EK17,0)+1)), ", ", INDIRECT(ADDRESS(2,MATCH(_xlfn.MAXIFS(B17:EK17,metrics.rec,"Recall"),B17:EK17,0)+1)))</f>
        <v>#N/A</v>
      </c>
      <c r="EX17" s="1" t="e" cm="1">
        <f t="array" aca="1" ref="EX17" ca="1">CONCATENATE(INDIRECT(ADDRESS(1,MATCH(_xlfn.MAXIFS(B17:EK17,metrics.rec,"Complete"),B17:EK17,0)+1)), ", ", INDIRECT(ADDRESS(2,MATCH(_xlfn.MAXIFS(B17:EK17,metrics.rec,"Complete"),B17:EK17,0)+1)))</f>
        <v>#N/A</v>
      </c>
      <c r="EY17" s="1" t="e" cm="1">
        <f t="array" aca="1" ref="EY17" ca="1">CONCATENATE(INDIRECT(ADDRESS(1,MATCH(_xlfn.MINIFS(B17:EK17,metrics.rec,"Speed"),B17:EK17,0)+1)), ", ", INDIRECT(ADDRESS(2,MATCH(_xlfn.MINIFS(B17:EK17,metrics.rec,"Speed"),B17:EK17,0)+1)))</f>
        <v>#N/A</v>
      </c>
    </row>
    <row r="18" spans="1:155" x14ac:dyDescent="0.2">
      <c r="A18" s="1" t="s">
        <v>16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  <c r="EL18" s="4" t="e">
        <f t="shared" si="0"/>
        <v>#DIV/0!</v>
      </c>
      <c r="EM18" s="4" t="e">
        <f t="shared" si="1"/>
        <v>#DIV/0!</v>
      </c>
      <c r="EN18" s="4" t="e">
        <f t="shared" si="2"/>
        <v>#DIV/0!</v>
      </c>
      <c r="EO18" s="4" t="e">
        <f t="shared" si="3"/>
        <v>#DIV/0!</v>
      </c>
      <c r="EP18" s="4" t="e">
        <f t="shared" si="4"/>
        <v>#DIV/0!</v>
      </c>
      <c r="EQ18" s="4" t="e">
        <f t="shared" si="5"/>
        <v>#DIV/0!</v>
      </c>
      <c r="ER18" s="4" t="e">
        <f t="shared" si="6"/>
        <v>#DIV/0!</v>
      </c>
      <c r="ES18" s="1" t="e" cm="1">
        <f t="array" aca="1" ref="ES18" ca="1">CONCATENATE(INDIRECT(ADDRESS(1,MATCH(_xlfn.MINIFS(B18:EK18,metrics.rec,"MAE"),B18:EK18,0)+1)), ", ", INDIRECT(ADDRESS(2,MATCH(_xlfn.MINIFS(B18:EK18,metrics.rec,"MAE"),B18:EK18,0)+1)))</f>
        <v>#N/A</v>
      </c>
      <c r="ET18" s="1" t="e" cm="1">
        <f t="array" aca="1" ref="ET18" ca="1">CONCATENATE(INDIRECT(ADDRESS(1,MATCH(_xlfn.MINIFS(B18:EK18,metrics.rec,"MSE"),B18:EK18,0)+1)), ", ", INDIRECT(ADDRESS(2,MATCH(_xlfn.MINIFS(B18:EK18,metrics.rec,"MSE"),B18:EK18,0)+1)))</f>
        <v>#N/A</v>
      </c>
      <c r="EU18" s="1" t="e" cm="1">
        <f t="array" aca="1" ref="EU18" ca="1">CONCATENATE(INDIRECT(ADDRESS(1,MATCH(_xlfn.MAXIFS(B18:EK18,metrics.rec,"R"),B18:EK18,0)+1)), ", ", INDIRECT(ADDRESS(2,MATCH(_xlfn.MAXIFS(B18:EK18,metrics.rec,"R"),B18:EK18,0)+1)))</f>
        <v>#N/A</v>
      </c>
      <c r="EV18" s="1" t="e" cm="1">
        <f t="array" aca="1" ref="EV18" ca="1">CONCATENATE(INDIRECT(ADDRESS(1,MATCH(_xlfn.MAXIFS(B18:EK18,metrics.rec,"Precision"),B18:EK18,0)+1)), ", ", INDIRECT(ADDRESS(2,MATCH(_xlfn.MAXIFS(B18:EK18,metrics.rec,"Precision"),B18:EK18,0)+1)))</f>
        <v>#N/A</v>
      </c>
      <c r="EW18" s="1" t="e" cm="1">
        <f t="array" aca="1" ref="EW18" ca="1">CONCATENATE(INDIRECT(ADDRESS(1,MATCH(_xlfn.MAXIFS(B18:EK18,metrics.rec,"Recall"),B18:EK18,0)+1)), ", ", INDIRECT(ADDRESS(2,MATCH(_xlfn.MAXIFS(B18:EK18,metrics.rec,"Recall"),B18:EK18,0)+1)))</f>
        <v>#N/A</v>
      </c>
      <c r="EX18" s="1" t="e" cm="1">
        <f t="array" aca="1" ref="EX18" ca="1">CONCATENATE(INDIRECT(ADDRESS(1,MATCH(_xlfn.MAXIFS(B18:EK18,metrics.rec,"Complete"),B18:EK18,0)+1)), ", ", INDIRECT(ADDRESS(2,MATCH(_xlfn.MAXIFS(B18:EK18,metrics.rec,"Complete"),B18:EK18,0)+1)))</f>
        <v>#N/A</v>
      </c>
      <c r="EY18" s="1" t="e" cm="1">
        <f t="array" aca="1" ref="EY18" ca="1">CONCATENATE(INDIRECT(ADDRESS(1,MATCH(_xlfn.MINIFS(B18:EK18,metrics.rec,"Speed"),B18:EK18,0)+1)), ", ", INDIRECT(ADDRESS(2,MATCH(_xlfn.MINIFS(B18:EK18,metrics.rec,"Speed"),B18:EK18,0)+1)))</f>
        <v>#N/A</v>
      </c>
    </row>
    <row r="19" spans="1:155" x14ac:dyDescent="0.2">
      <c r="A19" s="1" t="s">
        <v>17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  <c r="EL19" s="4" t="e">
        <f t="shared" si="0"/>
        <v>#DIV/0!</v>
      </c>
      <c r="EM19" s="4" t="e">
        <f t="shared" si="1"/>
        <v>#DIV/0!</v>
      </c>
      <c r="EN19" s="4" t="e">
        <f t="shared" si="2"/>
        <v>#DIV/0!</v>
      </c>
      <c r="EO19" s="4" t="e">
        <f t="shared" si="3"/>
        <v>#DIV/0!</v>
      </c>
      <c r="EP19" s="4" t="e">
        <f t="shared" si="4"/>
        <v>#DIV/0!</v>
      </c>
      <c r="EQ19" s="4" t="e">
        <f t="shared" si="5"/>
        <v>#DIV/0!</v>
      </c>
      <c r="ER19" s="4" t="e">
        <f t="shared" si="6"/>
        <v>#DIV/0!</v>
      </c>
      <c r="ES19" s="1" t="e" cm="1">
        <f t="array" aca="1" ref="ES19" ca="1">CONCATENATE(INDIRECT(ADDRESS(1,MATCH(_xlfn.MINIFS(B19:EK19,metrics.rec,"MAE"),B19:EK19,0)+1)), ", ", INDIRECT(ADDRESS(2,MATCH(_xlfn.MINIFS(B19:EK19,metrics.rec,"MAE"),B19:EK19,0)+1)))</f>
        <v>#N/A</v>
      </c>
      <c r="ET19" s="1" t="e" cm="1">
        <f t="array" aca="1" ref="ET19" ca="1">CONCATENATE(INDIRECT(ADDRESS(1,MATCH(_xlfn.MINIFS(B19:EK19,metrics.rec,"MSE"),B19:EK19,0)+1)), ", ", INDIRECT(ADDRESS(2,MATCH(_xlfn.MINIFS(B19:EK19,metrics.rec,"MSE"),B19:EK19,0)+1)))</f>
        <v>#N/A</v>
      </c>
      <c r="EU19" s="1" t="e" cm="1">
        <f t="array" aca="1" ref="EU19" ca="1">CONCATENATE(INDIRECT(ADDRESS(1,MATCH(_xlfn.MAXIFS(B19:EK19,metrics.rec,"R"),B19:EK19,0)+1)), ", ", INDIRECT(ADDRESS(2,MATCH(_xlfn.MAXIFS(B19:EK19,metrics.rec,"R"),B19:EK19,0)+1)))</f>
        <v>#N/A</v>
      </c>
      <c r="EV19" s="1" t="e" cm="1">
        <f t="array" aca="1" ref="EV19" ca="1">CONCATENATE(INDIRECT(ADDRESS(1,MATCH(_xlfn.MAXIFS(B19:EK19,metrics.rec,"Precision"),B19:EK19,0)+1)), ", ", INDIRECT(ADDRESS(2,MATCH(_xlfn.MAXIFS(B19:EK19,metrics.rec,"Precision"),B19:EK19,0)+1)))</f>
        <v>#N/A</v>
      </c>
      <c r="EW19" s="1" t="e" cm="1">
        <f t="array" aca="1" ref="EW19" ca="1">CONCATENATE(INDIRECT(ADDRESS(1,MATCH(_xlfn.MAXIFS(B19:EK19,metrics.rec,"Recall"),B19:EK19,0)+1)), ", ", INDIRECT(ADDRESS(2,MATCH(_xlfn.MAXIFS(B19:EK19,metrics.rec,"Recall"),B19:EK19,0)+1)))</f>
        <v>#N/A</v>
      </c>
      <c r="EX19" s="1" t="e" cm="1">
        <f t="array" aca="1" ref="EX19" ca="1">CONCATENATE(INDIRECT(ADDRESS(1,MATCH(_xlfn.MAXIFS(B19:EK19,metrics.rec,"Complete"),B19:EK19,0)+1)), ", ", INDIRECT(ADDRESS(2,MATCH(_xlfn.MAXIFS(B19:EK19,metrics.rec,"Complete"),B19:EK19,0)+1)))</f>
        <v>#N/A</v>
      </c>
      <c r="EY19" s="1" t="e" cm="1">
        <f t="array" aca="1" ref="EY19" ca="1">CONCATENATE(INDIRECT(ADDRESS(1,MATCH(_xlfn.MINIFS(B19:EK19,metrics.rec,"Speed"),B19:EK19,0)+1)), ", ", INDIRECT(ADDRESS(2,MATCH(_xlfn.MINIFS(B19:EK19,metrics.rec,"Speed"),B19:EK19,0)+1)))</f>
        <v>#N/A</v>
      </c>
    </row>
    <row r="20" spans="1:155" x14ac:dyDescent="0.2">
      <c r="A20" s="1" t="s">
        <v>18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  <c r="EL20" s="4" t="e">
        <f t="shared" si="0"/>
        <v>#DIV/0!</v>
      </c>
      <c r="EM20" s="4" t="e">
        <f t="shared" si="1"/>
        <v>#DIV/0!</v>
      </c>
      <c r="EN20" s="4" t="e">
        <f t="shared" si="2"/>
        <v>#DIV/0!</v>
      </c>
      <c r="EO20" s="4" t="e">
        <f t="shared" si="3"/>
        <v>#DIV/0!</v>
      </c>
      <c r="EP20" s="4" t="e">
        <f t="shared" si="4"/>
        <v>#DIV/0!</v>
      </c>
      <c r="EQ20" s="4" t="e">
        <f t="shared" si="5"/>
        <v>#DIV/0!</v>
      </c>
      <c r="ER20" s="4" t="e">
        <f t="shared" si="6"/>
        <v>#DIV/0!</v>
      </c>
      <c r="ES20" s="1" t="e" cm="1">
        <f t="array" aca="1" ref="ES20" ca="1">CONCATENATE(INDIRECT(ADDRESS(1,MATCH(_xlfn.MINIFS(B20:EK20,metrics.rec,"MAE"),B20:EK20,0)+1)), ", ", INDIRECT(ADDRESS(2,MATCH(_xlfn.MINIFS(B20:EK20,metrics.rec,"MAE"),B20:EK20,0)+1)))</f>
        <v>#N/A</v>
      </c>
      <c r="ET20" s="1" t="e" cm="1">
        <f t="array" aca="1" ref="ET20" ca="1">CONCATENATE(INDIRECT(ADDRESS(1,MATCH(_xlfn.MINIFS(B20:EK20,metrics.rec,"MSE"),B20:EK20,0)+1)), ", ", INDIRECT(ADDRESS(2,MATCH(_xlfn.MINIFS(B20:EK20,metrics.rec,"MSE"),B20:EK20,0)+1)))</f>
        <v>#N/A</v>
      </c>
      <c r="EU20" s="1" t="e" cm="1">
        <f t="array" aca="1" ref="EU20" ca="1">CONCATENATE(INDIRECT(ADDRESS(1,MATCH(_xlfn.MAXIFS(B20:EK20,metrics.rec,"R"),B20:EK20,0)+1)), ", ", INDIRECT(ADDRESS(2,MATCH(_xlfn.MAXIFS(B20:EK20,metrics.rec,"R"),B20:EK20,0)+1)))</f>
        <v>#N/A</v>
      </c>
      <c r="EV20" s="1" t="e" cm="1">
        <f t="array" aca="1" ref="EV20" ca="1">CONCATENATE(INDIRECT(ADDRESS(1,MATCH(_xlfn.MAXIFS(B20:EK20,metrics.rec,"Precision"),B20:EK20,0)+1)), ", ", INDIRECT(ADDRESS(2,MATCH(_xlfn.MAXIFS(B20:EK20,metrics.rec,"Precision"),B20:EK20,0)+1)))</f>
        <v>#N/A</v>
      </c>
      <c r="EW20" s="1" t="e" cm="1">
        <f t="array" aca="1" ref="EW20" ca="1">CONCATENATE(INDIRECT(ADDRESS(1,MATCH(_xlfn.MAXIFS(B20:EK20,metrics.rec,"Recall"),B20:EK20,0)+1)), ", ", INDIRECT(ADDRESS(2,MATCH(_xlfn.MAXIFS(B20:EK20,metrics.rec,"Recall"),B20:EK20,0)+1)))</f>
        <v>#N/A</v>
      </c>
      <c r="EX20" s="1" t="e" cm="1">
        <f t="array" aca="1" ref="EX20" ca="1">CONCATENATE(INDIRECT(ADDRESS(1,MATCH(_xlfn.MAXIFS(B20:EK20,metrics.rec,"Complete"),B20:EK20,0)+1)), ", ", INDIRECT(ADDRESS(2,MATCH(_xlfn.MAXIFS(B20:EK20,metrics.rec,"Complete"),B20:EK20,0)+1)))</f>
        <v>#N/A</v>
      </c>
      <c r="EY20" s="1" t="e" cm="1">
        <f t="array" aca="1" ref="EY20" ca="1">CONCATENATE(INDIRECT(ADDRESS(1,MATCH(_xlfn.MINIFS(B20:EK20,metrics.rec,"Speed"),B20:EK20,0)+1)), ", ", INDIRECT(ADDRESS(2,MATCH(_xlfn.MINIFS(B20:EK20,metrics.rec,"Speed"),B20:EK20,0)+1)))</f>
        <v>#N/A</v>
      </c>
    </row>
    <row r="21" spans="1:155" x14ac:dyDescent="0.2">
      <c r="A21" s="1" t="s">
        <v>19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  <c r="EL21" s="4" t="e">
        <f t="shared" si="0"/>
        <v>#DIV/0!</v>
      </c>
      <c r="EM21" s="4" t="e">
        <f t="shared" si="1"/>
        <v>#DIV/0!</v>
      </c>
      <c r="EN21" s="4" t="e">
        <f t="shared" si="2"/>
        <v>#DIV/0!</v>
      </c>
      <c r="EO21" s="4" t="e">
        <f t="shared" si="3"/>
        <v>#DIV/0!</v>
      </c>
      <c r="EP21" s="4" t="e">
        <f t="shared" si="4"/>
        <v>#DIV/0!</v>
      </c>
      <c r="EQ21" s="4" t="e">
        <f t="shared" si="5"/>
        <v>#DIV/0!</v>
      </c>
      <c r="ER21" s="4" t="e">
        <f t="shared" si="6"/>
        <v>#DIV/0!</v>
      </c>
      <c r="ES21" s="1" t="e" cm="1">
        <f t="array" aca="1" ref="ES21" ca="1">CONCATENATE(INDIRECT(ADDRESS(1,MATCH(_xlfn.MINIFS(B21:EK21,metrics.rec,"MAE"),B21:EK21,0)+1)), ", ", INDIRECT(ADDRESS(2,MATCH(_xlfn.MINIFS(B21:EK21,metrics.rec,"MAE"),B21:EK21,0)+1)))</f>
        <v>#N/A</v>
      </c>
      <c r="ET21" s="1" t="e" cm="1">
        <f t="array" aca="1" ref="ET21" ca="1">CONCATENATE(INDIRECT(ADDRESS(1,MATCH(_xlfn.MINIFS(B21:EK21,metrics.rec,"MSE"),B21:EK21,0)+1)), ", ", INDIRECT(ADDRESS(2,MATCH(_xlfn.MINIFS(B21:EK21,metrics.rec,"MSE"),B21:EK21,0)+1)))</f>
        <v>#N/A</v>
      </c>
      <c r="EU21" s="1" t="e" cm="1">
        <f t="array" aca="1" ref="EU21" ca="1">CONCATENATE(INDIRECT(ADDRESS(1,MATCH(_xlfn.MAXIFS(B21:EK21,metrics.rec,"R"),B21:EK21,0)+1)), ", ", INDIRECT(ADDRESS(2,MATCH(_xlfn.MAXIFS(B21:EK21,metrics.rec,"R"),B21:EK21,0)+1)))</f>
        <v>#N/A</v>
      </c>
      <c r="EV21" s="1" t="e" cm="1">
        <f t="array" aca="1" ref="EV21" ca="1">CONCATENATE(INDIRECT(ADDRESS(1,MATCH(_xlfn.MAXIFS(B21:EK21,metrics.rec,"Precision"),B21:EK21,0)+1)), ", ", INDIRECT(ADDRESS(2,MATCH(_xlfn.MAXIFS(B21:EK21,metrics.rec,"Precision"),B21:EK21,0)+1)))</f>
        <v>#N/A</v>
      </c>
      <c r="EW21" s="1" t="e" cm="1">
        <f t="array" aca="1" ref="EW21" ca="1">CONCATENATE(INDIRECT(ADDRESS(1,MATCH(_xlfn.MAXIFS(B21:EK21,metrics.rec,"Recall"),B21:EK21,0)+1)), ", ", INDIRECT(ADDRESS(2,MATCH(_xlfn.MAXIFS(B21:EK21,metrics.rec,"Recall"),B21:EK21,0)+1)))</f>
        <v>#N/A</v>
      </c>
      <c r="EX21" s="1" t="e" cm="1">
        <f t="array" aca="1" ref="EX21" ca="1">CONCATENATE(INDIRECT(ADDRESS(1,MATCH(_xlfn.MAXIFS(B21:EK21,metrics.rec,"Complete"),B21:EK21,0)+1)), ", ", INDIRECT(ADDRESS(2,MATCH(_xlfn.MAXIFS(B21:EK21,metrics.rec,"Complete"),B21:EK21,0)+1)))</f>
        <v>#N/A</v>
      </c>
      <c r="EY21" s="1" t="e" cm="1">
        <f t="array" aca="1" ref="EY21" ca="1">CONCATENATE(INDIRECT(ADDRESS(1,MATCH(_xlfn.MINIFS(B21:EK21,metrics.rec,"Speed"),B21:EK21,0)+1)), ", ", INDIRECT(ADDRESS(2,MATCH(_xlfn.MINIFS(B21:EK21,metrics.rec,"Speed"),B21:EK21,0)+1)))</f>
        <v>#N/A</v>
      </c>
    </row>
    <row r="22" spans="1:155" x14ac:dyDescent="0.2">
      <c r="A22" s="1" t="s">
        <v>20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  <c r="EL22" s="4" t="e">
        <f t="shared" si="0"/>
        <v>#DIV/0!</v>
      </c>
      <c r="EM22" s="4" t="e">
        <f t="shared" si="1"/>
        <v>#DIV/0!</v>
      </c>
      <c r="EN22" s="4" t="e">
        <f t="shared" si="2"/>
        <v>#DIV/0!</v>
      </c>
      <c r="EO22" s="4" t="e">
        <f t="shared" si="3"/>
        <v>#DIV/0!</v>
      </c>
      <c r="EP22" s="4" t="e">
        <f t="shared" si="4"/>
        <v>#DIV/0!</v>
      </c>
      <c r="EQ22" s="4" t="e">
        <f t="shared" si="5"/>
        <v>#DIV/0!</v>
      </c>
      <c r="ER22" s="4" t="e">
        <f t="shared" si="6"/>
        <v>#DIV/0!</v>
      </c>
      <c r="ES22" s="1" t="e" cm="1">
        <f t="array" aca="1" ref="ES22" ca="1">CONCATENATE(INDIRECT(ADDRESS(1,MATCH(_xlfn.MINIFS(B22:EK22,metrics.rec,"MAE"),B22:EK22,0)+1)), ", ", INDIRECT(ADDRESS(2,MATCH(_xlfn.MINIFS(B22:EK22,metrics.rec,"MAE"),B22:EK22,0)+1)))</f>
        <v>#N/A</v>
      </c>
      <c r="ET22" s="1" t="e" cm="1">
        <f t="array" aca="1" ref="ET22" ca="1">CONCATENATE(INDIRECT(ADDRESS(1,MATCH(_xlfn.MINIFS(B22:EK22,metrics.rec,"MSE"),B22:EK22,0)+1)), ", ", INDIRECT(ADDRESS(2,MATCH(_xlfn.MINIFS(B22:EK22,metrics.rec,"MSE"),B22:EK22,0)+1)))</f>
        <v>#N/A</v>
      </c>
      <c r="EU22" s="1" t="e" cm="1">
        <f t="array" aca="1" ref="EU22" ca="1">CONCATENATE(INDIRECT(ADDRESS(1,MATCH(_xlfn.MAXIFS(B22:EK22,metrics.rec,"R"),B22:EK22,0)+1)), ", ", INDIRECT(ADDRESS(2,MATCH(_xlfn.MAXIFS(B22:EK22,metrics.rec,"R"),B22:EK22,0)+1)))</f>
        <v>#N/A</v>
      </c>
      <c r="EV22" s="1" t="e" cm="1">
        <f t="array" aca="1" ref="EV22" ca="1">CONCATENATE(INDIRECT(ADDRESS(1,MATCH(_xlfn.MAXIFS(B22:EK22,metrics.rec,"Precision"),B22:EK22,0)+1)), ", ", INDIRECT(ADDRESS(2,MATCH(_xlfn.MAXIFS(B22:EK22,metrics.rec,"Precision"),B22:EK22,0)+1)))</f>
        <v>#N/A</v>
      </c>
      <c r="EW22" s="1" t="e" cm="1">
        <f t="array" aca="1" ref="EW22" ca="1">CONCATENATE(INDIRECT(ADDRESS(1,MATCH(_xlfn.MAXIFS(B22:EK22,metrics.rec,"Recall"),B22:EK22,0)+1)), ", ", INDIRECT(ADDRESS(2,MATCH(_xlfn.MAXIFS(B22:EK22,metrics.rec,"Recall"),B22:EK22,0)+1)))</f>
        <v>#N/A</v>
      </c>
      <c r="EX22" s="1" t="e" cm="1">
        <f t="array" aca="1" ref="EX22" ca="1">CONCATENATE(INDIRECT(ADDRESS(1,MATCH(_xlfn.MAXIFS(B22:EK22,metrics.rec,"Complete"),B22:EK22,0)+1)), ", ", INDIRECT(ADDRESS(2,MATCH(_xlfn.MAXIFS(B22:EK22,metrics.rec,"Complete"),B22:EK22,0)+1)))</f>
        <v>#N/A</v>
      </c>
      <c r="EY22" s="1" t="e" cm="1">
        <f t="array" aca="1" ref="EY22" ca="1">CONCATENATE(INDIRECT(ADDRESS(1,MATCH(_xlfn.MINIFS(B22:EK22,metrics.rec,"Speed"),B22:EK22,0)+1)), ", ", INDIRECT(ADDRESS(2,MATCH(_xlfn.MINIFS(B22:EK22,metrics.rec,"Speed"),B22:EK22,0)+1)))</f>
        <v>#N/A</v>
      </c>
    </row>
    <row r="23" spans="1:155" x14ac:dyDescent="0.2">
      <c r="A23" s="1" t="s">
        <v>21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  <c r="EL23" s="4" t="e">
        <f t="shared" si="0"/>
        <v>#DIV/0!</v>
      </c>
      <c r="EM23" s="4" t="e">
        <f t="shared" si="1"/>
        <v>#DIV/0!</v>
      </c>
      <c r="EN23" s="4" t="e">
        <f t="shared" si="2"/>
        <v>#DIV/0!</v>
      </c>
      <c r="EO23" s="4" t="e">
        <f t="shared" si="3"/>
        <v>#DIV/0!</v>
      </c>
      <c r="EP23" s="4" t="e">
        <f t="shared" si="4"/>
        <v>#DIV/0!</v>
      </c>
      <c r="EQ23" s="4" t="e">
        <f t="shared" si="5"/>
        <v>#DIV/0!</v>
      </c>
      <c r="ER23" s="4" t="e">
        <f t="shared" si="6"/>
        <v>#DIV/0!</v>
      </c>
      <c r="ES23" s="1" t="e" cm="1">
        <f t="array" aca="1" ref="ES23" ca="1">CONCATENATE(INDIRECT(ADDRESS(1,MATCH(_xlfn.MINIFS(B23:EK23,metrics.rec,"MAE"),B23:EK23,0)+1)), ", ", INDIRECT(ADDRESS(2,MATCH(_xlfn.MINIFS(B23:EK23,metrics.rec,"MAE"),B23:EK23,0)+1)))</f>
        <v>#N/A</v>
      </c>
      <c r="ET23" s="1" t="e" cm="1">
        <f t="array" aca="1" ref="ET23" ca="1">CONCATENATE(INDIRECT(ADDRESS(1,MATCH(_xlfn.MINIFS(B23:EK23,metrics.rec,"MSE"),B23:EK23,0)+1)), ", ", INDIRECT(ADDRESS(2,MATCH(_xlfn.MINIFS(B23:EK23,metrics.rec,"MSE"),B23:EK23,0)+1)))</f>
        <v>#N/A</v>
      </c>
      <c r="EU23" s="1" t="e" cm="1">
        <f t="array" aca="1" ref="EU23" ca="1">CONCATENATE(INDIRECT(ADDRESS(1,MATCH(_xlfn.MAXIFS(B23:EK23,metrics.rec,"R"),B23:EK23,0)+1)), ", ", INDIRECT(ADDRESS(2,MATCH(_xlfn.MAXIFS(B23:EK23,metrics.rec,"R"),B23:EK23,0)+1)))</f>
        <v>#N/A</v>
      </c>
      <c r="EV23" s="1" t="e" cm="1">
        <f t="array" aca="1" ref="EV23" ca="1">CONCATENATE(INDIRECT(ADDRESS(1,MATCH(_xlfn.MAXIFS(B23:EK23,metrics.rec,"Precision"),B23:EK23,0)+1)), ", ", INDIRECT(ADDRESS(2,MATCH(_xlfn.MAXIFS(B23:EK23,metrics.rec,"Precision"),B23:EK23,0)+1)))</f>
        <v>#N/A</v>
      </c>
      <c r="EW23" s="1" t="e" cm="1">
        <f t="array" aca="1" ref="EW23" ca="1">CONCATENATE(INDIRECT(ADDRESS(1,MATCH(_xlfn.MAXIFS(B23:EK23,metrics.rec,"Recall"),B23:EK23,0)+1)), ", ", INDIRECT(ADDRESS(2,MATCH(_xlfn.MAXIFS(B23:EK23,metrics.rec,"Recall"),B23:EK23,0)+1)))</f>
        <v>#N/A</v>
      </c>
      <c r="EX23" s="1" t="e" cm="1">
        <f t="array" aca="1" ref="EX23" ca="1">CONCATENATE(INDIRECT(ADDRESS(1,MATCH(_xlfn.MAXIFS(B23:EK23,metrics.rec,"Complete"),B23:EK23,0)+1)), ", ", INDIRECT(ADDRESS(2,MATCH(_xlfn.MAXIFS(B23:EK23,metrics.rec,"Complete"),B23:EK23,0)+1)))</f>
        <v>#N/A</v>
      </c>
      <c r="EY23" s="1" t="e" cm="1">
        <f t="array" aca="1" ref="EY23" ca="1">CONCATENATE(INDIRECT(ADDRESS(1,MATCH(_xlfn.MINIFS(B23:EK23,metrics.rec,"Speed"),B23:EK23,0)+1)), ", ", INDIRECT(ADDRESS(2,MATCH(_xlfn.MINIFS(B23:EK23,metrics.rec,"Speed"),B23:EK23,0)+1)))</f>
        <v>#N/A</v>
      </c>
    </row>
    <row r="24" spans="1:155" x14ac:dyDescent="0.2">
      <c r="A24" s="1" t="s">
        <v>22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  <c r="EL24" s="4" t="e">
        <f t="shared" si="0"/>
        <v>#DIV/0!</v>
      </c>
      <c r="EM24" s="4" t="e">
        <f t="shared" si="1"/>
        <v>#DIV/0!</v>
      </c>
      <c r="EN24" s="4" t="e">
        <f t="shared" si="2"/>
        <v>#DIV/0!</v>
      </c>
      <c r="EO24" s="4" t="e">
        <f t="shared" si="3"/>
        <v>#DIV/0!</v>
      </c>
      <c r="EP24" s="4" t="e">
        <f t="shared" si="4"/>
        <v>#DIV/0!</v>
      </c>
      <c r="EQ24" s="4" t="e">
        <f t="shared" si="5"/>
        <v>#DIV/0!</v>
      </c>
      <c r="ER24" s="4" t="e">
        <f t="shared" si="6"/>
        <v>#DIV/0!</v>
      </c>
      <c r="ES24" s="1" t="e" cm="1">
        <f t="array" aca="1" ref="ES24" ca="1">CONCATENATE(INDIRECT(ADDRESS(1,MATCH(_xlfn.MINIFS(B24:EK24,metrics.rec,"MAE"),B24:EK24,0)+1)), ", ", INDIRECT(ADDRESS(2,MATCH(_xlfn.MINIFS(B24:EK24,metrics.rec,"MAE"),B24:EK24,0)+1)))</f>
        <v>#N/A</v>
      </c>
      <c r="ET24" s="1" t="e" cm="1">
        <f t="array" aca="1" ref="ET24" ca="1">CONCATENATE(INDIRECT(ADDRESS(1,MATCH(_xlfn.MINIFS(B24:EK24,metrics.rec,"MSE"),B24:EK24,0)+1)), ", ", INDIRECT(ADDRESS(2,MATCH(_xlfn.MINIFS(B24:EK24,metrics.rec,"MSE"),B24:EK24,0)+1)))</f>
        <v>#N/A</v>
      </c>
      <c r="EU24" s="1" t="e" cm="1">
        <f t="array" aca="1" ref="EU24" ca="1">CONCATENATE(INDIRECT(ADDRESS(1,MATCH(_xlfn.MAXIFS(B24:EK24,metrics.rec,"R"),B24:EK24,0)+1)), ", ", INDIRECT(ADDRESS(2,MATCH(_xlfn.MAXIFS(B24:EK24,metrics.rec,"R"),B24:EK24,0)+1)))</f>
        <v>#N/A</v>
      </c>
      <c r="EV24" s="1" t="e" cm="1">
        <f t="array" aca="1" ref="EV24" ca="1">CONCATENATE(INDIRECT(ADDRESS(1,MATCH(_xlfn.MAXIFS(B24:EK24,metrics.rec,"Precision"),B24:EK24,0)+1)), ", ", INDIRECT(ADDRESS(2,MATCH(_xlfn.MAXIFS(B24:EK24,metrics.rec,"Precision"),B24:EK24,0)+1)))</f>
        <v>#N/A</v>
      </c>
      <c r="EW24" s="1" t="e" cm="1">
        <f t="array" aca="1" ref="EW24" ca="1">CONCATENATE(INDIRECT(ADDRESS(1,MATCH(_xlfn.MAXIFS(B24:EK24,metrics.rec,"Recall"),B24:EK24,0)+1)), ", ", INDIRECT(ADDRESS(2,MATCH(_xlfn.MAXIFS(B24:EK24,metrics.rec,"Recall"),B24:EK24,0)+1)))</f>
        <v>#N/A</v>
      </c>
      <c r="EX24" s="1" t="e" cm="1">
        <f t="array" aca="1" ref="EX24" ca="1">CONCATENATE(INDIRECT(ADDRESS(1,MATCH(_xlfn.MAXIFS(B24:EK24,metrics.rec,"Complete"),B24:EK24,0)+1)), ", ", INDIRECT(ADDRESS(2,MATCH(_xlfn.MAXIFS(B24:EK24,metrics.rec,"Complete"),B24:EK24,0)+1)))</f>
        <v>#N/A</v>
      </c>
      <c r="EY24" s="1" t="e" cm="1">
        <f t="array" aca="1" ref="EY24" ca="1">CONCATENATE(INDIRECT(ADDRESS(1,MATCH(_xlfn.MINIFS(B24:EK24,metrics.rec,"Speed"),B24:EK24,0)+1)), ", ", INDIRECT(ADDRESS(2,MATCH(_xlfn.MINIFS(B24:EK24,metrics.rec,"Speed"),B24:EK24,0)+1)))</f>
        <v>#N/A</v>
      </c>
    </row>
    <row r="25" spans="1:155" x14ac:dyDescent="0.2">
      <c r="A25" s="1" t="s">
        <v>23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  <c r="EL25" s="4" t="e">
        <f t="shared" si="0"/>
        <v>#DIV/0!</v>
      </c>
      <c r="EM25" s="4" t="e">
        <f t="shared" si="1"/>
        <v>#DIV/0!</v>
      </c>
      <c r="EN25" s="4" t="e">
        <f t="shared" si="2"/>
        <v>#DIV/0!</v>
      </c>
      <c r="EO25" s="4" t="e">
        <f t="shared" si="3"/>
        <v>#DIV/0!</v>
      </c>
      <c r="EP25" s="4" t="e">
        <f t="shared" si="4"/>
        <v>#DIV/0!</v>
      </c>
      <c r="EQ25" s="4" t="e">
        <f t="shared" si="5"/>
        <v>#DIV/0!</v>
      </c>
      <c r="ER25" s="4" t="e">
        <f t="shared" si="6"/>
        <v>#DIV/0!</v>
      </c>
      <c r="ES25" s="1" t="e" cm="1">
        <f t="array" aca="1" ref="ES25" ca="1">CONCATENATE(INDIRECT(ADDRESS(1,MATCH(_xlfn.MINIFS(B25:EK25,metrics.rec,"MAE"),B25:EK25,0)+1)), ", ", INDIRECT(ADDRESS(2,MATCH(_xlfn.MINIFS(B25:EK25,metrics.rec,"MAE"),B25:EK25,0)+1)))</f>
        <v>#N/A</v>
      </c>
      <c r="ET25" s="1" t="e" cm="1">
        <f t="array" aca="1" ref="ET25" ca="1">CONCATENATE(INDIRECT(ADDRESS(1,MATCH(_xlfn.MINIFS(B25:EK25,metrics.rec,"MSE"),B25:EK25,0)+1)), ", ", INDIRECT(ADDRESS(2,MATCH(_xlfn.MINIFS(B25:EK25,metrics.rec,"MSE"),B25:EK25,0)+1)))</f>
        <v>#N/A</v>
      </c>
      <c r="EU25" s="1" t="e" cm="1">
        <f t="array" aca="1" ref="EU25" ca="1">CONCATENATE(INDIRECT(ADDRESS(1,MATCH(_xlfn.MAXIFS(B25:EK25,metrics.rec,"R"),B25:EK25,0)+1)), ", ", INDIRECT(ADDRESS(2,MATCH(_xlfn.MAXIFS(B25:EK25,metrics.rec,"R"),B25:EK25,0)+1)))</f>
        <v>#N/A</v>
      </c>
      <c r="EV25" s="1" t="e" cm="1">
        <f t="array" aca="1" ref="EV25" ca="1">CONCATENATE(INDIRECT(ADDRESS(1,MATCH(_xlfn.MAXIFS(B25:EK25,metrics.rec,"Precision"),B25:EK25,0)+1)), ", ", INDIRECT(ADDRESS(2,MATCH(_xlfn.MAXIFS(B25:EK25,metrics.rec,"Precision"),B25:EK25,0)+1)))</f>
        <v>#N/A</v>
      </c>
      <c r="EW25" s="1" t="e" cm="1">
        <f t="array" aca="1" ref="EW25" ca="1">CONCATENATE(INDIRECT(ADDRESS(1,MATCH(_xlfn.MAXIFS(B25:EK25,metrics.rec,"Recall"),B25:EK25,0)+1)), ", ", INDIRECT(ADDRESS(2,MATCH(_xlfn.MAXIFS(B25:EK25,metrics.rec,"Recall"),B25:EK25,0)+1)))</f>
        <v>#N/A</v>
      </c>
      <c r="EX25" s="1" t="e" cm="1">
        <f t="array" aca="1" ref="EX25" ca="1">CONCATENATE(INDIRECT(ADDRESS(1,MATCH(_xlfn.MAXIFS(B25:EK25,metrics.rec,"Complete"),B25:EK25,0)+1)), ", ", INDIRECT(ADDRESS(2,MATCH(_xlfn.MAXIFS(B25:EK25,metrics.rec,"Complete"),B25:EK25,0)+1)))</f>
        <v>#N/A</v>
      </c>
      <c r="EY25" s="1" t="e" cm="1">
        <f t="array" aca="1" ref="EY25" ca="1">CONCATENATE(INDIRECT(ADDRESS(1,MATCH(_xlfn.MINIFS(B25:EK25,metrics.rec,"Speed"),B25:EK25,0)+1)), ", ", INDIRECT(ADDRESS(2,MATCH(_xlfn.MINIFS(B25:EK25,metrics.rec,"Speed"),B25:EK25,0)+1)))</f>
        <v>#N/A</v>
      </c>
    </row>
    <row r="26" spans="1:155" x14ac:dyDescent="0.2">
      <c r="A26" s="1" t="s">
        <v>24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  <c r="EL26" s="4" t="e">
        <f t="shared" si="0"/>
        <v>#DIV/0!</v>
      </c>
      <c r="EM26" s="4" t="e">
        <f t="shared" si="1"/>
        <v>#DIV/0!</v>
      </c>
      <c r="EN26" s="4" t="e">
        <f t="shared" si="2"/>
        <v>#DIV/0!</v>
      </c>
      <c r="EO26" s="4" t="e">
        <f t="shared" si="3"/>
        <v>#DIV/0!</v>
      </c>
      <c r="EP26" s="4" t="e">
        <f t="shared" si="4"/>
        <v>#DIV/0!</v>
      </c>
      <c r="EQ26" s="4" t="e">
        <f t="shared" si="5"/>
        <v>#DIV/0!</v>
      </c>
      <c r="ER26" s="4" t="e">
        <f t="shared" si="6"/>
        <v>#DIV/0!</v>
      </c>
      <c r="ES26" s="1" t="e" cm="1">
        <f t="array" aca="1" ref="ES26" ca="1">CONCATENATE(INDIRECT(ADDRESS(1,MATCH(_xlfn.MINIFS(B26:EK26,metrics.rec,"MAE"),B26:EK26,0)+1)), ", ", INDIRECT(ADDRESS(2,MATCH(_xlfn.MINIFS(B26:EK26,metrics.rec,"MAE"),B26:EK26,0)+1)))</f>
        <v>#N/A</v>
      </c>
      <c r="ET26" s="1" t="e" cm="1">
        <f t="array" aca="1" ref="ET26" ca="1">CONCATENATE(INDIRECT(ADDRESS(1,MATCH(_xlfn.MINIFS(B26:EK26,metrics.rec,"MSE"),B26:EK26,0)+1)), ", ", INDIRECT(ADDRESS(2,MATCH(_xlfn.MINIFS(B26:EK26,metrics.rec,"MSE"),B26:EK26,0)+1)))</f>
        <v>#N/A</v>
      </c>
      <c r="EU26" s="1" t="e" cm="1">
        <f t="array" aca="1" ref="EU26" ca="1">CONCATENATE(INDIRECT(ADDRESS(1,MATCH(_xlfn.MAXIFS(B26:EK26,metrics.rec,"R"),B26:EK26,0)+1)), ", ", INDIRECT(ADDRESS(2,MATCH(_xlfn.MAXIFS(B26:EK26,metrics.rec,"R"),B26:EK26,0)+1)))</f>
        <v>#N/A</v>
      </c>
      <c r="EV26" s="1" t="e" cm="1">
        <f t="array" aca="1" ref="EV26" ca="1">CONCATENATE(INDIRECT(ADDRESS(1,MATCH(_xlfn.MAXIFS(B26:EK26,metrics.rec,"Precision"),B26:EK26,0)+1)), ", ", INDIRECT(ADDRESS(2,MATCH(_xlfn.MAXIFS(B26:EK26,metrics.rec,"Precision"),B26:EK26,0)+1)))</f>
        <v>#N/A</v>
      </c>
      <c r="EW26" s="1" t="e" cm="1">
        <f t="array" aca="1" ref="EW26" ca="1">CONCATENATE(INDIRECT(ADDRESS(1,MATCH(_xlfn.MAXIFS(B26:EK26,metrics.rec,"Recall"),B26:EK26,0)+1)), ", ", INDIRECT(ADDRESS(2,MATCH(_xlfn.MAXIFS(B26:EK26,metrics.rec,"Recall"),B26:EK26,0)+1)))</f>
        <v>#N/A</v>
      </c>
      <c r="EX26" s="1" t="e" cm="1">
        <f t="array" aca="1" ref="EX26" ca="1">CONCATENATE(INDIRECT(ADDRESS(1,MATCH(_xlfn.MAXIFS(B26:EK26,metrics.rec,"Complete"),B26:EK26,0)+1)), ", ", INDIRECT(ADDRESS(2,MATCH(_xlfn.MAXIFS(B26:EK26,metrics.rec,"Complete"),B26:EK26,0)+1)))</f>
        <v>#N/A</v>
      </c>
      <c r="EY26" s="1" t="e" cm="1">
        <f t="array" aca="1" ref="EY26" ca="1">CONCATENATE(INDIRECT(ADDRESS(1,MATCH(_xlfn.MINIFS(B26:EK26,metrics.rec,"Speed"),B26:EK26,0)+1)), ", ", INDIRECT(ADDRESS(2,MATCH(_xlfn.MINIFS(B26:EK26,metrics.rec,"Speed"),B26:EK26,0)+1)))</f>
        <v>#N/A</v>
      </c>
    </row>
    <row r="27" spans="1:155" x14ac:dyDescent="0.2">
      <c r="A27" s="1" t="s">
        <v>25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  <c r="EL27" s="4" t="e">
        <f t="shared" si="0"/>
        <v>#DIV/0!</v>
      </c>
      <c r="EM27" s="4" t="e">
        <f t="shared" si="1"/>
        <v>#DIV/0!</v>
      </c>
      <c r="EN27" s="4" t="e">
        <f t="shared" si="2"/>
        <v>#DIV/0!</v>
      </c>
      <c r="EO27" s="4" t="e">
        <f t="shared" si="3"/>
        <v>#DIV/0!</v>
      </c>
      <c r="EP27" s="4" t="e">
        <f t="shared" si="4"/>
        <v>#DIV/0!</v>
      </c>
      <c r="EQ27" s="4" t="e">
        <f t="shared" si="5"/>
        <v>#DIV/0!</v>
      </c>
      <c r="ER27" s="4" t="e">
        <f t="shared" si="6"/>
        <v>#DIV/0!</v>
      </c>
      <c r="ES27" s="1" t="e" cm="1">
        <f t="array" aca="1" ref="ES27" ca="1">CONCATENATE(INDIRECT(ADDRESS(1,MATCH(_xlfn.MINIFS(B27:EK27,metrics.rec,"MAE"),B27:EK27,0)+1)), ", ", INDIRECT(ADDRESS(2,MATCH(_xlfn.MINIFS(B27:EK27,metrics.rec,"MAE"),B27:EK27,0)+1)))</f>
        <v>#N/A</v>
      </c>
      <c r="ET27" s="1" t="e" cm="1">
        <f t="array" aca="1" ref="ET27" ca="1">CONCATENATE(INDIRECT(ADDRESS(1,MATCH(_xlfn.MINIFS(B27:EK27,metrics.rec,"MSE"),B27:EK27,0)+1)), ", ", INDIRECT(ADDRESS(2,MATCH(_xlfn.MINIFS(B27:EK27,metrics.rec,"MSE"),B27:EK27,0)+1)))</f>
        <v>#N/A</v>
      </c>
      <c r="EU27" s="1" t="e" cm="1">
        <f t="array" aca="1" ref="EU27" ca="1">CONCATENATE(INDIRECT(ADDRESS(1,MATCH(_xlfn.MAXIFS(B27:EK27,metrics.rec,"R"),B27:EK27,0)+1)), ", ", INDIRECT(ADDRESS(2,MATCH(_xlfn.MAXIFS(B27:EK27,metrics.rec,"R"),B27:EK27,0)+1)))</f>
        <v>#N/A</v>
      </c>
      <c r="EV27" s="1" t="e" cm="1">
        <f t="array" aca="1" ref="EV27" ca="1">CONCATENATE(INDIRECT(ADDRESS(1,MATCH(_xlfn.MAXIFS(B27:EK27,metrics.rec,"Precision"),B27:EK27,0)+1)), ", ", INDIRECT(ADDRESS(2,MATCH(_xlfn.MAXIFS(B27:EK27,metrics.rec,"Precision"),B27:EK27,0)+1)))</f>
        <v>#N/A</v>
      </c>
      <c r="EW27" s="1" t="e" cm="1">
        <f t="array" aca="1" ref="EW27" ca="1">CONCATENATE(INDIRECT(ADDRESS(1,MATCH(_xlfn.MAXIFS(B27:EK27,metrics.rec,"Recall"),B27:EK27,0)+1)), ", ", INDIRECT(ADDRESS(2,MATCH(_xlfn.MAXIFS(B27:EK27,metrics.rec,"Recall"),B27:EK27,0)+1)))</f>
        <v>#N/A</v>
      </c>
      <c r="EX27" s="1" t="e" cm="1">
        <f t="array" aca="1" ref="EX27" ca="1">CONCATENATE(INDIRECT(ADDRESS(1,MATCH(_xlfn.MAXIFS(B27:EK27,metrics.rec,"Complete"),B27:EK27,0)+1)), ", ", INDIRECT(ADDRESS(2,MATCH(_xlfn.MAXIFS(B27:EK27,metrics.rec,"Complete"),B27:EK27,0)+1)))</f>
        <v>#N/A</v>
      </c>
      <c r="EY27" s="1" t="e" cm="1">
        <f t="array" aca="1" ref="EY27" ca="1">CONCATENATE(INDIRECT(ADDRESS(1,MATCH(_xlfn.MINIFS(B27:EK27,metrics.rec,"Speed"),B27:EK27,0)+1)), ", ", INDIRECT(ADDRESS(2,MATCH(_xlfn.MINIFS(B27:EK27,metrics.rec,"Speed"),B27:EK27,0)+1)))</f>
        <v>#N/A</v>
      </c>
    </row>
    <row r="28" spans="1:155" x14ac:dyDescent="0.2">
      <c r="A28" s="1" t="s">
        <v>26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  <c r="EL28" s="4" t="e">
        <f t="shared" si="0"/>
        <v>#DIV/0!</v>
      </c>
      <c r="EM28" s="4" t="e">
        <f t="shared" si="1"/>
        <v>#DIV/0!</v>
      </c>
      <c r="EN28" s="4" t="e">
        <f t="shared" si="2"/>
        <v>#DIV/0!</v>
      </c>
      <c r="EO28" s="4" t="e">
        <f t="shared" si="3"/>
        <v>#DIV/0!</v>
      </c>
      <c r="EP28" s="4" t="e">
        <f t="shared" si="4"/>
        <v>#DIV/0!</v>
      </c>
      <c r="EQ28" s="4" t="e">
        <f t="shared" si="5"/>
        <v>#DIV/0!</v>
      </c>
      <c r="ER28" s="4" t="e">
        <f t="shared" si="6"/>
        <v>#DIV/0!</v>
      </c>
      <c r="ES28" s="1" t="e" cm="1">
        <f t="array" aca="1" ref="ES28" ca="1">CONCATENATE(INDIRECT(ADDRESS(1,MATCH(_xlfn.MINIFS(B28:EK28,metrics.rec,"MAE"),B28:EK28,0)+1)), ", ", INDIRECT(ADDRESS(2,MATCH(_xlfn.MINIFS(B28:EK28,metrics.rec,"MAE"),B28:EK28,0)+1)))</f>
        <v>#N/A</v>
      </c>
      <c r="ET28" s="1" t="e" cm="1">
        <f t="array" aca="1" ref="ET28" ca="1">CONCATENATE(INDIRECT(ADDRESS(1,MATCH(_xlfn.MINIFS(B28:EK28,metrics.rec,"MSE"),B28:EK28,0)+1)), ", ", INDIRECT(ADDRESS(2,MATCH(_xlfn.MINIFS(B28:EK28,metrics.rec,"MSE"),B28:EK28,0)+1)))</f>
        <v>#N/A</v>
      </c>
      <c r="EU28" s="1" t="e" cm="1">
        <f t="array" aca="1" ref="EU28" ca="1">CONCATENATE(INDIRECT(ADDRESS(1,MATCH(_xlfn.MAXIFS(B28:EK28,metrics.rec,"R"),B28:EK28,0)+1)), ", ", INDIRECT(ADDRESS(2,MATCH(_xlfn.MAXIFS(B28:EK28,metrics.rec,"R"),B28:EK28,0)+1)))</f>
        <v>#N/A</v>
      </c>
      <c r="EV28" s="1" t="e" cm="1">
        <f t="array" aca="1" ref="EV28" ca="1">CONCATENATE(INDIRECT(ADDRESS(1,MATCH(_xlfn.MAXIFS(B28:EK28,metrics.rec,"Precision"),B28:EK28,0)+1)), ", ", INDIRECT(ADDRESS(2,MATCH(_xlfn.MAXIFS(B28:EK28,metrics.rec,"Precision"),B28:EK28,0)+1)))</f>
        <v>#N/A</v>
      </c>
      <c r="EW28" s="1" t="e" cm="1">
        <f t="array" aca="1" ref="EW28" ca="1">CONCATENATE(INDIRECT(ADDRESS(1,MATCH(_xlfn.MAXIFS(B28:EK28,metrics.rec,"Recall"),B28:EK28,0)+1)), ", ", INDIRECT(ADDRESS(2,MATCH(_xlfn.MAXIFS(B28:EK28,metrics.rec,"Recall"),B28:EK28,0)+1)))</f>
        <v>#N/A</v>
      </c>
      <c r="EX28" s="1" t="e" cm="1">
        <f t="array" aca="1" ref="EX28" ca="1">CONCATENATE(INDIRECT(ADDRESS(1,MATCH(_xlfn.MAXIFS(B28:EK28,metrics.rec,"Complete"),B28:EK28,0)+1)), ", ", INDIRECT(ADDRESS(2,MATCH(_xlfn.MAXIFS(B28:EK28,metrics.rec,"Complete"),B28:EK28,0)+1)))</f>
        <v>#N/A</v>
      </c>
      <c r="EY28" s="1" t="e" cm="1">
        <f t="array" aca="1" ref="EY28" ca="1">CONCATENATE(INDIRECT(ADDRESS(1,MATCH(_xlfn.MINIFS(B28:EK28,metrics.rec,"Speed"),B28:EK28,0)+1)), ", ", INDIRECT(ADDRESS(2,MATCH(_xlfn.MINIFS(B28:EK28,metrics.rec,"Speed"),B28:EK28,0)+1)))</f>
        <v>#N/A</v>
      </c>
    </row>
    <row r="29" spans="1:155" x14ac:dyDescent="0.2">
      <c r="A29" s="1" t="s">
        <v>27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  <c r="EL29" s="4" t="e">
        <f t="shared" si="0"/>
        <v>#DIV/0!</v>
      </c>
      <c r="EM29" s="4" t="e">
        <f t="shared" si="1"/>
        <v>#DIV/0!</v>
      </c>
      <c r="EN29" s="4" t="e">
        <f t="shared" si="2"/>
        <v>#DIV/0!</v>
      </c>
      <c r="EO29" s="4" t="e">
        <f t="shared" si="3"/>
        <v>#DIV/0!</v>
      </c>
      <c r="EP29" s="4" t="e">
        <f t="shared" si="4"/>
        <v>#DIV/0!</v>
      </c>
      <c r="EQ29" s="4" t="e">
        <f t="shared" si="5"/>
        <v>#DIV/0!</v>
      </c>
      <c r="ER29" s="4" t="e">
        <f t="shared" si="6"/>
        <v>#DIV/0!</v>
      </c>
      <c r="ES29" s="1" t="e" cm="1">
        <f t="array" aca="1" ref="ES29" ca="1">CONCATENATE(INDIRECT(ADDRESS(1,MATCH(_xlfn.MINIFS(B29:EK29,metrics.rec,"MAE"),B29:EK29,0)+1)), ", ", INDIRECT(ADDRESS(2,MATCH(_xlfn.MINIFS(B29:EK29,metrics.rec,"MAE"),B29:EK29,0)+1)))</f>
        <v>#N/A</v>
      </c>
      <c r="ET29" s="1" t="e" cm="1">
        <f t="array" aca="1" ref="ET29" ca="1">CONCATENATE(INDIRECT(ADDRESS(1,MATCH(_xlfn.MINIFS(B29:EK29,metrics.rec,"MSE"),B29:EK29,0)+1)), ", ", INDIRECT(ADDRESS(2,MATCH(_xlfn.MINIFS(B29:EK29,metrics.rec,"MSE"),B29:EK29,0)+1)))</f>
        <v>#N/A</v>
      </c>
      <c r="EU29" s="1" t="e" cm="1">
        <f t="array" aca="1" ref="EU29" ca="1">CONCATENATE(INDIRECT(ADDRESS(1,MATCH(_xlfn.MAXIFS(B29:EK29,metrics.rec,"R"),B29:EK29,0)+1)), ", ", INDIRECT(ADDRESS(2,MATCH(_xlfn.MAXIFS(B29:EK29,metrics.rec,"R"),B29:EK29,0)+1)))</f>
        <v>#N/A</v>
      </c>
      <c r="EV29" s="1" t="e" cm="1">
        <f t="array" aca="1" ref="EV29" ca="1">CONCATENATE(INDIRECT(ADDRESS(1,MATCH(_xlfn.MAXIFS(B29:EK29,metrics.rec,"Precision"),B29:EK29,0)+1)), ", ", INDIRECT(ADDRESS(2,MATCH(_xlfn.MAXIFS(B29:EK29,metrics.rec,"Precision"),B29:EK29,0)+1)))</f>
        <v>#N/A</v>
      </c>
      <c r="EW29" s="1" t="e" cm="1">
        <f t="array" aca="1" ref="EW29" ca="1">CONCATENATE(INDIRECT(ADDRESS(1,MATCH(_xlfn.MAXIFS(B29:EK29,metrics.rec,"Recall"),B29:EK29,0)+1)), ", ", INDIRECT(ADDRESS(2,MATCH(_xlfn.MAXIFS(B29:EK29,metrics.rec,"Recall"),B29:EK29,0)+1)))</f>
        <v>#N/A</v>
      </c>
      <c r="EX29" s="1" t="e" cm="1">
        <f t="array" aca="1" ref="EX29" ca="1">CONCATENATE(INDIRECT(ADDRESS(1,MATCH(_xlfn.MAXIFS(B29:EK29,metrics.rec,"Complete"),B29:EK29,0)+1)), ", ", INDIRECT(ADDRESS(2,MATCH(_xlfn.MAXIFS(B29:EK29,metrics.rec,"Complete"),B29:EK29,0)+1)))</f>
        <v>#N/A</v>
      </c>
      <c r="EY29" s="1" t="e" cm="1">
        <f t="array" aca="1" ref="EY29" ca="1">CONCATENATE(INDIRECT(ADDRESS(1,MATCH(_xlfn.MINIFS(B29:EK29,metrics.rec,"Speed"),B29:EK29,0)+1)), ", ", INDIRECT(ADDRESS(2,MATCH(_xlfn.MINIFS(B29:EK29,metrics.rec,"Speed"),B29:EK29,0)+1)))</f>
        <v>#N/A</v>
      </c>
    </row>
    <row r="30" spans="1:155" x14ac:dyDescent="0.2">
      <c r="A30" s="1" t="s">
        <v>28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  <c r="EL30" s="4" t="e">
        <f t="shared" si="0"/>
        <v>#DIV/0!</v>
      </c>
      <c r="EM30" s="4" t="e">
        <f t="shared" si="1"/>
        <v>#DIV/0!</v>
      </c>
      <c r="EN30" s="4" t="e">
        <f t="shared" si="2"/>
        <v>#DIV/0!</v>
      </c>
      <c r="EO30" s="4" t="e">
        <f t="shared" si="3"/>
        <v>#DIV/0!</v>
      </c>
      <c r="EP30" s="4" t="e">
        <f t="shared" si="4"/>
        <v>#DIV/0!</v>
      </c>
      <c r="EQ30" s="4" t="e">
        <f t="shared" si="5"/>
        <v>#DIV/0!</v>
      </c>
      <c r="ER30" s="4" t="e">
        <f t="shared" si="6"/>
        <v>#DIV/0!</v>
      </c>
      <c r="ES30" s="1" t="e" cm="1">
        <f t="array" aca="1" ref="ES30" ca="1">CONCATENATE(INDIRECT(ADDRESS(1,MATCH(_xlfn.MINIFS(B30:EK30,metrics.rec,"MAE"),B30:EK30,0)+1)), ", ", INDIRECT(ADDRESS(2,MATCH(_xlfn.MINIFS(B30:EK30,metrics.rec,"MAE"),B30:EK30,0)+1)))</f>
        <v>#N/A</v>
      </c>
      <c r="ET30" s="1" t="e" cm="1">
        <f t="array" aca="1" ref="ET30" ca="1">CONCATENATE(INDIRECT(ADDRESS(1,MATCH(_xlfn.MINIFS(B30:EK30,metrics.rec,"MSE"),B30:EK30,0)+1)), ", ", INDIRECT(ADDRESS(2,MATCH(_xlfn.MINIFS(B30:EK30,metrics.rec,"MSE"),B30:EK30,0)+1)))</f>
        <v>#N/A</v>
      </c>
      <c r="EU30" s="1" t="e" cm="1">
        <f t="array" aca="1" ref="EU30" ca="1">CONCATENATE(INDIRECT(ADDRESS(1,MATCH(_xlfn.MAXIFS(B30:EK30,metrics.rec,"R"),B30:EK30,0)+1)), ", ", INDIRECT(ADDRESS(2,MATCH(_xlfn.MAXIFS(B30:EK30,metrics.rec,"R"),B30:EK30,0)+1)))</f>
        <v>#N/A</v>
      </c>
      <c r="EV30" s="1" t="e" cm="1">
        <f t="array" aca="1" ref="EV30" ca="1">CONCATENATE(INDIRECT(ADDRESS(1,MATCH(_xlfn.MAXIFS(B30:EK30,metrics.rec,"Precision"),B30:EK30,0)+1)), ", ", INDIRECT(ADDRESS(2,MATCH(_xlfn.MAXIFS(B30:EK30,metrics.rec,"Precision"),B30:EK30,0)+1)))</f>
        <v>#N/A</v>
      </c>
      <c r="EW30" s="1" t="e" cm="1">
        <f t="array" aca="1" ref="EW30" ca="1">CONCATENATE(INDIRECT(ADDRESS(1,MATCH(_xlfn.MAXIFS(B30:EK30,metrics.rec,"Recall"),B30:EK30,0)+1)), ", ", INDIRECT(ADDRESS(2,MATCH(_xlfn.MAXIFS(B30:EK30,metrics.rec,"Recall"),B30:EK30,0)+1)))</f>
        <v>#N/A</v>
      </c>
      <c r="EX30" s="1" t="e" cm="1">
        <f t="array" aca="1" ref="EX30" ca="1">CONCATENATE(INDIRECT(ADDRESS(1,MATCH(_xlfn.MAXIFS(B30:EK30,metrics.rec,"Complete"),B30:EK30,0)+1)), ", ", INDIRECT(ADDRESS(2,MATCH(_xlfn.MAXIFS(B30:EK30,metrics.rec,"Complete"),B30:EK30,0)+1)))</f>
        <v>#N/A</v>
      </c>
      <c r="EY30" s="1" t="e" cm="1">
        <f t="array" aca="1" ref="EY30" ca="1">CONCATENATE(INDIRECT(ADDRESS(1,MATCH(_xlfn.MINIFS(B30:EK30,metrics.rec,"Speed"),B30:EK30,0)+1)), ", ", INDIRECT(ADDRESS(2,MATCH(_xlfn.MINIFS(B30:EK30,metrics.rec,"Speed"),B30:EK30,0)+1)))</f>
        <v>#N/A</v>
      </c>
    </row>
    <row r="31" spans="1:155" x14ac:dyDescent="0.2">
      <c r="A31" s="1" t="s">
        <v>29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  <c r="EL31" s="4" t="e">
        <f t="shared" si="0"/>
        <v>#DIV/0!</v>
      </c>
      <c r="EM31" s="4" t="e">
        <f t="shared" si="1"/>
        <v>#DIV/0!</v>
      </c>
      <c r="EN31" s="4" t="e">
        <f t="shared" si="2"/>
        <v>#DIV/0!</v>
      </c>
      <c r="EO31" s="4" t="e">
        <f t="shared" si="3"/>
        <v>#DIV/0!</v>
      </c>
      <c r="EP31" s="4" t="e">
        <f t="shared" si="4"/>
        <v>#DIV/0!</v>
      </c>
      <c r="EQ31" s="4" t="e">
        <f t="shared" si="5"/>
        <v>#DIV/0!</v>
      </c>
      <c r="ER31" s="4" t="e">
        <f t="shared" si="6"/>
        <v>#DIV/0!</v>
      </c>
      <c r="ES31" s="1" t="e" cm="1">
        <f t="array" aca="1" ref="ES31" ca="1">CONCATENATE(INDIRECT(ADDRESS(1,MATCH(_xlfn.MINIFS(B31:EK31,metrics.rec,"MAE"),B31:EK31,0)+1)), ", ", INDIRECT(ADDRESS(2,MATCH(_xlfn.MINIFS(B31:EK31,metrics.rec,"MAE"),B31:EK31,0)+1)))</f>
        <v>#N/A</v>
      </c>
      <c r="ET31" s="1" t="e" cm="1">
        <f t="array" aca="1" ref="ET31" ca="1">CONCATENATE(INDIRECT(ADDRESS(1,MATCH(_xlfn.MINIFS(B31:EK31,metrics.rec,"MSE"),B31:EK31,0)+1)), ", ", INDIRECT(ADDRESS(2,MATCH(_xlfn.MINIFS(B31:EK31,metrics.rec,"MSE"),B31:EK31,0)+1)))</f>
        <v>#N/A</v>
      </c>
      <c r="EU31" s="1" t="e" cm="1">
        <f t="array" aca="1" ref="EU31" ca="1">CONCATENATE(INDIRECT(ADDRESS(1,MATCH(_xlfn.MAXIFS(B31:EK31,metrics.rec,"R"),B31:EK31,0)+1)), ", ", INDIRECT(ADDRESS(2,MATCH(_xlfn.MAXIFS(B31:EK31,metrics.rec,"R"),B31:EK31,0)+1)))</f>
        <v>#N/A</v>
      </c>
      <c r="EV31" s="1" t="e" cm="1">
        <f t="array" aca="1" ref="EV31" ca="1">CONCATENATE(INDIRECT(ADDRESS(1,MATCH(_xlfn.MAXIFS(B31:EK31,metrics.rec,"Precision"),B31:EK31,0)+1)), ", ", INDIRECT(ADDRESS(2,MATCH(_xlfn.MAXIFS(B31:EK31,metrics.rec,"Precision"),B31:EK31,0)+1)))</f>
        <v>#N/A</v>
      </c>
      <c r="EW31" s="1" t="e" cm="1">
        <f t="array" aca="1" ref="EW31" ca="1">CONCATENATE(INDIRECT(ADDRESS(1,MATCH(_xlfn.MAXIFS(B31:EK31,metrics.rec,"Recall"),B31:EK31,0)+1)), ", ", INDIRECT(ADDRESS(2,MATCH(_xlfn.MAXIFS(B31:EK31,metrics.rec,"Recall"),B31:EK31,0)+1)))</f>
        <v>#N/A</v>
      </c>
      <c r="EX31" s="1" t="e" cm="1">
        <f t="array" aca="1" ref="EX31" ca="1">CONCATENATE(INDIRECT(ADDRESS(1,MATCH(_xlfn.MAXIFS(B31:EK31,metrics.rec,"Complete"),B31:EK31,0)+1)), ", ", INDIRECT(ADDRESS(2,MATCH(_xlfn.MAXIFS(B31:EK31,metrics.rec,"Complete"),B31:EK31,0)+1)))</f>
        <v>#N/A</v>
      </c>
      <c r="EY31" s="1" t="e" cm="1">
        <f t="array" aca="1" ref="EY31" ca="1">CONCATENATE(INDIRECT(ADDRESS(1,MATCH(_xlfn.MINIFS(B31:EK31,metrics.rec,"Speed"),B31:EK31,0)+1)), ", ", INDIRECT(ADDRESS(2,MATCH(_xlfn.MINIFS(B31:EK31,metrics.rec,"Speed"),B31:EK31,0)+1)))</f>
        <v>#N/A</v>
      </c>
    </row>
    <row r="32" spans="1:155" x14ac:dyDescent="0.2">
      <c r="A32" s="1" t="s">
        <v>30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  <c r="EL32" s="4" t="e">
        <f t="shared" si="0"/>
        <v>#DIV/0!</v>
      </c>
      <c r="EM32" s="4" t="e">
        <f t="shared" si="1"/>
        <v>#DIV/0!</v>
      </c>
      <c r="EN32" s="4" t="e">
        <f t="shared" si="2"/>
        <v>#DIV/0!</v>
      </c>
      <c r="EO32" s="4" t="e">
        <f t="shared" si="3"/>
        <v>#DIV/0!</v>
      </c>
      <c r="EP32" s="4" t="e">
        <f t="shared" si="4"/>
        <v>#DIV/0!</v>
      </c>
      <c r="EQ32" s="4" t="e">
        <f t="shared" si="5"/>
        <v>#DIV/0!</v>
      </c>
      <c r="ER32" s="4" t="e">
        <f t="shared" si="6"/>
        <v>#DIV/0!</v>
      </c>
      <c r="ES32" s="1" t="e" cm="1">
        <f t="array" aca="1" ref="ES32" ca="1">CONCATENATE(INDIRECT(ADDRESS(1,MATCH(_xlfn.MINIFS(B32:EK32,metrics.rec,"MAE"),B32:EK32,0)+1)), ", ", INDIRECT(ADDRESS(2,MATCH(_xlfn.MINIFS(B32:EK32,metrics.rec,"MAE"),B32:EK32,0)+1)))</f>
        <v>#N/A</v>
      </c>
      <c r="ET32" s="1" t="e" cm="1">
        <f t="array" aca="1" ref="ET32" ca="1">CONCATENATE(INDIRECT(ADDRESS(1,MATCH(_xlfn.MINIFS(B32:EK32,metrics.rec,"MSE"),B32:EK32,0)+1)), ", ", INDIRECT(ADDRESS(2,MATCH(_xlfn.MINIFS(B32:EK32,metrics.rec,"MSE"),B32:EK32,0)+1)))</f>
        <v>#N/A</v>
      </c>
      <c r="EU32" s="1" t="e" cm="1">
        <f t="array" aca="1" ref="EU32" ca="1">CONCATENATE(INDIRECT(ADDRESS(1,MATCH(_xlfn.MAXIFS(B32:EK32,metrics.rec,"R"),B32:EK32,0)+1)), ", ", INDIRECT(ADDRESS(2,MATCH(_xlfn.MAXIFS(B32:EK32,metrics.rec,"R"),B32:EK32,0)+1)))</f>
        <v>#N/A</v>
      </c>
      <c r="EV32" s="1" t="e" cm="1">
        <f t="array" aca="1" ref="EV32" ca="1">CONCATENATE(INDIRECT(ADDRESS(1,MATCH(_xlfn.MAXIFS(B32:EK32,metrics.rec,"Precision"),B32:EK32,0)+1)), ", ", INDIRECT(ADDRESS(2,MATCH(_xlfn.MAXIFS(B32:EK32,metrics.rec,"Precision"),B32:EK32,0)+1)))</f>
        <v>#N/A</v>
      </c>
      <c r="EW32" s="1" t="e" cm="1">
        <f t="array" aca="1" ref="EW32" ca="1">CONCATENATE(INDIRECT(ADDRESS(1,MATCH(_xlfn.MAXIFS(B32:EK32,metrics.rec,"Recall"),B32:EK32,0)+1)), ", ", INDIRECT(ADDRESS(2,MATCH(_xlfn.MAXIFS(B32:EK32,metrics.rec,"Recall"),B32:EK32,0)+1)))</f>
        <v>#N/A</v>
      </c>
      <c r="EX32" s="1" t="e" cm="1">
        <f t="array" aca="1" ref="EX32" ca="1">CONCATENATE(INDIRECT(ADDRESS(1,MATCH(_xlfn.MAXIFS(B32:EK32,metrics.rec,"Complete"),B32:EK32,0)+1)), ", ", INDIRECT(ADDRESS(2,MATCH(_xlfn.MAXIFS(B32:EK32,metrics.rec,"Complete"),B32:EK32,0)+1)))</f>
        <v>#N/A</v>
      </c>
      <c r="EY32" s="1" t="e" cm="1">
        <f t="array" aca="1" ref="EY32" ca="1">CONCATENATE(INDIRECT(ADDRESS(1,MATCH(_xlfn.MINIFS(B32:EK32,metrics.rec,"Speed"),B32:EK32,0)+1)), ", ", INDIRECT(ADDRESS(2,MATCH(_xlfn.MINIFS(B32:EK32,metrics.rec,"Speed"),B32:EK32,0)+1)))</f>
        <v>#N/A</v>
      </c>
    </row>
    <row r="33" spans="1:155" x14ac:dyDescent="0.2">
      <c r="A33" s="1" t="s">
        <v>31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  <c r="EL33" s="4" t="e">
        <f t="shared" si="0"/>
        <v>#DIV/0!</v>
      </c>
      <c r="EM33" s="4" t="e">
        <f t="shared" si="1"/>
        <v>#DIV/0!</v>
      </c>
      <c r="EN33" s="4" t="e">
        <f t="shared" si="2"/>
        <v>#DIV/0!</v>
      </c>
      <c r="EO33" s="4" t="e">
        <f t="shared" si="3"/>
        <v>#DIV/0!</v>
      </c>
      <c r="EP33" s="4" t="e">
        <f t="shared" si="4"/>
        <v>#DIV/0!</v>
      </c>
      <c r="EQ33" s="4" t="e">
        <f t="shared" si="5"/>
        <v>#DIV/0!</v>
      </c>
      <c r="ER33" s="4" t="e">
        <f t="shared" si="6"/>
        <v>#DIV/0!</v>
      </c>
      <c r="ES33" s="1" t="e" cm="1">
        <f t="array" aca="1" ref="ES33" ca="1">CONCATENATE(INDIRECT(ADDRESS(1,MATCH(_xlfn.MINIFS(B33:EK33,metrics.rec,"MAE"),B33:EK33,0)+1)), ", ", INDIRECT(ADDRESS(2,MATCH(_xlfn.MINIFS(B33:EK33,metrics.rec,"MAE"),B33:EK33,0)+1)))</f>
        <v>#N/A</v>
      </c>
      <c r="ET33" s="1" t="e" cm="1">
        <f t="array" aca="1" ref="ET33" ca="1">CONCATENATE(INDIRECT(ADDRESS(1,MATCH(_xlfn.MINIFS(B33:EK33,metrics.rec,"MSE"),B33:EK33,0)+1)), ", ", INDIRECT(ADDRESS(2,MATCH(_xlfn.MINIFS(B33:EK33,metrics.rec,"MSE"),B33:EK33,0)+1)))</f>
        <v>#N/A</v>
      </c>
      <c r="EU33" s="1" t="e" cm="1">
        <f t="array" aca="1" ref="EU33" ca="1">CONCATENATE(INDIRECT(ADDRESS(1,MATCH(_xlfn.MAXIFS(B33:EK33,metrics.rec,"R"),B33:EK33,0)+1)), ", ", INDIRECT(ADDRESS(2,MATCH(_xlfn.MAXIFS(B33:EK33,metrics.rec,"R"),B33:EK33,0)+1)))</f>
        <v>#N/A</v>
      </c>
      <c r="EV33" s="1" t="e" cm="1">
        <f t="array" aca="1" ref="EV33" ca="1">CONCATENATE(INDIRECT(ADDRESS(1,MATCH(_xlfn.MAXIFS(B33:EK33,metrics.rec,"Precision"),B33:EK33,0)+1)), ", ", INDIRECT(ADDRESS(2,MATCH(_xlfn.MAXIFS(B33:EK33,metrics.rec,"Precision"),B33:EK33,0)+1)))</f>
        <v>#N/A</v>
      </c>
      <c r="EW33" s="1" t="e" cm="1">
        <f t="array" aca="1" ref="EW33" ca="1">CONCATENATE(INDIRECT(ADDRESS(1,MATCH(_xlfn.MAXIFS(B33:EK33,metrics.rec,"Recall"),B33:EK33,0)+1)), ", ", INDIRECT(ADDRESS(2,MATCH(_xlfn.MAXIFS(B33:EK33,metrics.rec,"Recall"),B33:EK33,0)+1)))</f>
        <v>#N/A</v>
      </c>
      <c r="EX33" s="1" t="e" cm="1">
        <f t="array" aca="1" ref="EX33" ca="1">CONCATENATE(INDIRECT(ADDRESS(1,MATCH(_xlfn.MAXIFS(B33:EK33,metrics.rec,"Complete"),B33:EK33,0)+1)), ", ", INDIRECT(ADDRESS(2,MATCH(_xlfn.MAXIFS(B33:EK33,metrics.rec,"Complete"),B33:EK33,0)+1)))</f>
        <v>#N/A</v>
      </c>
      <c r="EY33" s="1" t="e" cm="1">
        <f t="array" aca="1" ref="EY33" ca="1">CONCATENATE(INDIRECT(ADDRESS(1,MATCH(_xlfn.MINIFS(B33:EK33,metrics.rec,"Speed"),B33:EK33,0)+1)), ", ", INDIRECT(ADDRESS(2,MATCH(_xlfn.MINIFS(B33:EK33,metrics.rec,"Speed"),B33:EK33,0)+1)))</f>
        <v>#N/A</v>
      </c>
    </row>
    <row r="34" spans="1:155" x14ac:dyDescent="0.2">
      <c r="A34" s="1" t="s">
        <v>32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  <c r="EL34" s="4" t="e">
        <f t="shared" si="0"/>
        <v>#DIV/0!</v>
      </c>
      <c r="EM34" s="4" t="e">
        <f t="shared" si="1"/>
        <v>#DIV/0!</v>
      </c>
      <c r="EN34" s="4" t="e">
        <f t="shared" si="2"/>
        <v>#DIV/0!</v>
      </c>
      <c r="EO34" s="4" t="e">
        <f t="shared" si="3"/>
        <v>#DIV/0!</v>
      </c>
      <c r="EP34" s="4" t="e">
        <f t="shared" si="4"/>
        <v>#DIV/0!</v>
      </c>
      <c r="EQ34" s="4" t="e">
        <f t="shared" si="5"/>
        <v>#DIV/0!</v>
      </c>
      <c r="ER34" s="4" t="e">
        <f t="shared" si="6"/>
        <v>#DIV/0!</v>
      </c>
      <c r="ES34" s="1" t="e" cm="1">
        <f t="array" aca="1" ref="ES34" ca="1">CONCATENATE(INDIRECT(ADDRESS(1,MATCH(_xlfn.MINIFS(B34:EK34,metrics.rec,"MAE"),B34:EK34,0)+1)), ", ", INDIRECT(ADDRESS(2,MATCH(_xlfn.MINIFS(B34:EK34,metrics.rec,"MAE"),B34:EK34,0)+1)))</f>
        <v>#N/A</v>
      </c>
      <c r="ET34" s="1" t="e" cm="1">
        <f t="array" aca="1" ref="ET34" ca="1">CONCATENATE(INDIRECT(ADDRESS(1,MATCH(_xlfn.MINIFS(B34:EK34,metrics.rec,"MSE"),B34:EK34,0)+1)), ", ", INDIRECT(ADDRESS(2,MATCH(_xlfn.MINIFS(B34:EK34,metrics.rec,"MSE"),B34:EK34,0)+1)))</f>
        <v>#N/A</v>
      </c>
      <c r="EU34" s="1" t="e" cm="1">
        <f t="array" aca="1" ref="EU34" ca="1">CONCATENATE(INDIRECT(ADDRESS(1,MATCH(_xlfn.MAXIFS(B34:EK34,metrics.rec,"R"),B34:EK34,0)+1)), ", ", INDIRECT(ADDRESS(2,MATCH(_xlfn.MAXIFS(B34:EK34,metrics.rec,"R"),B34:EK34,0)+1)))</f>
        <v>#N/A</v>
      </c>
      <c r="EV34" s="1" t="e" cm="1">
        <f t="array" aca="1" ref="EV34" ca="1">CONCATENATE(INDIRECT(ADDRESS(1,MATCH(_xlfn.MAXIFS(B34:EK34,metrics.rec,"Precision"),B34:EK34,0)+1)), ", ", INDIRECT(ADDRESS(2,MATCH(_xlfn.MAXIFS(B34:EK34,metrics.rec,"Precision"),B34:EK34,0)+1)))</f>
        <v>#N/A</v>
      </c>
      <c r="EW34" s="1" t="e" cm="1">
        <f t="array" aca="1" ref="EW34" ca="1">CONCATENATE(INDIRECT(ADDRESS(1,MATCH(_xlfn.MAXIFS(B34:EK34,metrics.rec,"Recall"),B34:EK34,0)+1)), ", ", INDIRECT(ADDRESS(2,MATCH(_xlfn.MAXIFS(B34:EK34,metrics.rec,"Recall"),B34:EK34,0)+1)))</f>
        <v>#N/A</v>
      </c>
      <c r="EX34" s="1" t="e" cm="1">
        <f t="array" aca="1" ref="EX34" ca="1">CONCATENATE(INDIRECT(ADDRESS(1,MATCH(_xlfn.MAXIFS(B34:EK34,metrics.rec,"Complete"),B34:EK34,0)+1)), ", ", INDIRECT(ADDRESS(2,MATCH(_xlfn.MAXIFS(B34:EK34,metrics.rec,"Complete"),B34:EK34,0)+1)))</f>
        <v>#N/A</v>
      </c>
      <c r="EY34" s="1" t="e" cm="1">
        <f t="array" aca="1" ref="EY34" ca="1">CONCATENATE(INDIRECT(ADDRESS(1,MATCH(_xlfn.MINIFS(B34:EK34,metrics.rec,"Speed"),B34:EK34,0)+1)), ", ", INDIRECT(ADDRESS(2,MATCH(_xlfn.MINIFS(B34:EK34,metrics.rec,"Speed"),B34:EK34,0)+1)))</f>
        <v>#N/A</v>
      </c>
    </row>
    <row r="35" spans="1:155" x14ac:dyDescent="0.2">
      <c r="A35" s="1" t="s">
        <v>33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  <c r="EL35" s="4" t="e">
        <f t="shared" si="0"/>
        <v>#DIV/0!</v>
      </c>
      <c r="EM35" s="4" t="e">
        <f t="shared" si="1"/>
        <v>#DIV/0!</v>
      </c>
      <c r="EN35" s="4" t="e">
        <f t="shared" si="2"/>
        <v>#DIV/0!</v>
      </c>
      <c r="EO35" s="4" t="e">
        <f t="shared" si="3"/>
        <v>#DIV/0!</v>
      </c>
      <c r="EP35" s="4" t="e">
        <f t="shared" si="4"/>
        <v>#DIV/0!</v>
      </c>
      <c r="EQ35" s="4" t="e">
        <f t="shared" si="5"/>
        <v>#DIV/0!</v>
      </c>
      <c r="ER35" s="4" t="e">
        <f t="shared" si="6"/>
        <v>#DIV/0!</v>
      </c>
      <c r="ES35" s="1" t="e" cm="1">
        <f t="array" aca="1" ref="ES35" ca="1">CONCATENATE(INDIRECT(ADDRESS(1,MATCH(_xlfn.MINIFS(B35:EK35,metrics.rec,"MAE"),B35:EK35,0)+1)), ", ", INDIRECT(ADDRESS(2,MATCH(_xlfn.MINIFS(B35:EK35,metrics.rec,"MAE"),B35:EK35,0)+1)))</f>
        <v>#N/A</v>
      </c>
      <c r="ET35" s="1" t="e" cm="1">
        <f t="array" aca="1" ref="ET35" ca="1">CONCATENATE(INDIRECT(ADDRESS(1,MATCH(_xlfn.MINIFS(B35:EK35,metrics.rec,"MSE"),B35:EK35,0)+1)), ", ", INDIRECT(ADDRESS(2,MATCH(_xlfn.MINIFS(B35:EK35,metrics.rec,"MSE"),B35:EK35,0)+1)))</f>
        <v>#N/A</v>
      </c>
      <c r="EU35" s="1" t="e" cm="1">
        <f t="array" aca="1" ref="EU35" ca="1">CONCATENATE(INDIRECT(ADDRESS(1,MATCH(_xlfn.MAXIFS(B35:EK35,metrics.rec,"R"),B35:EK35,0)+1)), ", ", INDIRECT(ADDRESS(2,MATCH(_xlfn.MAXIFS(B35:EK35,metrics.rec,"R"),B35:EK35,0)+1)))</f>
        <v>#N/A</v>
      </c>
      <c r="EV35" s="1" t="e" cm="1">
        <f t="array" aca="1" ref="EV35" ca="1">CONCATENATE(INDIRECT(ADDRESS(1,MATCH(_xlfn.MAXIFS(B35:EK35,metrics.rec,"Precision"),B35:EK35,0)+1)), ", ", INDIRECT(ADDRESS(2,MATCH(_xlfn.MAXIFS(B35:EK35,metrics.rec,"Precision"),B35:EK35,0)+1)))</f>
        <v>#N/A</v>
      </c>
      <c r="EW35" s="1" t="e" cm="1">
        <f t="array" aca="1" ref="EW35" ca="1">CONCATENATE(INDIRECT(ADDRESS(1,MATCH(_xlfn.MAXIFS(B35:EK35,metrics.rec,"Recall"),B35:EK35,0)+1)), ", ", INDIRECT(ADDRESS(2,MATCH(_xlfn.MAXIFS(B35:EK35,metrics.rec,"Recall"),B35:EK35,0)+1)))</f>
        <v>#N/A</v>
      </c>
      <c r="EX35" s="1" t="e" cm="1">
        <f t="array" aca="1" ref="EX35" ca="1">CONCATENATE(INDIRECT(ADDRESS(1,MATCH(_xlfn.MAXIFS(B35:EK35,metrics.rec,"Complete"),B35:EK35,0)+1)), ", ", INDIRECT(ADDRESS(2,MATCH(_xlfn.MAXIFS(B35:EK35,metrics.rec,"Complete"),B35:EK35,0)+1)))</f>
        <v>#N/A</v>
      </c>
      <c r="EY35" s="1" t="e" cm="1">
        <f t="array" aca="1" ref="EY35" ca="1">CONCATENATE(INDIRECT(ADDRESS(1,MATCH(_xlfn.MINIFS(B35:EK35,metrics.rec,"Speed"),B35:EK35,0)+1)), ", ", INDIRECT(ADDRESS(2,MATCH(_xlfn.MINIFS(B35:EK35,metrics.rec,"Speed"),B35:EK35,0)+1)))</f>
        <v>#N/A</v>
      </c>
    </row>
    <row r="36" spans="1:155" x14ac:dyDescent="0.2">
      <c r="A36" s="1" t="s">
        <v>34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  <c r="EL36" s="4" t="e">
        <f t="shared" si="0"/>
        <v>#DIV/0!</v>
      </c>
      <c r="EM36" s="4" t="e">
        <f t="shared" si="1"/>
        <v>#DIV/0!</v>
      </c>
      <c r="EN36" s="4" t="e">
        <f t="shared" si="2"/>
        <v>#DIV/0!</v>
      </c>
      <c r="EO36" s="4" t="e">
        <f t="shared" si="3"/>
        <v>#DIV/0!</v>
      </c>
      <c r="EP36" s="4" t="e">
        <f t="shared" si="4"/>
        <v>#DIV/0!</v>
      </c>
      <c r="EQ36" s="4" t="e">
        <f t="shared" si="5"/>
        <v>#DIV/0!</v>
      </c>
      <c r="ER36" s="4" t="e">
        <f t="shared" si="6"/>
        <v>#DIV/0!</v>
      </c>
      <c r="ES36" s="1" t="e" cm="1">
        <f t="array" aca="1" ref="ES36" ca="1">CONCATENATE(INDIRECT(ADDRESS(1,MATCH(_xlfn.MINIFS(B36:EK36,metrics.rec,"MAE"),B36:EK36,0)+1)), ", ", INDIRECT(ADDRESS(2,MATCH(_xlfn.MINIFS(B36:EK36,metrics.rec,"MAE"),B36:EK36,0)+1)))</f>
        <v>#N/A</v>
      </c>
      <c r="ET36" s="1" t="e" cm="1">
        <f t="array" aca="1" ref="ET36" ca="1">CONCATENATE(INDIRECT(ADDRESS(1,MATCH(_xlfn.MINIFS(B36:EK36,metrics.rec,"MSE"),B36:EK36,0)+1)), ", ", INDIRECT(ADDRESS(2,MATCH(_xlfn.MINIFS(B36:EK36,metrics.rec,"MSE"),B36:EK36,0)+1)))</f>
        <v>#N/A</v>
      </c>
      <c r="EU36" s="1" t="e" cm="1">
        <f t="array" aca="1" ref="EU36" ca="1">CONCATENATE(INDIRECT(ADDRESS(1,MATCH(_xlfn.MAXIFS(B36:EK36,metrics.rec,"R"),B36:EK36,0)+1)), ", ", INDIRECT(ADDRESS(2,MATCH(_xlfn.MAXIFS(B36:EK36,metrics.rec,"R"),B36:EK36,0)+1)))</f>
        <v>#N/A</v>
      </c>
      <c r="EV36" s="1" t="e" cm="1">
        <f t="array" aca="1" ref="EV36" ca="1">CONCATENATE(INDIRECT(ADDRESS(1,MATCH(_xlfn.MAXIFS(B36:EK36,metrics.rec,"Precision"),B36:EK36,0)+1)), ", ", INDIRECT(ADDRESS(2,MATCH(_xlfn.MAXIFS(B36:EK36,metrics.rec,"Precision"),B36:EK36,0)+1)))</f>
        <v>#N/A</v>
      </c>
      <c r="EW36" s="1" t="e" cm="1">
        <f t="array" aca="1" ref="EW36" ca="1">CONCATENATE(INDIRECT(ADDRESS(1,MATCH(_xlfn.MAXIFS(B36:EK36,metrics.rec,"Recall"),B36:EK36,0)+1)), ", ", INDIRECT(ADDRESS(2,MATCH(_xlfn.MAXIFS(B36:EK36,metrics.rec,"Recall"),B36:EK36,0)+1)))</f>
        <v>#N/A</v>
      </c>
      <c r="EX36" s="1" t="e" cm="1">
        <f t="array" aca="1" ref="EX36" ca="1">CONCATENATE(INDIRECT(ADDRESS(1,MATCH(_xlfn.MAXIFS(B36:EK36,metrics.rec,"Complete"),B36:EK36,0)+1)), ", ", INDIRECT(ADDRESS(2,MATCH(_xlfn.MAXIFS(B36:EK36,metrics.rec,"Complete"),B36:EK36,0)+1)))</f>
        <v>#N/A</v>
      </c>
      <c r="EY36" s="1" t="e" cm="1">
        <f t="array" aca="1" ref="EY36" ca="1">CONCATENATE(INDIRECT(ADDRESS(1,MATCH(_xlfn.MINIFS(B36:EK36,metrics.rec,"Speed"),B36:EK36,0)+1)), ", ", INDIRECT(ADDRESS(2,MATCH(_xlfn.MINIFS(B36:EK36,metrics.rec,"Speed"),B36:EK36,0)+1)))</f>
        <v>#N/A</v>
      </c>
    </row>
    <row r="37" spans="1:155" x14ac:dyDescent="0.2">
      <c r="A37" s="1" t="s">
        <v>35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  <c r="EL37" s="4" t="e">
        <f t="shared" si="0"/>
        <v>#DIV/0!</v>
      </c>
      <c r="EM37" s="4" t="e">
        <f t="shared" si="1"/>
        <v>#DIV/0!</v>
      </c>
      <c r="EN37" s="4" t="e">
        <f t="shared" si="2"/>
        <v>#DIV/0!</v>
      </c>
      <c r="EO37" s="4" t="e">
        <f t="shared" si="3"/>
        <v>#DIV/0!</v>
      </c>
      <c r="EP37" s="4" t="e">
        <f t="shared" si="4"/>
        <v>#DIV/0!</v>
      </c>
      <c r="EQ37" s="4" t="e">
        <f t="shared" si="5"/>
        <v>#DIV/0!</v>
      </c>
      <c r="ER37" s="4" t="e">
        <f t="shared" si="6"/>
        <v>#DIV/0!</v>
      </c>
      <c r="ES37" s="1" t="e" cm="1">
        <f t="array" aca="1" ref="ES37" ca="1">CONCATENATE(INDIRECT(ADDRESS(1,MATCH(_xlfn.MINIFS(B37:EK37,metrics.rec,"MAE"),B37:EK37,0)+1)), ", ", INDIRECT(ADDRESS(2,MATCH(_xlfn.MINIFS(B37:EK37,metrics.rec,"MAE"),B37:EK37,0)+1)))</f>
        <v>#N/A</v>
      </c>
      <c r="ET37" s="1" t="e" cm="1">
        <f t="array" aca="1" ref="ET37" ca="1">CONCATENATE(INDIRECT(ADDRESS(1,MATCH(_xlfn.MINIFS(B37:EK37,metrics.rec,"MSE"),B37:EK37,0)+1)), ", ", INDIRECT(ADDRESS(2,MATCH(_xlfn.MINIFS(B37:EK37,metrics.rec,"MSE"),B37:EK37,0)+1)))</f>
        <v>#N/A</v>
      </c>
      <c r="EU37" s="1" t="e" cm="1">
        <f t="array" aca="1" ref="EU37" ca="1">CONCATENATE(INDIRECT(ADDRESS(1,MATCH(_xlfn.MAXIFS(B37:EK37,metrics.rec,"R"),B37:EK37,0)+1)), ", ", INDIRECT(ADDRESS(2,MATCH(_xlfn.MAXIFS(B37:EK37,metrics.rec,"R"),B37:EK37,0)+1)))</f>
        <v>#N/A</v>
      </c>
      <c r="EV37" s="1" t="e" cm="1">
        <f t="array" aca="1" ref="EV37" ca="1">CONCATENATE(INDIRECT(ADDRESS(1,MATCH(_xlfn.MAXIFS(B37:EK37,metrics.rec,"Precision"),B37:EK37,0)+1)), ", ", INDIRECT(ADDRESS(2,MATCH(_xlfn.MAXIFS(B37:EK37,metrics.rec,"Precision"),B37:EK37,0)+1)))</f>
        <v>#N/A</v>
      </c>
      <c r="EW37" s="1" t="e" cm="1">
        <f t="array" aca="1" ref="EW37" ca="1">CONCATENATE(INDIRECT(ADDRESS(1,MATCH(_xlfn.MAXIFS(B37:EK37,metrics.rec,"Recall"),B37:EK37,0)+1)), ", ", INDIRECT(ADDRESS(2,MATCH(_xlfn.MAXIFS(B37:EK37,metrics.rec,"Recall"),B37:EK37,0)+1)))</f>
        <v>#N/A</v>
      </c>
      <c r="EX37" s="1" t="e" cm="1">
        <f t="array" aca="1" ref="EX37" ca="1">CONCATENATE(INDIRECT(ADDRESS(1,MATCH(_xlfn.MAXIFS(B37:EK37,metrics.rec,"Complete"),B37:EK37,0)+1)), ", ", INDIRECT(ADDRESS(2,MATCH(_xlfn.MAXIFS(B37:EK37,metrics.rec,"Complete"),B37:EK37,0)+1)))</f>
        <v>#N/A</v>
      </c>
      <c r="EY37" s="1" t="e" cm="1">
        <f t="array" aca="1" ref="EY37" ca="1">CONCATENATE(INDIRECT(ADDRESS(1,MATCH(_xlfn.MINIFS(B37:EK37,metrics.rec,"Speed"),B37:EK37,0)+1)), ", ", INDIRECT(ADDRESS(2,MATCH(_xlfn.MINIFS(B37:EK37,metrics.rec,"Speed"),B37:EK37,0)+1)))</f>
        <v>#N/A</v>
      </c>
    </row>
    <row r="38" spans="1:155" x14ac:dyDescent="0.2">
      <c r="A38" s="1" t="s">
        <v>36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  <c r="EL38" s="4" t="e">
        <f t="shared" si="0"/>
        <v>#DIV/0!</v>
      </c>
      <c r="EM38" s="4" t="e">
        <f t="shared" si="1"/>
        <v>#DIV/0!</v>
      </c>
      <c r="EN38" s="4" t="e">
        <f t="shared" si="2"/>
        <v>#DIV/0!</v>
      </c>
      <c r="EO38" s="4" t="e">
        <f t="shared" si="3"/>
        <v>#DIV/0!</v>
      </c>
      <c r="EP38" s="4" t="e">
        <f t="shared" si="4"/>
        <v>#DIV/0!</v>
      </c>
      <c r="EQ38" s="4" t="e">
        <f t="shared" si="5"/>
        <v>#DIV/0!</v>
      </c>
      <c r="ER38" s="4" t="e">
        <f t="shared" si="6"/>
        <v>#DIV/0!</v>
      </c>
      <c r="ES38" s="1" t="e" cm="1">
        <f t="array" aca="1" ref="ES38" ca="1">CONCATENATE(INDIRECT(ADDRESS(1,MATCH(_xlfn.MINIFS(B38:EK38,metrics.rec,"MAE"),B38:EK38,0)+1)), ", ", INDIRECT(ADDRESS(2,MATCH(_xlfn.MINIFS(B38:EK38,metrics.rec,"MAE"),B38:EK38,0)+1)))</f>
        <v>#N/A</v>
      </c>
      <c r="ET38" s="1" t="e" cm="1">
        <f t="array" aca="1" ref="ET38" ca="1">CONCATENATE(INDIRECT(ADDRESS(1,MATCH(_xlfn.MINIFS(B38:EK38,metrics.rec,"MSE"),B38:EK38,0)+1)), ", ", INDIRECT(ADDRESS(2,MATCH(_xlfn.MINIFS(B38:EK38,metrics.rec,"MSE"),B38:EK38,0)+1)))</f>
        <v>#N/A</v>
      </c>
      <c r="EU38" s="1" t="e" cm="1">
        <f t="array" aca="1" ref="EU38" ca="1">CONCATENATE(INDIRECT(ADDRESS(1,MATCH(_xlfn.MAXIFS(B38:EK38,metrics.rec,"R"),B38:EK38,0)+1)), ", ", INDIRECT(ADDRESS(2,MATCH(_xlfn.MAXIFS(B38:EK38,metrics.rec,"R"),B38:EK38,0)+1)))</f>
        <v>#N/A</v>
      </c>
      <c r="EV38" s="1" t="e" cm="1">
        <f t="array" aca="1" ref="EV38" ca="1">CONCATENATE(INDIRECT(ADDRESS(1,MATCH(_xlfn.MAXIFS(B38:EK38,metrics.rec,"Precision"),B38:EK38,0)+1)), ", ", INDIRECT(ADDRESS(2,MATCH(_xlfn.MAXIFS(B38:EK38,metrics.rec,"Precision"),B38:EK38,0)+1)))</f>
        <v>#N/A</v>
      </c>
      <c r="EW38" s="1" t="e" cm="1">
        <f t="array" aca="1" ref="EW38" ca="1">CONCATENATE(INDIRECT(ADDRESS(1,MATCH(_xlfn.MAXIFS(B38:EK38,metrics.rec,"Recall"),B38:EK38,0)+1)), ", ", INDIRECT(ADDRESS(2,MATCH(_xlfn.MAXIFS(B38:EK38,metrics.rec,"Recall"),B38:EK38,0)+1)))</f>
        <v>#N/A</v>
      </c>
      <c r="EX38" s="1" t="e" cm="1">
        <f t="array" aca="1" ref="EX38" ca="1">CONCATENATE(INDIRECT(ADDRESS(1,MATCH(_xlfn.MAXIFS(B38:EK38,metrics.rec,"Complete"),B38:EK38,0)+1)), ", ", INDIRECT(ADDRESS(2,MATCH(_xlfn.MAXIFS(B38:EK38,metrics.rec,"Complete"),B38:EK38,0)+1)))</f>
        <v>#N/A</v>
      </c>
      <c r="EY38" s="1" t="e" cm="1">
        <f t="array" aca="1" ref="EY38" ca="1">CONCATENATE(INDIRECT(ADDRESS(1,MATCH(_xlfn.MINIFS(B38:EK38,metrics.rec,"Speed"),B38:EK38,0)+1)), ", ", INDIRECT(ADDRESS(2,MATCH(_xlfn.MINIFS(B38:EK38,metrics.rec,"Speed"),B38:EK38,0)+1)))</f>
        <v>#N/A</v>
      </c>
    </row>
    <row r="39" spans="1:155" x14ac:dyDescent="0.2">
      <c r="A39" s="1" t="s">
        <v>37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  <c r="EL39" s="4" t="e">
        <f t="shared" ref="EL39:EL70" si="7">AVERAGEIFS(B39:EK39,metrics.rec,"MAE")</f>
        <v>#DIV/0!</v>
      </c>
      <c r="EM39" s="4" t="e">
        <f t="shared" ref="EM39:EM70" si="8">AVERAGEIFS(B39:EK39,metrics.rec,"MSE")</f>
        <v>#DIV/0!</v>
      </c>
      <c r="EN39" s="4" t="e">
        <f t="shared" ref="EN39:EN70" si="9">AVERAGEIFS(B39:EK39,metrics.rec,"R")</f>
        <v>#DIV/0!</v>
      </c>
      <c r="EO39" s="4" t="e">
        <f t="shared" ref="EO39:EO70" si="10">AVERAGEIFS(B39:EK39,metrics.rec,"Precision")</f>
        <v>#DIV/0!</v>
      </c>
      <c r="EP39" s="4" t="e">
        <f t="shared" ref="EP39:EP70" si="11">AVERAGEIFS(B39:EK39,metrics.rec,"Recall")</f>
        <v>#DIV/0!</v>
      </c>
      <c r="EQ39" s="4" t="e">
        <f t="shared" ref="EQ39:EQ70" si="12">AVERAGEIFS(B39:EK39,metrics.rec,"Complete")</f>
        <v>#DIV/0!</v>
      </c>
      <c r="ER39" s="4" t="e">
        <f t="shared" ref="ER39:ER70" si="13">AVERAGEIFS(B39:EK39,metrics.rec,"Speed")</f>
        <v>#DIV/0!</v>
      </c>
      <c r="ES39" s="1" t="e" cm="1">
        <f t="array" aca="1" ref="ES39" ca="1">CONCATENATE(INDIRECT(ADDRESS(1,MATCH(_xlfn.MINIFS(B39:EK39,metrics.rec,"MAE"),B39:EK39,0)+1)), ", ", INDIRECT(ADDRESS(2,MATCH(_xlfn.MINIFS(B39:EK39,metrics.rec,"MAE"),B39:EK39,0)+1)))</f>
        <v>#N/A</v>
      </c>
      <c r="ET39" s="1" t="e" cm="1">
        <f t="array" aca="1" ref="ET39" ca="1">CONCATENATE(INDIRECT(ADDRESS(1,MATCH(_xlfn.MINIFS(B39:EK39,metrics.rec,"MSE"),B39:EK39,0)+1)), ", ", INDIRECT(ADDRESS(2,MATCH(_xlfn.MINIFS(B39:EK39,metrics.rec,"MSE"),B39:EK39,0)+1)))</f>
        <v>#N/A</v>
      </c>
      <c r="EU39" s="1" t="e" cm="1">
        <f t="array" aca="1" ref="EU39" ca="1">CONCATENATE(INDIRECT(ADDRESS(1,MATCH(_xlfn.MAXIFS(B39:EK39,metrics.rec,"R"),B39:EK39,0)+1)), ", ", INDIRECT(ADDRESS(2,MATCH(_xlfn.MAXIFS(B39:EK39,metrics.rec,"R"),B39:EK39,0)+1)))</f>
        <v>#N/A</v>
      </c>
      <c r="EV39" s="1" t="e" cm="1">
        <f t="array" aca="1" ref="EV39" ca="1">CONCATENATE(INDIRECT(ADDRESS(1,MATCH(_xlfn.MAXIFS(B39:EK39,metrics.rec,"Precision"),B39:EK39,0)+1)), ", ", INDIRECT(ADDRESS(2,MATCH(_xlfn.MAXIFS(B39:EK39,metrics.rec,"Precision"),B39:EK39,0)+1)))</f>
        <v>#N/A</v>
      </c>
      <c r="EW39" s="1" t="e" cm="1">
        <f t="array" aca="1" ref="EW39" ca="1">CONCATENATE(INDIRECT(ADDRESS(1,MATCH(_xlfn.MAXIFS(B39:EK39,metrics.rec,"Recall"),B39:EK39,0)+1)), ", ", INDIRECT(ADDRESS(2,MATCH(_xlfn.MAXIFS(B39:EK39,metrics.rec,"Recall"),B39:EK39,0)+1)))</f>
        <v>#N/A</v>
      </c>
      <c r="EX39" s="1" t="e" cm="1">
        <f t="array" aca="1" ref="EX39" ca="1">CONCATENATE(INDIRECT(ADDRESS(1,MATCH(_xlfn.MAXIFS(B39:EK39,metrics.rec,"Complete"),B39:EK39,0)+1)), ", ", INDIRECT(ADDRESS(2,MATCH(_xlfn.MAXIFS(B39:EK39,metrics.rec,"Complete"),B39:EK39,0)+1)))</f>
        <v>#N/A</v>
      </c>
      <c r="EY39" s="1" t="e" cm="1">
        <f t="array" aca="1" ref="EY39" ca="1">CONCATENATE(INDIRECT(ADDRESS(1,MATCH(_xlfn.MINIFS(B39:EK39,metrics.rec,"Speed"),B39:EK39,0)+1)), ", ", INDIRECT(ADDRESS(2,MATCH(_xlfn.MINIFS(B39:EK39,metrics.rec,"Speed"),B39:EK39,0)+1)))</f>
        <v>#N/A</v>
      </c>
    </row>
    <row r="40" spans="1:155" x14ac:dyDescent="0.2">
      <c r="A40" s="1" t="s">
        <v>38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  <c r="EL40" s="4" t="e">
        <f t="shared" si="7"/>
        <v>#DIV/0!</v>
      </c>
      <c r="EM40" s="4" t="e">
        <f t="shared" si="8"/>
        <v>#DIV/0!</v>
      </c>
      <c r="EN40" s="4" t="e">
        <f t="shared" si="9"/>
        <v>#DIV/0!</v>
      </c>
      <c r="EO40" s="4" t="e">
        <f t="shared" si="10"/>
        <v>#DIV/0!</v>
      </c>
      <c r="EP40" s="4" t="e">
        <f t="shared" si="11"/>
        <v>#DIV/0!</v>
      </c>
      <c r="EQ40" s="4" t="e">
        <f t="shared" si="12"/>
        <v>#DIV/0!</v>
      </c>
      <c r="ER40" s="4" t="e">
        <f t="shared" si="13"/>
        <v>#DIV/0!</v>
      </c>
      <c r="ES40" s="1" t="e" cm="1">
        <f t="array" aca="1" ref="ES40" ca="1">CONCATENATE(INDIRECT(ADDRESS(1,MATCH(_xlfn.MINIFS(B40:EK40,metrics.rec,"MAE"),B40:EK40,0)+1)), ", ", INDIRECT(ADDRESS(2,MATCH(_xlfn.MINIFS(B40:EK40,metrics.rec,"MAE"),B40:EK40,0)+1)))</f>
        <v>#N/A</v>
      </c>
      <c r="ET40" s="1" t="e" cm="1">
        <f t="array" aca="1" ref="ET40" ca="1">CONCATENATE(INDIRECT(ADDRESS(1,MATCH(_xlfn.MINIFS(B40:EK40,metrics.rec,"MSE"),B40:EK40,0)+1)), ", ", INDIRECT(ADDRESS(2,MATCH(_xlfn.MINIFS(B40:EK40,metrics.rec,"MSE"),B40:EK40,0)+1)))</f>
        <v>#N/A</v>
      </c>
      <c r="EU40" s="1" t="e" cm="1">
        <f t="array" aca="1" ref="EU40" ca="1">CONCATENATE(INDIRECT(ADDRESS(1,MATCH(_xlfn.MAXIFS(B40:EK40,metrics.rec,"R"),B40:EK40,0)+1)), ", ", INDIRECT(ADDRESS(2,MATCH(_xlfn.MAXIFS(B40:EK40,metrics.rec,"R"),B40:EK40,0)+1)))</f>
        <v>#N/A</v>
      </c>
      <c r="EV40" s="1" t="e" cm="1">
        <f t="array" aca="1" ref="EV40" ca="1">CONCATENATE(INDIRECT(ADDRESS(1,MATCH(_xlfn.MAXIFS(B40:EK40,metrics.rec,"Precision"),B40:EK40,0)+1)), ", ", INDIRECT(ADDRESS(2,MATCH(_xlfn.MAXIFS(B40:EK40,metrics.rec,"Precision"),B40:EK40,0)+1)))</f>
        <v>#N/A</v>
      </c>
      <c r="EW40" s="1" t="e" cm="1">
        <f t="array" aca="1" ref="EW40" ca="1">CONCATENATE(INDIRECT(ADDRESS(1,MATCH(_xlfn.MAXIFS(B40:EK40,metrics.rec,"Recall"),B40:EK40,0)+1)), ", ", INDIRECT(ADDRESS(2,MATCH(_xlfn.MAXIFS(B40:EK40,metrics.rec,"Recall"),B40:EK40,0)+1)))</f>
        <v>#N/A</v>
      </c>
      <c r="EX40" s="1" t="e" cm="1">
        <f t="array" aca="1" ref="EX40" ca="1">CONCATENATE(INDIRECT(ADDRESS(1,MATCH(_xlfn.MAXIFS(B40:EK40,metrics.rec,"Complete"),B40:EK40,0)+1)), ", ", INDIRECT(ADDRESS(2,MATCH(_xlfn.MAXIFS(B40:EK40,metrics.rec,"Complete"),B40:EK40,0)+1)))</f>
        <v>#N/A</v>
      </c>
      <c r="EY40" s="1" t="e" cm="1">
        <f t="array" aca="1" ref="EY40" ca="1">CONCATENATE(INDIRECT(ADDRESS(1,MATCH(_xlfn.MINIFS(B40:EK40,metrics.rec,"Speed"),B40:EK40,0)+1)), ", ", INDIRECT(ADDRESS(2,MATCH(_xlfn.MINIFS(B40:EK40,metrics.rec,"Speed"),B40:EK40,0)+1)))</f>
        <v>#N/A</v>
      </c>
    </row>
    <row r="41" spans="1:155" x14ac:dyDescent="0.2">
      <c r="A41" s="1" t="s">
        <v>39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  <c r="EL41" s="4" t="e">
        <f t="shared" si="7"/>
        <v>#DIV/0!</v>
      </c>
      <c r="EM41" s="4" t="e">
        <f t="shared" si="8"/>
        <v>#DIV/0!</v>
      </c>
      <c r="EN41" s="4" t="e">
        <f t="shared" si="9"/>
        <v>#DIV/0!</v>
      </c>
      <c r="EO41" s="4" t="e">
        <f t="shared" si="10"/>
        <v>#DIV/0!</v>
      </c>
      <c r="EP41" s="4" t="e">
        <f t="shared" si="11"/>
        <v>#DIV/0!</v>
      </c>
      <c r="EQ41" s="4" t="e">
        <f t="shared" si="12"/>
        <v>#DIV/0!</v>
      </c>
      <c r="ER41" s="4" t="e">
        <f t="shared" si="13"/>
        <v>#DIV/0!</v>
      </c>
      <c r="ES41" s="1" t="e" cm="1">
        <f t="array" aca="1" ref="ES41" ca="1">CONCATENATE(INDIRECT(ADDRESS(1,MATCH(_xlfn.MINIFS(B41:EK41,metrics.rec,"MAE"),B41:EK41,0)+1)), ", ", INDIRECT(ADDRESS(2,MATCH(_xlfn.MINIFS(B41:EK41,metrics.rec,"MAE"),B41:EK41,0)+1)))</f>
        <v>#N/A</v>
      </c>
      <c r="ET41" s="1" t="e" cm="1">
        <f t="array" aca="1" ref="ET41" ca="1">CONCATENATE(INDIRECT(ADDRESS(1,MATCH(_xlfn.MINIFS(B41:EK41,metrics.rec,"MSE"),B41:EK41,0)+1)), ", ", INDIRECT(ADDRESS(2,MATCH(_xlfn.MINIFS(B41:EK41,metrics.rec,"MSE"),B41:EK41,0)+1)))</f>
        <v>#N/A</v>
      </c>
      <c r="EU41" s="1" t="e" cm="1">
        <f t="array" aca="1" ref="EU41" ca="1">CONCATENATE(INDIRECT(ADDRESS(1,MATCH(_xlfn.MAXIFS(B41:EK41,metrics.rec,"R"),B41:EK41,0)+1)), ", ", INDIRECT(ADDRESS(2,MATCH(_xlfn.MAXIFS(B41:EK41,metrics.rec,"R"),B41:EK41,0)+1)))</f>
        <v>#N/A</v>
      </c>
      <c r="EV41" s="1" t="e" cm="1">
        <f t="array" aca="1" ref="EV41" ca="1">CONCATENATE(INDIRECT(ADDRESS(1,MATCH(_xlfn.MAXIFS(B41:EK41,metrics.rec,"Precision"),B41:EK41,0)+1)), ", ", INDIRECT(ADDRESS(2,MATCH(_xlfn.MAXIFS(B41:EK41,metrics.rec,"Precision"),B41:EK41,0)+1)))</f>
        <v>#N/A</v>
      </c>
      <c r="EW41" s="1" t="e" cm="1">
        <f t="array" aca="1" ref="EW41" ca="1">CONCATENATE(INDIRECT(ADDRESS(1,MATCH(_xlfn.MAXIFS(B41:EK41,metrics.rec,"Recall"),B41:EK41,0)+1)), ", ", INDIRECT(ADDRESS(2,MATCH(_xlfn.MAXIFS(B41:EK41,metrics.rec,"Recall"),B41:EK41,0)+1)))</f>
        <v>#N/A</v>
      </c>
      <c r="EX41" s="1" t="e" cm="1">
        <f t="array" aca="1" ref="EX41" ca="1">CONCATENATE(INDIRECT(ADDRESS(1,MATCH(_xlfn.MAXIFS(B41:EK41,metrics.rec,"Complete"),B41:EK41,0)+1)), ", ", INDIRECT(ADDRESS(2,MATCH(_xlfn.MAXIFS(B41:EK41,metrics.rec,"Complete"),B41:EK41,0)+1)))</f>
        <v>#N/A</v>
      </c>
      <c r="EY41" s="1" t="e" cm="1">
        <f t="array" aca="1" ref="EY41" ca="1">CONCATENATE(INDIRECT(ADDRESS(1,MATCH(_xlfn.MINIFS(B41:EK41,metrics.rec,"Speed"),B41:EK41,0)+1)), ", ", INDIRECT(ADDRESS(2,MATCH(_xlfn.MINIFS(B41:EK41,metrics.rec,"Speed"),B41:EK41,0)+1)))</f>
        <v>#N/A</v>
      </c>
    </row>
    <row r="42" spans="1:155" x14ac:dyDescent="0.2">
      <c r="A42" s="1" t="s">
        <v>40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  <c r="EL42" s="4" t="e">
        <f t="shared" si="7"/>
        <v>#DIV/0!</v>
      </c>
      <c r="EM42" s="4" t="e">
        <f t="shared" si="8"/>
        <v>#DIV/0!</v>
      </c>
      <c r="EN42" s="4" t="e">
        <f t="shared" si="9"/>
        <v>#DIV/0!</v>
      </c>
      <c r="EO42" s="4" t="e">
        <f t="shared" si="10"/>
        <v>#DIV/0!</v>
      </c>
      <c r="EP42" s="4" t="e">
        <f t="shared" si="11"/>
        <v>#DIV/0!</v>
      </c>
      <c r="EQ42" s="4" t="e">
        <f t="shared" si="12"/>
        <v>#DIV/0!</v>
      </c>
      <c r="ER42" s="4" t="e">
        <f t="shared" si="13"/>
        <v>#DIV/0!</v>
      </c>
      <c r="ES42" s="1" t="e" cm="1">
        <f t="array" aca="1" ref="ES42" ca="1">CONCATENATE(INDIRECT(ADDRESS(1,MATCH(_xlfn.MINIFS(B42:EK42,metrics.rec,"MAE"),B42:EK42,0)+1)), ", ", INDIRECT(ADDRESS(2,MATCH(_xlfn.MINIFS(B42:EK42,metrics.rec,"MAE"),B42:EK42,0)+1)))</f>
        <v>#N/A</v>
      </c>
      <c r="ET42" s="1" t="e" cm="1">
        <f t="array" aca="1" ref="ET42" ca="1">CONCATENATE(INDIRECT(ADDRESS(1,MATCH(_xlfn.MINIFS(B42:EK42,metrics.rec,"MSE"),B42:EK42,0)+1)), ", ", INDIRECT(ADDRESS(2,MATCH(_xlfn.MINIFS(B42:EK42,metrics.rec,"MSE"),B42:EK42,0)+1)))</f>
        <v>#N/A</v>
      </c>
      <c r="EU42" s="1" t="e" cm="1">
        <f t="array" aca="1" ref="EU42" ca="1">CONCATENATE(INDIRECT(ADDRESS(1,MATCH(_xlfn.MAXIFS(B42:EK42,metrics.rec,"R"),B42:EK42,0)+1)), ", ", INDIRECT(ADDRESS(2,MATCH(_xlfn.MAXIFS(B42:EK42,metrics.rec,"R"),B42:EK42,0)+1)))</f>
        <v>#N/A</v>
      </c>
      <c r="EV42" s="1" t="e" cm="1">
        <f t="array" aca="1" ref="EV42" ca="1">CONCATENATE(INDIRECT(ADDRESS(1,MATCH(_xlfn.MAXIFS(B42:EK42,metrics.rec,"Precision"),B42:EK42,0)+1)), ", ", INDIRECT(ADDRESS(2,MATCH(_xlfn.MAXIFS(B42:EK42,metrics.rec,"Precision"),B42:EK42,0)+1)))</f>
        <v>#N/A</v>
      </c>
      <c r="EW42" s="1" t="e" cm="1">
        <f t="array" aca="1" ref="EW42" ca="1">CONCATENATE(INDIRECT(ADDRESS(1,MATCH(_xlfn.MAXIFS(B42:EK42,metrics.rec,"Recall"),B42:EK42,0)+1)), ", ", INDIRECT(ADDRESS(2,MATCH(_xlfn.MAXIFS(B42:EK42,metrics.rec,"Recall"),B42:EK42,0)+1)))</f>
        <v>#N/A</v>
      </c>
      <c r="EX42" s="1" t="e" cm="1">
        <f t="array" aca="1" ref="EX42" ca="1">CONCATENATE(INDIRECT(ADDRESS(1,MATCH(_xlfn.MAXIFS(B42:EK42,metrics.rec,"Complete"),B42:EK42,0)+1)), ", ", INDIRECT(ADDRESS(2,MATCH(_xlfn.MAXIFS(B42:EK42,metrics.rec,"Complete"),B42:EK42,0)+1)))</f>
        <v>#N/A</v>
      </c>
      <c r="EY42" s="1" t="e" cm="1">
        <f t="array" aca="1" ref="EY42" ca="1">CONCATENATE(INDIRECT(ADDRESS(1,MATCH(_xlfn.MINIFS(B42:EK42,metrics.rec,"Speed"),B42:EK42,0)+1)), ", ", INDIRECT(ADDRESS(2,MATCH(_xlfn.MINIFS(B42:EK42,metrics.rec,"Speed"),B42:EK42,0)+1)))</f>
        <v>#N/A</v>
      </c>
    </row>
    <row r="43" spans="1:155" x14ac:dyDescent="0.2">
      <c r="A43" s="1" t="s">
        <v>41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  <c r="EL43" s="4" t="e">
        <f t="shared" si="7"/>
        <v>#DIV/0!</v>
      </c>
      <c r="EM43" s="4" t="e">
        <f t="shared" si="8"/>
        <v>#DIV/0!</v>
      </c>
      <c r="EN43" s="4" t="e">
        <f t="shared" si="9"/>
        <v>#DIV/0!</v>
      </c>
      <c r="EO43" s="4" t="e">
        <f t="shared" si="10"/>
        <v>#DIV/0!</v>
      </c>
      <c r="EP43" s="4" t="e">
        <f t="shared" si="11"/>
        <v>#DIV/0!</v>
      </c>
      <c r="EQ43" s="4" t="e">
        <f t="shared" si="12"/>
        <v>#DIV/0!</v>
      </c>
      <c r="ER43" s="4" t="e">
        <f t="shared" si="13"/>
        <v>#DIV/0!</v>
      </c>
      <c r="ES43" s="1" t="e" cm="1">
        <f t="array" aca="1" ref="ES43" ca="1">CONCATENATE(INDIRECT(ADDRESS(1,MATCH(_xlfn.MINIFS(B43:EK43,metrics.rec,"MAE"),B43:EK43,0)+1)), ", ", INDIRECT(ADDRESS(2,MATCH(_xlfn.MINIFS(B43:EK43,metrics.rec,"MAE"),B43:EK43,0)+1)))</f>
        <v>#N/A</v>
      </c>
      <c r="ET43" s="1" t="e" cm="1">
        <f t="array" aca="1" ref="ET43" ca="1">CONCATENATE(INDIRECT(ADDRESS(1,MATCH(_xlfn.MINIFS(B43:EK43,metrics.rec,"MSE"),B43:EK43,0)+1)), ", ", INDIRECT(ADDRESS(2,MATCH(_xlfn.MINIFS(B43:EK43,metrics.rec,"MSE"),B43:EK43,0)+1)))</f>
        <v>#N/A</v>
      </c>
      <c r="EU43" s="1" t="e" cm="1">
        <f t="array" aca="1" ref="EU43" ca="1">CONCATENATE(INDIRECT(ADDRESS(1,MATCH(_xlfn.MAXIFS(B43:EK43,metrics.rec,"R"),B43:EK43,0)+1)), ", ", INDIRECT(ADDRESS(2,MATCH(_xlfn.MAXIFS(B43:EK43,metrics.rec,"R"),B43:EK43,0)+1)))</f>
        <v>#N/A</v>
      </c>
      <c r="EV43" s="1" t="e" cm="1">
        <f t="array" aca="1" ref="EV43" ca="1">CONCATENATE(INDIRECT(ADDRESS(1,MATCH(_xlfn.MAXIFS(B43:EK43,metrics.rec,"Precision"),B43:EK43,0)+1)), ", ", INDIRECT(ADDRESS(2,MATCH(_xlfn.MAXIFS(B43:EK43,metrics.rec,"Precision"),B43:EK43,0)+1)))</f>
        <v>#N/A</v>
      </c>
      <c r="EW43" s="1" t="e" cm="1">
        <f t="array" aca="1" ref="EW43" ca="1">CONCATENATE(INDIRECT(ADDRESS(1,MATCH(_xlfn.MAXIFS(B43:EK43,metrics.rec,"Recall"),B43:EK43,0)+1)), ", ", INDIRECT(ADDRESS(2,MATCH(_xlfn.MAXIFS(B43:EK43,metrics.rec,"Recall"),B43:EK43,0)+1)))</f>
        <v>#N/A</v>
      </c>
      <c r="EX43" s="1" t="e" cm="1">
        <f t="array" aca="1" ref="EX43" ca="1">CONCATENATE(INDIRECT(ADDRESS(1,MATCH(_xlfn.MAXIFS(B43:EK43,metrics.rec,"Complete"),B43:EK43,0)+1)), ", ", INDIRECT(ADDRESS(2,MATCH(_xlfn.MAXIFS(B43:EK43,metrics.rec,"Complete"),B43:EK43,0)+1)))</f>
        <v>#N/A</v>
      </c>
      <c r="EY43" s="1" t="e" cm="1">
        <f t="array" aca="1" ref="EY43" ca="1">CONCATENATE(INDIRECT(ADDRESS(1,MATCH(_xlfn.MINIFS(B43:EK43,metrics.rec,"Speed"),B43:EK43,0)+1)), ", ", INDIRECT(ADDRESS(2,MATCH(_xlfn.MINIFS(B43:EK43,metrics.rec,"Speed"),B43:EK43,0)+1)))</f>
        <v>#N/A</v>
      </c>
    </row>
    <row r="44" spans="1:155" x14ac:dyDescent="0.2">
      <c r="A44" s="1" t="s">
        <v>42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  <c r="EL44" s="4" t="e">
        <f t="shared" si="7"/>
        <v>#DIV/0!</v>
      </c>
      <c r="EM44" s="4" t="e">
        <f t="shared" si="8"/>
        <v>#DIV/0!</v>
      </c>
      <c r="EN44" s="4" t="e">
        <f t="shared" si="9"/>
        <v>#DIV/0!</v>
      </c>
      <c r="EO44" s="4" t="e">
        <f t="shared" si="10"/>
        <v>#DIV/0!</v>
      </c>
      <c r="EP44" s="4" t="e">
        <f t="shared" si="11"/>
        <v>#DIV/0!</v>
      </c>
      <c r="EQ44" s="4" t="e">
        <f t="shared" si="12"/>
        <v>#DIV/0!</v>
      </c>
      <c r="ER44" s="4" t="e">
        <f t="shared" si="13"/>
        <v>#DIV/0!</v>
      </c>
      <c r="ES44" s="1" t="e" cm="1">
        <f t="array" aca="1" ref="ES44" ca="1">CONCATENATE(INDIRECT(ADDRESS(1,MATCH(_xlfn.MINIFS(B44:EK44,metrics.rec,"MAE"),B44:EK44,0)+1)), ", ", INDIRECT(ADDRESS(2,MATCH(_xlfn.MINIFS(B44:EK44,metrics.rec,"MAE"),B44:EK44,0)+1)))</f>
        <v>#N/A</v>
      </c>
      <c r="ET44" s="1" t="e" cm="1">
        <f t="array" aca="1" ref="ET44" ca="1">CONCATENATE(INDIRECT(ADDRESS(1,MATCH(_xlfn.MINIFS(B44:EK44,metrics.rec,"MSE"),B44:EK44,0)+1)), ", ", INDIRECT(ADDRESS(2,MATCH(_xlfn.MINIFS(B44:EK44,metrics.rec,"MSE"),B44:EK44,0)+1)))</f>
        <v>#N/A</v>
      </c>
      <c r="EU44" s="1" t="e" cm="1">
        <f t="array" aca="1" ref="EU44" ca="1">CONCATENATE(INDIRECT(ADDRESS(1,MATCH(_xlfn.MAXIFS(B44:EK44,metrics.rec,"R"),B44:EK44,0)+1)), ", ", INDIRECT(ADDRESS(2,MATCH(_xlfn.MAXIFS(B44:EK44,metrics.rec,"R"),B44:EK44,0)+1)))</f>
        <v>#N/A</v>
      </c>
      <c r="EV44" s="1" t="e" cm="1">
        <f t="array" aca="1" ref="EV44" ca="1">CONCATENATE(INDIRECT(ADDRESS(1,MATCH(_xlfn.MAXIFS(B44:EK44,metrics.rec,"Precision"),B44:EK44,0)+1)), ", ", INDIRECT(ADDRESS(2,MATCH(_xlfn.MAXIFS(B44:EK44,metrics.rec,"Precision"),B44:EK44,0)+1)))</f>
        <v>#N/A</v>
      </c>
      <c r="EW44" s="1" t="e" cm="1">
        <f t="array" aca="1" ref="EW44" ca="1">CONCATENATE(INDIRECT(ADDRESS(1,MATCH(_xlfn.MAXIFS(B44:EK44,metrics.rec,"Recall"),B44:EK44,0)+1)), ", ", INDIRECT(ADDRESS(2,MATCH(_xlfn.MAXIFS(B44:EK44,metrics.rec,"Recall"),B44:EK44,0)+1)))</f>
        <v>#N/A</v>
      </c>
      <c r="EX44" s="1" t="e" cm="1">
        <f t="array" aca="1" ref="EX44" ca="1">CONCATENATE(INDIRECT(ADDRESS(1,MATCH(_xlfn.MAXIFS(B44:EK44,metrics.rec,"Complete"),B44:EK44,0)+1)), ", ", INDIRECT(ADDRESS(2,MATCH(_xlfn.MAXIFS(B44:EK44,metrics.rec,"Complete"),B44:EK44,0)+1)))</f>
        <v>#N/A</v>
      </c>
      <c r="EY44" s="1" t="e" cm="1">
        <f t="array" aca="1" ref="EY44" ca="1">CONCATENATE(INDIRECT(ADDRESS(1,MATCH(_xlfn.MINIFS(B44:EK44,metrics.rec,"Speed"),B44:EK44,0)+1)), ", ", INDIRECT(ADDRESS(2,MATCH(_xlfn.MINIFS(B44:EK44,metrics.rec,"Speed"),B44:EK44,0)+1)))</f>
        <v>#N/A</v>
      </c>
    </row>
    <row r="45" spans="1:155" x14ac:dyDescent="0.2">
      <c r="A45" s="1" t="s">
        <v>43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  <c r="EL45" s="4" t="e">
        <f t="shared" si="7"/>
        <v>#DIV/0!</v>
      </c>
      <c r="EM45" s="4" t="e">
        <f t="shared" si="8"/>
        <v>#DIV/0!</v>
      </c>
      <c r="EN45" s="4" t="e">
        <f t="shared" si="9"/>
        <v>#DIV/0!</v>
      </c>
      <c r="EO45" s="4" t="e">
        <f t="shared" si="10"/>
        <v>#DIV/0!</v>
      </c>
      <c r="EP45" s="4" t="e">
        <f t="shared" si="11"/>
        <v>#DIV/0!</v>
      </c>
      <c r="EQ45" s="4" t="e">
        <f t="shared" si="12"/>
        <v>#DIV/0!</v>
      </c>
      <c r="ER45" s="4" t="e">
        <f t="shared" si="13"/>
        <v>#DIV/0!</v>
      </c>
      <c r="ES45" s="1" t="e" cm="1">
        <f t="array" aca="1" ref="ES45" ca="1">CONCATENATE(INDIRECT(ADDRESS(1,MATCH(_xlfn.MINIFS(B45:EK45,metrics.rec,"MAE"),B45:EK45,0)+1)), ", ", INDIRECT(ADDRESS(2,MATCH(_xlfn.MINIFS(B45:EK45,metrics.rec,"MAE"),B45:EK45,0)+1)))</f>
        <v>#N/A</v>
      </c>
      <c r="ET45" s="1" t="e" cm="1">
        <f t="array" aca="1" ref="ET45" ca="1">CONCATENATE(INDIRECT(ADDRESS(1,MATCH(_xlfn.MINIFS(B45:EK45,metrics.rec,"MSE"),B45:EK45,0)+1)), ", ", INDIRECT(ADDRESS(2,MATCH(_xlfn.MINIFS(B45:EK45,metrics.rec,"MSE"),B45:EK45,0)+1)))</f>
        <v>#N/A</v>
      </c>
      <c r="EU45" s="1" t="e" cm="1">
        <f t="array" aca="1" ref="EU45" ca="1">CONCATENATE(INDIRECT(ADDRESS(1,MATCH(_xlfn.MAXIFS(B45:EK45,metrics.rec,"R"),B45:EK45,0)+1)), ", ", INDIRECT(ADDRESS(2,MATCH(_xlfn.MAXIFS(B45:EK45,metrics.rec,"R"),B45:EK45,0)+1)))</f>
        <v>#N/A</v>
      </c>
      <c r="EV45" s="1" t="e" cm="1">
        <f t="array" aca="1" ref="EV45" ca="1">CONCATENATE(INDIRECT(ADDRESS(1,MATCH(_xlfn.MAXIFS(B45:EK45,metrics.rec,"Precision"),B45:EK45,0)+1)), ", ", INDIRECT(ADDRESS(2,MATCH(_xlfn.MAXIFS(B45:EK45,metrics.rec,"Precision"),B45:EK45,0)+1)))</f>
        <v>#N/A</v>
      </c>
      <c r="EW45" s="1" t="e" cm="1">
        <f t="array" aca="1" ref="EW45" ca="1">CONCATENATE(INDIRECT(ADDRESS(1,MATCH(_xlfn.MAXIFS(B45:EK45,metrics.rec,"Recall"),B45:EK45,0)+1)), ", ", INDIRECT(ADDRESS(2,MATCH(_xlfn.MAXIFS(B45:EK45,metrics.rec,"Recall"),B45:EK45,0)+1)))</f>
        <v>#N/A</v>
      </c>
      <c r="EX45" s="1" t="e" cm="1">
        <f t="array" aca="1" ref="EX45" ca="1">CONCATENATE(INDIRECT(ADDRESS(1,MATCH(_xlfn.MAXIFS(B45:EK45,metrics.rec,"Complete"),B45:EK45,0)+1)), ", ", INDIRECT(ADDRESS(2,MATCH(_xlfn.MAXIFS(B45:EK45,metrics.rec,"Complete"),B45:EK45,0)+1)))</f>
        <v>#N/A</v>
      </c>
      <c r="EY45" s="1" t="e" cm="1">
        <f t="array" aca="1" ref="EY45" ca="1">CONCATENATE(INDIRECT(ADDRESS(1,MATCH(_xlfn.MINIFS(B45:EK45,metrics.rec,"Speed"),B45:EK45,0)+1)), ", ", INDIRECT(ADDRESS(2,MATCH(_xlfn.MINIFS(B45:EK45,metrics.rec,"Speed"),B45:EK45,0)+1)))</f>
        <v>#N/A</v>
      </c>
    </row>
    <row r="46" spans="1:155" x14ac:dyDescent="0.2">
      <c r="A46" s="1" t="s">
        <v>44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  <c r="EL46" s="4" t="e">
        <f t="shared" si="7"/>
        <v>#DIV/0!</v>
      </c>
      <c r="EM46" s="4" t="e">
        <f t="shared" si="8"/>
        <v>#DIV/0!</v>
      </c>
      <c r="EN46" s="4" t="e">
        <f t="shared" si="9"/>
        <v>#DIV/0!</v>
      </c>
      <c r="EO46" s="4" t="e">
        <f t="shared" si="10"/>
        <v>#DIV/0!</v>
      </c>
      <c r="EP46" s="4" t="e">
        <f t="shared" si="11"/>
        <v>#DIV/0!</v>
      </c>
      <c r="EQ46" s="4" t="e">
        <f t="shared" si="12"/>
        <v>#DIV/0!</v>
      </c>
      <c r="ER46" s="4" t="e">
        <f t="shared" si="13"/>
        <v>#DIV/0!</v>
      </c>
      <c r="ES46" s="1" t="e" cm="1">
        <f t="array" aca="1" ref="ES46" ca="1">CONCATENATE(INDIRECT(ADDRESS(1,MATCH(_xlfn.MINIFS(B46:EK46,metrics.rec,"MAE"),B46:EK46,0)+1)), ", ", INDIRECT(ADDRESS(2,MATCH(_xlfn.MINIFS(B46:EK46,metrics.rec,"MAE"),B46:EK46,0)+1)))</f>
        <v>#N/A</v>
      </c>
      <c r="ET46" s="1" t="e" cm="1">
        <f t="array" aca="1" ref="ET46" ca="1">CONCATENATE(INDIRECT(ADDRESS(1,MATCH(_xlfn.MINIFS(B46:EK46,metrics.rec,"MSE"),B46:EK46,0)+1)), ", ", INDIRECT(ADDRESS(2,MATCH(_xlfn.MINIFS(B46:EK46,metrics.rec,"MSE"),B46:EK46,0)+1)))</f>
        <v>#N/A</v>
      </c>
      <c r="EU46" s="1" t="e" cm="1">
        <f t="array" aca="1" ref="EU46" ca="1">CONCATENATE(INDIRECT(ADDRESS(1,MATCH(_xlfn.MAXIFS(B46:EK46,metrics.rec,"R"),B46:EK46,0)+1)), ", ", INDIRECT(ADDRESS(2,MATCH(_xlfn.MAXIFS(B46:EK46,metrics.rec,"R"),B46:EK46,0)+1)))</f>
        <v>#N/A</v>
      </c>
      <c r="EV46" s="1" t="e" cm="1">
        <f t="array" aca="1" ref="EV46" ca="1">CONCATENATE(INDIRECT(ADDRESS(1,MATCH(_xlfn.MAXIFS(B46:EK46,metrics.rec,"Precision"),B46:EK46,0)+1)), ", ", INDIRECT(ADDRESS(2,MATCH(_xlfn.MAXIFS(B46:EK46,metrics.rec,"Precision"),B46:EK46,0)+1)))</f>
        <v>#N/A</v>
      </c>
      <c r="EW46" s="1" t="e" cm="1">
        <f t="array" aca="1" ref="EW46" ca="1">CONCATENATE(INDIRECT(ADDRESS(1,MATCH(_xlfn.MAXIFS(B46:EK46,metrics.rec,"Recall"),B46:EK46,0)+1)), ", ", INDIRECT(ADDRESS(2,MATCH(_xlfn.MAXIFS(B46:EK46,metrics.rec,"Recall"),B46:EK46,0)+1)))</f>
        <v>#N/A</v>
      </c>
      <c r="EX46" s="1" t="e" cm="1">
        <f t="array" aca="1" ref="EX46" ca="1">CONCATENATE(INDIRECT(ADDRESS(1,MATCH(_xlfn.MAXIFS(B46:EK46,metrics.rec,"Complete"),B46:EK46,0)+1)), ", ", INDIRECT(ADDRESS(2,MATCH(_xlfn.MAXIFS(B46:EK46,metrics.rec,"Complete"),B46:EK46,0)+1)))</f>
        <v>#N/A</v>
      </c>
      <c r="EY46" s="1" t="e" cm="1">
        <f t="array" aca="1" ref="EY46" ca="1">CONCATENATE(INDIRECT(ADDRESS(1,MATCH(_xlfn.MINIFS(B46:EK46,metrics.rec,"Speed"),B46:EK46,0)+1)), ", ", INDIRECT(ADDRESS(2,MATCH(_xlfn.MINIFS(B46:EK46,metrics.rec,"Speed"),B46:EK46,0)+1)))</f>
        <v>#N/A</v>
      </c>
    </row>
    <row r="47" spans="1:155" x14ac:dyDescent="0.2">
      <c r="A47" s="1" t="s">
        <v>45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  <c r="EL47" s="4" t="e">
        <f t="shared" si="7"/>
        <v>#DIV/0!</v>
      </c>
      <c r="EM47" s="4" t="e">
        <f t="shared" si="8"/>
        <v>#DIV/0!</v>
      </c>
      <c r="EN47" s="4" t="e">
        <f t="shared" si="9"/>
        <v>#DIV/0!</v>
      </c>
      <c r="EO47" s="4" t="e">
        <f t="shared" si="10"/>
        <v>#DIV/0!</v>
      </c>
      <c r="EP47" s="4" t="e">
        <f t="shared" si="11"/>
        <v>#DIV/0!</v>
      </c>
      <c r="EQ47" s="4" t="e">
        <f t="shared" si="12"/>
        <v>#DIV/0!</v>
      </c>
      <c r="ER47" s="4" t="e">
        <f t="shared" si="13"/>
        <v>#DIV/0!</v>
      </c>
      <c r="ES47" s="1" t="e" cm="1">
        <f t="array" aca="1" ref="ES47" ca="1">CONCATENATE(INDIRECT(ADDRESS(1,MATCH(_xlfn.MINIFS(B47:EK47,metrics.rec,"MAE"),B47:EK47,0)+1)), ", ", INDIRECT(ADDRESS(2,MATCH(_xlfn.MINIFS(B47:EK47,metrics.rec,"MAE"),B47:EK47,0)+1)))</f>
        <v>#N/A</v>
      </c>
      <c r="ET47" s="1" t="e" cm="1">
        <f t="array" aca="1" ref="ET47" ca="1">CONCATENATE(INDIRECT(ADDRESS(1,MATCH(_xlfn.MINIFS(B47:EK47,metrics.rec,"MSE"),B47:EK47,0)+1)), ", ", INDIRECT(ADDRESS(2,MATCH(_xlfn.MINIFS(B47:EK47,metrics.rec,"MSE"),B47:EK47,0)+1)))</f>
        <v>#N/A</v>
      </c>
      <c r="EU47" s="1" t="e" cm="1">
        <f t="array" aca="1" ref="EU47" ca="1">CONCATENATE(INDIRECT(ADDRESS(1,MATCH(_xlfn.MAXIFS(B47:EK47,metrics.rec,"R"),B47:EK47,0)+1)), ", ", INDIRECT(ADDRESS(2,MATCH(_xlfn.MAXIFS(B47:EK47,metrics.rec,"R"),B47:EK47,0)+1)))</f>
        <v>#N/A</v>
      </c>
      <c r="EV47" s="1" t="e" cm="1">
        <f t="array" aca="1" ref="EV47" ca="1">CONCATENATE(INDIRECT(ADDRESS(1,MATCH(_xlfn.MAXIFS(B47:EK47,metrics.rec,"Precision"),B47:EK47,0)+1)), ", ", INDIRECT(ADDRESS(2,MATCH(_xlfn.MAXIFS(B47:EK47,metrics.rec,"Precision"),B47:EK47,0)+1)))</f>
        <v>#N/A</v>
      </c>
      <c r="EW47" s="1" t="e" cm="1">
        <f t="array" aca="1" ref="EW47" ca="1">CONCATENATE(INDIRECT(ADDRESS(1,MATCH(_xlfn.MAXIFS(B47:EK47,metrics.rec,"Recall"),B47:EK47,0)+1)), ", ", INDIRECT(ADDRESS(2,MATCH(_xlfn.MAXIFS(B47:EK47,metrics.rec,"Recall"),B47:EK47,0)+1)))</f>
        <v>#N/A</v>
      </c>
      <c r="EX47" s="1" t="e" cm="1">
        <f t="array" aca="1" ref="EX47" ca="1">CONCATENATE(INDIRECT(ADDRESS(1,MATCH(_xlfn.MAXIFS(B47:EK47,metrics.rec,"Complete"),B47:EK47,0)+1)), ", ", INDIRECT(ADDRESS(2,MATCH(_xlfn.MAXIFS(B47:EK47,metrics.rec,"Complete"),B47:EK47,0)+1)))</f>
        <v>#N/A</v>
      </c>
      <c r="EY47" s="1" t="e" cm="1">
        <f t="array" aca="1" ref="EY47" ca="1">CONCATENATE(INDIRECT(ADDRESS(1,MATCH(_xlfn.MINIFS(B47:EK47,metrics.rec,"Speed"),B47:EK47,0)+1)), ", ", INDIRECT(ADDRESS(2,MATCH(_xlfn.MINIFS(B47:EK47,metrics.rec,"Speed"),B47:EK47,0)+1)))</f>
        <v>#N/A</v>
      </c>
    </row>
    <row r="48" spans="1:155" x14ac:dyDescent="0.2">
      <c r="A48" s="1" t="s">
        <v>46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  <c r="EL48" s="4" t="e">
        <f t="shared" si="7"/>
        <v>#DIV/0!</v>
      </c>
      <c r="EM48" s="4" t="e">
        <f t="shared" si="8"/>
        <v>#DIV/0!</v>
      </c>
      <c r="EN48" s="4" t="e">
        <f t="shared" si="9"/>
        <v>#DIV/0!</v>
      </c>
      <c r="EO48" s="4" t="e">
        <f t="shared" si="10"/>
        <v>#DIV/0!</v>
      </c>
      <c r="EP48" s="4" t="e">
        <f t="shared" si="11"/>
        <v>#DIV/0!</v>
      </c>
      <c r="EQ48" s="4" t="e">
        <f t="shared" si="12"/>
        <v>#DIV/0!</v>
      </c>
      <c r="ER48" s="4" t="e">
        <f t="shared" si="13"/>
        <v>#DIV/0!</v>
      </c>
      <c r="ES48" s="1" t="e" cm="1">
        <f t="array" aca="1" ref="ES48" ca="1">CONCATENATE(INDIRECT(ADDRESS(1,MATCH(_xlfn.MINIFS(B48:EK48,metrics.rec,"MAE"),B48:EK48,0)+1)), ", ", INDIRECT(ADDRESS(2,MATCH(_xlfn.MINIFS(B48:EK48,metrics.rec,"MAE"),B48:EK48,0)+1)))</f>
        <v>#N/A</v>
      </c>
      <c r="ET48" s="1" t="e" cm="1">
        <f t="array" aca="1" ref="ET48" ca="1">CONCATENATE(INDIRECT(ADDRESS(1,MATCH(_xlfn.MINIFS(B48:EK48,metrics.rec,"MSE"),B48:EK48,0)+1)), ", ", INDIRECT(ADDRESS(2,MATCH(_xlfn.MINIFS(B48:EK48,metrics.rec,"MSE"),B48:EK48,0)+1)))</f>
        <v>#N/A</v>
      </c>
      <c r="EU48" s="1" t="e" cm="1">
        <f t="array" aca="1" ref="EU48" ca="1">CONCATENATE(INDIRECT(ADDRESS(1,MATCH(_xlfn.MAXIFS(B48:EK48,metrics.rec,"R"),B48:EK48,0)+1)), ", ", INDIRECT(ADDRESS(2,MATCH(_xlfn.MAXIFS(B48:EK48,metrics.rec,"R"),B48:EK48,0)+1)))</f>
        <v>#N/A</v>
      </c>
      <c r="EV48" s="1" t="e" cm="1">
        <f t="array" aca="1" ref="EV48" ca="1">CONCATENATE(INDIRECT(ADDRESS(1,MATCH(_xlfn.MAXIFS(B48:EK48,metrics.rec,"Precision"),B48:EK48,0)+1)), ", ", INDIRECT(ADDRESS(2,MATCH(_xlfn.MAXIFS(B48:EK48,metrics.rec,"Precision"),B48:EK48,0)+1)))</f>
        <v>#N/A</v>
      </c>
      <c r="EW48" s="1" t="e" cm="1">
        <f t="array" aca="1" ref="EW48" ca="1">CONCATENATE(INDIRECT(ADDRESS(1,MATCH(_xlfn.MAXIFS(B48:EK48,metrics.rec,"Recall"),B48:EK48,0)+1)), ", ", INDIRECT(ADDRESS(2,MATCH(_xlfn.MAXIFS(B48:EK48,metrics.rec,"Recall"),B48:EK48,0)+1)))</f>
        <v>#N/A</v>
      </c>
      <c r="EX48" s="1" t="e" cm="1">
        <f t="array" aca="1" ref="EX48" ca="1">CONCATENATE(INDIRECT(ADDRESS(1,MATCH(_xlfn.MAXIFS(B48:EK48,metrics.rec,"Complete"),B48:EK48,0)+1)), ", ", INDIRECT(ADDRESS(2,MATCH(_xlfn.MAXIFS(B48:EK48,metrics.rec,"Complete"),B48:EK48,0)+1)))</f>
        <v>#N/A</v>
      </c>
      <c r="EY48" s="1" t="e" cm="1">
        <f t="array" aca="1" ref="EY48" ca="1">CONCATENATE(INDIRECT(ADDRESS(1,MATCH(_xlfn.MINIFS(B48:EK48,metrics.rec,"Speed"),B48:EK48,0)+1)), ", ", INDIRECT(ADDRESS(2,MATCH(_xlfn.MINIFS(B48:EK48,metrics.rec,"Speed"),B48:EK48,0)+1)))</f>
        <v>#N/A</v>
      </c>
    </row>
    <row r="49" spans="1:155" x14ac:dyDescent="0.2">
      <c r="A49" s="1" t="s">
        <v>47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  <c r="EL49" s="4" t="e">
        <f t="shared" si="7"/>
        <v>#DIV/0!</v>
      </c>
      <c r="EM49" s="4" t="e">
        <f t="shared" si="8"/>
        <v>#DIV/0!</v>
      </c>
      <c r="EN49" s="4" t="e">
        <f t="shared" si="9"/>
        <v>#DIV/0!</v>
      </c>
      <c r="EO49" s="4" t="e">
        <f t="shared" si="10"/>
        <v>#DIV/0!</v>
      </c>
      <c r="EP49" s="4" t="e">
        <f t="shared" si="11"/>
        <v>#DIV/0!</v>
      </c>
      <c r="EQ49" s="4" t="e">
        <f t="shared" si="12"/>
        <v>#DIV/0!</v>
      </c>
      <c r="ER49" s="4" t="e">
        <f t="shared" si="13"/>
        <v>#DIV/0!</v>
      </c>
      <c r="ES49" s="1" t="e" cm="1">
        <f t="array" aca="1" ref="ES49" ca="1">CONCATENATE(INDIRECT(ADDRESS(1,MATCH(_xlfn.MINIFS(B49:EK49,metrics.rec,"MAE"),B49:EK49,0)+1)), ", ", INDIRECT(ADDRESS(2,MATCH(_xlfn.MINIFS(B49:EK49,metrics.rec,"MAE"),B49:EK49,0)+1)))</f>
        <v>#N/A</v>
      </c>
      <c r="ET49" s="1" t="e" cm="1">
        <f t="array" aca="1" ref="ET49" ca="1">CONCATENATE(INDIRECT(ADDRESS(1,MATCH(_xlfn.MINIFS(B49:EK49,metrics.rec,"MSE"),B49:EK49,0)+1)), ", ", INDIRECT(ADDRESS(2,MATCH(_xlfn.MINIFS(B49:EK49,metrics.rec,"MSE"),B49:EK49,0)+1)))</f>
        <v>#N/A</v>
      </c>
      <c r="EU49" s="1" t="e" cm="1">
        <f t="array" aca="1" ref="EU49" ca="1">CONCATENATE(INDIRECT(ADDRESS(1,MATCH(_xlfn.MAXIFS(B49:EK49,metrics.rec,"R"),B49:EK49,0)+1)), ", ", INDIRECT(ADDRESS(2,MATCH(_xlfn.MAXIFS(B49:EK49,metrics.rec,"R"),B49:EK49,0)+1)))</f>
        <v>#N/A</v>
      </c>
      <c r="EV49" s="1" t="e" cm="1">
        <f t="array" aca="1" ref="EV49" ca="1">CONCATENATE(INDIRECT(ADDRESS(1,MATCH(_xlfn.MAXIFS(B49:EK49,metrics.rec,"Precision"),B49:EK49,0)+1)), ", ", INDIRECT(ADDRESS(2,MATCH(_xlfn.MAXIFS(B49:EK49,metrics.rec,"Precision"),B49:EK49,0)+1)))</f>
        <v>#N/A</v>
      </c>
      <c r="EW49" s="1" t="e" cm="1">
        <f t="array" aca="1" ref="EW49" ca="1">CONCATENATE(INDIRECT(ADDRESS(1,MATCH(_xlfn.MAXIFS(B49:EK49,metrics.rec,"Recall"),B49:EK49,0)+1)), ", ", INDIRECT(ADDRESS(2,MATCH(_xlfn.MAXIFS(B49:EK49,metrics.rec,"Recall"),B49:EK49,0)+1)))</f>
        <v>#N/A</v>
      </c>
      <c r="EX49" s="1" t="e" cm="1">
        <f t="array" aca="1" ref="EX49" ca="1">CONCATENATE(INDIRECT(ADDRESS(1,MATCH(_xlfn.MAXIFS(B49:EK49,metrics.rec,"Complete"),B49:EK49,0)+1)), ", ", INDIRECT(ADDRESS(2,MATCH(_xlfn.MAXIFS(B49:EK49,metrics.rec,"Complete"),B49:EK49,0)+1)))</f>
        <v>#N/A</v>
      </c>
      <c r="EY49" s="1" t="e" cm="1">
        <f t="array" aca="1" ref="EY49" ca="1">CONCATENATE(INDIRECT(ADDRESS(1,MATCH(_xlfn.MINIFS(B49:EK49,metrics.rec,"Speed"),B49:EK49,0)+1)), ", ", INDIRECT(ADDRESS(2,MATCH(_xlfn.MINIFS(B49:EK49,metrics.rec,"Speed"),B49:EK49,0)+1)))</f>
        <v>#N/A</v>
      </c>
    </row>
    <row r="50" spans="1:155" x14ac:dyDescent="0.2">
      <c r="A50" s="1" t="s">
        <v>48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  <c r="EL50" s="4" t="e">
        <f t="shared" si="7"/>
        <v>#DIV/0!</v>
      </c>
      <c r="EM50" s="4" t="e">
        <f t="shared" si="8"/>
        <v>#DIV/0!</v>
      </c>
      <c r="EN50" s="4" t="e">
        <f t="shared" si="9"/>
        <v>#DIV/0!</v>
      </c>
      <c r="EO50" s="4" t="e">
        <f t="shared" si="10"/>
        <v>#DIV/0!</v>
      </c>
      <c r="EP50" s="4" t="e">
        <f t="shared" si="11"/>
        <v>#DIV/0!</v>
      </c>
      <c r="EQ50" s="4" t="e">
        <f t="shared" si="12"/>
        <v>#DIV/0!</v>
      </c>
      <c r="ER50" s="4" t="e">
        <f t="shared" si="13"/>
        <v>#DIV/0!</v>
      </c>
      <c r="ES50" s="1" t="e" cm="1">
        <f t="array" aca="1" ref="ES50" ca="1">CONCATENATE(INDIRECT(ADDRESS(1,MATCH(_xlfn.MINIFS(B50:EK50,metrics.rec,"MAE"),B50:EK50,0)+1)), ", ", INDIRECT(ADDRESS(2,MATCH(_xlfn.MINIFS(B50:EK50,metrics.rec,"MAE"),B50:EK50,0)+1)))</f>
        <v>#N/A</v>
      </c>
      <c r="ET50" s="1" t="e" cm="1">
        <f t="array" aca="1" ref="ET50" ca="1">CONCATENATE(INDIRECT(ADDRESS(1,MATCH(_xlfn.MINIFS(B50:EK50,metrics.rec,"MSE"),B50:EK50,0)+1)), ", ", INDIRECT(ADDRESS(2,MATCH(_xlfn.MINIFS(B50:EK50,metrics.rec,"MSE"),B50:EK50,0)+1)))</f>
        <v>#N/A</v>
      </c>
      <c r="EU50" s="1" t="e" cm="1">
        <f t="array" aca="1" ref="EU50" ca="1">CONCATENATE(INDIRECT(ADDRESS(1,MATCH(_xlfn.MAXIFS(B50:EK50,metrics.rec,"R"),B50:EK50,0)+1)), ", ", INDIRECT(ADDRESS(2,MATCH(_xlfn.MAXIFS(B50:EK50,metrics.rec,"R"),B50:EK50,0)+1)))</f>
        <v>#N/A</v>
      </c>
      <c r="EV50" s="1" t="e" cm="1">
        <f t="array" aca="1" ref="EV50" ca="1">CONCATENATE(INDIRECT(ADDRESS(1,MATCH(_xlfn.MAXIFS(B50:EK50,metrics.rec,"Precision"),B50:EK50,0)+1)), ", ", INDIRECT(ADDRESS(2,MATCH(_xlfn.MAXIFS(B50:EK50,metrics.rec,"Precision"),B50:EK50,0)+1)))</f>
        <v>#N/A</v>
      </c>
      <c r="EW50" s="1" t="e" cm="1">
        <f t="array" aca="1" ref="EW50" ca="1">CONCATENATE(INDIRECT(ADDRESS(1,MATCH(_xlfn.MAXIFS(B50:EK50,metrics.rec,"Recall"),B50:EK50,0)+1)), ", ", INDIRECT(ADDRESS(2,MATCH(_xlfn.MAXIFS(B50:EK50,metrics.rec,"Recall"),B50:EK50,0)+1)))</f>
        <v>#N/A</v>
      </c>
      <c r="EX50" s="1" t="e" cm="1">
        <f t="array" aca="1" ref="EX50" ca="1">CONCATENATE(INDIRECT(ADDRESS(1,MATCH(_xlfn.MAXIFS(B50:EK50,metrics.rec,"Complete"),B50:EK50,0)+1)), ", ", INDIRECT(ADDRESS(2,MATCH(_xlfn.MAXIFS(B50:EK50,metrics.rec,"Complete"),B50:EK50,0)+1)))</f>
        <v>#N/A</v>
      </c>
      <c r="EY50" s="1" t="e" cm="1">
        <f t="array" aca="1" ref="EY50" ca="1">CONCATENATE(INDIRECT(ADDRESS(1,MATCH(_xlfn.MINIFS(B50:EK50,metrics.rec,"Speed"),B50:EK50,0)+1)), ", ", INDIRECT(ADDRESS(2,MATCH(_xlfn.MINIFS(B50:EK50,metrics.rec,"Speed"),B50:EK50,0)+1)))</f>
        <v>#N/A</v>
      </c>
    </row>
    <row r="51" spans="1:155" x14ac:dyDescent="0.2">
      <c r="A51" s="1" t="s">
        <v>49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  <c r="EL51" s="4" t="e">
        <f t="shared" si="7"/>
        <v>#DIV/0!</v>
      </c>
      <c r="EM51" s="4" t="e">
        <f t="shared" si="8"/>
        <v>#DIV/0!</v>
      </c>
      <c r="EN51" s="4" t="e">
        <f t="shared" si="9"/>
        <v>#DIV/0!</v>
      </c>
      <c r="EO51" s="4" t="e">
        <f t="shared" si="10"/>
        <v>#DIV/0!</v>
      </c>
      <c r="EP51" s="4" t="e">
        <f t="shared" si="11"/>
        <v>#DIV/0!</v>
      </c>
      <c r="EQ51" s="4" t="e">
        <f t="shared" si="12"/>
        <v>#DIV/0!</v>
      </c>
      <c r="ER51" s="4" t="e">
        <f t="shared" si="13"/>
        <v>#DIV/0!</v>
      </c>
      <c r="ES51" s="1" t="e" cm="1">
        <f t="array" aca="1" ref="ES51" ca="1">CONCATENATE(INDIRECT(ADDRESS(1,MATCH(_xlfn.MINIFS(B51:EK51,metrics.rec,"MAE"),B51:EK51,0)+1)), ", ", INDIRECT(ADDRESS(2,MATCH(_xlfn.MINIFS(B51:EK51,metrics.rec,"MAE"),B51:EK51,0)+1)))</f>
        <v>#N/A</v>
      </c>
      <c r="ET51" s="1" t="e" cm="1">
        <f t="array" aca="1" ref="ET51" ca="1">CONCATENATE(INDIRECT(ADDRESS(1,MATCH(_xlfn.MINIFS(B51:EK51,metrics.rec,"MSE"),B51:EK51,0)+1)), ", ", INDIRECT(ADDRESS(2,MATCH(_xlfn.MINIFS(B51:EK51,metrics.rec,"MSE"),B51:EK51,0)+1)))</f>
        <v>#N/A</v>
      </c>
      <c r="EU51" s="1" t="e" cm="1">
        <f t="array" aca="1" ref="EU51" ca="1">CONCATENATE(INDIRECT(ADDRESS(1,MATCH(_xlfn.MAXIFS(B51:EK51,metrics.rec,"R"),B51:EK51,0)+1)), ", ", INDIRECT(ADDRESS(2,MATCH(_xlfn.MAXIFS(B51:EK51,metrics.rec,"R"),B51:EK51,0)+1)))</f>
        <v>#N/A</v>
      </c>
      <c r="EV51" s="1" t="e" cm="1">
        <f t="array" aca="1" ref="EV51" ca="1">CONCATENATE(INDIRECT(ADDRESS(1,MATCH(_xlfn.MAXIFS(B51:EK51,metrics.rec,"Precision"),B51:EK51,0)+1)), ", ", INDIRECT(ADDRESS(2,MATCH(_xlfn.MAXIFS(B51:EK51,metrics.rec,"Precision"),B51:EK51,0)+1)))</f>
        <v>#N/A</v>
      </c>
      <c r="EW51" s="1" t="e" cm="1">
        <f t="array" aca="1" ref="EW51" ca="1">CONCATENATE(INDIRECT(ADDRESS(1,MATCH(_xlfn.MAXIFS(B51:EK51,metrics.rec,"Recall"),B51:EK51,0)+1)), ", ", INDIRECT(ADDRESS(2,MATCH(_xlfn.MAXIFS(B51:EK51,metrics.rec,"Recall"),B51:EK51,0)+1)))</f>
        <v>#N/A</v>
      </c>
      <c r="EX51" s="1" t="e" cm="1">
        <f t="array" aca="1" ref="EX51" ca="1">CONCATENATE(INDIRECT(ADDRESS(1,MATCH(_xlfn.MAXIFS(B51:EK51,metrics.rec,"Complete"),B51:EK51,0)+1)), ", ", INDIRECT(ADDRESS(2,MATCH(_xlfn.MAXIFS(B51:EK51,metrics.rec,"Complete"),B51:EK51,0)+1)))</f>
        <v>#N/A</v>
      </c>
      <c r="EY51" s="1" t="e" cm="1">
        <f t="array" aca="1" ref="EY51" ca="1">CONCATENATE(INDIRECT(ADDRESS(1,MATCH(_xlfn.MINIFS(B51:EK51,metrics.rec,"Speed"),B51:EK51,0)+1)), ", ", INDIRECT(ADDRESS(2,MATCH(_xlfn.MINIFS(B51:EK51,metrics.rec,"Speed"),B51:EK51,0)+1)))</f>
        <v>#N/A</v>
      </c>
    </row>
    <row r="52" spans="1:155" x14ac:dyDescent="0.2">
      <c r="A52" s="1" t="s">
        <v>50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  <c r="EL52" s="4" t="e">
        <f t="shared" si="7"/>
        <v>#DIV/0!</v>
      </c>
      <c r="EM52" s="4" t="e">
        <f t="shared" si="8"/>
        <v>#DIV/0!</v>
      </c>
      <c r="EN52" s="4" t="e">
        <f t="shared" si="9"/>
        <v>#DIV/0!</v>
      </c>
      <c r="EO52" s="4" t="e">
        <f t="shared" si="10"/>
        <v>#DIV/0!</v>
      </c>
      <c r="EP52" s="4" t="e">
        <f t="shared" si="11"/>
        <v>#DIV/0!</v>
      </c>
      <c r="EQ52" s="4" t="e">
        <f t="shared" si="12"/>
        <v>#DIV/0!</v>
      </c>
      <c r="ER52" s="4" t="e">
        <f t="shared" si="13"/>
        <v>#DIV/0!</v>
      </c>
      <c r="ES52" s="1" t="e" cm="1">
        <f t="array" aca="1" ref="ES52" ca="1">CONCATENATE(INDIRECT(ADDRESS(1,MATCH(_xlfn.MINIFS(B52:EK52,metrics.rec,"MAE"),B52:EK52,0)+1)), ", ", INDIRECT(ADDRESS(2,MATCH(_xlfn.MINIFS(B52:EK52,metrics.rec,"MAE"),B52:EK52,0)+1)))</f>
        <v>#N/A</v>
      </c>
      <c r="ET52" s="1" t="e" cm="1">
        <f t="array" aca="1" ref="ET52" ca="1">CONCATENATE(INDIRECT(ADDRESS(1,MATCH(_xlfn.MINIFS(B52:EK52,metrics.rec,"MSE"),B52:EK52,0)+1)), ", ", INDIRECT(ADDRESS(2,MATCH(_xlfn.MINIFS(B52:EK52,metrics.rec,"MSE"),B52:EK52,0)+1)))</f>
        <v>#N/A</v>
      </c>
      <c r="EU52" s="1" t="e" cm="1">
        <f t="array" aca="1" ref="EU52" ca="1">CONCATENATE(INDIRECT(ADDRESS(1,MATCH(_xlfn.MAXIFS(B52:EK52,metrics.rec,"R"),B52:EK52,0)+1)), ", ", INDIRECT(ADDRESS(2,MATCH(_xlfn.MAXIFS(B52:EK52,metrics.rec,"R"),B52:EK52,0)+1)))</f>
        <v>#N/A</v>
      </c>
      <c r="EV52" s="1" t="e" cm="1">
        <f t="array" aca="1" ref="EV52" ca="1">CONCATENATE(INDIRECT(ADDRESS(1,MATCH(_xlfn.MAXIFS(B52:EK52,metrics.rec,"Precision"),B52:EK52,0)+1)), ", ", INDIRECT(ADDRESS(2,MATCH(_xlfn.MAXIFS(B52:EK52,metrics.rec,"Precision"),B52:EK52,0)+1)))</f>
        <v>#N/A</v>
      </c>
      <c r="EW52" s="1" t="e" cm="1">
        <f t="array" aca="1" ref="EW52" ca="1">CONCATENATE(INDIRECT(ADDRESS(1,MATCH(_xlfn.MAXIFS(B52:EK52,metrics.rec,"Recall"),B52:EK52,0)+1)), ", ", INDIRECT(ADDRESS(2,MATCH(_xlfn.MAXIFS(B52:EK52,metrics.rec,"Recall"),B52:EK52,0)+1)))</f>
        <v>#N/A</v>
      </c>
      <c r="EX52" s="1" t="e" cm="1">
        <f t="array" aca="1" ref="EX52" ca="1">CONCATENATE(INDIRECT(ADDRESS(1,MATCH(_xlfn.MAXIFS(B52:EK52,metrics.rec,"Complete"),B52:EK52,0)+1)), ", ", INDIRECT(ADDRESS(2,MATCH(_xlfn.MAXIFS(B52:EK52,metrics.rec,"Complete"),B52:EK52,0)+1)))</f>
        <v>#N/A</v>
      </c>
      <c r="EY52" s="1" t="e" cm="1">
        <f t="array" aca="1" ref="EY52" ca="1">CONCATENATE(INDIRECT(ADDRESS(1,MATCH(_xlfn.MINIFS(B52:EK52,metrics.rec,"Speed"),B52:EK52,0)+1)), ", ", INDIRECT(ADDRESS(2,MATCH(_xlfn.MINIFS(B52:EK52,metrics.rec,"Speed"),B52:EK52,0)+1)))</f>
        <v>#N/A</v>
      </c>
    </row>
    <row r="53" spans="1:155" x14ac:dyDescent="0.2">
      <c r="A53" s="1" t="s">
        <v>51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  <c r="EL53" s="4" t="e">
        <f t="shared" si="7"/>
        <v>#DIV/0!</v>
      </c>
      <c r="EM53" s="4" t="e">
        <f t="shared" si="8"/>
        <v>#DIV/0!</v>
      </c>
      <c r="EN53" s="4" t="e">
        <f t="shared" si="9"/>
        <v>#DIV/0!</v>
      </c>
      <c r="EO53" s="4" t="e">
        <f t="shared" si="10"/>
        <v>#DIV/0!</v>
      </c>
      <c r="EP53" s="4" t="e">
        <f t="shared" si="11"/>
        <v>#DIV/0!</v>
      </c>
      <c r="EQ53" s="4" t="e">
        <f t="shared" si="12"/>
        <v>#DIV/0!</v>
      </c>
      <c r="ER53" s="4" t="e">
        <f t="shared" si="13"/>
        <v>#DIV/0!</v>
      </c>
      <c r="ES53" s="1" t="e" cm="1">
        <f t="array" aca="1" ref="ES53" ca="1">CONCATENATE(INDIRECT(ADDRESS(1,MATCH(_xlfn.MINIFS(B53:EK53,metrics.rec,"MAE"),B53:EK53,0)+1)), ", ", INDIRECT(ADDRESS(2,MATCH(_xlfn.MINIFS(B53:EK53,metrics.rec,"MAE"),B53:EK53,0)+1)))</f>
        <v>#N/A</v>
      </c>
      <c r="ET53" s="1" t="e" cm="1">
        <f t="array" aca="1" ref="ET53" ca="1">CONCATENATE(INDIRECT(ADDRESS(1,MATCH(_xlfn.MINIFS(B53:EK53,metrics.rec,"MSE"),B53:EK53,0)+1)), ", ", INDIRECT(ADDRESS(2,MATCH(_xlfn.MINIFS(B53:EK53,metrics.rec,"MSE"),B53:EK53,0)+1)))</f>
        <v>#N/A</v>
      </c>
      <c r="EU53" s="1" t="e" cm="1">
        <f t="array" aca="1" ref="EU53" ca="1">CONCATENATE(INDIRECT(ADDRESS(1,MATCH(_xlfn.MAXIFS(B53:EK53,metrics.rec,"R"),B53:EK53,0)+1)), ", ", INDIRECT(ADDRESS(2,MATCH(_xlfn.MAXIFS(B53:EK53,metrics.rec,"R"),B53:EK53,0)+1)))</f>
        <v>#N/A</v>
      </c>
      <c r="EV53" s="1" t="e" cm="1">
        <f t="array" aca="1" ref="EV53" ca="1">CONCATENATE(INDIRECT(ADDRESS(1,MATCH(_xlfn.MAXIFS(B53:EK53,metrics.rec,"Precision"),B53:EK53,0)+1)), ", ", INDIRECT(ADDRESS(2,MATCH(_xlfn.MAXIFS(B53:EK53,metrics.rec,"Precision"),B53:EK53,0)+1)))</f>
        <v>#N/A</v>
      </c>
      <c r="EW53" s="1" t="e" cm="1">
        <f t="array" aca="1" ref="EW53" ca="1">CONCATENATE(INDIRECT(ADDRESS(1,MATCH(_xlfn.MAXIFS(B53:EK53,metrics.rec,"Recall"),B53:EK53,0)+1)), ", ", INDIRECT(ADDRESS(2,MATCH(_xlfn.MAXIFS(B53:EK53,metrics.rec,"Recall"),B53:EK53,0)+1)))</f>
        <v>#N/A</v>
      </c>
      <c r="EX53" s="1" t="e" cm="1">
        <f t="array" aca="1" ref="EX53" ca="1">CONCATENATE(INDIRECT(ADDRESS(1,MATCH(_xlfn.MAXIFS(B53:EK53,metrics.rec,"Complete"),B53:EK53,0)+1)), ", ", INDIRECT(ADDRESS(2,MATCH(_xlfn.MAXIFS(B53:EK53,metrics.rec,"Complete"),B53:EK53,0)+1)))</f>
        <v>#N/A</v>
      </c>
      <c r="EY53" s="1" t="e" cm="1">
        <f t="array" aca="1" ref="EY53" ca="1">CONCATENATE(INDIRECT(ADDRESS(1,MATCH(_xlfn.MINIFS(B53:EK53,metrics.rec,"Speed"),B53:EK53,0)+1)), ", ", INDIRECT(ADDRESS(2,MATCH(_xlfn.MINIFS(B53:EK53,metrics.rec,"Speed"),B53:EK53,0)+1)))</f>
        <v>#N/A</v>
      </c>
    </row>
    <row r="54" spans="1:155" x14ac:dyDescent="0.2">
      <c r="A54" s="1" t="s">
        <v>52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  <c r="EL54" s="4" t="e">
        <f t="shared" si="7"/>
        <v>#DIV/0!</v>
      </c>
      <c r="EM54" s="4" t="e">
        <f t="shared" si="8"/>
        <v>#DIV/0!</v>
      </c>
      <c r="EN54" s="4" t="e">
        <f t="shared" si="9"/>
        <v>#DIV/0!</v>
      </c>
      <c r="EO54" s="4" t="e">
        <f t="shared" si="10"/>
        <v>#DIV/0!</v>
      </c>
      <c r="EP54" s="4" t="e">
        <f t="shared" si="11"/>
        <v>#DIV/0!</v>
      </c>
      <c r="EQ54" s="4" t="e">
        <f t="shared" si="12"/>
        <v>#DIV/0!</v>
      </c>
      <c r="ER54" s="4" t="e">
        <f t="shared" si="13"/>
        <v>#DIV/0!</v>
      </c>
      <c r="ES54" s="1" t="e" cm="1">
        <f t="array" aca="1" ref="ES54" ca="1">CONCATENATE(INDIRECT(ADDRESS(1,MATCH(_xlfn.MINIFS(B54:EK54,metrics.rec,"MAE"),B54:EK54,0)+1)), ", ", INDIRECT(ADDRESS(2,MATCH(_xlfn.MINIFS(B54:EK54,metrics.rec,"MAE"),B54:EK54,0)+1)))</f>
        <v>#N/A</v>
      </c>
      <c r="ET54" s="1" t="e" cm="1">
        <f t="array" aca="1" ref="ET54" ca="1">CONCATENATE(INDIRECT(ADDRESS(1,MATCH(_xlfn.MINIFS(B54:EK54,metrics.rec,"MSE"),B54:EK54,0)+1)), ", ", INDIRECT(ADDRESS(2,MATCH(_xlfn.MINIFS(B54:EK54,metrics.rec,"MSE"),B54:EK54,0)+1)))</f>
        <v>#N/A</v>
      </c>
      <c r="EU54" s="1" t="e" cm="1">
        <f t="array" aca="1" ref="EU54" ca="1">CONCATENATE(INDIRECT(ADDRESS(1,MATCH(_xlfn.MAXIFS(B54:EK54,metrics.rec,"R"),B54:EK54,0)+1)), ", ", INDIRECT(ADDRESS(2,MATCH(_xlfn.MAXIFS(B54:EK54,metrics.rec,"R"),B54:EK54,0)+1)))</f>
        <v>#N/A</v>
      </c>
      <c r="EV54" s="1" t="e" cm="1">
        <f t="array" aca="1" ref="EV54" ca="1">CONCATENATE(INDIRECT(ADDRESS(1,MATCH(_xlfn.MAXIFS(B54:EK54,metrics.rec,"Precision"),B54:EK54,0)+1)), ", ", INDIRECT(ADDRESS(2,MATCH(_xlfn.MAXIFS(B54:EK54,metrics.rec,"Precision"),B54:EK54,0)+1)))</f>
        <v>#N/A</v>
      </c>
      <c r="EW54" s="1" t="e" cm="1">
        <f t="array" aca="1" ref="EW54" ca="1">CONCATENATE(INDIRECT(ADDRESS(1,MATCH(_xlfn.MAXIFS(B54:EK54,metrics.rec,"Recall"),B54:EK54,0)+1)), ", ", INDIRECT(ADDRESS(2,MATCH(_xlfn.MAXIFS(B54:EK54,metrics.rec,"Recall"),B54:EK54,0)+1)))</f>
        <v>#N/A</v>
      </c>
      <c r="EX54" s="1" t="e" cm="1">
        <f t="array" aca="1" ref="EX54" ca="1">CONCATENATE(INDIRECT(ADDRESS(1,MATCH(_xlfn.MAXIFS(B54:EK54,metrics.rec,"Complete"),B54:EK54,0)+1)), ", ", INDIRECT(ADDRESS(2,MATCH(_xlfn.MAXIFS(B54:EK54,metrics.rec,"Complete"),B54:EK54,0)+1)))</f>
        <v>#N/A</v>
      </c>
      <c r="EY54" s="1" t="e" cm="1">
        <f t="array" aca="1" ref="EY54" ca="1">CONCATENATE(INDIRECT(ADDRESS(1,MATCH(_xlfn.MINIFS(B54:EK54,metrics.rec,"Speed"),B54:EK54,0)+1)), ", ", INDIRECT(ADDRESS(2,MATCH(_xlfn.MINIFS(B54:EK54,metrics.rec,"Speed"),B54:EK54,0)+1)))</f>
        <v>#N/A</v>
      </c>
    </row>
    <row r="55" spans="1:155" x14ac:dyDescent="0.2">
      <c r="A55" s="1" t="s">
        <v>53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  <c r="EL55" s="4" t="e">
        <f t="shared" si="7"/>
        <v>#DIV/0!</v>
      </c>
      <c r="EM55" s="4" t="e">
        <f t="shared" si="8"/>
        <v>#DIV/0!</v>
      </c>
      <c r="EN55" s="4" t="e">
        <f t="shared" si="9"/>
        <v>#DIV/0!</v>
      </c>
      <c r="EO55" s="4" t="e">
        <f t="shared" si="10"/>
        <v>#DIV/0!</v>
      </c>
      <c r="EP55" s="4" t="e">
        <f t="shared" si="11"/>
        <v>#DIV/0!</v>
      </c>
      <c r="EQ55" s="4" t="e">
        <f t="shared" si="12"/>
        <v>#DIV/0!</v>
      </c>
      <c r="ER55" s="4" t="e">
        <f t="shared" si="13"/>
        <v>#DIV/0!</v>
      </c>
      <c r="ES55" s="1" t="e" cm="1">
        <f t="array" aca="1" ref="ES55" ca="1">CONCATENATE(INDIRECT(ADDRESS(1,MATCH(_xlfn.MINIFS(B55:EK55,metrics.rec,"MAE"),B55:EK55,0)+1)), ", ", INDIRECT(ADDRESS(2,MATCH(_xlfn.MINIFS(B55:EK55,metrics.rec,"MAE"),B55:EK55,0)+1)))</f>
        <v>#N/A</v>
      </c>
      <c r="ET55" s="1" t="e" cm="1">
        <f t="array" aca="1" ref="ET55" ca="1">CONCATENATE(INDIRECT(ADDRESS(1,MATCH(_xlfn.MINIFS(B55:EK55,metrics.rec,"MSE"),B55:EK55,0)+1)), ", ", INDIRECT(ADDRESS(2,MATCH(_xlfn.MINIFS(B55:EK55,metrics.rec,"MSE"),B55:EK55,0)+1)))</f>
        <v>#N/A</v>
      </c>
      <c r="EU55" s="1" t="e" cm="1">
        <f t="array" aca="1" ref="EU55" ca="1">CONCATENATE(INDIRECT(ADDRESS(1,MATCH(_xlfn.MAXIFS(B55:EK55,metrics.rec,"R"),B55:EK55,0)+1)), ", ", INDIRECT(ADDRESS(2,MATCH(_xlfn.MAXIFS(B55:EK55,metrics.rec,"R"),B55:EK55,0)+1)))</f>
        <v>#N/A</v>
      </c>
      <c r="EV55" s="1" t="e" cm="1">
        <f t="array" aca="1" ref="EV55" ca="1">CONCATENATE(INDIRECT(ADDRESS(1,MATCH(_xlfn.MAXIFS(B55:EK55,metrics.rec,"Precision"),B55:EK55,0)+1)), ", ", INDIRECT(ADDRESS(2,MATCH(_xlfn.MAXIFS(B55:EK55,metrics.rec,"Precision"),B55:EK55,0)+1)))</f>
        <v>#N/A</v>
      </c>
      <c r="EW55" s="1" t="e" cm="1">
        <f t="array" aca="1" ref="EW55" ca="1">CONCATENATE(INDIRECT(ADDRESS(1,MATCH(_xlfn.MAXIFS(B55:EK55,metrics.rec,"Recall"),B55:EK55,0)+1)), ", ", INDIRECT(ADDRESS(2,MATCH(_xlfn.MAXIFS(B55:EK55,metrics.rec,"Recall"),B55:EK55,0)+1)))</f>
        <v>#N/A</v>
      </c>
      <c r="EX55" s="1" t="e" cm="1">
        <f t="array" aca="1" ref="EX55" ca="1">CONCATENATE(INDIRECT(ADDRESS(1,MATCH(_xlfn.MAXIFS(B55:EK55,metrics.rec,"Complete"),B55:EK55,0)+1)), ", ", INDIRECT(ADDRESS(2,MATCH(_xlfn.MAXIFS(B55:EK55,metrics.rec,"Complete"),B55:EK55,0)+1)))</f>
        <v>#N/A</v>
      </c>
      <c r="EY55" s="1" t="e" cm="1">
        <f t="array" aca="1" ref="EY55" ca="1">CONCATENATE(INDIRECT(ADDRESS(1,MATCH(_xlfn.MINIFS(B55:EK55,metrics.rec,"Speed"),B55:EK55,0)+1)), ", ", INDIRECT(ADDRESS(2,MATCH(_xlfn.MINIFS(B55:EK55,metrics.rec,"Speed"),B55:EK55,0)+1)))</f>
        <v>#N/A</v>
      </c>
    </row>
    <row r="56" spans="1:155" x14ac:dyDescent="0.2">
      <c r="A56" s="1" t="s">
        <v>54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 t="e">
        <f t="shared" si="7"/>
        <v>#DIV/0!</v>
      </c>
      <c r="EM56" s="4" t="e">
        <f t="shared" si="8"/>
        <v>#DIV/0!</v>
      </c>
      <c r="EN56" s="4" t="e">
        <f t="shared" si="9"/>
        <v>#DIV/0!</v>
      </c>
      <c r="EO56" s="4" t="e">
        <f t="shared" si="10"/>
        <v>#DIV/0!</v>
      </c>
      <c r="EP56" s="4" t="e">
        <f t="shared" si="11"/>
        <v>#DIV/0!</v>
      </c>
      <c r="EQ56" s="4" t="e">
        <f t="shared" si="12"/>
        <v>#DIV/0!</v>
      </c>
      <c r="ER56" s="4" t="e">
        <f t="shared" si="13"/>
        <v>#DIV/0!</v>
      </c>
      <c r="ES56" s="1" t="e" cm="1">
        <f t="array" aca="1" ref="ES56" ca="1">CONCATENATE(INDIRECT(ADDRESS(1,MATCH(_xlfn.MINIFS(B56:EK56,metrics.rec,"MAE"),B56:EK56,0)+1)), ", ", INDIRECT(ADDRESS(2,MATCH(_xlfn.MINIFS(B56:EK56,metrics.rec,"MAE"),B56:EK56,0)+1)))</f>
        <v>#N/A</v>
      </c>
      <c r="ET56" s="1" t="e" cm="1">
        <f t="array" aca="1" ref="ET56" ca="1">CONCATENATE(INDIRECT(ADDRESS(1,MATCH(_xlfn.MINIFS(B56:EK56,metrics.rec,"MSE"),B56:EK56,0)+1)), ", ", INDIRECT(ADDRESS(2,MATCH(_xlfn.MINIFS(B56:EK56,metrics.rec,"MSE"),B56:EK56,0)+1)))</f>
        <v>#N/A</v>
      </c>
      <c r="EU56" s="1" t="e" cm="1">
        <f t="array" aca="1" ref="EU56" ca="1">CONCATENATE(INDIRECT(ADDRESS(1,MATCH(_xlfn.MAXIFS(B56:EK56,metrics.rec,"R"),B56:EK56,0)+1)), ", ", INDIRECT(ADDRESS(2,MATCH(_xlfn.MAXIFS(B56:EK56,metrics.rec,"R"),B56:EK56,0)+1)))</f>
        <v>#N/A</v>
      </c>
      <c r="EV56" s="1" t="e" cm="1">
        <f t="array" aca="1" ref="EV56" ca="1">CONCATENATE(INDIRECT(ADDRESS(1,MATCH(_xlfn.MAXIFS(B56:EK56,metrics.rec,"Precision"),B56:EK56,0)+1)), ", ", INDIRECT(ADDRESS(2,MATCH(_xlfn.MAXIFS(B56:EK56,metrics.rec,"Precision"),B56:EK56,0)+1)))</f>
        <v>#N/A</v>
      </c>
      <c r="EW56" s="1" t="e" cm="1">
        <f t="array" aca="1" ref="EW56" ca="1">CONCATENATE(INDIRECT(ADDRESS(1,MATCH(_xlfn.MAXIFS(B56:EK56,metrics.rec,"Recall"),B56:EK56,0)+1)), ", ", INDIRECT(ADDRESS(2,MATCH(_xlfn.MAXIFS(B56:EK56,metrics.rec,"Recall"),B56:EK56,0)+1)))</f>
        <v>#N/A</v>
      </c>
      <c r="EX56" s="1" t="e" cm="1">
        <f t="array" aca="1" ref="EX56" ca="1">CONCATENATE(INDIRECT(ADDRESS(1,MATCH(_xlfn.MAXIFS(B56:EK56,metrics.rec,"Complete"),B56:EK56,0)+1)), ", ", INDIRECT(ADDRESS(2,MATCH(_xlfn.MAXIFS(B56:EK56,metrics.rec,"Complete"),B56:EK56,0)+1)))</f>
        <v>#N/A</v>
      </c>
      <c r="EY56" s="1" t="e" cm="1">
        <f t="array" aca="1" ref="EY56" ca="1">CONCATENATE(INDIRECT(ADDRESS(1,MATCH(_xlfn.MINIFS(B56:EK56,metrics.rec,"Speed"),B56:EK56,0)+1)), ", ", INDIRECT(ADDRESS(2,MATCH(_xlfn.MINIFS(B56:EK56,metrics.rec,"Speed"),B56:EK56,0)+1)))</f>
        <v>#N/A</v>
      </c>
    </row>
    <row r="57" spans="1:155" x14ac:dyDescent="0.2">
      <c r="A57" s="1" t="s">
        <v>55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 t="e">
        <f t="shared" si="7"/>
        <v>#DIV/0!</v>
      </c>
      <c r="EM57" s="4" t="e">
        <f t="shared" si="8"/>
        <v>#DIV/0!</v>
      </c>
      <c r="EN57" s="4" t="e">
        <f t="shared" si="9"/>
        <v>#DIV/0!</v>
      </c>
      <c r="EO57" s="4" t="e">
        <f t="shared" si="10"/>
        <v>#DIV/0!</v>
      </c>
      <c r="EP57" s="4" t="e">
        <f t="shared" si="11"/>
        <v>#DIV/0!</v>
      </c>
      <c r="EQ57" s="4" t="e">
        <f t="shared" si="12"/>
        <v>#DIV/0!</v>
      </c>
      <c r="ER57" s="4" t="e">
        <f t="shared" si="13"/>
        <v>#DIV/0!</v>
      </c>
      <c r="ES57" s="1" t="e" cm="1">
        <f t="array" aca="1" ref="ES57" ca="1">CONCATENATE(INDIRECT(ADDRESS(1,MATCH(_xlfn.MINIFS(B57:EK57,metrics.rec,"MAE"),B57:EK57,0)+1)), ", ", INDIRECT(ADDRESS(2,MATCH(_xlfn.MINIFS(B57:EK57,metrics.rec,"MAE"),B57:EK57,0)+1)))</f>
        <v>#N/A</v>
      </c>
      <c r="ET57" s="1" t="e" cm="1">
        <f t="array" aca="1" ref="ET57" ca="1">CONCATENATE(INDIRECT(ADDRESS(1,MATCH(_xlfn.MINIFS(B57:EK57,metrics.rec,"MSE"),B57:EK57,0)+1)), ", ", INDIRECT(ADDRESS(2,MATCH(_xlfn.MINIFS(B57:EK57,metrics.rec,"MSE"),B57:EK57,0)+1)))</f>
        <v>#N/A</v>
      </c>
      <c r="EU57" s="1" t="e" cm="1">
        <f t="array" aca="1" ref="EU57" ca="1">CONCATENATE(INDIRECT(ADDRESS(1,MATCH(_xlfn.MAXIFS(B57:EK57,metrics.rec,"R"),B57:EK57,0)+1)), ", ", INDIRECT(ADDRESS(2,MATCH(_xlfn.MAXIFS(B57:EK57,metrics.rec,"R"),B57:EK57,0)+1)))</f>
        <v>#N/A</v>
      </c>
      <c r="EV57" s="1" t="e" cm="1">
        <f t="array" aca="1" ref="EV57" ca="1">CONCATENATE(INDIRECT(ADDRESS(1,MATCH(_xlfn.MAXIFS(B57:EK57,metrics.rec,"Precision"),B57:EK57,0)+1)), ", ", INDIRECT(ADDRESS(2,MATCH(_xlfn.MAXIFS(B57:EK57,metrics.rec,"Precision"),B57:EK57,0)+1)))</f>
        <v>#N/A</v>
      </c>
      <c r="EW57" s="1" t="e" cm="1">
        <f t="array" aca="1" ref="EW57" ca="1">CONCATENATE(INDIRECT(ADDRESS(1,MATCH(_xlfn.MAXIFS(B57:EK57,metrics.rec,"Recall"),B57:EK57,0)+1)), ", ", INDIRECT(ADDRESS(2,MATCH(_xlfn.MAXIFS(B57:EK57,metrics.rec,"Recall"),B57:EK57,0)+1)))</f>
        <v>#N/A</v>
      </c>
      <c r="EX57" s="1" t="e" cm="1">
        <f t="array" aca="1" ref="EX57" ca="1">CONCATENATE(INDIRECT(ADDRESS(1,MATCH(_xlfn.MAXIFS(B57:EK57,metrics.rec,"Complete"),B57:EK57,0)+1)), ", ", INDIRECT(ADDRESS(2,MATCH(_xlfn.MAXIFS(B57:EK57,metrics.rec,"Complete"),B57:EK57,0)+1)))</f>
        <v>#N/A</v>
      </c>
      <c r="EY57" s="1" t="e" cm="1">
        <f t="array" aca="1" ref="EY57" ca="1">CONCATENATE(INDIRECT(ADDRESS(1,MATCH(_xlfn.MINIFS(B57:EK57,metrics.rec,"Speed"),B57:EK57,0)+1)), ", ", INDIRECT(ADDRESS(2,MATCH(_xlfn.MINIFS(B57:EK57,metrics.rec,"Speed"),B57:EK57,0)+1)))</f>
        <v>#N/A</v>
      </c>
    </row>
    <row r="58" spans="1:155" x14ac:dyDescent="0.2">
      <c r="A58" s="1" t="s">
        <v>56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 t="e">
        <f t="shared" si="7"/>
        <v>#DIV/0!</v>
      </c>
      <c r="EM58" s="4" t="e">
        <f t="shared" si="8"/>
        <v>#DIV/0!</v>
      </c>
      <c r="EN58" s="4" t="e">
        <f t="shared" si="9"/>
        <v>#DIV/0!</v>
      </c>
      <c r="EO58" s="4" t="e">
        <f t="shared" si="10"/>
        <v>#DIV/0!</v>
      </c>
      <c r="EP58" s="4" t="e">
        <f t="shared" si="11"/>
        <v>#DIV/0!</v>
      </c>
      <c r="EQ58" s="4" t="e">
        <f t="shared" si="12"/>
        <v>#DIV/0!</v>
      </c>
      <c r="ER58" s="4" t="e">
        <f t="shared" si="13"/>
        <v>#DIV/0!</v>
      </c>
      <c r="ES58" s="1" t="e" cm="1">
        <f t="array" aca="1" ref="ES58" ca="1">CONCATENATE(INDIRECT(ADDRESS(1,MATCH(_xlfn.MINIFS(B58:EK58,metrics.rec,"MAE"),B58:EK58,0)+1)), ", ", INDIRECT(ADDRESS(2,MATCH(_xlfn.MINIFS(B58:EK58,metrics.rec,"MAE"),B58:EK58,0)+1)))</f>
        <v>#N/A</v>
      </c>
      <c r="ET58" s="1" t="e" cm="1">
        <f t="array" aca="1" ref="ET58" ca="1">CONCATENATE(INDIRECT(ADDRESS(1,MATCH(_xlfn.MINIFS(B58:EK58,metrics.rec,"MSE"),B58:EK58,0)+1)), ", ", INDIRECT(ADDRESS(2,MATCH(_xlfn.MINIFS(B58:EK58,metrics.rec,"MSE"),B58:EK58,0)+1)))</f>
        <v>#N/A</v>
      </c>
      <c r="EU58" s="1" t="e" cm="1">
        <f t="array" aca="1" ref="EU58" ca="1">CONCATENATE(INDIRECT(ADDRESS(1,MATCH(_xlfn.MAXIFS(B58:EK58,metrics.rec,"R"),B58:EK58,0)+1)), ", ", INDIRECT(ADDRESS(2,MATCH(_xlfn.MAXIFS(B58:EK58,metrics.rec,"R"),B58:EK58,0)+1)))</f>
        <v>#N/A</v>
      </c>
      <c r="EV58" s="1" t="e" cm="1">
        <f t="array" aca="1" ref="EV58" ca="1">CONCATENATE(INDIRECT(ADDRESS(1,MATCH(_xlfn.MAXIFS(B58:EK58,metrics.rec,"Precision"),B58:EK58,0)+1)), ", ", INDIRECT(ADDRESS(2,MATCH(_xlfn.MAXIFS(B58:EK58,metrics.rec,"Precision"),B58:EK58,0)+1)))</f>
        <v>#N/A</v>
      </c>
      <c r="EW58" s="1" t="e" cm="1">
        <f t="array" aca="1" ref="EW58" ca="1">CONCATENATE(INDIRECT(ADDRESS(1,MATCH(_xlfn.MAXIFS(B58:EK58,metrics.rec,"Recall"),B58:EK58,0)+1)), ", ", INDIRECT(ADDRESS(2,MATCH(_xlfn.MAXIFS(B58:EK58,metrics.rec,"Recall"),B58:EK58,0)+1)))</f>
        <v>#N/A</v>
      </c>
      <c r="EX58" s="1" t="e" cm="1">
        <f t="array" aca="1" ref="EX58" ca="1">CONCATENATE(INDIRECT(ADDRESS(1,MATCH(_xlfn.MAXIFS(B58:EK58,metrics.rec,"Complete"),B58:EK58,0)+1)), ", ", INDIRECT(ADDRESS(2,MATCH(_xlfn.MAXIFS(B58:EK58,metrics.rec,"Complete"),B58:EK58,0)+1)))</f>
        <v>#N/A</v>
      </c>
      <c r="EY58" s="1" t="e" cm="1">
        <f t="array" aca="1" ref="EY58" ca="1">CONCATENATE(INDIRECT(ADDRESS(1,MATCH(_xlfn.MINIFS(B58:EK58,metrics.rec,"Speed"),B58:EK58,0)+1)), ", ", INDIRECT(ADDRESS(2,MATCH(_xlfn.MINIFS(B58:EK58,metrics.rec,"Speed"),B58:EK58,0)+1)))</f>
        <v>#N/A</v>
      </c>
    </row>
    <row r="59" spans="1:155" x14ac:dyDescent="0.2">
      <c r="A59" s="1" t="s">
        <v>57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 t="e">
        <f t="shared" si="7"/>
        <v>#DIV/0!</v>
      </c>
      <c r="EM59" s="4" t="e">
        <f t="shared" si="8"/>
        <v>#DIV/0!</v>
      </c>
      <c r="EN59" s="4" t="e">
        <f t="shared" si="9"/>
        <v>#DIV/0!</v>
      </c>
      <c r="EO59" s="4" t="e">
        <f t="shared" si="10"/>
        <v>#DIV/0!</v>
      </c>
      <c r="EP59" s="4" t="e">
        <f t="shared" si="11"/>
        <v>#DIV/0!</v>
      </c>
      <c r="EQ59" s="4" t="e">
        <f t="shared" si="12"/>
        <v>#DIV/0!</v>
      </c>
      <c r="ER59" s="4" t="e">
        <f t="shared" si="13"/>
        <v>#DIV/0!</v>
      </c>
      <c r="ES59" s="1" t="e" cm="1">
        <f t="array" aca="1" ref="ES59" ca="1">CONCATENATE(INDIRECT(ADDRESS(1,MATCH(_xlfn.MINIFS(B59:EK59,metrics.rec,"MAE"),B59:EK59,0)+1)), ", ", INDIRECT(ADDRESS(2,MATCH(_xlfn.MINIFS(B59:EK59,metrics.rec,"MAE"),B59:EK59,0)+1)))</f>
        <v>#N/A</v>
      </c>
      <c r="ET59" s="1" t="e" cm="1">
        <f t="array" aca="1" ref="ET59" ca="1">CONCATENATE(INDIRECT(ADDRESS(1,MATCH(_xlfn.MINIFS(B59:EK59,metrics.rec,"MSE"),B59:EK59,0)+1)), ", ", INDIRECT(ADDRESS(2,MATCH(_xlfn.MINIFS(B59:EK59,metrics.rec,"MSE"),B59:EK59,0)+1)))</f>
        <v>#N/A</v>
      </c>
      <c r="EU59" s="1" t="e" cm="1">
        <f t="array" aca="1" ref="EU59" ca="1">CONCATENATE(INDIRECT(ADDRESS(1,MATCH(_xlfn.MAXIFS(B59:EK59,metrics.rec,"R"),B59:EK59,0)+1)), ", ", INDIRECT(ADDRESS(2,MATCH(_xlfn.MAXIFS(B59:EK59,metrics.rec,"R"),B59:EK59,0)+1)))</f>
        <v>#N/A</v>
      </c>
      <c r="EV59" s="1" t="e" cm="1">
        <f t="array" aca="1" ref="EV59" ca="1">CONCATENATE(INDIRECT(ADDRESS(1,MATCH(_xlfn.MAXIFS(B59:EK59,metrics.rec,"Precision"),B59:EK59,0)+1)), ", ", INDIRECT(ADDRESS(2,MATCH(_xlfn.MAXIFS(B59:EK59,metrics.rec,"Precision"),B59:EK59,0)+1)))</f>
        <v>#N/A</v>
      </c>
      <c r="EW59" s="1" t="e" cm="1">
        <f t="array" aca="1" ref="EW59" ca="1">CONCATENATE(INDIRECT(ADDRESS(1,MATCH(_xlfn.MAXIFS(B59:EK59,metrics.rec,"Recall"),B59:EK59,0)+1)), ", ", INDIRECT(ADDRESS(2,MATCH(_xlfn.MAXIFS(B59:EK59,metrics.rec,"Recall"),B59:EK59,0)+1)))</f>
        <v>#N/A</v>
      </c>
      <c r="EX59" s="1" t="e" cm="1">
        <f t="array" aca="1" ref="EX59" ca="1">CONCATENATE(INDIRECT(ADDRESS(1,MATCH(_xlfn.MAXIFS(B59:EK59,metrics.rec,"Complete"),B59:EK59,0)+1)), ", ", INDIRECT(ADDRESS(2,MATCH(_xlfn.MAXIFS(B59:EK59,metrics.rec,"Complete"),B59:EK59,0)+1)))</f>
        <v>#N/A</v>
      </c>
      <c r="EY59" s="1" t="e" cm="1">
        <f t="array" aca="1" ref="EY59" ca="1">CONCATENATE(INDIRECT(ADDRESS(1,MATCH(_xlfn.MINIFS(B59:EK59,metrics.rec,"Speed"),B59:EK59,0)+1)), ", ", INDIRECT(ADDRESS(2,MATCH(_xlfn.MINIFS(B59:EK59,metrics.rec,"Speed"),B59:EK59,0)+1)))</f>
        <v>#N/A</v>
      </c>
    </row>
    <row r="60" spans="1:155" x14ac:dyDescent="0.2">
      <c r="A60" s="1" t="s">
        <v>58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 t="e">
        <f t="shared" si="7"/>
        <v>#DIV/0!</v>
      </c>
      <c r="EM60" s="4" t="e">
        <f t="shared" si="8"/>
        <v>#DIV/0!</v>
      </c>
      <c r="EN60" s="4" t="e">
        <f t="shared" si="9"/>
        <v>#DIV/0!</v>
      </c>
      <c r="EO60" s="4" t="e">
        <f t="shared" si="10"/>
        <v>#DIV/0!</v>
      </c>
      <c r="EP60" s="4" t="e">
        <f t="shared" si="11"/>
        <v>#DIV/0!</v>
      </c>
      <c r="EQ60" s="4" t="e">
        <f t="shared" si="12"/>
        <v>#DIV/0!</v>
      </c>
      <c r="ER60" s="4" t="e">
        <f t="shared" si="13"/>
        <v>#DIV/0!</v>
      </c>
      <c r="ES60" s="1" t="e" cm="1">
        <f t="array" aca="1" ref="ES60" ca="1">CONCATENATE(INDIRECT(ADDRESS(1,MATCH(_xlfn.MINIFS(B60:EK60,metrics.rec,"MAE"),B60:EK60,0)+1)), ", ", INDIRECT(ADDRESS(2,MATCH(_xlfn.MINIFS(B60:EK60,metrics.rec,"MAE"),B60:EK60,0)+1)))</f>
        <v>#N/A</v>
      </c>
      <c r="ET60" s="1" t="e" cm="1">
        <f t="array" aca="1" ref="ET60" ca="1">CONCATENATE(INDIRECT(ADDRESS(1,MATCH(_xlfn.MINIFS(B60:EK60,metrics.rec,"MSE"),B60:EK60,0)+1)), ", ", INDIRECT(ADDRESS(2,MATCH(_xlfn.MINIFS(B60:EK60,metrics.rec,"MSE"),B60:EK60,0)+1)))</f>
        <v>#N/A</v>
      </c>
      <c r="EU60" s="1" t="e" cm="1">
        <f t="array" aca="1" ref="EU60" ca="1">CONCATENATE(INDIRECT(ADDRESS(1,MATCH(_xlfn.MAXIFS(B60:EK60,metrics.rec,"R"),B60:EK60,0)+1)), ", ", INDIRECT(ADDRESS(2,MATCH(_xlfn.MAXIFS(B60:EK60,metrics.rec,"R"),B60:EK60,0)+1)))</f>
        <v>#N/A</v>
      </c>
      <c r="EV60" s="1" t="e" cm="1">
        <f t="array" aca="1" ref="EV60" ca="1">CONCATENATE(INDIRECT(ADDRESS(1,MATCH(_xlfn.MAXIFS(B60:EK60,metrics.rec,"Precision"),B60:EK60,0)+1)), ", ", INDIRECT(ADDRESS(2,MATCH(_xlfn.MAXIFS(B60:EK60,metrics.rec,"Precision"),B60:EK60,0)+1)))</f>
        <v>#N/A</v>
      </c>
      <c r="EW60" s="1" t="e" cm="1">
        <f t="array" aca="1" ref="EW60" ca="1">CONCATENATE(INDIRECT(ADDRESS(1,MATCH(_xlfn.MAXIFS(B60:EK60,metrics.rec,"Recall"),B60:EK60,0)+1)), ", ", INDIRECT(ADDRESS(2,MATCH(_xlfn.MAXIFS(B60:EK60,metrics.rec,"Recall"),B60:EK60,0)+1)))</f>
        <v>#N/A</v>
      </c>
      <c r="EX60" s="1" t="e" cm="1">
        <f t="array" aca="1" ref="EX60" ca="1">CONCATENATE(INDIRECT(ADDRESS(1,MATCH(_xlfn.MAXIFS(B60:EK60,metrics.rec,"Complete"),B60:EK60,0)+1)), ", ", INDIRECT(ADDRESS(2,MATCH(_xlfn.MAXIFS(B60:EK60,metrics.rec,"Complete"),B60:EK60,0)+1)))</f>
        <v>#N/A</v>
      </c>
      <c r="EY60" s="1" t="e" cm="1">
        <f t="array" aca="1" ref="EY60" ca="1">CONCATENATE(INDIRECT(ADDRESS(1,MATCH(_xlfn.MINIFS(B60:EK60,metrics.rec,"Speed"),B60:EK60,0)+1)), ", ", INDIRECT(ADDRESS(2,MATCH(_xlfn.MINIFS(B60:EK60,metrics.rec,"Speed"),B60:EK60,0)+1)))</f>
        <v>#N/A</v>
      </c>
    </row>
    <row r="61" spans="1:155" x14ac:dyDescent="0.2">
      <c r="A61" s="1" t="s">
        <v>59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 t="e">
        <f t="shared" si="7"/>
        <v>#DIV/0!</v>
      </c>
      <c r="EM61" s="4" t="e">
        <f t="shared" si="8"/>
        <v>#DIV/0!</v>
      </c>
      <c r="EN61" s="4" t="e">
        <f t="shared" si="9"/>
        <v>#DIV/0!</v>
      </c>
      <c r="EO61" s="4" t="e">
        <f t="shared" si="10"/>
        <v>#DIV/0!</v>
      </c>
      <c r="EP61" s="4" t="e">
        <f t="shared" si="11"/>
        <v>#DIV/0!</v>
      </c>
      <c r="EQ61" s="4" t="e">
        <f t="shared" si="12"/>
        <v>#DIV/0!</v>
      </c>
      <c r="ER61" s="4" t="e">
        <f t="shared" si="13"/>
        <v>#DIV/0!</v>
      </c>
      <c r="ES61" s="1" t="e" cm="1">
        <f t="array" aca="1" ref="ES61" ca="1">CONCATENATE(INDIRECT(ADDRESS(1,MATCH(_xlfn.MINIFS(B61:EK61,metrics.rec,"MAE"),B61:EK61,0)+1)), ", ", INDIRECT(ADDRESS(2,MATCH(_xlfn.MINIFS(B61:EK61,metrics.rec,"MAE"),B61:EK61,0)+1)))</f>
        <v>#N/A</v>
      </c>
      <c r="ET61" s="1" t="e" cm="1">
        <f t="array" aca="1" ref="ET61" ca="1">CONCATENATE(INDIRECT(ADDRESS(1,MATCH(_xlfn.MINIFS(B61:EK61,metrics.rec,"MSE"),B61:EK61,0)+1)), ", ", INDIRECT(ADDRESS(2,MATCH(_xlfn.MINIFS(B61:EK61,metrics.rec,"MSE"),B61:EK61,0)+1)))</f>
        <v>#N/A</v>
      </c>
      <c r="EU61" s="1" t="e" cm="1">
        <f t="array" aca="1" ref="EU61" ca="1">CONCATENATE(INDIRECT(ADDRESS(1,MATCH(_xlfn.MAXIFS(B61:EK61,metrics.rec,"R"),B61:EK61,0)+1)), ", ", INDIRECT(ADDRESS(2,MATCH(_xlfn.MAXIFS(B61:EK61,metrics.rec,"R"),B61:EK61,0)+1)))</f>
        <v>#N/A</v>
      </c>
      <c r="EV61" s="1" t="e" cm="1">
        <f t="array" aca="1" ref="EV61" ca="1">CONCATENATE(INDIRECT(ADDRESS(1,MATCH(_xlfn.MAXIFS(B61:EK61,metrics.rec,"Precision"),B61:EK61,0)+1)), ", ", INDIRECT(ADDRESS(2,MATCH(_xlfn.MAXIFS(B61:EK61,metrics.rec,"Precision"),B61:EK61,0)+1)))</f>
        <v>#N/A</v>
      </c>
      <c r="EW61" s="1" t="e" cm="1">
        <f t="array" aca="1" ref="EW61" ca="1">CONCATENATE(INDIRECT(ADDRESS(1,MATCH(_xlfn.MAXIFS(B61:EK61,metrics.rec,"Recall"),B61:EK61,0)+1)), ", ", INDIRECT(ADDRESS(2,MATCH(_xlfn.MAXIFS(B61:EK61,metrics.rec,"Recall"),B61:EK61,0)+1)))</f>
        <v>#N/A</v>
      </c>
      <c r="EX61" s="1" t="e" cm="1">
        <f t="array" aca="1" ref="EX61" ca="1">CONCATENATE(INDIRECT(ADDRESS(1,MATCH(_xlfn.MAXIFS(B61:EK61,metrics.rec,"Complete"),B61:EK61,0)+1)), ", ", INDIRECT(ADDRESS(2,MATCH(_xlfn.MAXIFS(B61:EK61,metrics.rec,"Complete"),B61:EK61,0)+1)))</f>
        <v>#N/A</v>
      </c>
      <c r="EY61" s="1" t="e" cm="1">
        <f t="array" aca="1" ref="EY61" ca="1">CONCATENATE(INDIRECT(ADDRESS(1,MATCH(_xlfn.MINIFS(B61:EK61,metrics.rec,"Speed"),B61:EK61,0)+1)), ", ", INDIRECT(ADDRESS(2,MATCH(_xlfn.MINIFS(B61:EK61,metrics.rec,"Speed"),B61:EK61,0)+1)))</f>
        <v>#N/A</v>
      </c>
    </row>
    <row r="62" spans="1:155" x14ac:dyDescent="0.2">
      <c r="A62" s="1" t="s">
        <v>60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  <c r="EL62" s="4" t="e">
        <f t="shared" si="7"/>
        <v>#DIV/0!</v>
      </c>
      <c r="EM62" s="4" t="e">
        <f t="shared" si="8"/>
        <v>#DIV/0!</v>
      </c>
      <c r="EN62" s="4" t="e">
        <f t="shared" si="9"/>
        <v>#DIV/0!</v>
      </c>
      <c r="EO62" s="4" t="e">
        <f t="shared" si="10"/>
        <v>#DIV/0!</v>
      </c>
      <c r="EP62" s="4" t="e">
        <f t="shared" si="11"/>
        <v>#DIV/0!</v>
      </c>
      <c r="EQ62" s="4" t="e">
        <f t="shared" si="12"/>
        <v>#DIV/0!</v>
      </c>
      <c r="ER62" s="4" t="e">
        <f t="shared" si="13"/>
        <v>#DIV/0!</v>
      </c>
      <c r="ES62" s="1" t="e" cm="1">
        <f t="array" aca="1" ref="ES62" ca="1">CONCATENATE(INDIRECT(ADDRESS(1,MATCH(_xlfn.MINIFS(B62:EK62,metrics.rec,"MAE"),B62:EK62,0)+1)), ", ", INDIRECT(ADDRESS(2,MATCH(_xlfn.MINIFS(B62:EK62,metrics.rec,"MAE"),B62:EK62,0)+1)))</f>
        <v>#N/A</v>
      </c>
      <c r="ET62" s="1" t="e" cm="1">
        <f t="array" aca="1" ref="ET62" ca="1">CONCATENATE(INDIRECT(ADDRESS(1,MATCH(_xlfn.MINIFS(B62:EK62,metrics.rec,"MSE"),B62:EK62,0)+1)), ", ", INDIRECT(ADDRESS(2,MATCH(_xlfn.MINIFS(B62:EK62,metrics.rec,"MSE"),B62:EK62,0)+1)))</f>
        <v>#N/A</v>
      </c>
      <c r="EU62" s="1" t="e" cm="1">
        <f t="array" aca="1" ref="EU62" ca="1">CONCATENATE(INDIRECT(ADDRESS(1,MATCH(_xlfn.MAXIFS(B62:EK62,metrics.rec,"R"),B62:EK62,0)+1)), ", ", INDIRECT(ADDRESS(2,MATCH(_xlfn.MAXIFS(B62:EK62,metrics.rec,"R"),B62:EK62,0)+1)))</f>
        <v>#N/A</v>
      </c>
      <c r="EV62" s="1" t="e" cm="1">
        <f t="array" aca="1" ref="EV62" ca="1">CONCATENATE(INDIRECT(ADDRESS(1,MATCH(_xlfn.MAXIFS(B62:EK62,metrics.rec,"Precision"),B62:EK62,0)+1)), ", ", INDIRECT(ADDRESS(2,MATCH(_xlfn.MAXIFS(B62:EK62,metrics.rec,"Precision"),B62:EK62,0)+1)))</f>
        <v>#N/A</v>
      </c>
      <c r="EW62" s="1" t="e" cm="1">
        <f t="array" aca="1" ref="EW62" ca="1">CONCATENATE(INDIRECT(ADDRESS(1,MATCH(_xlfn.MAXIFS(B62:EK62,metrics.rec,"Recall"),B62:EK62,0)+1)), ", ", INDIRECT(ADDRESS(2,MATCH(_xlfn.MAXIFS(B62:EK62,metrics.rec,"Recall"),B62:EK62,0)+1)))</f>
        <v>#N/A</v>
      </c>
      <c r="EX62" s="1" t="e" cm="1">
        <f t="array" aca="1" ref="EX62" ca="1">CONCATENATE(INDIRECT(ADDRESS(1,MATCH(_xlfn.MAXIFS(B62:EK62,metrics.rec,"Complete"),B62:EK62,0)+1)), ", ", INDIRECT(ADDRESS(2,MATCH(_xlfn.MAXIFS(B62:EK62,metrics.rec,"Complete"),B62:EK62,0)+1)))</f>
        <v>#N/A</v>
      </c>
      <c r="EY62" s="1" t="e" cm="1">
        <f t="array" aca="1" ref="EY62" ca="1">CONCATENATE(INDIRECT(ADDRESS(1,MATCH(_xlfn.MINIFS(B62:EK62,metrics.rec,"Speed"),B62:EK62,0)+1)), ", ", INDIRECT(ADDRESS(2,MATCH(_xlfn.MINIFS(B62:EK62,metrics.rec,"Speed"),B62:EK62,0)+1)))</f>
        <v>#N/A</v>
      </c>
    </row>
    <row r="63" spans="1:155" x14ac:dyDescent="0.2">
      <c r="A63" s="1" t="s">
        <v>61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  <c r="EL63" s="4" t="e">
        <f t="shared" si="7"/>
        <v>#DIV/0!</v>
      </c>
      <c r="EM63" s="4" t="e">
        <f t="shared" si="8"/>
        <v>#DIV/0!</v>
      </c>
      <c r="EN63" s="4" t="e">
        <f t="shared" si="9"/>
        <v>#DIV/0!</v>
      </c>
      <c r="EO63" s="4" t="e">
        <f t="shared" si="10"/>
        <v>#DIV/0!</v>
      </c>
      <c r="EP63" s="4" t="e">
        <f t="shared" si="11"/>
        <v>#DIV/0!</v>
      </c>
      <c r="EQ63" s="4" t="e">
        <f t="shared" si="12"/>
        <v>#DIV/0!</v>
      </c>
      <c r="ER63" s="4" t="e">
        <f t="shared" si="13"/>
        <v>#DIV/0!</v>
      </c>
      <c r="ES63" s="1" t="e" cm="1">
        <f t="array" aca="1" ref="ES63" ca="1">CONCATENATE(INDIRECT(ADDRESS(1,MATCH(_xlfn.MINIFS(B63:EK63,metrics.rec,"MAE"),B63:EK63,0)+1)), ", ", INDIRECT(ADDRESS(2,MATCH(_xlfn.MINIFS(B63:EK63,metrics.rec,"MAE"),B63:EK63,0)+1)))</f>
        <v>#N/A</v>
      </c>
      <c r="ET63" s="1" t="e" cm="1">
        <f t="array" aca="1" ref="ET63" ca="1">CONCATENATE(INDIRECT(ADDRESS(1,MATCH(_xlfn.MINIFS(B63:EK63,metrics.rec,"MSE"),B63:EK63,0)+1)), ", ", INDIRECT(ADDRESS(2,MATCH(_xlfn.MINIFS(B63:EK63,metrics.rec,"MSE"),B63:EK63,0)+1)))</f>
        <v>#N/A</v>
      </c>
      <c r="EU63" s="1" t="e" cm="1">
        <f t="array" aca="1" ref="EU63" ca="1">CONCATENATE(INDIRECT(ADDRESS(1,MATCH(_xlfn.MAXIFS(B63:EK63,metrics.rec,"R"),B63:EK63,0)+1)), ", ", INDIRECT(ADDRESS(2,MATCH(_xlfn.MAXIFS(B63:EK63,metrics.rec,"R"),B63:EK63,0)+1)))</f>
        <v>#N/A</v>
      </c>
      <c r="EV63" s="1" t="e" cm="1">
        <f t="array" aca="1" ref="EV63" ca="1">CONCATENATE(INDIRECT(ADDRESS(1,MATCH(_xlfn.MAXIFS(B63:EK63,metrics.rec,"Precision"),B63:EK63,0)+1)), ", ", INDIRECT(ADDRESS(2,MATCH(_xlfn.MAXIFS(B63:EK63,metrics.rec,"Precision"),B63:EK63,0)+1)))</f>
        <v>#N/A</v>
      </c>
      <c r="EW63" s="1" t="e" cm="1">
        <f t="array" aca="1" ref="EW63" ca="1">CONCATENATE(INDIRECT(ADDRESS(1,MATCH(_xlfn.MAXIFS(B63:EK63,metrics.rec,"Recall"),B63:EK63,0)+1)), ", ", INDIRECT(ADDRESS(2,MATCH(_xlfn.MAXIFS(B63:EK63,metrics.rec,"Recall"),B63:EK63,0)+1)))</f>
        <v>#N/A</v>
      </c>
      <c r="EX63" s="1" t="e" cm="1">
        <f t="array" aca="1" ref="EX63" ca="1">CONCATENATE(INDIRECT(ADDRESS(1,MATCH(_xlfn.MAXIFS(B63:EK63,metrics.rec,"Complete"),B63:EK63,0)+1)), ", ", INDIRECT(ADDRESS(2,MATCH(_xlfn.MAXIFS(B63:EK63,metrics.rec,"Complete"),B63:EK63,0)+1)))</f>
        <v>#N/A</v>
      </c>
      <c r="EY63" s="1" t="e" cm="1">
        <f t="array" aca="1" ref="EY63" ca="1">CONCATENATE(INDIRECT(ADDRESS(1,MATCH(_xlfn.MINIFS(B63:EK63,metrics.rec,"Speed"),B63:EK63,0)+1)), ", ", INDIRECT(ADDRESS(2,MATCH(_xlfn.MINIFS(B63:EK63,metrics.rec,"Speed"),B63:EK63,0)+1)))</f>
        <v>#N/A</v>
      </c>
    </row>
    <row r="64" spans="1:155" x14ac:dyDescent="0.2">
      <c r="A64" s="1" t="s">
        <v>62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  <c r="EL64" s="4" t="e">
        <f t="shared" si="7"/>
        <v>#DIV/0!</v>
      </c>
      <c r="EM64" s="4" t="e">
        <f t="shared" si="8"/>
        <v>#DIV/0!</v>
      </c>
      <c r="EN64" s="4" t="e">
        <f t="shared" si="9"/>
        <v>#DIV/0!</v>
      </c>
      <c r="EO64" s="4" t="e">
        <f t="shared" si="10"/>
        <v>#DIV/0!</v>
      </c>
      <c r="EP64" s="4" t="e">
        <f t="shared" si="11"/>
        <v>#DIV/0!</v>
      </c>
      <c r="EQ64" s="4" t="e">
        <f t="shared" si="12"/>
        <v>#DIV/0!</v>
      </c>
      <c r="ER64" s="4" t="e">
        <f t="shared" si="13"/>
        <v>#DIV/0!</v>
      </c>
      <c r="ES64" s="1" t="e" cm="1">
        <f t="array" aca="1" ref="ES64" ca="1">CONCATENATE(INDIRECT(ADDRESS(1,MATCH(_xlfn.MINIFS(B64:EK64,metrics.rec,"MAE"),B64:EK64,0)+1)), ", ", INDIRECT(ADDRESS(2,MATCH(_xlfn.MINIFS(B64:EK64,metrics.rec,"MAE"),B64:EK64,0)+1)))</f>
        <v>#N/A</v>
      </c>
      <c r="ET64" s="1" t="e" cm="1">
        <f t="array" aca="1" ref="ET64" ca="1">CONCATENATE(INDIRECT(ADDRESS(1,MATCH(_xlfn.MINIFS(B64:EK64,metrics.rec,"MSE"),B64:EK64,0)+1)), ", ", INDIRECT(ADDRESS(2,MATCH(_xlfn.MINIFS(B64:EK64,metrics.rec,"MSE"),B64:EK64,0)+1)))</f>
        <v>#N/A</v>
      </c>
      <c r="EU64" s="1" t="e" cm="1">
        <f t="array" aca="1" ref="EU64" ca="1">CONCATENATE(INDIRECT(ADDRESS(1,MATCH(_xlfn.MAXIFS(B64:EK64,metrics.rec,"R"),B64:EK64,0)+1)), ", ", INDIRECT(ADDRESS(2,MATCH(_xlfn.MAXIFS(B64:EK64,metrics.rec,"R"),B64:EK64,0)+1)))</f>
        <v>#N/A</v>
      </c>
      <c r="EV64" s="1" t="e" cm="1">
        <f t="array" aca="1" ref="EV64" ca="1">CONCATENATE(INDIRECT(ADDRESS(1,MATCH(_xlfn.MAXIFS(B64:EK64,metrics.rec,"Precision"),B64:EK64,0)+1)), ", ", INDIRECT(ADDRESS(2,MATCH(_xlfn.MAXIFS(B64:EK64,metrics.rec,"Precision"),B64:EK64,0)+1)))</f>
        <v>#N/A</v>
      </c>
      <c r="EW64" s="1" t="e" cm="1">
        <f t="array" aca="1" ref="EW64" ca="1">CONCATENATE(INDIRECT(ADDRESS(1,MATCH(_xlfn.MAXIFS(B64:EK64,metrics.rec,"Recall"),B64:EK64,0)+1)), ", ", INDIRECT(ADDRESS(2,MATCH(_xlfn.MAXIFS(B64:EK64,metrics.rec,"Recall"),B64:EK64,0)+1)))</f>
        <v>#N/A</v>
      </c>
      <c r="EX64" s="1" t="e" cm="1">
        <f t="array" aca="1" ref="EX64" ca="1">CONCATENATE(INDIRECT(ADDRESS(1,MATCH(_xlfn.MAXIFS(B64:EK64,metrics.rec,"Complete"),B64:EK64,0)+1)), ", ", INDIRECT(ADDRESS(2,MATCH(_xlfn.MAXIFS(B64:EK64,metrics.rec,"Complete"),B64:EK64,0)+1)))</f>
        <v>#N/A</v>
      </c>
      <c r="EY64" s="1" t="e" cm="1">
        <f t="array" aca="1" ref="EY64" ca="1">CONCATENATE(INDIRECT(ADDRESS(1,MATCH(_xlfn.MINIFS(B64:EK64,metrics.rec,"Speed"),B64:EK64,0)+1)), ", ", INDIRECT(ADDRESS(2,MATCH(_xlfn.MINIFS(B64:EK64,metrics.rec,"Speed"),B64:EK64,0)+1)))</f>
        <v>#N/A</v>
      </c>
    </row>
    <row r="65" spans="1:155" x14ac:dyDescent="0.2">
      <c r="A65" s="1" t="s">
        <v>63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  <c r="EL65" s="4" t="e">
        <f t="shared" si="7"/>
        <v>#DIV/0!</v>
      </c>
      <c r="EM65" s="4" t="e">
        <f t="shared" si="8"/>
        <v>#DIV/0!</v>
      </c>
      <c r="EN65" s="4" t="e">
        <f t="shared" si="9"/>
        <v>#DIV/0!</v>
      </c>
      <c r="EO65" s="4" t="e">
        <f t="shared" si="10"/>
        <v>#DIV/0!</v>
      </c>
      <c r="EP65" s="4" t="e">
        <f t="shared" si="11"/>
        <v>#DIV/0!</v>
      </c>
      <c r="EQ65" s="4" t="e">
        <f t="shared" si="12"/>
        <v>#DIV/0!</v>
      </c>
      <c r="ER65" s="4" t="e">
        <f t="shared" si="13"/>
        <v>#DIV/0!</v>
      </c>
      <c r="ES65" s="1" t="e" cm="1">
        <f t="array" aca="1" ref="ES65" ca="1">CONCATENATE(INDIRECT(ADDRESS(1,MATCH(_xlfn.MINIFS(B65:EK65,metrics.rec,"MAE"),B65:EK65,0)+1)), ", ", INDIRECT(ADDRESS(2,MATCH(_xlfn.MINIFS(B65:EK65,metrics.rec,"MAE"),B65:EK65,0)+1)))</f>
        <v>#N/A</v>
      </c>
      <c r="ET65" s="1" t="e" cm="1">
        <f t="array" aca="1" ref="ET65" ca="1">CONCATENATE(INDIRECT(ADDRESS(1,MATCH(_xlfn.MINIFS(B65:EK65,metrics.rec,"MSE"),B65:EK65,0)+1)), ", ", INDIRECT(ADDRESS(2,MATCH(_xlfn.MINIFS(B65:EK65,metrics.rec,"MSE"),B65:EK65,0)+1)))</f>
        <v>#N/A</v>
      </c>
      <c r="EU65" s="1" t="e" cm="1">
        <f t="array" aca="1" ref="EU65" ca="1">CONCATENATE(INDIRECT(ADDRESS(1,MATCH(_xlfn.MAXIFS(B65:EK65,metrics.rec,"R"),B65:EK65,0)+1)), ", ", INDIRECT(ADDRESS(2,MATCH(_xlfn.MAXIFS(B65:EK65,metrics.rec,"R"),B65:EK65,0)+1)))</f>
        <v>#N/A</v>
      </c>
      <c r="EV65" s="1" t="e" cm="1">
        <f t="array" aca="1" ref="EV65" ca="1">CONCATENATE(INDIRECT(ADDRESS(1,MATCH(_xlfn.MAXIFS(B65:EK65,metrics.rec,"Precision"),B65:EK65,0)+1)), ", ", INDIRECT(ADDRESS(2,MATCH(_xlfn.MAXIFS(B65:EK65,metrics.rec,"Precision"),B65:EK65,0)+1)))</f>
        <v>#N/A</v>
      </c>
      <c r="EW65" s="1" t="e" cm="1">
        <f t="array" aca="1" ref="EW65" ca="1">CONCATENATE(INDIRECT(ADDRESS(1,MATCH(_xlfn.MAXIFS(B65:EK65,metrics.rec,"Recall"),B65:EK65,0)+1)), ", ", INDIRECT(ADDRESS(2,MATCH(_xlfn.MAXIFS(B65:EK65,metrics.rec,"Recall"),B65:EK65,0)+1)))</f>
        <v>#N/A</v>
      </c>
      <c r="EX65" s="1" t="e" cm="1">
        <f t="array" aca="1" ref="EX65" ca="1">CONCATENATE(INDIRECT(ADDRESS(1,MATCH(_xlfn.MAXIFS(B65:EK65,metrics.rec,"Complete"),B65:EK65,0)+1)), ", ", INDIRECT(ADDRESS(2,MATCH(_xlfn.MAXIFS(B65:EK65,metrics.rec,"Complete"),B65:EK65,0)+1)))</f>
        <v>#N/A</v>
      </c>
      <c r="EY65" s="1" t="e" cm="1">
        <f t="array" aca="1" ref="EY65" ca="1">CONCATENATE(INDIRECT(ADDRESS(1,MATCH(_xlfn.MINIFS(B65:EK65,metrics.rec,"Speed"),B65:EK65,0)+1)), ", ", INDIRECT(ADDRESS(2,MATCH(_xlfn.MINIFS(B65:EK65,metrics.rec,"Speed"),B65:EK65,0)+1)))</f>
        <v>#N/A</v>
      </c>
    </row>
    <row r="66" spans="1:155" x14ac:dyDescent="0.2">
      <c r="A66" s="1" t="s">
        <v>64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  <c r="EL66" s="4" t="e">
        <f t="shared" si="7"/>
        <v>#DIV/0!</v>
      </c>
      <c r="EM66" s="4" t="e">
        <f t="shared" si="8"/>
        <v>#DIV/0!</v>
      </c>
      <c r="EN66" s="4" t="e">
        <f t="shared" si="9"/>
        <v>#DIV/0!</v>
      </c>
      <c r="EO66" s="4" t="e">
        <f t="shared" si="10"/>
        <v>#DIV/0!</v>
      </c>
      <c r="EP66" s="4" t="e">
        <f t="shared" si="11"/>
        <v>#DIV/0!</v>
      </c>
      <c r="EQ66" s="4" t="e">
        <f t="shared" si="12"/>
        <v>#DIV/0!</v>
      </c>
      <c r="ER66" s="4" t="e">
        <f t="shared" si="13"/>
        <v>#DIV/0!</v>
      </c>
      <c r="ES66" s="1" t="e" cm="1">
        <f t="array" aca="1" ref="ES66" ca="1">CONCATENATE(INDIRECT(ADDRESS(1,MATCH(_xlfn.MINIFS(B66:EK66,metrics.rec,"MAE"),B66:EK66,0)+1)), ", ", INDIRECT(ADDRESS(2,MATCH(_xlfn.MINIFS(B66:EK66,metrics.rec,"MAE"),B66:EK66,0)+1)))</f>
        <v>#N/A</v>
      </c>
      <c r="ET66" s="1" t="e" cm="1">
        <f t="array" aca="1" ref="ET66" ca="1">CONCATENATE(INDIRECT(ADDRESS(1,MATCH(_xlfn.MINIFS(B66:EK66,metrics.rec,"MSE"),B66:EK66,0)+1)), ", ", INDIRECT(ADDRESS(2,MATCH(_xlfn.MINIFS(B66:EK66,metrics.rec,"MSE"),B66:EK66,0)+1)))</f>
        <v>#N/A</v>
      </c>
      <c r="EU66" s="1" t="e" cm="1">
        <f t="array" aca="1" ref="EU66" ca="1">CONCATENATE(INDIRECT(ADDRESS(1,MATCH(_xlfn.MAXIFS(B66:EK66,metrics.rec,"R"),B66:EK66,0)+1)), ", ", INDIRECT(ADDRESS(2,MATCH(_xlfn.MAXIFS(B66:EK66,metrics.rec,"R"),B66:EK66,0)+1)))</f>
        <v>#N/A</v>
      </c>
      <c r="EV66" s="1" t="e" cm="1">
        <f t="array" aca="1" ref="EV66" ca="1">CONCATENATE(INDIRECT(ADDRESS(1,MATCH(_xlfn.MAXIFS(B66:EK66,metrics.rec,"Precision"),B66:EK66,0)+1)), ", ", INDIRECT(ADDRESS(2,MATCH(_xlfn.MAXIFS(B66:EK66,metrics.rec,"Precision"),B66:EK66,0)+1)))</f>
        <v>#N/A</v>
      </c>
      <c r="EW66" s="1" t="e" cm="1">
        <f t="array" aca="1" ref="EW66" ca="1">CONCATENATE(INDIRECT(ADDRESS(1,MATCH(_xlfn.MAXIFS(B66:EK66,metrics.rec,"Recall"),B66:EK66,0)+1)), ", ", INDIRECT(ADDRESS(2,MATCH(_xlfn.MAXIFS(B66:EK66,metrics.rec,"Recall"),B66:EK66,0)+1)))</f>
        <v>#N/A</v>
      </c>
      <c r="EX66" s="1" t="e" cm="1">
        <f t="array" aca="1" ref="EX66" ca="1">CONCATENATE(INDIRECT(ADDRESS(1,MATCH(_xlfn.MAXIFS(B66:EK66,metrics.rec,"Complete"),B66:EK66,0)+1)), ", ", INDIRECT(ADDRESS(2,MATCH(_xlfn.MAXIFS(B66:EK66,metrics.rec,"Complete"),B66:EK66,0)+1)))</f>
        <v>#N/A</v>
      </c>
      <c r="EY66" s="1" t="e" cm="1">
        <f t="array" aca="1" ref="EY66" ca="1">CONCATENATE(INDIRECT(ADDRESS(1,MATCH(_xlfn.MINIFS(B66:EK66,metrics.rec,"Speed"),B66:EK66,0)+1)), ", ", INDIRECT(ADDRESS(2,MATCH(_xlfn.MINIFS(B66:EK66,metrics.rec,"Speed"),B66:EK66,0)+1)))</f>
        <v>#N/A</v>
      </c>
    </row>
    <row r="67" spans="1:155" x14ac:dyDescent="0.2">
      <c r="A67" s="1" t="s">
        <v>65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  <c r="EL67" s="4" t="e">
        <f t="shared" si="7"/>
        <v>#DIV/0!</v>
      </c>
      <c r="EM67" s="4" t="e">
        <f t="shared" si="8"/>
        <v>#DIV/0!</v>
      </c>
      <c r="EN67" s="4" t="e">
        <f t="shared" si="9"/>
        <v>#DIV/0!</v>
      </c>
      <c r="EO67" s="4" t="e">
        <f t="shared" si="10"/>
        <v>#DIV/0!</v>
      </c>
      <c r="EP67" s="4" t="e">
        <f t="shared" si="11"/>
        <v>#DIV/0!</v>
      </c>
      <c r="EQ67" s="4" t="e">
        <f t="shared" si="12"/>
        <v>#DIV/0!</v>
      </c>
      <c r="ER67" s="4" t="e">
        <f t="shared" si="13"/>
        <v>#DIV/0!</v>
      </c>
      <c r="ES67" s="1" t="e" cm="1">
        <f t="array" aca="1" ref="ES67" ca="1">CONCATENATE(INDIRECT(ADDRESS(1,MATCH(_xlfn.MINIFS(B67:EK67,metrics.rec,"MAE"),B67:EK67,0)+1)), ", ", INDIRECT(ADDRESS(2,MATCH(_xlfn.MINIFS(B67:EK67,metrics.rec,"MAE"),B67:EK67,0)+1)))</f>
        <v>#N/A</v>
      </c>
      <c r="ET67" s="1" t="e" cm="1">
        <f t="array" aca="1" ref="ET67" ca="1">CONCATENATE(INDIRECT(ADDRESS(1,MATCH(_xlfn.MINIFS(B67:EK67,metrics.rec,"MSE"),B67:EK67,0)+1)), ", ", INDIRECT(ADDRESS(2,MATCH(_xlfn.MINIFS(B67:EK67,metrics.rec,"MSE"),B67:EK67,0)+1)))</f>
        <v>#N/A</v>
      </c>
      <c r="EU67" s="1" t="e" cm="1">
        <f t="array" aca="1" ref="EU67" ca="1">CONCATENATE(INDIRECT(ADDRESS(1,MATCH(_xlfn.MAXIFS(B67:EK67,metrics.rec,"R"),B67:EK67,0)+1)), ", ", INDIRECT(ADDRESS(2,MATCH(_xlfn.MAXIFS(B67:EK67,metrics.rec,"R"),B67:EK67,0)+1)))</f>
        <v>#N/A</v>
      </c>
      <c r="EV67" s="1" t="e" cm="1">
        <f t="array" aca="1" ref="EV67" ca="1">CONCATENATE(INDIRECT(ADDRESS(1,MATCH(_xlfn.MAXIFS(B67:EK67,metrics.rec,"Precision"),B67:EK67,0)+1)), ", ", INDIRECT(ADDRESS(2,MATCH(_xlfn.MAXIFS(B67:EK67,metrics.rec,"Precision"),B67:EK67,0)+1)))</f>
        <v>#N/A</v>
      </c>
      <c r="EW67" s="1" t="e" cm="1">
        <f t="array" aca="1" ref="EW67" ca="1">CONCATENATE(INDIRECT(ADDRESS(1,MATCH(_xlfn.MAXIFS(B67:EK67,metrics.rec,"Recall"),B67:EK67,0)+1)), ", ", INDIRECT(ADDRESS(2,MATCH(_xlfn.MAXIFS(B67:EK67,metrics.rec,"Recall"),B67:EK67,0)+1)))</f>
        <v>#N/A</v>
      </c>
      <c r="EX67" s="1" t="e" cm="1">
        <f t="array" aca="1" ref="EX67" ca="1">CONCATENATE(INDIRECT(ADDRESS(1,MATCH(_xlfn.MAXIFS(B67:EK67,metrics.rec,"Complete"),B67:EK67,0)+1)), ", ", INDIRECT(ADDRESS(2,MATCH(_xlfn.MAXIFS(B67:EK67,metrics.rec,"Complete"),B67:EK67,0)+1)))</f>
        <v>#N/A</v>
      </c>
      <c r="EY67" s="1" t="e" cm="1">
        <f t="array" aca="1" ref="EY67" ca="1">CONCATENATE(INDIRECT(ADDRESS(1,MATCH(_xlfn.MINIFS(B67:EK67,metrics.rec,"Speed"),B67:EK67,0)+1)), ", ", INDIRECT(ADDRESS(2,MATCH(_xlfn.MINIFS(B67:EK67,metrics.rec,"Speed"),B67:EK67,0)+1)))</f>
        <v>#N/A</v>
      </c>
    </row>
    <row r="68" spans="1:155" x14ac:dyDescent="0.2">
      <c r="A68" s="1" t="s">
        <v>66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  <c r="EL68" s="4" t="e">
        <f t="shared" si="7"/>
        <v>#DIV/0!</v>
      </c>
      <c r="EM68" s="4" t="e">
        <f t="shared" si="8"/>
        <v>#DIV/0!</v>
      </c>
      <c r="EN68" s="4" t="e">
        <f t="shared" si="9"/>
        <v>#DIV/0!</v>
      </c>
      <c r="EO68" s="4" t="e">
        <f t="shared" si="10"/>
        <v>#DIV/0!</v>
      </c>
      <c r="EP68" s="4" t="e">
        <f t="shared" si="11"/>
        <v>#DIV/0!</v>
      </c>
      <c r="EQ68" s="4" t="e">
        <f t="shared" si="12"/>
        <v>#DIV/0!</v>
      </c>
      <c r="ER68" s="4" t="e">
        <f t="shared" si="13"/>
        <v>#DIV/0!</v>
      </c>
      <c r="ES68" s="1" t="e" cm="1">
        <f t="array" aca="1" ref="ES68" ca="1">CONCATENATE(INDIRECT(ADDRESS(1,MATCH(_xlfn.MINIFS(B68:EK68,metrics.rec,"MAE"),B68:EK68,0)+1)), ", ", INDIRECT(ADDRESS(2,MATCH(_xlfn.MINIFS(B68:EK68,metrics.rec,"MAE"),B68:EK68,0)+1)))</f>
        <v>#N/A</v>
      </c>
      <c r="ET68" s="1" t="e" cm="1">
        <f t="array" aca="1" ref="ET68" ca="1">CONCATENATE(INDIRECT(ADDRESS(1,MATCH(_xlfn.MINIFS(B68:EK68,metrics.rec,"MSE"),B68:EK68,0)+1)), ", ", INDIRECT(ADDRESS(2,MATCH(_xlfn.MINIFS(B68:EK68,metrics.rec,"MSE"),B68:EK68,0)+1)))</f>
        <v>#N/A</v>
      </c>
      <c r="EU68" s="1" t="e" cm="1">
        <f t="array" aca="1" ref="EU68" ca="1">CONCATENATE(INDIRECT(ADDRESS(1,MATCH(_xlfn.MAXIFS(B68:EK68,metrics.rec,"R"),B68:EK68,0)+1)), ", ", INDIRECT(ADDRESS(2,MATCH(_xlfn.MAXIFS(B68:EK68,metrics.rec,"R"),B68:EK68,0)+1)))</f>
        <v>#N/A</v>
      </c>
      <c r="EV68" s="1" t="e" cm="1">
        <f t="array" aca="1" ref="EV68" ca="1">CONCATENATE(INDIRECT(ADDRESS(1,MATCH(_xlfn.MAXIFS(B68:EK68,metrics.rec,"Precision"),B68:EK68,0)+1)), ", ", INDIRECT(ADDRESS(2,MATCH(_xlfn.MAXIFS(B68:EK68,metrics.rec,"Precision"),B68:EK68,0)+1)))</f>
        <v>#N/A</v>
      </c>
      <c r="EW68" s="1" t="e" cm="1">
        <f t="array" aca="1" ref="EW68" ca="1">CONCATENATE(INDIRECT(ADDRESS(1,MATCH(_xlfn.MAXIFS(B68:EK68,metrics.rec,"Recall"),B68:EK68,0)+1)), ", ", INDIRECT(ADDRESS(2,MATCH(_xlfn.MAXIFS(B68:EK68,metrics.rec,"Recall"),B68:EK68,0)+1)))</f>
        <v>#N/A</v>
      </c>
      <c r="EX68" s="1" t="e" cm="1">
        <f t="array" aca="1" ref="EX68" ca="1">CONCATENATE(INDIRECT(ADDRESS(1,MATCH(_xlfn.MAXIFS(B68:EK68,metrics.rec,"Complete"),B68:EK68,0)+1)), ", ", INDIRECT(ADDRESS(2,MATCH(_xlfn.MAXIFS(B68:EK68,metrics.rec,"Complete"),B68:EK68,0)+1)))</f>
        <v>#N/A</v>
      </c>
      <c r="EY68" s="1" t="e" cm="1">
        <f t="array" aca="1" ref="EY68" ca="1">CONCATENATE(INDIRECT(ADDRESS(1,MATCH(_xlfn.MINIFS(B68:EK68,metrics.rec,"Speed"),B68:EK68,0)+1)), ", ", INDIRECT(ADDRESS(2,MATCH(_xlfn.MINIFS(B68:EK68,metrics.rec,"Speed"),B68:EK68,0)+1)))</f>
        <v>#N/A</v>
      </c>
    </row>
    <row r="69" spans="1:155" x14ac:dyDescent="0.2">
      <c r="A69" s="1" t="s">
        <v>67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  <c r="EL69" s="4" t="e">
        <f t="shared" si="7"/>
        <v>#DIV/0!</v>
      </c>
      <c r="EM69" s="4" t="e">
        <f t="shared" si="8"/>
        <v>#DIV/0!</v>
      </c>
      <c r="EN69" s="4" t="e">
        <f t="shared" si="9"/>
        <v>#DIV/0!</v>
      </c>
      <c r="EO69" s="4" t="e">
        <f t="shared" si="10"/>
        <v>#DIV/0!</v>
      </c>
      <c r="EP69" s="4" t="e">
        <f t="shared" si="11"/>
        <v>#DIV/0!</v>
      </c>
      <c r="EQ69" s="4" t="e">
        <f t="shared" si="12"/>
        <v>#DIV/0!</v>
      </c>
      <c r="ER69" s="4" t="e">
        <f t="shared" si="13"/>
        <v>#DIV/0!</v>
      </c>
      <c r="ES69" s="1" t="e" cm="1">
        <f t="array" aca="1" ref="ES69" ca="1">CONCATENATE(INDIRECT(ADDRESS(1,MATCH(_xlfn.MINIFS(B69:EK69,metrics.rec,"MAE"),B69:EK69,0)+1)), ", ", INDIRECT(ADDRESS(2,MATCH(_xlfn.MINIFS(B69:EK69,metrics.rec,"MAE"),B69:EK69,0)+1)))</f>
        <v>#N/A</v>
      </c>
      <c r="ET69" s="1" t="e" cm="1">
        <f t="array" aca="1" ref="ET69" ca="1">CONCATENATE(INDIRECT(ADDRESS(1,MATCH(_xlfn.MINIFS(B69:EK69,metrics.rec,"MSE"),B69:EK69,0)+1)), ", ", INDIRECT(ADDRESS(2,MATCH(_xlfn.MINIFS(B69:EK69,metrics.rec,"MSE"),B69:EK69,0)+1)))</f>
        <v>#N/A</v>
      </c>
      <c r="EU69" s="1" t="e" cm="1">
        <f t="array" aca="1" ref="EU69" ca="1">CONCATENATE(INDIRECT(ADDRESS(1,MATCH(_xlfn.MAXIFS(B69:EK69,metrics.rec,"R"),B69:EK69,0)+1)), ", ", INDIRECT(ADDRESS(2,MATCH(_xlfn.MAXIFS(B69:EK69,metrics.rec,"R"),B69:EK69,0)+1)))</f>
        <v>#N/A</v>
      </c>
      <c r="EV69" s="1" t="e" cm="1">
        <f t="array" aca="1" ref="EV69" ca="1">CONCATENATE(INDIRECT(ADDRESS(1,MATCH(_xlfn.MAXIFS(B69:EK69,metrics.rec,"Precision"),B69:EK69,0)+1)), ", ", INDIRECT(ADDRESS(2,MATCH(_xlfn.MAXIFS(B69:EK69,metrics.rec,"Precision"),B69:EK69,0)+1)))</f>
        <v>#N/A</v>
      </c>
      <c r="EW69" s="1" t="e" cm="1">
        <f t="array" aca="1" ref="EW69" ca="1">CONCATENATE(INDIRECT(ADDRESS(1,MATCH(_xlfn.MAXIFS(B69:EK69,metrics.rec,"Recall"),B69:EK69,0)+1)), ", ", INDIRECT(ADDRESS(2,MATCH(_xlfn.MAXIFS(B69:EK69,metrics.rec,"Recall"),B69:EK69,0)+1)))</f>
        <v>#N/A</v>
      </c>
      <c r="EX69" s="1" t="e" cm="1">
        <f t="array" aca="1" ref="EX69" ca="1">CONCATENATE(INDIRECT(ADDRESS(1,MATCH(_xlfn.MAXIFS(B69:EK69,metrics.rec,"Complete"),B69:EK69,0)+1)), ", ", INDIRECT(ADDRESS(2,MATCH(_xlfn.MAXIFS(B69:EK69,metrics.rec,"Complete"),B69:EK69,0)+1)))</f>
        <v>#N/A</v>
      </c>
      <c r="EY69" s="1" t="e" cm="1">
        <f t="array" aca="1" ref="EY69" ca="1">CONCATENATE(INDIRECT(ADDRESS(1,MATCH(_xlfn.MINIFS(B69:EK69,metrics.rec,"Speed"),B69:EK69,0)+1)), ", ", INDIRECT(ADDRESS(2,MATCH(_xlfn.MINIFS(B69:EK69,metrics.rec,"Speed"),B69:EK69,0)+1)))</f>
        <v>#N/A</v>
      </c>
    </row>
    <row r="70" spans="1:155" x14ac:dyDescent="0.2">
      <c r="A70" s="1" t="s">
        <v>68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  <c r="EL70" s="4" t="e">
        <f t="shared" si="7"/>
        <v>#DIV/0!</v>
      </c>
      <c r="EM70" s="4" t="e">
        <f t="shared" si="8"/>
        <v>#DIV/0!</v>
      </c>
      <c r="EN70" s="4" t="e">
        <f t="shared" si="9"/>
        <v>#DIV/0!</v>
      </c>
      <c r="EO70" s="4" t="e">
        <f t="shared" si="10"/>
        <v>#DIV/0!</v>
      </c>
      <c r="EP70" s="4" t="e">
        <f t="shared" si="11"/>
        <v>#DIV/0!</v>
      </c>
      <c r="EQ70" s="4" t="e">
        <f t="shared" si="12"/>
        <v>#DIV/0!</v>
      </c>
      <c r="ER70" s="4" t="e">
        <f t="shared" si="13"/>
        <v>#DIV/0!</v>
      </c>
      <c r="ES70" s="1" t="e" cm="1">
        <f t="array" aca="1" ref="ES70" ca="1">CONCATENATE(INDIRECT(ADDRESS(1,MATCH(_xlfn.MINIFS(B70:EK70,metrics.rec,"MAE"),B70:EK70,0)+1)), ", ", INDIRECT(ADDRESS(2,MATCH(_xlfn.MINIFS(B70:EK70,metrics.rec,"MAE"),B70:EK70,0)+1)))</f>
        <v>#N/A</v>
      </c>
      <c r="ET70" s="1" t="e" cm="1">
        <f t="array" aca="1" ref="ET70" ca="1">CONCATENATE(INDIRECT(ADDRESS(1,MATCH(_xlfn.MINIFS(B70:EK70,metrics.rec,"MSE"),B70:EK70,0)+1)), ", ", INDIRECT(ADDRESS(2,MATCH(_xlfn.MINIFS(B70:EK70,metrics.rec,"MSE"),B70:EK70,0)+1)))</f>
        <v>#N/A</v>
      </c>
      <c r="EU70" s="1" t="e" cm="1">
        <f t="array" aca="1" ref="EU70" ca="1">CONCATENATE(INDIRECT(ADDRESS(1,MATCH(_xlfn.MAXIFS(B70:EK70,metrics.rec,"R"),B70:EK70,0)+1)), ", ", INDIRECT(ADDRESS(2,MATCH(_xlfn.MAXIFS(B70:EK70,metrics.rec,"R"),B70:EK70,0)+1)))</f>
        <v>#N/A</v>
      </c>
      <c r="EV70" s="1" t="e" cm="1">
        <f t="array" aca="1" ref="EV70" ca="1">CONCATENATE(INDIRECT(ADDRESS(1,MATCH(_xlfn.MAXIFS(B70:EK70,metrics.rec,"Precision"),B70:EK70,0)+1)), ", ", INDIRECT(ADDRESS(2,MATCH(_xlfn.MAXIFS(B70:EK70,metrics.rec,"Precision"),B70:EK70,0)+1)))</f>
        <v>#N/A</v>
      </c>
      <c r="EW70" s="1" t="e" cm="1">
        <f t="array" aca="1" ref="EW70" ca="1">CONCATENATE(INDIRECT(ADDRESS(1,MATCH(_xlfn.MAXIFS(B70:EK70,metrics.rec,"Recall"),B70:EK70,0)+1)), ", ", INDIRECT(ADDRESS(2,MATCH(_xlfn.MAXIFS(B70:EK70,metrics.rec,"Recall"),B70:EK70,0)+1)))</f>
        <v>#N/A</v>
      </c>
      <c r="EX70" s="1" t="e" cm="1">
        <f t="array" aca="1" ref="EX70" ca="1">CONCATENATE(INDIRECT(ADDRESS(1,MATCH(_xlfn.MAXIFS(B70:EK70,metrics.rec,"Complete"),B70:EK70,0)+1)), ", ", INDIRECT(ADDRESS(2,MATCH(_xlfn.MAXIFS(B70:EK70,metrics.rec,"Complete"),B70:EK70,0)+1)))</f>
        <v>#N/A</v>
      </c>
      <c r="EY70" s="1" t="e" cm="1">
        <f t="array" aca="1" ref="EY70" ca="1">CONCATENATE(INDIRECT(ADDRESS(1,MATCH(_xlfn.MINIFS(B70:EK70,metrics.rec,"Speed"),B70:EK70,0)+1)), ", ", INDIRECT(ADDRESS(2,MATCH(_xlfn.MINIFS(B70:EK70,metrics.rec,"Speed"),B70:EK70,0)+1)))</f>
        <v>#N/A</v>
      </c>
    </row>
    <row r="71" spans="1:155" x14ac:dyDescent="0.2">
      <c r="A71" s="1" t="s">
        <v>69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  <c r="EL71" s="4" t="e">
        <f t="shared" ref="EL71:EL102" si="14">AVERAGEIFS(B71:EK71,metrics.rec,"MAE")</f>
        <v>#DIV/0!</v>
      </c>
      <c r="EM71" s="4" t="e">
        <f t="shared" ref="EM71:EM102" si="15">AVERAGEIFS(B71:EK71,metrics.rec,"MSE")</f>
        <v>#DIV/0!</v>
      </c>
      <c r="EN71" s="4" t="e">
        <f t="shared" ref="EN71:EN102" si="16">AVERAGEIFS(B71:EK71,metrics.rec,"R")</f>
        <v>#DIV/0!</v>
      </c>
      <c r="EO71" s="4" t="e">
        <f t="shared" ref="EO71:EO102" si="17">AVERAGEIFS(B71:EK71,metrics.rec,"Precision")</f>
        <v>#DIV/0!</v>
      </c>
      <c r="EP71" s="4" t="e">
        <f t="shared" ref="EP71:EP102" si="18">AVERAGEIFS(B71:EK71,metrics.rec,"Recall")</f>
        <v>#DIV/0!</v>
      </c>
      <c r="EQ71" s="4" t="e">
        <f t="shared" ref="EQ71:EQ102" si="19">AVERAGEIFS(B71:EK71,metrics.rec,"Complete")</f>
        <v>#DIV/0!</v>
      </c>
      <c r="ER71" s="4" t="e">
        <f t="shared" ref="ER71:ER102" si="20">AVERAGEIFS(B71:EK71,metrics.rec,"Speed")</f>
        <v>#DIV/0!</v>
      </c>
      <c r="ES71" s="1" t="e" cm="1">
        <f t="array" aca="1" ref="ES71" ca="1">CONCATENATE(INDIRECT(ADDRESS(1,MATCH(_xlfn.MINIFS(B71:EK71,metrics.rec,"MAE"),B71:EK71,0)+1)), ", ", INDIRECT(ADDRESS(2,MATCH(_xlfn.MINIFS(B71:EK71,metrics.rec,"MAE"),B71:EK71,0)+1)))</f>
        <v>#N/A</v>
      </c>
      <c r="ET71" s="1" t="e" cm="1">
        <f t="array" aca="1" ref="ET71" ca="1">CONCATENATE(INDIRECT(ADDRESS(1,MATCH(_xlfn.MINIFS(B71:EK71,metrics.rec,"MSE"),B71:EK71,0)+1)), ", ", INDIRECT(ADDRESS(2,MATCH(_xlfn.MINIFS(B71:EK71,metrics.rec,"MSE"),B71:EK71,0)+1)))</f>
        <v>#N/A</v>
      </c>
      <c r="EU71" s="1" t="e" cm="1">
        <f t="array" aca="1" ref="EU71" ca="1">CONCATENATE(INDIRECT(ADDRESS(1,MATCH(_xlfn.MAXIFS(B71:EK71,metrics.rec,"R"),B71:EK71,0)+1)), ", ", INDIRECT(ADDRESS(2,MATCH(_xlfn.MAXIFS(B71:EK71,metrics.rec,"R"),B71:EK71,0)+1)))</f>
        <v>#N/A</v>
      </c>
      <c r="EV71" s="1" t="e" cm="1">
        <f t="array" aca="1" ref="EV71" ca="1">CONCATENATE(INDIRECT(ADDRESS(1,MATCH(_xlfn.MAXIFS(B71:EK71,metrics.rec,"Precision"),B71:EK71,0)+1)), ", ", INDIRECT(ADDRESS(2,MATCH(_xlfn.MAXIFS(B71:EK71,metrics.rec,"Precision"),B71:EK71,0)+1)))</f>
        <v>#N/A</v>
      </c>
      <c r="EW71" s="1" t="e" cm="1">
        <f t="array" aca="1" ref="EW71" ca="1">CONCATENATE(INDIRECT(ADDRESS(1,MATCH(_xlfn.MAXIFS(B71:EK71,metrics.rec,"Recall"),B71:EK71,0)+1)), ", ", INDIRECT(ADDRESS(2,MATCH(_xlfn.MAXIFS(B71:EK71,metrics.rec,"Recall"),B71:EK71,0)+1)))</f>
        <v>#N/A</v>
      </c>
      <c r="EX71" s="1" t="e" cm="1">
        <f t="array" aca="1" ref="EX71" ca="1">CONCATENATE(INDIRECT(ADDRESS(1,MATCH(_xlfn.MAXIFS(B71:EK71,metrics.rec,"Complete"),B71:EK71,0)+1)), ", ", INDIRECT(ADDRESS(2,MATCH(_xlfn.MAXIFS(B71:EK71,metrics.rec,"Complete"),B71:EK71,0)+1)))</f>
        <v>#N/A</v>
      </c>
      <c r="EY71" s="1" t="e" cm="1">
        <f t="array" aca="1" ref="EY71" ca="1">CONCATENATE(INDIRECT(ADDRESS(1,MATCH(_xlfn.MINIFS(B71:EK71,metrics.rec,"Speed"),B71:EK71,0)+1)), ", ", INDIRECT(ADDRESS(2,MATCH(_xlfn.MINIFS(B71:EK71,metrics.rec,"Speed"),B71:EK71,0)+1)))</f>
        <v>#N/A</v>
      </c>
    </row>
    <row r="72" spans="1:155" x14ac:dyDescent="0.2">
      <c r="A72" s="1" t="s">
        <v>70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  <c r="EL72" s="4" t="e">
        <f t="shared" si="14"/>
        <v>#DIV/0!</v>
      </c>
      <c r="EM72" s="4" t="e">
        <f t="shared" si="15"/>
        <v>#DIV/0!</v>
      </c>
      <c r="EN72" s="4" t="e">
        <f t="shared" si="16"/>
        <v>#DIV/0!</v>
      </c>
      <c r="EO72" s="4" t="e">
        <f t="shared" si="17"/>
        <v>#DIV/0!</v>
      </c>
      <c r="EP72" s="4" t="e">
        <f t="shared" si="18"/>
        <v>#DIV/0!</v>
      </c>
      <c r="EQ72" s="4" t="e">
        <f t="shared" si="19"/>
        <v>#DIV/0!</v>
      </c>
      <c r="ER72" s="4" t="e">
        <f t="shared" si="20"/>
        <v>#DIV/0!</v>
      </c>
      <c r="ES72" s="1" t="e" cm="1">
        <f t="array" aca="1" ref="ES72" ca="1">CONCATENATE(INDIRECT(ADDRESS(1,MATCH(_xlfn.MINIFS(B72:EK72,metrics.rec,"MAE"),B72:EK72,0)+1)), ", ", INDIRECT(ADDRESS(2,MATCH(_xlfn.MINIFS(B72:EK72,metrics.rec,"MAE"),B72:EK72,0)+1)))</f>
        <v>#N/A</v>
      </c>
      <c r="ET72" s="1" t="e" cm="1">
        <f t="array" aca="1" ref="ET72" ca="1">CONCATENATE(INDIRECT(ADDRESS(1,MATCH(_xlfn.MINIFS(B72:EK72,metrics.rec,"MSE"),B72:EK72,0)+1)), ", ", INDIRECT(ADDRESS(2,MATCH(_xlfn.MINIFS(B72:EK72,metrics.rec,"MSE"),B72:EK72,0)+1)))</f>
        <v>#N/A</v>
      </c>
      <c r="EU72" s="1" t="e" cm="1">
        <f t="array" aca="1" ref="EU72" ca="1">CONCATENATE(INDIRECT(ADDRESS(1,MATCH(_xlfn.MAXIFS(B72:EK72,metrics.rec,"R"),B72:EK72,0)+1)), ", ", INDIRECT(ADDRESS(2,MATCH(_xlfn.MAXIFS(B72:EK72,metrics.rec,"R"),B72:EK72,0)+1)))</f>
        <v>#N/A</v>
      </c>
      <c r="EV72" s="1" t="e" cm="1">
        <f t="array" aca="1" ref="EV72" ca="1">CONCATENATE(INDIRECT(ADDRESS(1,MATCH(_xlfn.MAXIFS(B72:EK72,metrics.rec,"Precision"),B72:EK72,0)+1)), ", ", INDIRECT(ADDRESS(2,MATCH(_xlfn.MAXIFS(B72:EK72,metrics.rec,"Precision"),B72:EK72,0)+1)))</f>
        <v>#N/A</v>
      </c>
      <c r="EW72" s="1" t="e" cm="1">
        <f t="array" aca="1" ref="EW72" ca="1">CONCATENATE(INDIRECT(ADDRESS(1,MATCH(_xlfn.MAXIFS(B72:EK72,metrics.rec,"Recall"),B72:EK72,0)+1)), ", ", INDIRECT(ADDRESS(2,MATCH(_xlfn.MAXIFS(B72:EK72,metrics.rec,"Recall"),B72:EK72,0)+1)))</f>
        <v>#N/A</v>
      </c>
      <c r="EX72" s="1" t="e" cm="1">
        <f t="array" aca="1" ref="EX72" ca="1">CONCATENATE(INDIRECT(ADDRESS(1,MATCH(_xlfn.MAXIFS(B72:EK72,metrics.rec,"Complete"),B72:EK72,0)+1)), ", ", INDIRECT(ADDRESS(2,MATCH(_xlfn.MAXIFS(B72:EK72,metrics.rec,"Complete"),B72:EK72,0)+1)))</f>
        <v>#N/A</v>
      </c>
      <c r="EY72" s="1" t="e" cm="1">
        <f t="array" aca="1" ref="EY72" ca="1">CONCATENATE(INDIRECT(ADDRESS(1,MATCH(_xlfn.MINIFS(B72:EK72,metrics.rec,"Speed"),B72:EK72,0)+1)), ", ", INDIRECT(ADDRESS(2,MATCH(_xlfn.MINIFS(B72:EK72,metrics.rec,"Speed"),B72:EK72,0)+1)))</f>
        <v>#N/A</v>
      </c>
    </row>
    <row r="73" spans="1:155" x14ac:dyDescent="0.2">
      <c r="A73" s="1" t="s">
        <v>71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  <c r="EL73" s="4" t="e">
        <f t="shared" si="14"/>
        <v>#DIV/0!</v>
      </c>
      <c r="EM73" s="4" t="e">
        <f t="shared" si="15"/>
        <v>#DIV/0!</v>
      </c>
      <c r="EN73" s="4" t="e">
        <f t="shared" si="16"/>
        <v>#DIV/0!</v>
      </c>
      <c r="EO73" s="4" t="e">
        <f t="shared" si="17"/>
        <v>#DIV/0!</v>
      </c>
      <c r="EP73" s="4" t="e">
        <f t="shared" si="18"/>
        <v>#DIV/0!</v>
      </c>
      <c r="EQ73" s="4" t="e">
        <f t="shared" si="19"/>
        <v>#DIV/0!</v>
      </c>
      <c r="ER73" s="4" t="e">
        <f t="shared" si="20"/>
        <v>#DIV/0!</v>
      </c>
      <c r="ES73" s="1" t="e" cm="1">
        <f t="array" aca="1" ref="ES73" ca="1">CONCATENATE(INDIRECT(ADDRESS(1,MATCH(_xlfn.MINIFS(B73:EK73,metrics.rec,"MAE"),B73:EK73,0)+1)), ", ", INDIRECT(ADDRESS(2,MATCH(_xlfn.MINIFS(B73:EK73,metrics.rec,"MAE"),B73:EK73,0)+1)))</f>
        <v>#N/A</v>
      </c>
      <c r="ET73" s="1" t="e" cm="1">
        <f t="array" aca="1" ref="ET73" ca="1">CONCATENATE(INDIRECT(ADDRESS(1,MATCH(_xlfn.MINIFS(B73:EK73,metrics.rec,"MSE"),B73:EK73,0)+1)), ", ", INDIRECT(ADDRESS(2,MATCH(_xlfn.MINIFS(B73:EK73,metrics.rec,"MSE"),B73:EK73,0)+1)))</f>
        <v>#N/A</v>
      </c>
      <c r="EU73" s="1" t="e" cm="1">
        <f t="array" aca="1" ref="EU73" ca="1">CONCATENATE(INDIRECT(ADDRESS(1,MATCH(_xlfn.MAXIFS(B73:EK73,metrics.rec,"R"),B73:EK73,0)+1)), ", ", INDIRECT(ADDRESS(2,MATCH(_xlfn.MAXIFS(B73:EK73,metrics.rec,"R"),B73:EK73,0)+1)))</f>
        <v>#N/A</v>
      </c>
      <c r="EV73" s="1" t="e" cm="1">
        <f t="array" aca="1" ref="EV73" ca="1">CONCATENATE(INDIRECT(ADDRESS(1,MATCH(_xlfn.MAXIFS(B73:EK73,metrics.rec,"Precision"),B73:EK73,0)+1)), ", ", INDIRECT(ADDRESS(2,MATCH(_xlfn.MAXIFS(B73:EK73,metrics.rec,"Precision"),B73:EK73,0)+1)))</f>
        <v>#N/A</v>
      </c>
      <c r="EW73" s="1" t="e" cm="1">
        <f t="array" aca="1" ref="EW73" ca="1">CONCATENATE(INDIRECT(ADDRESS(1,MATCH(_xlfn.MAXIFS(B73:EK73,metrics.rec,"Recall"),B73:EK73,0)+1)), ", ", INDIRECT(ADDRESS(2,MATCH(_xlfn.MAXIFS(B73:EK73,metrics.rec,"Recall"),B73:EK73,0)+1)))</f>
        <v>#N/A</v>
      </c>
      <c r="EX73" s="1" t="e" cm="1">
        <f t="array" aca="1" ref="EX73" ca="1">CONCATENATE(INDIRECT(ADDRESS(1,MATCH(_xlfn.MAXIFS(B73:EK73,metrics.rec,"Complete"),B73:EK73,0)+1)), ", ", INDIRECT(ADDRESS(2,MATCH(_xlfn.MAXIFS(B73:EK73,metrics.rec,"Complete"),B73:EK73,0)+1)))</f>
        <v>#N/A</v>
      </c>
      <c r="EY73" s="1" t="e" cm="1">
        <f t="array" aca="1" ref="EY73" ca="1">CONCATENATE(INDIRECT(ADDRESS(1,MATCH(_xlfn.MINIFS(B73:EK73,metrics.rec,"Speed"),B73:EK73,0)+1)), ", ", INDIRECT(ADDRESS(2,MATCH(_xlfn.MINIFS(B73:EK73,metrics.rec,"Speed"),B73:EK73,0)+1)))</f>
        <v>#N/A</v>
      </c>
    </row>
    <row r="74" spans="1:155" x14ac:dyDescent="0.2">
      <c r="A74" s="1" t="s">
        <v>72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  <c r="EL74" s="4" t="e">
        <f t="shared" si="14"/>
        <v>#DIV/0!</v>
      </c>
      <c r="EM74" s="4" t="e">
        <f t="shared" si="15"/>
        <v>#DIV/0!</v>
      </c>
      <c r="EN74" s="4" t="e">
        <f t="shared" si="16"/>
        <v>#DIV/0!</v>
      </c>
      <c r="EO74" s="4" t="e">
        <f t="shared" si="17"/>
        <v>#DIV/0!</v>
      </c>
      <c r="EP74" s="4" t="e">
        <f t="shared" si="18"/>
        <v>#DIV/0!</v>
      </c>
      <c r="EQ74" s="4" t="e">
        <f t="shared" si="19"/>
        <v>#DIV/0!</v>
      </c>
      <c r="ER74" s="4" t="e">
        <f t="shared" si="20"/>
        <v>#DIV/0!</v>
      </c>
      <c r="ES74" s="1" t="e" cm="1">
        <f t="array" aca="1" ref="ES74" ca="1">CONCATENATE(INDIRECT(ADDRESS(1,MATCH(_xlfn.MINIFS(B74:EK74,metrics.rec,"MAE"),B74:EK74,0)+1)), ", ", INDIRECT(ADDRESS(2,MATCH(_xlfn.MINIFS(B74:EK74,metrics.rec,"MAE"),B74:EK74,0)+1)))</f>
        <v>#N/A</v>
      </c>
      <c r="ET74" s="1" t="e" cm="1">
        <f t="array" aca="1" ref="ET74" ca="1">CONCATENATE(INDIRECT(ADDRESS(1,MATCH(_xlfn.MINIFS(B74:EK74,metrics.rec,"MSE"),B74:EK74,0)+1)), ", ", INDIRECT(ADDRESS(2,MATCH(_xlfn.MINIFS(B74:EK74,metrics.rec,"MSE"),B74:EK74,0)+1)))</f>
        <v>#N/A</v>
      </c>
      <c r="EU74" s="1" t="e" cm="1">
        <f t="array" aca="1" ref="EU74" ca="1">CONCATENATE(INDIRECT(ADDRESS(1,MATCH(_xlfn.MAXIFS(B74:EK74,metrics.rec,"R"),B74:EK74,0)+1)), ", ", INDIRECT(ADDRESS(2,MATCH(_xlfn.MAXIFS(B74:EK74,metrics.rec,"R"),B74:EK74,0)+1)))</f>
        <v>#N/A</v>
      </c>
      <c r="EV74" s="1" t="e" cm="1">
        <f t="array" aca="1" ref="EV74" ca="1">CONCATENATE(INDIRECT(ADDRESS(1,MATCH(_xlfn.MAXIFS(B74:EK74,metrics.rec,"Precision"),B74:EK74,0)+1)), ", ", INDIRECT(ADDRESS(2,MATCH(_xlfn.MAXIFS(B74:EK74,metrics.rec,"Precision"),B74:EK74,0)+1)))</f>
        <v>#N/A</v>
      </c>
      <c r="EW74" s="1" t="e" cm="1">
        <f t="array" aca="1" ref="EW74" ca="1">CONCATENATE(INDIRECT(ADDRESS(1,MATCH(_xlfn.MAXIFS(B74:EK74,metrics.rec,"Recall"),B74:EK74,0)+1)), ", ", INDIRECT(ADDRESS(2,MATCH(_xlfn.MAXIFS(B74:EK74,metrics.rec,"Recall"),B74:EK74,0)+1)))</f>
        <v>#N/A</v>
      </c>
      <c r="EX74" s="1" t="e" cm="1">
        <f t="array" aca="1" ref="EX74" ca="1">CONCATENATE(INDIRECT(ADDRESS(1,MATCH(_xlfn.MAXIFS(B74:EK74,metrics.rec,"Complete"),B74:EK74,0)+1)), ", ", INDIRECT(ADDRESS(2,MATCH(_xlfn.MAXIFS(B74:EK74,metrics.rec,"Complete"),B74:EK74,0)+1)))</f>
        <v>#N/A</v>
      </c>
      <c r="EY74" s="1" t="e" cm="1">
        <f t="array" aca="1" ref="EY74" ca="1">CONCATENATE(INDIRECT(ADDRESS(1,MATCH(_xlfn.MINIFS(B74:EK74,metrics.rec,"Speed"),B74:EK74,0)+1)), ", ", INDIRECT(ADDRESS(2,MATCH(_xlfn.MINIFS(B74:EK74,metrics.rec,"Speed"),B74:EK74,0)+1)))</f>
        <v>#N/A</v>
      </c>
    </row>
    <row r="75" spans="1:155" x14ac:dyDescent="0.2">
      <c r="A75" s="1" t="s">
        <v>73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  <c r="EL75" s="4" t="e">
        <f t="shared" si="14"/>
        <v>#DIV/0!</v>
      </c>
      <c r="EM75" s="4" t="e">
        <f t="shared" si="15"/>
        <v>#DIV/0!</v>
      </c>
      <c r="EN75" s="4" t="e">
        <f t="shared" si="16"/>
        <v>#DIV/0!</v>
      </c>
      <c r="EO75" s="4" t="e">
        <f t="shared" si="17"/>
        <v>#DIV/0!</v>
      </c>
      <c r="EP75" s="4" t="e">
        <f t="shared" si="18"/>
        <v>#DIV/0!</v>
      </c>
      <c r="EQ75" s="4" t="e">
        <f t="shared" si="19"/>
        <v>#DIV/0!</v>
      </c>
      <c r="ER75" s="4" t="e">
        <f t="shared" si="20"/>
        <v>#DIV/0!</v>
      </c>
      <c r="ES75" s="1" t="e" cm="1">
        <f t="array" aca="1" ref="ES75" ca="1">CONCATENATE(INDIRECT(ADDRESS(1,MATCH(_xlfn.MINIFS(B75:EK75,metrics.rec,"MAE"),B75:EK75,0)+1)), ", ", INDIRECT(ADDRESS(2,MATCH(_xlfn.MINIFS(B75:EK75,metrics.rec,"MAE"),B75:EK75,0)+1)))</f>
        <v>#N/A</v>
      </c>
      <c r="ET75" s="1" t="e" cm="1">
        <f t="array" aca="1" ref="ET75" ca="1">CONCATENATE(INDIRECT(ADDRESS(1,MATCH(_xlfn.MINIFS(B75:EK75,metrics.rec,"MSE"),B75:EK75,0)+1)), ", ", INDIRECT(ADDRESS(2,MATCH(_xlfn.MINIFS(B75:EK75,metrics.rec,"MSE"),B75:EK75,0)+1)))</f>
        <v>#N/A</v>
      </c>
      <c r="EU75" s="1" t="e" cm="1">
        <f t="array" aca="1" ref="EU75" ca="1">CONCATENATE(INDIRECT(ADDRESS(1,MATCH(_xlfn.MAXIFS(B75:EK75,metrics.rec,"R"),B75:EK75,0)+1)), ", ", INDIRECT(ADDRESS(2,MATCH(_xlfn.MAXIFS(B75:EK75,metrics.rec,"R"),B75:EK75,0)+1)))</f>
        <v>#N/A</v>
      </c>
      <c r="EV75" s="1" t="e" cm="1">
        <f t="array" aca="1" ref="EV75" ca="1">CONCATENATE(INDIRECT(ADDRESS(1,MATCH(_xlfn.MAXIFS(B75:EK75,metrics.rec,"Precision"),B75:EK75,0)+1)), ", ", INDIRECT(ADDRESS(2,MATCH(_xlfn.MAXIFS(B75:EK75,metrics.rec,"Precision"),B75:EK75,0)+1)))</f>
        <v>#N/A</v>
      </c>
      <c r="EW75" s="1" t="e" cm="1">
        <f t="array" aca="1" ref="EW75" ca="1">CONCATENATE(INDIRECT(ADDRESS(1,MATCH(_xlfn.MAXIFS(B75:EK75,metrics.rec,"Recall"),B75:EK75,0)+1)), ", ", INDIRECT(ADDRESS(2,MATCH(_xlfn.MAXIFS(B75:EK75,metrics.rec,"Recall"),B75:EK75,0)+1)))</f>
        <v>#N/A</v>
      </c>
      <c r="EX75" s="1" t="e" cm="1">
        <f t="array" aca="1" ref="EX75" ca="1">CONCATENATE(INDIRECT(ADDRESS(1,MATCH(_xlfn.MAXIFS(B75:EK75,metrics.rec,"Complete"),B75:EK75,0)+1)), ", ", INDIRECT(ADDRESS(2,MATCH(_xlfn.MAXIFS(B75:EK75,metrics.rec,"Complete"),B75:EK75,0)+1)))</f>
        <v>#N/A</v>
      </c>
      <c r="EY75" s="1" t="e" cm="1">
        <f t="array" aca="1" ref="EY75" ca="1">CONCATENATE(INDIRECT(ADDRESS(1,MATCH(_xlfn.MINIFS(B75:EK75,metrics.rec,"Speed"),B75:EK75,0)+1)), ", ", INDIRECT(ADDRESS(2,MATCH(_xlfn.MINIFS(B75:EK75,metrics.rec,"Speed"),B75:EK75,0)+1)))</f>
        <v>#N/A</v>
      </c>
    </row>
    <row r="76" spans="1:155" x14ac:dyDescent="0.2">
      <c r="A76" s="1" t="s">
        <v>74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  <c r="EL76" s="4" t="e">
        <f t="shared" si="14"/>
        <v>#DIV/0!</v>
      </c>
      <c r="EM76" s="4" t="e">
        <f t="shared" si="15"/>
        <v>#DIV/0!</v>
      </c>
      <c r="EN76" s="4" t="e">
        <f t="shared" si="16"/>
        <v>#DIV/0!</v>
      </c>
      <c r="EO76" s="4" t="e">
        <f t="shared" si="17"/>
        <v>#DIV/0!</v>
      </c>
      <c r="EP76" s="4" t="e">
        <f t="shared" si="18"/>
        <v>#DIV/0!</v>
      </c>
      <c r="EQ76" s="4" t="e">
        <f t="shared" si="19"/>
        <v>#DIV/0!</v>
      </c>
      <c r="ER76" s="4" t="e">
        <f t="shared" si="20"/>
        <v>#DIV/0!</v>
      </c>
      <c r="ES76" s="1" t="e" cm="1">
        <f t="array" aca="1" ref="ES76" ca="1">CONCATENATE(INDIRECT(ADDRESS(1,MATCH(_xlfn.MINIFS(B76:EK76,metrics.rec,"MAE"),B76:EK76,0)+1)), ", ", INDIRECT(ADDRESS(2,MATCH(_xlfn.MINIFS(B76:EK76,metrics.rec,"MAE"),B76:EK76,0)+1)))</f>
        <v>#N/A</v>
      </c>
      <c r="ET76" s="1" t="e" cm="1">
        <f t="array" aca="1" ref="ET76" ca="1">CONCATENATE(INDIRECT(ADDRESS(1,MATCH(_xlfn.MINIFS(B76:EK76,metrics.rec,"MSE"),B76:EK76,0)+1)), ", ", INDIRECT(ADDRESS(2,MATCH(_xlfn.MINIFS(B76:EK76,metrics.rec,"MSE"),B76:EK76,0)+1)))</f>
        <v>#N/A</v>
      </c>
      <c r="EU76" s="1" t="e" cm="1">
        <f t="array" aca="1" ref="EU76" ca="1">CONCATENATE(INDIRECT(ADDRESS(1,MATCH(_xlfn.MAXIFS(B76:EK76,metrics.rec,"R"),B76:EK76,0)+1)), ", ", INDIRECT(ADDRESS(2,MATCH(_xlfn.MAXIFS(B76:EK76,metrics.rec,"R"),B76:EK76,0)+1)))</f>
        <v>#N/A</v>
      </c>
      <c r="EV76" s="1" t="e" cm="1">
        <f t="array" aca="1" ref="EV76" ca="1">CONCATENATE(INDIRECT(ADDRESS(1,MATCH(_xlfn.MAXIFS(B76:EK76,metrics.rec,"Precision"),B76:EK76,0)+1)), ", ", INDIRECT(ADDRESS(2,MATCH(_xlfn.MAXIFS(B76:EK76,metrics.rec,"Precision"),B76:EK76,0)+1)))</f>
        <v>#N/A</v>
      </c>
      <c r="EW76" s="1" t="e" cm="1">
        <f t="array" aca="1" ref="EW76" ca="1">CONCATENATE(INDIRECT(ADDRESS(1,MATCH(_xlfn.MAXIFS(B76:EK76,metrics.rec,"Recall"),B76:EK76,0)+1)), ", ", INDIRECT(ADDRESS(2,MATCH(_xlfn.MAXIFS(B76:EK76,metrics.rec,"Recall"),B76:EK76,0)+1)))</f>
        <v>#N/A</v>
      </c>
      <c r="EX76" s="1" t="e" cm="1">
        <f t="array" aca="1" ref="EX76" ca="1">CONCATENATE(INDIRECT(ADDRESS(1,MATCH(_xlfn.MAXIFS(B76:EK76,metrics.rec,"Complete"),B76:EK76,0)+1)), ", ", INDIRECT(ADDRESS(2,MATCH(_xlfn.MAXIFS(B76:EK76,metrics.rec,"Complete"),B76:EK76,0)+1)))</f>
        <v>#N/A</v>
      </c>
      <c r="EY76" s="1" t="e" cm="1">
        <f t="array" aca="1" ref="EY76" ca="1">CONCATENATE(INDIRECT(ADDRESS(1,MATCH(_xlfn.MINIFS(B76:EK76,metrics.rec,"Speed"),B76:EK76,0)+1)), ", ", INDIRECT(ADDRESS(2,MATCH(_xlfn.MINIFS(B76:EK76,metrics.rec,"Speed"),B76:EK76,0)+1)))</f>
        <v>#N/A</v>
      </c>
    </row>
    <row r="77" spans="1:155" x14ac:dyDescent="0.2">
      <c r="A77" s="1" t="s">
        <v>75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  <c r="EL77" s="4" t="e">
        <f t="shared" si="14"/>
        <v>#DIV/0!</v>
      </c>
      <c r="EM77" s="4" t="e">
        <f t="shared" si="15"/>
        <v>#DIV/0!</v>
      </c>
      <c r="EN77" s="4" t="e">
        <f t="shared" si="16"/>
        <v>#DIV/0!</v>
      </c>
      <c r="EO77" s="4" t="e">
        <f t="shared" si="17"/>
        <v>#DIV/0!</v>
      </c>
      <c r="EP77" s="4" t="e">
        <f t="shared" si="18"/>
        <v>#DIV/0!</v>
      </c>
      <c r="EQ77" s="4" t="e">
        <f t="shared" si="19"/>
        <v>#DIV/0!</v>
      </c>
      <c r="ER77" s="4" t="e">
        <f t="shared" si="20"/>
        <v>#DIV/0!</v>
      </c>
      <c r="ES77" s="1" t="e" cm="1">
        <f t="array" aca="1" ref="ES77" ca="1">CONCATENATE(INDIRECT(ADDRESS(1,MATCH(_xlfn.MINIFS(B77:EK77,metrics.rec,"MAE"),B77:EK77,0)+1)), ", ", INDIRECT(ADDRESS(2,MATCH(_xlfn.MINIFS(B77:EK77,metrics.rec,"MAE"),B77:EK77,0)+1)))</f>
        <v>#N/A</v>
      </c>
      <c r="ET77" s="1" t="e" cm="1">
        <f t="array" aca="1" ref="ET77" ca="1">CONCATENATE(INDIRECT(ADDRESS(1,MATCH(_xlfn.MINIFS(B77:EK77,metrics.rec,"MSE"),B77:EK77,0)+1)), ", ", INDIRECT(ADDRESS(2,MATCH(_xlfn.MINIFS(B77:EK77,metrics.rec,"MSE"),B77:EK77,0)+1)))</f>
        <v>#N/A</v>
      </c>
      <c r="EU77" s="1" t="e" cm="1">
        <f t="array" aca="1" ref="EU77" ca="1">CONCATENATE(INDIRECT(ADDRESS(1,MATCH(_xlfn.MAXIFS(B77:EK77,metrics.rec,"R"),B77:EK77,0)+1)), ", ", INDIRECT(ADDRESS(2,MATCH(_xlfn.MAXIFS(B77:EK77,metrics.rec,"R"),B77:EK77,0)+1)))</f>
        <v>#N/A</v>
      </c>
      <c r="EV77" s="1" t="e" cm="1">
        <f t="array" aca="1" ref="EV77" ca="1">CONCATENATE(INDIRECT(ADDRESS(1,MATCH(_xlfn.MAXIFS(B77:EK77,metrics.rec,"Precision"),B77:EK77,0)+1)), ", ", INDIRECT(ADDRESS(2,MATCH(_xlfn.MAXIFS(B77:EK77,metrics.rec,"Precision"),B77:EK77,0)+1)))</f>
        <v>#N/A</v>
      </c>
      <c r="EW77" s="1" t="e" cm="1">
        <f t="array" aca="1" ref="EW77" ca="1">CONCATENATE(INDIRECT(ADDRESS(1,MATCH(_xlfn.MAXIFS(B77:EK77,metrics.rec,"Recall"),B77:EK77,0)+1)), ", ", INDIRECT(ADDRESS(2,MATCH(_xlfn.MAXIFS(B77:EK77,metrics.rec,"Recall"),B77:EK77,0)+1)))</f>
        <v>#N/A</v>
      </c>
      <c r="EX77" s="1" t="e" cm="1">
        <f t="array" aca="1" ref="EX77" ca="1">CONCATENATE(INDIRECT(ADDRESS(1,MATCH(_xlfn.MAXIFS(B77:EK77,metrics.rec,"Complete"),B77:EK77,0)+1)), ", ", INDIRECT(ADDRESS(2,MATCH(_xlfn.MAXIFS(B77:EK77,metrics.rec,"Complete"),B77:EK77,0)+1)))</f>
        <v>#N/A</v>
      </c>
      <c r="EY77" s="1" t="e" cm="1">
        <f t="array" aca="1" ref="EY77" ca="1">CONCATENATE(INDIRECT(ADDRESS(1,MATCH(_xlfn.MINIFS(B77:EK77,metrics.rec,"Speed"),B77:EK77,0)+1)), ", ", INDIRECT(ADDRESS(2,MATCH(_xlfn.MINIFS(B77:EK77,metrics.rec,"Speed"),B77:EK77,0)+1)))</f>
        <v>#N/A</v>
      </c>
    </row>
    <row r="78" spans="1:155" x14ac:dyDescent="0.2">
      <c r="A78" s="1" t="s">
        <v>76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  <c r="EL78" s="4" t="e">
        <f t="shared" si="14"/>
        <v>#DIV/0!</v>
      </c>
      <c r="EM78" s="4" t="e">
        <f t="shared" si="15"/>
        <v>#DIV/0!</v>
      </c>
      <c r="EN78" s="4" t="e">
        <f t="shared" si="16"/>
        <v>#DIV/0!</v>
      </c>
      <c r="EO78" s="4" t="e">
        <f t="shared" si="17"/>
        <v>#DIV/0!</v>
      </c>
      <c r="EP78" s="4" t="e">
        <f t="shared" si="18"/>
        <v>#DIV/0!</v>
      </c>
      <c r="EQ78" s="4" t="e">
        <f t="shared" si="19"/>
        <v>#DIV/0!</v>
      </c>
      <c r="ER78" s="4" t="e">
        <f t="shared" si="20"/>
        <v>#DIV/0!</v>
      </c>
      <c r="ES78" s="1" t="e" cm="1">
        <f t="array" aca="1" ref="ES78" ca="1">CONCATENATE(INDIRECT(ADDRESS(1,MATCH(_xlfn.MINIFS(B78:EK78,metrics.rec,"MAE"),B78:EK78,0)+1)), ", ", INDIRECT(ADDRESS(2,MATCH(_xlfn.MINIFS(B78:EK78,metrics.rec,"MAE"),B78:EK78,0)+1)))</f>
        <v>#N/A</v>
      </c>
      <c r="ET78" s="1" t="e" cm="1">
        <f t="array" aca="1" ref="ET78" ca="1">CONCATENATE(INDIRECT(ADDRESS(1,MATCH(_xlfn.MINIFS(B78:EK78,metrics.rec,"MSE"),B78:EK78,0)+1)), ", ", INDIRECT(ADDRESS(2,MATCH(_xlfn.MINIFS(B78:EK78,metrics.rec,"MSE"),B78:EK78,0)+1)))</f>
        <v>#N/A</v>
      </c>
      <c r="EU78" s="1" t="e" cm="1">
        <f t="array" aca="1" ref="EU78" ca="1">CONCATENATE(INDIRECT(ADDRESS(1,MATCH(_xlfn.MAXIFS(B78:EK78,metrics.rec,"R"),B78:EK78,0)+1)), ", ", INDIRECT(ADDRESS(2,MATCH(_xlfn.MAXIFS(B78:EK78,metrics.rec,"R"),B78:EK78,0)+1)))</f>
        <v>#N/A</v>
      </c>
      <c r="EV78" s="1" t="e" cm="1">
        <f t="array" aca="1" ref="EV78" ca="1">CONCATENATE(INDIRECT(ADDRESS(1,MATCH(_xlfn.MAXIFS(B78:EK78,metrics.rec,"Precision"),B78:EK78,0)+1)), ", ", INDIRECT(ADDRESS(2,MATCH(_xlfn.MAXIFS(B78:EK78,metrics.rec,"Precision"),B78:EK78,0)+1)))</f>
        <v>#N/A</v>
      </c>
      <c r="EW78" s="1" t="e" cm="1">
        <f t="array" aca="1" ref="EW78" ca="1">CONCATENATE(INDIRECT(ADDRESS(1,MATCH(_xlfn.MAXIFS(B78:EK78,metrics.rec,"Recall"),B78:EK78,0)+1)), ", ", INDIRECT(ADDRESS(2,MATCH(_xlfn.MAXIFS(B78:EK78,metrics.rec,"Recall"),B78:EK78,0)+1)))</f>
        <v>#N/A</v>
      </c>
      <c r="EX78" s="1" t="e" cm="1">
        <f t="array" aca="1" ref="EX78" ca="1">CONCATENATE(INDIRECT(ADDRESS(1,MATCH(_xlfn.MAXIFS(B78:EK78,metrics.rec,"Complete"),B78:EK78,0)+1)), ", ", INDIRECT(ADDRESS(2,MATCH(_xlfn.MAXIFS(B78:EK78,metrics.rec,"Complete"),B78:EK78,0)+1)))</f>
        <v>#N/A</v>
      </c>
      <c r="EY78" s="1" t="e" cm="1">
        <f t="array" aca="1" ref="EY78" ca="1">CONCATENATE(INDIRECT(ADDRESS(1,MATCH(_xlfn.MINIFS(B78:EK78,metrics.rec,"Speed"),B78:EK78,0)+1)), ", ", INDIRECT(ADDRESS(2,MATCH(_xlfn.MINIFS(B78:EK78,metrics.rec,"Speed"),B78:EK78,0)+1)))</f>
        <v>#N/A</v>
      </c>
    </row>
    <row r="79" spans="1:155" x14ac:dyDescent="0.2">
      <c r="A79" s="1" t="s">
        <v>77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  <c r="EL79" s="4" t="e">
        <f t="shared" si="14"/>
        <v>#DIV/0!</v>
      </c>
      <c r="EM79" s="4" t="e">
        <f t="shared" si="15"/>
        <v>#DIV/0!</v>
      </c>
      <c r="EN79" s="4" t="e">
        <f t="shared" si="16"/>
        <v>#DIV/0!</v>
      </c>
      <c r="EO79" s="4" t="e">
        <f t="shared" si="17"/>
        <v>#DIV/0!</v>
      </c>
      <c r="EP79" s="4" t="e">
        <f t="shared" si="18"/>
        <v>#DIV/0!</v>
      </c>
      <c r="EQ79" s="4" t="e">
        <f t="shared" si="19"/>
        <v>#DIV/0!</v>
      </c>
      <c r="ER79" s="4" t="e">
        <f t="shared" si="20"/>
        <v>#DIV/0!</v>
      </c>
      <c r="ES79" s="1" t="e" cm="1">
        <f t="array" aca="1" ref="ES79" ca="1">CONCATENATE(INDIRECT(ADDRESS(1,MATCH(_xlfn.MINIFS(B79:EK79,metrics.rec,"MAE"),B79:EK79,0)+1)), ", ", INDIRECT(ADDRESS(2,MATCH(_xlfn.MINIFS(B79:EK79,metrics.rec,"MAE"),B79:EK79,0)+1)))</f>
        <v>#N/A</v>
      </c>
      <c r="ET79" s="1" t="e" cm="1">
        <f t="array" aca="1" ref="ET79" ca="1">CONCATENATE(INDIRECT(ADDRESS(1,MATCH(_xlfn.MINIFS(B79:EK79,metrics.rec,"MSE"),B79:EK79,0)+1)), ", ", INDIRECT(ADDRESS(2,MATCH(_xlfn.MINIFS(B79:EK79,metrics.rec,"MSE"),B79:EK79,0)+1)))</f>
        <v>#N/A</v>
      </c>
      <c r="EU79" s="1" t="e" cm="1">
        <f t="array" aca="1" ref="EU79" ca="1">CONCATENATE(INDIRECT(ADDRESS(1,MATCH(_xlfn.MAXIFS(B79:EK79,metrics.rec,"R"),B79:EK79,0)+1)), ", ", INDIRECT(ADDRESS(2,MATCH(_xlfn.MAXIFS(B79:EK79,metrics.rec,"R"),B79:EK79,0)+1)))</f>
        <v>#N/A</v>
      </c>
      <c r="EV79" s="1" t="e" cm="1">
        <f t="array" aca="1" ref="EV79" ca="1">CONCATENATE(INDIRECT(ADDRESS(1,MATCH(_xlfn.MAXIFS(B79:EK79,metrics.rec,"Precision"),B79:EK79,0)+1)), ", ", INDIRECT(ADDRESS(2,MATCH(_xlfn.MAXIFS(B79:EK79,metrics.rec,"Precision"),B79:EK79,0)+1)))</f>
        <v>#N/A</v>
      </c>
      <c r="EW79" s="1" t="e" cm="1">
        <f t="array" aca="1" ref="EW79" ca="1">CONCATENATE(INDIRECT(ADDRESS(1,MATCH(_xlfn.MAXIFS(B79:EK79,metrics.rec,"Recall"),B79:EK79,0)+1)), ", ", INDIRECT(ADDRESS(2,MATCH(_xlfn.MAXIFS(B79:EK79,metrics.rec,"Recall"),B79:EK79,0)+1)))</f>
        <v>#N/A</v>
      </c>
      <c r="EX79" s="1" t="e" cm="1">
        <f t="array" aca="1" ref="EX79" ca="1">CONCATENATE(INDIRECT(ADDRESS(1,MATCH(_xlfn.MAXIFS(B79:EK79,metrics.rec,"Complete"),B79:EK79,0)+1)), ", ", INDIRECT(ADDRESS(2,MATCH(_xlfn.MAXIFS(B79:EK79,metrics.rec,"Complete"),B79:EK79,0)+1)))</f>
        <v>#N/A</v>
      </c>
      <c r="EY79" s="1" t="e" cm="1">
        <f t="array" aca="1" ref="EY79" ca="1">CONCATENATE(INDIRECT(ADDRESS(1,MATCH(_xlfn.MINIFS(B79:EK79,metrics.rec,"Speed"),B79:EK79,0)+1)), ", ", INDIRECT(ADDRESS(2,MATCH(_xlfn.MINIFS(B79:EK79,metrics.rec,"Speed"),B79:EK79,0)+1)))</f>
        <v>#N/A</v>
      </c>
    </row>
    <row r="80" spans="1:155" x14ac:dyDescent="0.2">
      <c r="A80" s="1" t="s">
        <v>78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  <c r="EL80" s="4" t="e">
        <f t="shared" si="14"/>
        <v>#DIV/0!</v>
      </c>
      <c r="EM80" s="4" t="e">
        <f t="shared" si="15"/>
        <v>#DIV/0!</v>
      </c>
      <c r="EN80" s="4" t="e">
        <f t="shared" si="16"/>
        <v>#DIV/0!</v>
      </c>
      <c r="EO80" s="4" t="e">
        <f t="shared" si="17"/>
        <v>#DIV/0!</v>
      </c>
      <c r="EP80" s="4" t="e">
        <f t="shared" si="18"/>
        <v>#DIV/0!</v>
      </c>
      <c r="EQ80" s="4" t="e">
        <f t="shared" si="19"/>
        <v>#DIV/0!</v>
      </c>
      <c r="ER80" s="4" t="e">
        <f t="shared" si="20"/>
        <v>#DIV/0!</v>
      </c>
      <c r="ES80" s="1" t="e" cm="1">
        <f t="array" aca="1" ref="ES80" ca="1">CONCATENATE(INDIRECT(ADDRESS(1,MATCH(_xlfn.MINIFS(B80:EK80,metrics.rec,"MAE"),B80:EK80,0)+1)), ", ", INDIRECT(ADDRESS(2,MATCH(_xlfn.MINIFS(B80:EK80,metrics.rec,"MAE"),B80:EK80,0)+1)))</f>
        <v>#N/A</v>
      </c>
      <c r="ET80" s="1" t="e" cm="1">
        <f t="array" aca="1" ref="ET80" ca="1">CONCATENATE(INDIRECT(ADDRESS(1,MATCH(_xlfn.MINIFS(B80:EK80,metrics.rec,"MSE"),B80:EK80,0)+1)), ", ", INDIRECT(ADDRESS(2,MATCH(_xlfn.MINIFS(B80:EK80,metrics.rec,"MSE"),B80:EK80,0)+1)))</f>
        <v>#N/A</v>
      </c>
      <c r="EU80" s="1" t="e" cm="1">
        <f t="array" aca="1" ref="EU80" ca="1">CONCATENATE(INDIRECT(ADDRESS(1,MATCH(_xlfn.MAXIFS(B80:EK80,metrics.rec,"R"),B80:EK80,0)+1)), ", ", INDIRECT(ADDRESS(2,MATCH(_xlfn.MAXIFS(B80:EK80,metrics.rec,"R"),B80:EK80,0)+1)))</f>
        <v>#N/A</v>
      </c>
      <c r="EV80" s="1" t="e" cm="1">
        <f t="array" aca="1" ref="EV80" ca="1">CONCATENATE(INDIRECT(ADDRESS(1,MATCH(_xlfn.MAXIFS(B80:EK80,metrics.rec,"Precision"),B80:EK80,0)+1)), ", ", INDIRECT(ADDRESS(2,MATCH(_xlfn.MAXIFS(B80:EK80,metrics.rec,"Precision"),B80:EK80,0)+1)))</f>
        <v>#N/A</v>
      </c>
      <c r="EW80" s="1" t="e" cm="1">
        <f t="array" aca="1" ref="EW80" ca="1">CONCATENATE(INDIRECT(ADDRESS(1,MATCH(_xlfn.MAXIFS(B80:EK80,metrics.rec,"Recall"),B80:EK80,0)+1)), ", ", INDIRECT(ADDRESS(2,MATCH(_xlfn.MAXIFS(B80:EK80,metrics.rec,"Recall"),B80:EK80,0)+1)))</f>
        <v>#N/A</v>
      </c>
      <c r="EX80" s="1" t="e" cm="1">
        <f t="array" aca="1" ref="EX80" ca="1">CONCATENATE(INDIRECT(ADDRESS(1,MATCH(_xlfn.MAXIFS(B80:EK80,metrics.rec,"Complete"),B80:EK80,0)+1)), ", ", INDIRECT(ADDRESS(2,MATCH(_xlfn.MAXIFS(B80:EK80,metrics.rec,"Complete"),B80:EK80,0)+1)))</f>
        <v>#N/A</v>
      </c>
      <c r="EY80" s="1" t="e" cm="1">
        <f t="array" aca="1" ref="EY80" ca="1">CONCATENATE(INDIRECT(ADDRESS(1,MATCH(_xlfn.MINIFS(B80:EK80,metrics.rec,"Speed"),B80:EK80,0)+1)), ", ", INDIRECT(ADDRESS(2,MATCH(_xlfn.MINIFS(B80:EK80,metrics.rec,"Speed"),B80:EK80,0)+1)))</f>
        <v>#N/A</v>
      </c>
    </row>
    <row r="81" spans="1:155" x14ac:dyDescent="0.2">
      <c r="A81" s="1" t="s">
        <v>79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  <c r="EL81" s="4" t="e">
        <f t="shared" si="14"/>
        <v>#DIV/0!</v>
      </c>
      <c r="EM81" s="4" t="e">
        <f t="shared" si="15"/>
        <v>#DIV/0!</v>
      </c>
      <c r="EN81" s="4" t="e">
        <f t="shared" si="16"/>
        <v>#DIV/0!</v>
      </c>
      <c r="EO81" s="4" t="e">
        <f t="shared" si="17"/>
        <v>#DIV/0!</v>
      </c>
      <c r="EP81" s="4" t="e">
        <f t="shared" si="18"/>
        <v>#DIV/0!</v>
      </c>
      <c r="EQ81" s="4" t="e">
        <f t="shared" si="19"/>
        <v>#DIV/0!</v>
      </c>
      <c r="ER81" s="4" t="e">
        <f t="shared" si="20"/>
        <v>#DIV/0!</v>
      </c>
      <c r="ES81" s="1" t="e" cm="1">
        <f t="array" aca="1" ref="ES81" ca="1">CONCATENATE(INDIRECT(ADDRESS(1,MATCH(_xlfn.MINIFS(B81:EK81,metrics.rec,"MAE"),B81:EK81,0)+1)), ", ", INDIRECT(ADDRESS(2,MATCH(_xlfn.MINIFS(B81:EK81,metrics.rec,"MAE"),B81:EK81,0)+1)))</f>
        <v>#N/A</v>
      </c>
      <c r="ET81" s="1" t="e" cm="1">
        <f t="array" aca="1" ref="ET81" ca="1">CONCATENATE(INDIRECT(ADDRESS(1,MATCH(_xlfn.MINIFS(B81:EK81,metrics.rec,"MSE"),B81:EK81,0)+1)), ", ", INDIRECT(ADDRESS(2,MATCH(_xlfn.MINIFS(B81:EK81,metrics.rec,"MSE"),B81:EK81,0)+1)))</f>
        <v>#N/A</v>
      </c>
      <c r="EU81" s="1" t="e" cm="1">
        <f t="array" aca="1" ref="EU81" ca="1">CONCATENATE(INDIRECT(ADDRESS(1,MATCH(_xlfn.MAXIFS(B81:EK81,metrics.rec,"R"),B81:EK81,0)+1)), ", ", INDIRECT(ADDRESS(2,MATCH(_xlfn.MAXIFS(B81:EK81,metrics.rec,"R"),B81:EK81,0)+1)))</f>
        <v>#N/A</v>
      </c>
      <c r="EV81" s="1" t="e" cm="1">
        <f t="array" aca="1" ref="EV81" ca="1">CONCATENATE(INDIRECT(ADDRESS(1,MATCH(_xlfn.MAXIFS(B81:EK81,metrics.rec,"Precision"),B81:EK81,0)+1)), ", ", INDIRECT(ADDRESS(2,MATCH(_xlfn.MAXIFS(B81:EK81,metrics.rec,"Precision"),B81:EK81,0)+1)))</f>
        <v>#N/A</v>
      </c>
      <c r="EW81" s="1" t="e" cm="1">
        <f t="array" aca="1" ref="EW81" ca="1">CONCATENATE(INDIRECT(ADDRESS(1,MATCH(_xlfn.MAXIFS(B81:EK81,metrics.rec,"Recall"),B81:EK81,0)+1)), ", ", INDIRECT(ADDRESS(2,MATCH(_xlfn.MAXIFS(B81:EK81,metrics.rec,"Recall"),B81:EK81,0)+1)))</f>
        <v>#N/A</v>
      </c>
      <c r="EX81" s="1" t="e" cm="1">
        <f t="array" aca="1" ref="EX81" ca="1">CONCATENATE(INDIRECT(ADDRESS(1,MATCH(_xlfn.MAXIFS(B81:EK81,metrics.rec,"Complete"),B81:EK81,0)+1)), ", ", INDIRECT(ADDRESS(2,MATCH(_xlfn.MAXIFS(B81:EK81,metrics.rec,"Complete"),B81:EK81,0)+1)))</f>
        <v>#N/A</v>
      </c>
      <c r="EY81" s="1" t="e" cm="1">
        <f t="array" aca="1" ref="EY81" ca="1">CONCATENATE(INDIRECT(ADDRESS(1,MATCH(_xlfn.MINIFS(B81:EK81,metrics.rec,"Speed"),B81:EK81,0)+1)), ", ", INDIRECT(ADDRESS(2,MATCH(_xlfn.MINIFS(B81:EK81,metrics.rec,"Speed"),B81:EK81,0)+1)))</f>
        <v>#N/A</v>
      </c>
    </row>
    <row r="82" spans="1:155" x14ac:dyDescent="0.2">
      <c r="A82" s="1" t="s">
        <v>80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  <c r="EL82" s="4" t="e">
        <f t="shared" si="14"/>
        <v>#DIV/0!</v>
      </c>
      <c r="EM82" s="4" t="e">
        <f t="shared" si="15"/>
        <v>#DIV/0!</v>
      </c>
      <c r="EN82" s="4" t="e">
        <f t="shared" si="16"/>
        <v>#DIV/0!</v>
      </c>
      <c r="EO82" s="4" t="e">
        <f t="shared" si="17"/>
        <v>#DIV/0!</v>
      </c>
      <c r="EP82" s="4" t="e">
        <f t="shared" si="18"/>
        <v>#DIV/0!</v>
      </c>
      <c r="EQ82" s="4" t="e">
        <f t="shared" si="19"/>
        <v>#DIV/0!</v>
      </c>
      <c r="ER82" s="4" t="e">
        <f t="shared" si="20"/>
        <v>#DIV/0!</v>
      </c>
      <c r="ES82" s="1" t="e" cm="1">
        <f t="array" aca="1" ref="ES82" ca="1">CONCATENATE(INDIRECT(ADDRESS(1,MATCH(_xlfn.MINIFS(B82:EK82,metrics.rec,"MAE"),B82:EK82,0)+1)), ", ", INDIRECT(ADDRESS(2,MATCH(_xlfn.MINIFS(B82:EK82,metrics.rec,"MAE"),B82:EK82,0)+1)))</f>
        <v>#N/A</v>
      </c>
      <c r="ET82" s="1" t="e" cm="1">
        <f t="array" aca="1" ref="ET82" ca="1">CONCATENATE(INDIRECT(ADDRESS(1,MATCH(_xlfn.MINIFS(B82:EK82,metrics.rec,"MSE"),B82:EK82,0)+1)), ", ", INDIRECT(ADDRESS(2,MATCH(_xlfn.MINIFS(B82:EK82,metrics.rec,"MSE"),B82:EK82,0)+1)))</f>
        <v>#N/A</v>
      </c>
      <c r="EU82" s="1" t="e" cm="1">
        <f t="array" aca="1" ref="EU82" ca="1">CONCATENATE(INDIRECT(ADDRESS(1,MATCH(_xlfn.MAXIFS(B82:EK82,metrics.rec,"R"),B82:EK82,0)+1)), ", ", INDIRECT(ADDRESS(2,MATCH(_xlfn.MAXIFS(B82:EK82,metrics.rec,"R"),B82:EK82,0)+1)))</f>
        <v>#N/A</v>
      </c>
      <c r="EV82" s="1" t="e" cm="1">
        <f t="array" aca="1" ref="EV82" ca="1">CONCATENATE(INDIRECT(ADDRESS(1,MATCH(_xlfn.MAXIFS(B82:EK82,metrics.rec,"Precision"),B82:EK82,0)+1)), ", ", INDIRECT(ADDRESS(2,MATCH(_xlfn.MAXIFS(B82:EK82,metrics.rec,"Precision"),B82:EK82,0)+1)))</f>
        <v>#N/A</v>
      </c>
      <c r="EW82" s="1" t="e" cm="1">
        <f t="array" aca="1" ref="EW82" ca="1">CONCATENATE(INDIRECT(ADDRESS(1,MATCH(_xlfn.MAXIFS(B82:EK82,metrics.rec,"Recall"),B82:EK82,0)+1)), ", ", INDIRECT(ADDRESS(2,MATCH(_xlfn.MAXIFS(B82:EK82,metrics.rec,"Recall"),B82:EK82,0)+1)))</f>
        <v>#N/A</v>
      </c>
      <c r="EX82" s="1" t="e" cm="1">
        <f t="array" aca="1" ref="EX82" ca="1">CONCATENATE(INDIRECT(ADDRESS(1,MATCH(_xlfn.MAXIFS(B82:EK82,metrics.rec,"Complete"),B82:EK82,0)+1)), ", ", INDIRECT(ADDRESS(2,MATCH(_xlfn.MAXIFS(B82:EK82,metrics.rec,"Complete"),B82:EK82,0)+1)))</f>
        <v>#N/A</v>
      </c>
      <c r="EY82" s="1" t="e" cm="1">
        <f t="array" aca="1" ref="EY82" ca="1">CONCATENATE(INDIRECT(ADDRESS(1,MATCH(_xlfn.MINIFS(B82:EK82,metrics.rec,"Speed"),B82:EK82,0)+1)), ", ", INDIRECT(ADDRESS(2,MATCH(_xlfn.MINIFS(B82:EK82,metrics.rec,"Speed"),B82:EK82,0)+1)))</f>
        <v>#N/A</v>
      </c>
    </row>
    <row r="83" spans="1:155" x14ac:dyDescent="0.2">
      <c r="A83" s="1" t="s">
        <v>81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  <c r="EL83" s="4" t="e">
        <f t="shared" si="14"/>
        <v>#DIV/0!</v>
      </c>
      <c r="EM83" s="4" t="e">
        <f t="shared" si="15"/>
        <v>#DIV/0!</v>
      </c>
      <c r="EN83" s="4" t="e">
        <f t="shared" si="16"/>
        <v>#DIV/0!</v>
      </c>
      <c r="EO83" s="4" t="e">
        <f t="shared" si="17"/>
        <v>#DIV/0!</v>
      </c>
      <c r="EP83" s="4" t="e">
        <f t="shared" si="18"/>
        <v>#DIV/0!</v>
      </c>
      <c r="EQ83" s="4" t="e">
        <f t="shared" si="19"/>
        <v>#DIV/0!</v>
      </c>
      <c r="ER83" s="4" t="e">
        <f t="shared" si="20"/>
        <v>#DIV/0!</v>
      </c>
      <c r="ES83" s="1" t="e" cm="1">
        <f t="array" aca="1" ref="ES83" ca="1">CONCATENATE(INDIRECT(ADDRESS(1,MATCH(_xlfn.MINIFS(B83:EK83,metrics.rec,"MAE"),B83:EK83,0)+1)), ", ", INDIRECT(ADDRESS(2,MATCH(_xlfn.MINIFS(B83:EK83,metrics.rec,"MAE"),B83:EK83,0)+1)))</f>
        <v>#N/A</v>
      </c>
      <c r="ET83" s="1" t="e" cm="1">
        <f t="array" aca="1" ref="ET83" ca="1">CONCATENATE(INDIRECT(ADDRESS(1,MATCH(_xlfn.MINIFS(B83:EK83,metrics.rec,"MSE"),B83:EK83,0)+1)), ", ", INDIRECT(ADDRESS(2,MATCH(_xlfn.MINIFS(B83:EK83,metrics.rec,"MSE"),B83:EK83,0)+1)))</f>
        <v>#N/A</v>
      </c>
      <c r="EU83" s="1" t="e" cm="1">
        <f t="array" aca="1" ref="EU83" ca="1">CONCATENATE(INDIRECT(ADDRESS(1,MATCH(_xlfn.MAXIFS(B83:EK83,metrics.rec,"R"),B83:EK83,0)+1)), ", ", INDIRECT(ADDRESS(2,MATCH(_xlfn.MAXIFS(B83:EK83,metrics.rec,"R"),B83:EK83,0)+1)))</f>
        <v>#N/A</v>
      </c>
      <c r="EV83" s="1" t="e" cm="1">
        <f t="array" aca="1" ref="EV83" ca="1">CONCATENATE(INDIRECT(ADDRESS(1,MATCH(_xlfn.MAXIFS(B83:EK83,metrics.rec,"Precision"),B83:EK83,0)+1)), ", ", INDIRECT(ADDRESS(2,MATCH(_xlfn.MAXIFS(B83:EK83,metrics.rec,"Precision"),B83:EK83,0)+1)))</f>
        <v>#N/A</v>
      </c>
      <c r="EW83" s="1" t="e" cm="1">
        <f t="array" aca="1" ref="EW83" ca="1">CONCATENATE(INDIRECT(ADDRESS(1,MATCH(_xlfn.MAXIFS(B83:EK83,metrics.rec,"Recall"),B83:EK83,0)+1)), ", ", INDIRECT(ADDRESS(2,MATCH(_xlfn.MAXIFS(B83:EK83,metrics.rec,"Recall"),B83:EK83,0)+1)))</f>
        <v>#N/A</v>
      </c>
      <c r="EX83" s="1" t="e" cm="1">
        <f t="array" aca="1" ref="EX83" ca="1">CONCATENATE(INDIRECT(ADDRESS(1,MATCH(_xlfn.MAXIFS(B83:EK83,metrics.rec,"Complete"),B83:EK83,0)+1)), ", ", INDIRECT(ADDRESS(2,MATCH(_xlfn.MAXIFS(B83:EK83,metrics.rec,"Complete"),B83:EK83,0)+1)))</f>
        <v>#N/A</v>
      </c>
      <c r="EY83" s="1" t="e" cm="1">
        <f t="array" aca="1" ref="EY83" ca="1">CONCATENATE(INDIRECT(ADDRESS(1,MATCH(_xlfn.MINIFS(B83:EK83,metrics.rec,"Speed"),B83:EK83,0)+1)), ", ", INDIRECT(ADDRESS(2,MATCH(_xlfn.MINIFS(B83:EK83,metrics.rec,"Speed"),B83:EK83,0)+1)))</f>
        <v>#N/A</v>
      </c>
    </row>
    <row r="84" spans="1:155" x14ac:dyDescent="0.2">
      <c r="A84" s="1" t="s">
        <v>82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  <c r="EL84" s="4" t="e">
        <f t="shared" si="14"/>
        <v>#DIV/0!</v>
      </c>
      <c r="EM84" s="4" t="e">
        <f t="shared" si="15"/>
        <v>#DIV/0!</v>
      </c>
      <c r="EN84" s="4" t="e">
        <f t="shared" si="16"/>
        <v>#DIV/0!</v>
      </c>
      <c r="EO84" s="4" t="e">
        <f t="shared" si="17"/>
        <v>#DIV/0!</v>
      </c>
      <c r="EP84" s="4" t="e">
        <f t="shared" si="18"/>
        <v>#DIV/0!</v>
      </c>
      <c r="EQ84" s="4" t="e">
        <f t="shared" si="19"/>
        <v>#DIV/0!</v>
      </c>
      <c r="ER84" s="4" t="e">
        <f t="shared" si="20"/>
        <v>#DIV/0!</v>
      </c>
      <c r="ES84" s="1" t="e" cm="1">
        <f t="array" aca="1" ref="ES84" ca="1">CONCATENATE(INDIRECT(ADDRESS(1,MATCH(_xlfn.MINIFS(B84:EK84,metrics.rec,"MAE"),B84:EK84,0)+1)), ", ", INDIRECT(ADDRESS(2,MATCH(_xlfn.MINIFS(B84:EK84,metrics.rec,"MAE"),B84:EK84,0)+1)))</f>
        <v>#N/A</v>
      </c>
      <c r="ET84" s="1" t="e" cm="1">
        <f t="array" aca="1" ref="ET84" ca="1">CONCATENATE(INDIRECT(ADDRESS(1,MATCH(_xlfn.MINIFS(B84:EK84,metrics.rec,"MSE"),B84:EK84,0)+1)), ", ", INDIRECT(ADDRESS(2,MATCH(_xlfn.MINIFS(B84:EK84,metrics.rec,"MSE"),B84:EK84,0)+1)))</f>
        <v>#N/A</v>
      </c>
      <c r="EU84" s="1" t="e" cm="1">
        <f t="array" aca="1" ref="EU84" ca="1">CONCATENATE(INDIRECT(ADDRESS(1,MATCH(_xlfn.MAXIFS(B84:EK84,metrics.rec,"R"),B84:EK84,0)+1)), ", ", INDIRECT(ADDRESS(2,MATCH(_xlfn.MAXIFS(B84:EK84,metrics.rec,"R"),B84:EK84,0)+1)))</f>
        <v>#N/A</v>
      </c>
      <c r="EV84" s="1" t="e" cm="1">
        <f t="array" aca="1" ref="EV84" ca="1">CONCATENATE(INDIRECT(ADDRESS(1,MATCH(_xlfn.MAXIFS(B84:EK84,metrics.rec,"Precision"),B84:EK84,0)+1)), ", ", INDIRECT(ADDRESS(2,MATCH(_xlfn.MAXIFS(B84:EK84,metrics.rec,"Precision"),B84:EK84,0)+1)))</f>
        <v>#N/A</v>
      </c>
      <c r="EW84" s="1" t="e" cm="1">
        <f t="array" aca="1" ref="EW84" ca="1">CONCATENATE(INDIRECT(ADDRESS(1,MATCH(_xlfn.MAXIFS(B84:EK84,metrics.rec,"Recall"),B84:EK84,0)+1)), ", ", INDIRECT(ADDRESS(2,MATCH(_xlfn.MAXIFS(B84:EK84,metrics.rec,"Recall"),B84:EK84,0)+1)))</f>
        <v>#N/A</v>
      </c>
      <c r="EX84" s="1" t="e" cm="1">
        <f t="array" aca="1" ref="EX84" ca="1">CONCATENATE(INDIRECT(ADDRESS(1,MATCH(_xlfn.MAXIFS(B84:EK84,metrics.rec,"Complete"),B84:EK84,0)+1)), ", ", INDIRECT(ADDRESS(2,MATCH(_xlfn.MAXIFS(B84:EK84,metrics.rec,"Complete"),B84:EK84,0)+1)))</f>
        <v>#N/A</v>
      </c>
      <c r="EY84" s="1" t="e" cm="1">
        <f t="array" aca="1" ref="EY84" ca="1">CONCATENATE(INDIRECT(ADDRESS(1,MATCH(_xlfn.MINIFS(B84:EK84,metrics.rec,"Speed"),B84:EK84,0)+1)), ", ", INDIRECT(ADDRESS(2,MATCH(_xlfn.MINIFS(B84:EK84,metrics.rec,"Speed"),B84:EK84,0)+1)))</f>
        <v>#N/A</v>
      </c>
    </row>
    <row r="85" spans="1:155" x14ac:dyDescent="0.2">
      <c r="A85" s="1" t="s">
        <v>83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  <c r="EL85" s="4" t="e">
        <f t="shared" si="14"/>
        <v>#DIV/0!</v>
      </c>
      <c r="EM85" s="4" t="e">
        <f t="shared" si="15"/>
        <v>#DIV/0!</v>
      </c>
      <c r="EN85" s="4" t="e">
        <f t="shared" si="16"/>
        <v>#DIV/0!</v>
      </c>
      <c r="EO85" s="4" t="e">
        <f t="shared" si="17"/>
        <v>#DIV/0!</v>
      </c>
      <c r="EP85" s="4" t="e">
        <f t="shared" si="18"/>
        <v>#DIV/0!</v>
      </c>
      <c r="EQ85" s="4" t="e">
        <f t="shared" si="19"/>
        <v>#DIV/0!</v>
      </c>
      <c r="ER85" s="4" t="e">
        <f t="shared" si="20"/>
        <v>#DIV/0!</v>
      </c>
      <c r="ES85" s="1" t="e" cm="1">
        <f t="array" aca="1" ref="ES85" ca="1">CONCATENATE(INDIRECT(ADDRESS(1,MATCH(_xlfn.MINIFS(B85:EK85,metrics.rec,"MAE"),B85:EK85,0)+1)), ", ", INDIRECT(ADDRESS(2,MATCH(_xlfn.MINIFS(B85:EK85,metrics.rec,"MAE"),B85:EK85,0)+1)))</f>
        <v>#N/A</v>
      </c>
      <c r="ET85" s="1" t="e" cm="1">
        <f t="array" aca="1" ref="ET85" ca="1">CONCATENATE(INDIRECT(ADDRESS(1,MATCH(_xlfn.MINIFS(B85:EK85,metrics.rec,"MSE"),B85:EK85,0)+1)), ", ", INDIRECT(ADDRESS(2,MATCH(_xlfn.MINIFS(B85:EK85,metrics.rec,"MSE"),B85:EK85,0)+1)))</f>
        <v>#N/A</v>
      </c>
      <c r="EU85" s="1" t="e" cm="1">
        <f t="array" aca="1" ref="EU85" ca="1">CONCATENATE(INDIRECT(ADDRESS(1,MATCH(_xlfn.MAXIFS(B85:EK85,metrics.rec,"R"),B85:EK85,0)+1)), ", ", INDIRECT(ADDRESS(2,MATCH(_xlfn.MAXIFS(B85:EK85,metrics.rec,"R"),B85:EK85,0)+1)))</f>
        <v>#N/A</v>
      </c>
      <c r="EV85" s="1" t="e" cm="1">
        <f t="array" aca="1" ref="EV85" ca="1">CONCATENATE(INDIRECT(ADDRESS(1,MATCH(_xlfn.MAXIFS(B85:EK85,metrics.rec,"Precision"),B85:EK85,0)+1)), ", ", INDIRECT(ADDRESS(2,MATCH(_xlfn.MAXIFS(B85:EK85,metrics.rec,"Precision"),B85:EK85,0)+1)))</f>
        <v>#N/A</v>
      </c>
      <c r="EW85" s="1" t="e" cm="1">
        <f t="array" aca="1" ref="EW85" ca="1">CONCATENATE(INDIRECT(ADDRESS(1,MATCH(_xlfn.MAXIFS(B85:EK85,metrics.rec,"Recall"),B85:EK85,0)+1)), ", ", INDIRECT(ADDRESS(2,MATCH(_xlfn.MAXIFS(B85:EK85,metrics.rec,"Recall"),B85:EK85,0)+1)))</f>
        <v>#N/A</v>
      </c>
      <c r="EX85" s="1" t="e" cm="1">
        <f t="array" aca="1" ref="EX85" ca="1">CONCATENATE(INDIRECT(ADDRESS(1,MATCH(_xlfn.MAXIFS(B85:EK85,metrics.rec,"Complete"),B85:EK85,0)+1)), ", ", INDIRECT(ADDRESS(2,MATCH(_xlfn.MAXIFS(B85:EK85,metrics.rec,"Complete"),B85:EK85,0)+1)))</f>
        <v>#N/A</v>
      </c>
      <c r="EY85" s="1" t="e" cm="1">
        <f t="array" aca="1" ref="EY85" ca="1">CONCATENATE(INDIRECT(ADDRESS(1,MATCH(_xlfn.MINIFS(B85:EK85,metrics.rec,"Speed"),B85:EK85,0)+1)), ", ", INDIRECT(ADDRESS(2,MATCH(_xlfn.MINIFS(B85:EK85,metrics.rec,"Speed"),B85:EK85,0)+1)))</f>
        <v>#N/A</v>
      </c>
    </row>
    <row r="86" spans="1:155" x14ac:dyDescent="0.2">
      <c r="A86" s="1" t="s">
        <v>84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  <c r="EL86" s="4" t="e">
        <f t="shared" si="14"/>
        <v>#DIV/0!</v>
      </c>
      <c r="EM86" s="4" t="e">
        <f t="shared" si="15"/>
        <v>#DIV/0!</v>
      </c>
      <c r="EN86" s="4" t="e">
        <f t="shared" si="16"/>
        <v>#DIV/0!</v>
      </c>
      <c r="EO86" s="4" t="e">
        <f t="shared" si="17"/>
        <v>#DIV/0!</v>
      </c>
      <c r="EP86" s="4" t="e">
        <f t="shared" si="18"/>
        <v>#DIV/0!</v>
      </c>
      <c r="EQ86" s="4" t="e">
        <f t="shared" si="19"/>
        <v>#DIV/0!</v>
      </c>
      <c r="ER86" s="4" t="e">
        <f t="shared" si="20"/>
        <v>#DIV/0!</v>
      </c>
      <c r="ES86" s="1" t="e" cm="1">
        <f t="array" aca="1" ref="ES86" ca="1">CONCATENATE(INDIRECT(ADDRESS(1,MATCH(_xlfn.MINIFS(B86:EK86,metrics.rec,"MAE"),B86:EK86,0)+1)), ", ", INDIRECT(ADDRESS(2,MATCH(_xlfn.MINIFS(B86:EK86,metrics.rec,"MAE"),B86:EK86,0)+1)))</f>
        <v>#N/A</v>
      </c>
      <c r="ET86" s="1" t="e" cm="1">
        <f t="array" aca="1" ref="ET86" ca="1">CONCATENATE(INDIRECT(ADDRESS(1,MATCH(_xlfn.MINIFS(B86:EK86,metrics.rec,"MSE"),B86:EK86,0)+1)), ", ", INDIRECT(ADDRESS(2,MATCH(_xlfn.MINIFS(B86:EK86,metrics.rec,"MSE"),B86:EK86,0)+1)))</f>
        <v>#N/A</v>
      </c>
      <c r="EU86" s="1" t="e" cm="1">
        <f t="array" aca="1" ref="EU86" ca="1">CONCATENATE(INDIRECT(ADDRESS(1,MATCH(_xlfn.MAXIFS(B86:EK86,metrics.rec,"R"),B86:EK86,0)+1)), ", ", INDIRECT(ADDRESS(2,MATCH(_xlfn.MAXIFS(B86:EK86,metrics.rec,"R"),B86:EK86,0)+1)))</f>
        <v>#N/A</v>
      </c>
      <c r="EV86" s="1" t="e" cm="1">
        <f t="array" aca="1" ref="EV86" ca="1">CONCATENATE(INDIRECT(ADDRESS(1,MATCH(_xlfn.MAXIFS(B86:EK86,metrics.rec,"Precision"),B86:EK86,0)+1)), ", ", INDIRECT(ADDRESS(2,MATCH(_xlfn.MAXIFS(B86:EK86,metrics.rec,"Precision"),B86:EK86,0)+1)))</f>
        <v>#N/A</v>
      </c>
      <c r="EW86" s="1" t="e" cm="1">
        <f t="array" aca="1" ref="EW86" ca="1">CONCATENATE(INDIRECT(ADDRESS(1,MATCH(_xlfn.MAXIFS(B86:EK86,metrics.rec,"Recall"),B86:EK86,0)+1)), ", ", INDIRECT(ADDRESS(2,MATCH(_xlfn.MAXIFS(B86:EK86,metrics.rec,"Recall"),B86:EK86,0)+1)))</f>
        <v>#N/A</v>
      </c>
      <c r="EX86" s="1" t="e" cm="1">
        <f t="array" aca="1" ref="EX86" ca="1">CONCATENATE(INDIRECT(ADDRESS(1,MATCH(_xlfn.MAXIFS(B86:EK86,metrics.rec,"Complete"),B86:EK86,0)+1)), ", ", INDIRECT(ADDRESS(2,MATCH(_xlfn.MAXIFS(B86:EK86,metrics.rec,"Complete"),B86:EK86,0)+1)))</f>
        <v>#N/A</v>
      </c>
      <c r="EY86" s="1" t="e" cm="1">
        <f t="array" aca="1" ref="EY86" ca="1">CONCATENATE(INDIRECT(ADDRESS(1,MATCH(_xlfn.MINIFS(B86:EK86,metrics.rec,"Speed"),B86:EK86,0)+1)), ", ", INDIRECT(ADDRESS(2,MATCH(_xlfn.MINIFS(B86:EK86,metrics.rec,"Speed"),B86:EK86,0)+1)))</f>
        <v>#N/A</v>
      </c>
    </row>
    <row r="87" spans="1:155" x14ac:dyDescent="0.2">
      <c r="A87" s="1" t="s">
        <v>85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  <c r="EL87" s="4" t="e">
        <f t="shared" si="14"/>
        <v>#DIV/0!</v>
      </c>
      <c r="EM87" s="4" t="e">
        <f t="shared" si="15"/>
        <v>#DIV/0!</v>
      </c>
      <c r="EN87" s="4" t="e">
        <f t="shared" si="16"/>
        <v>#DIV/0!</v>
      </c>
      <c r="EO87" s="4" t="e">
        <f t="shared" si="17"/>
        <v>#DIV/0!</v>
      </c>
      <c r="EP87" s="4" t="e">
        <f t="shared" si="18"/>
        <v>#DIV/0!</v>
      </c>
      <c r="EQ87" s="4" t="e">
        <f t="shared" si="19"/>
        <v>#DIV/0!</v>
      </c>
      <c r="ER87" s="4" t="e">
        <f t="shared" si="20"/>
        <v>#DIV/0!</v>
      </c>
      <c r="ES87" s="1" t="e" cm="1">
        <f t="array" aca="1" ref="ES87" ca="1">CONCATENATE(INDIRECT(ADDRESS(1,MATCH(_xlfn.MINIFS(B87:EK87,metrics.rec,"MAE"),B87:EK87,0)+1)), ", ", INDIRECT(ADDRESS(2,MATCH(_xlfn.MINIFS(B87:EK87,metrics.rec,"MAE"),B87:EK87,0)+1)))</f>
        <v>#N/A</v>
      </c>
      <c r="ET87" s="1" t="e" cm="1">
        <f t="array" aca="1" ref="ET87" ca="1">CONCATENATE(INDIRECT(ADDRESS(1,MATCH(_xlfn.MINIFS(B87:EK87,metrics.rec,"MSE"),B87:EK87,0)+1)), ", ", INDIRECT(ADDRESS(2,MATCH(_xlfn.MINIFS(B87:EK87,metrics.rec,"MSE"),B87:EK87,0)+1)))</f>
        <v>#N/A</v>
      </c>
      <c r="EU87" s="1" t="e" cm="1">
        <f t="array" aca="1" ref="EU87" ca="1">CONCATENATE(INDIRECT(ADDRESS(1,MATCH(_xlfn.MAXIFS(B87:EK87,metrics.rec,"R"),B87:EK87,0)+1)), ", ", INDIRECT(ADDRESS(2,MATCH(_xlfn.MAXIFS(B87:EK87,metrics.rec,"R"),B87:EK87,0)+1)))</f>
        <v>#N/A</v>
      </c>
      <c r="EV87" s="1" t="e" cm="1">
        <f t="array" aca="1" ref="EV87" ca="1">CONCATENATE(INDIRECT(ADDRESS(1,MATCH(_xlfn.MAXIFS(B87:EK87,metrics.rec,"Precision"),B87:EK87,0)+1)), ", ", INDIRECT(ADDRESS(2,MATCH(_xlfn.MAXIFS(B87:EK87,metrics.rec,"Precision"),B87:EK87,0)+1)))</f>
        <v>#N/A</v>
      </c>
      <c r="EW87" s="1" t="e" cm="1">
        <f t="array" aca="1" ref="EW87" ca="1">CONCATENATE(INDIRECT(ADDRESS(1,MATCH(_xlfn.MAXIFS(B87:EK87,metrics.rec,"Recall"),B87:EK87,0)+1)), ", ", INDIRECT(ADDRESS(2,MATCH(_xlfn.MAXIFS(B87:EK87,metrics.rec,"Recall"),B87:EK87,0)+1)))</f>
        <v>#N/A</v>
      </c>
      <c r="EX87" s="1" t="e" cm="1">
        <f t="array" aca="1" ref="EX87" ca="1">CONCATENATE(INDIRECT(ADDRESS(1,MATCH(_xlfn.MAXIFS(B87:EK87,metrics.rec,"Complete"),B87:EK87,0)+1)), ", ", INDIRECT(ADDRESS(2,MATCH(_xlfn.MAXIFS(B87:EK87,metrics.rec,"Complete"),B87:EK87,0)+1)))</f>
        <v>#N/A</v>
      </c>
      <c r="EY87" s="1" t="e" cm="1">
        <f t="array" aca="1" ref="EY87" ca="1">CONCATENATE(INDIRECT(ADDRESS(1,MATCH(_xlfn.MINIFS(B87:EK87,metrics.rec,"Speed"),B87:EK87,0)+1)), ", ", INDIRECT(ADDRESS(2,MATCH(_xlfn.MINIFS(B87:EK87,metrics.rec,"Speed"),B87:EK87,0)+1)))</f>
        <v>#N/A</v>
      </c>
    </row>
    <row r="88" spans="1:155" x14ac:dyDescent="0.2">
      <c r="A88" s="1" t="s">
        <v>86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  <c r="EL88" s="4" t="e">
        <f t="shared" si="14"/>
        <v>#DIV/0!</v>
      </c>
      <c r="EM88" s="4" t="e">
        <f t="shared" si="15"/>
        <v>#DIV/0!</v>
      </c>
      <c r="EN88" s="4" t="e">
        <f t="shared" si="16"/>
        <v>#DIV/0!</v>
      </c>
      <c r="EO88" s="4" t="e">
        <f t="shared" si="17"/>
        <v>#DIV/0!</v>
      </c>
      <c r="EP88" s="4" t="e">
        <f t="shared" si="18"/>
        <v>#DIV/0!</v>
      </c>
      <c r="EQ88" s="4" t="e">
        <f t="shared" si="19"/>
        <v>#DIV/0!</v>
      </c>
      <c r="ER88" s="4" t="e">
        <f t="shared" si="20"/>
        <v>#DIV/0!</v>
      </c>
      <c r="ES88" s="1" t="e" cm="1">
        <f t="array" aca="1" ref="ES88" ca="1">CONCATENATE(INDIRECT(ADDRESS(1,MATCH(_xlfn.MINIFS(B88:EK88,metrics.rec,"MAE"),B88:EK88,0)+1)), ", ", INDIRECT(ADDRESS(2,MATCH(_xlfn.MINIFS(B88:EK88,metrics.rec,"MAE"),B88:EK88,0)+1)))</f>
        <v>#N/A</v>
      </c>
      <c r="ET88" s="1" t="e" cm="1">
        <f t="array" aca="1" ref="ET88" ca="1">CONCATENATE(INDIRECT(ADDRESS(1,MATCH(_xlfn.MINIFS(B88:EK88,metrics.rec,"MSE"),B88:EK88,0)+1)), ", ", INDIRECT(ADDRESS(2,MATCH(_xlfn.MINIFS(B88:EK88,metrics.rec,"MSE"),B88:EK88,0)+1)))</f>
        <v>#N/A</v>
      </c>
      <c r="EU88" s="1" t="e" cm="1">
        <f t="array" aca="1" ref="EU88" ca="1">CONCATENATE(INDIRECT(ADDRESS(1,MATCH(_xlfn.MAXIFS(B88:EK88,metrics.rec,"R"),B88:EK88,0)+1)), ", ", INDIRECT(ADDRESS(2,MATCH(_xlfn.MAXIFS(B88:EK88,metrics.rec,"R"),B88:EK88,0)+1)))</f>
        <v>#N/A</v>
      </c>
      <c r="EV88" s="1" t="e" cm="1">
        <f t="array" aca="1" ref="EV88" ca="1">CONCATENATE(INDIRECT(ADDRESS(1,MATCH(_xlfn.MAXIFS(B88:EK88,metrics.rec,"Precision"),B88:EK88,0)+1)), ", ", INDIRECT(ADDRESS(2,MATCH(_xlfn.MAXIFS(B88:EK88,metrics.rec,"Precision"),B88:EK88,0)+1)))</f>
        <v>#N/A</v>
      </c>
      <c r="EW88" s="1" t="e" cm="1">
        <f t="array" aca="1" ref="EW88" ca="1">CONCATENATE(INDIRECT(ADDRESS(1,MATCH(_xlfn.MAXIFS(B88:EK88,metrics.rec,"Recall"),B88:EK88,0)+1)), ", ", INDIRECT(ADDRESS(2,MATCH(_xlfn.MAXIFS(B88:EK88,metrics.rec,"Recall"),B88:EK88,0)+1)))</f>
        <v>#N/A</v>
      </c>
      <c r="EX88" s="1" t="e" cm="1">
        <f t="array" aca="1" ref="EX88" ca="1">CONCATENATE(INDIRECT(ADDRESS(1,MATCH(_xlfn.MAXIFS(B88:EK88,metrics.rec,"Complete"),B88:EK88,0)+1)), ", ", INDIRECT(ADDRESS(2,MATCH(_xlfn.MAXIFS(B88:EK88,metrics.rec,"Complete"),B88:EK88,0)+1)))</f>
        <v>#N/A</v>
      </c>
      <c r="EY88" s="1" t="e" cm="1">
        <f t="array" aca="1" ref="EY88" ca="1">CONCATENATE(INDIRECT(ADDRESS(1,MATCH(_xlfn.MINIFS(B88:EK88,metrics.rec,"Speed"),B88:EK88,0)+1)), ", ", INDIRECT(ADDRESS(2,MATCH(_xlfn.MINIFS(B88:EK88,metrics.rec,"Speed"),B88:EK88,0)+1)))</f>
        <v>#N/A</v>
      </c>
    </row>
    <row r="89" spans="1:155" x14ac:dyDescent="0.2">
      <c r="A89" s="1" t="s">
        <v>87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  <c r="EL89" s="4" t="e">
        <f t="shared" si="14"/>
        <v>#DIV/0!</v>
      </c>
      <c r="EM89" s="4" t="e">
        <f t="shared" si="15"/>
        <v>#DIV/0!</v>
      </c>
      <c r="EN89" s="4" t="e">
        <f t="shared" si="16"/>
        <v>#DIV/0!</v>
      </c>
      <c r="EO89" s="4" t="e">
        <f t="shared" si="17"/>
        <v>#DIV/0!</v>
      </c>
      <c r="EP89" s="4" t="e">
        <f t="shared" si="18"/>
        <v>#DIV/0!</v>
      </c>
      <c r="EQ89" s="4" t="e">
        <f t="shared" si="19"/>
        <v>#DIV/0!</v>
      </c>
      <c r="ER89" s="4" t="e">
        <f t="shared" si="20"/>
        <v>#DIV/0!</v>
      </c>
      <c r="ES89" s="1" t="e" cm="1">
        <f t="array" aca="1" ref="ES89" ca="1">CONCATENATE(INDIRECT(ADDRESS(1,MATCH(_xlfn.MINIFS(B89:EK89,metrics.rec,"MAE"),B89:EK89,0)+1)), ", ", INDIRECT(ADDRESS(2,MATCH(_xlfn.MINIFS(B89:EK89,metrics.rec,"MAE"),B89:EK89,0)+1)))</f>
        <v>#N/A</v>
      </c>
      <c r="ET89" s="1" t="e" cm="1">
        <f t="array" aca="1" ref="ET89" ca="1">CONCATENATE(INDIRECT(ADDRESS(1,MATCH(_xlfn.MINIFS(B89:EK89,metrics.rec,"MSE"),B89:EK89,0)+1)), ", ", INDIRECT(ADDRESS(2,MATCH(_xlfn.MINIFS(B89:EK89,metrics.rec,"MSE"),B89:EK89,0)+1)))</f>
        <v>#N/A</v>
      </c>
      <c r="EU89" s="1" t="e" cm="1">
        <f t="array" aca="1" ref="EU89" ca="1">CONCATENATE(INDIRECT(ADDRESS(1,MATCH(_xlfn.MAXIFS(B89:EK89,metrics.rec,"R"),B89:EK89,0)+1)), ", ", INDIRECT(ADDRESS(2,MATCH(_xlfn.MAXIFS(B89:EK89,metrics.rec,"R"),B89:EK89,0)+1)))</f>
        <v>#N/A</v>
      </c>
      <c r="EV89" s="1" t="e" cm="1">
        <f t="array" aca="1" ref="EV89" ca="1">CONCATENATE(INDIRECT(ADDRESS(1,MATCH(_xlfn.MAXIFS(B89:EK89,metrics.rec,"Precision"),B89:EK89,0)+1)), ", ", INDIRECT(ADDRESS(2,MATCH(_xlfn.MAXIFS(B89:EK89,metrics.rec,"Precision"),B89:EK89,0)+1)))</f>
        <v>#N/A</v>
      </c>
      <c r="EW89" s="1" t="e" cm="1">
        <f t="array" aca="1" ref="EW89" ca="1">CONCATENATE(INDIRECT(ADDRESS(1,MATCH(_xlfn.MAXIFS(B89:EK89,metrics.rec,"Recall"),B89:EK89,0)+1)), ", ", INDIRECT(ADDRESS(2,MATCH(_xlfn.MAXIFS(B89:EK89,metrics.rec,"Recall"),B89:EK89,0)+1)))</f>
        <v>#N/A</v>
      </c>
      <c r="EX89" s="1" t="e" cm="1">
        <f t="array" aca="1" ref="EX89" ca="1">CONCATENATE(INDIRECT(ADDRESS(1,MATCH(_xlfn.MAXIFS(B89:EK89,metrics.rec,"Complete"),B89:EK89,0)+1)), ", ", INDIRECT(ADDRESS(2,MATCH(_xlfn.MAXIFS(B89:EK89,metrics.rec,"Complete"),B89:EK89,0)+1)))</f>
        <v>#N/A</v>
      </c>
      <c r="EY89" s="1" t="e" cm="1">
        <f t="array" aca="1" ref="EY89" ca="1">CONCATENATE(INDIRECT(ADDRESS(1,MATCH(_xlfn.MINIFS(B89:EK89,metrics.rec,"Speed"),B89:EK89,0)+1)), ", ", INDIRECT(ADDRESS(2,MATCH(_xlfn.MINIFS(B89:EK89,metrics.rec,"Speed"),B89:EK89,0)+1)))</f>
        <v>#N/A</v>
      </c>
    </row>
    <row r="90" spans="1:155" x14ac:dyDescent="0.2">
      <c r="A90" s="1" t="s">
        <v>88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  <c r="EL90" s="4" t="e">
        <f t="shared" si="14"/>
        <v>#DIV/0!</v>
      </c>
      <c r="EM90" s="4" t="e">
        <f t="shared" si="15"/>
        <v>#DIV/0!</v>
      </c>
      <c r="EN90" s="4" t="e">
        <f t="shared" si="16"/>
        <v>#DIV/0!</v>
      </c>
      <c r="EO90" s="4" t="e">
        <f t="shared" si="17"/>
        <v>#DIV/0!</v>
      </c>
      <c r="EP90" s="4" t="e">
        <f t="shared" si="18"/>
        <v>#DIV/0!</v>
      </c>
      <c r="EQ90" s="4" t="e">
        <f t="shared" si="19"/>
        <v>#DIV/0!</v>
      </c>
      <c r="ER90" s="4" t="e">
        <f t="shared" si="20"/>
        <v>#DIV/0!</v>
      </c>
      <c r="ES90" s="1" t="e" cm="1">
        <f t="array" aca="1" ref="ES90" ca="1">CONCATENATE(INDIRECT(ADDRESS(1,MATCH(_xlfn.MINIFS(B90:EK90,metrics.rec,"MAE"),B90:EK90,0)+1)), ", ", INDIRECT(ADDRESS(2,MATCH(_xlfn.MINIFS(B90:EK90,metrics.rec,"MAE"),B90:EK90,0)+1)))</f>
        <v>#N/A</v>
      </c>
      <c r="ET90" s="1" t="e" cm="1">
        <f t="array" aca="1" ref="ET90" ca="1">CONCATENATE(INDIRECT(ADDRESS(1,MATCH(_xlfn.MINIFS(B90:EK90,metrics.rec,"MSE"),B90:EK90,0)+1)), ", ", INDIRECT(ADDRESS(2,MATCH(_xlfn.MINIFS(B90:EK90,metrics.rec,"MSE"),B90:EK90,0)+1)))</f>
        <v>#N/A</v>
      </c>
      <c r="EU90" s="1" t="e" cm="1">
        <f t="array" aca="1" ref="EU90" ca="1">CONCATENATE(INDIRECT(ADDRESS(1,MATCH(_xlfn.MAXIFS(B90:EK90,metrics.rec,"R"),B90:EK90,0)+1)), ", ", INDIRECT(ADDRESS(2,MATCH(_xlfn.MAXIFS(B90:EK90,metrics.rec,"R"),B90:EK90,0)+1)))</f>
        <v>#N/A</v>
      </c>
      <c r="EV90" s="1" t="e" cm="1">
        <f t="array" aca="1" ref="EV90" ca="1">CONCATENATE(INDIRECT(ADDRESS(1,MATCH(_xlfn.MAXIFS(B90:EK90,metrics.rec,"Precision"),B90:EK90,0)+1)), ", ", INDIRECT(ADDRESS(2,MATCH(_xlfn.MAXIFS(B90:EK90,metrics.rec,"Precision"),B90:EK90,0)+1)))</f>
        <v>#N/A</v>
      </c>
      <c r="EW90" s="1" t="e" cm="1">
        <f t="array" aca="1" ref="EW90" ca="1">CONCATENATE(INDIRECT(ADDRESS(1,MATCH(_xlfn.MAXIFS(B90:EK90,metrics.rec,"Recall"),B90:EK90,0)+1)), ", ", INDIRECT(ADDRESS(2,MATCH(_xlfn.MAXIFS(B90:EK90,metrics.rec,"Recall"),B90:EK90,0)+1)))</f>
        <v>#N/A</v>
      </c>
      <c r="EX90" s="1" t="e" cm="1">
        <f t="array" aca="1" ref="EX90" ca="1">CONCATENATE(INDIRECT(ADDRESS(1,MATCH(_xlfn.MAXIFS(B90:EK90,metrics.rec,"Complete"),B90:EK90,0)+1)), ", ", INDIRECT(ADDRESS(2,MATCH(_xlfn.MAXIFS(B90:EK90,metrics.rec,"Complete"),B90:EK90,0)+1)))</f>
        <v>#N/A</v>
      </c>
      <c r="EY90" s="1" t="e" cm="1">
        <f t="array" aca="1" ref="EY90" ca="1">CONCATENATE(INDIRECT(ADDRESS(1,MATCH(_xlfn.MINIFS(B90:EK90,metrics.rec,"Speed"),B90:EK90,0)+1)), ", ", INDIRECT(ADDRESS(2,MATCH(_xlfn.MINIFS(B90:EK90,metrics.rec,"Speed"),B90:EK90,0)+1)))</f>
        <v>#N/A</v>
      </c>
    </row>
    <row r="91" spans="1:155" x14ac:dyDescent="0.2">
      <c r="A91" s="1" t="s">
        <v>89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  <c r="EL91" s="4" t="e">
        <f t="shared" si="14"/>
        <v>#DIV/0!</v>
      </c>
      <c r="EM91" s="4" t="e">
        <f t="shared" si="15"/>
        <v>#DIV/0!</v>
      </c>
      <c r="EN91" s="4" t="e">
        <f t="shared" si="16"/>
        <v>#DIV/0!</v>
      </c>
      <c r="EO91" s="4" t="e">
        <f t="shared" si="17"/>
        <v>#DIV/0!</v>
      </c>
      <c r="EP91" s="4" t="e">
        <f t="shared" si="18"/>
        <v>#DIV/0!</v>
      </c>
      <c r="EQ91" s="4" t="e">
        <f t="shared" si="19"/>
        <v>#DIV/0!</v>
      </c>
      <c r="ER91" s="4" t="e">
        <f t="shared" si="20"/>
        <v>#DIV/0!</v>
      </c>
      <c r="ES91" s="1" t="e" cm="1">
        <f t="array" aca="1" ref="ES91" ca="1">CONCATENATE(INDIRECT(ADDRESS(1,MATCH(_xlfn.MINIFS(B91:EK91,metrics.rec,"MAE"),B91:EK91,0)+1)), ", ", INDIRECT(ADDRESS(2,MATCH(_xlfn.MINIFS(B91:EK91,metrics.rec,"MAE"),B91:EK91,0)+1)))</f>
        <v>#N/A</v>
      </c>
      <c r="ET91" s="1" t="e" cm="1">
        <f t="array" aca="1" ref="ET91" ca="1">CONCATENATE(INDIRECT(ADDRESS(1,MATCH(_xlfn.MINIFS(B91:EK91,metrics.rec,"MSE"),B91:EK91,0)+1)), ", ", INDIRECT(ADDRESS(2,MATCH(_xlfn.MINIFS(B91:EK91,metrics.rec,"MSE"),B91:EK91,0)+1)))</f>
        <v>#N/A</v>
      </c>
      <c r="EU91" s="1" t="e" cm="1">
        <f t="array" aca="1" ref="EU91" ca="1">CONCATENATE(INDIRECT(ADDRESS(1,MATCH(_xlfn.MAXIFS(B91:EK91,metrics.rec,"R"),B91:EK91,0)+1)), ", ", INDIRECT(ADDRESS(2,MATCH(_xlfn.MAXIFS(B91:EK91,metrics.rec,"R"),B91:EK91,0)+1)))</f>
        <v>#N/A</v>
      </c>
      <c r="EV91" s="1" t="e" cm="1">
        <f t="array" aca="1" ref="EV91" ca="1">CONCATENATE(INDIRECT(ADDRESS(1,MATCH(_xlfn.MAXIFS(B91:EK91,metrics.rec,"Precision"),B91:EK91,0)+1)), ", ", INDIRECT(ADDRESS(2,MATCH(_xlfn.MAXIFS(B91:EK91,metrics.rec,"Precision"),B91:EK91,0)+1)))</f>
        <v>#N/A</v>
      </c>
      <c r="EW91" s="1" t="e" cm="1">
        <f t="array" aca="1" ref="EW91" ca="1">CONCATENATE(INDIRECT(ADDRESS(1,MATCH(_xlfn.MAXIFS(B91:EK91,metrics.rec,"Recall"),B91:EK91,0)+1)), ", ", INDIRECT(ADDRESS(2,MATCH(_xlfn.MAXIFS(B91:EK91,metrics.rec,"Recall"),B91:EK91,0)+1)))</f>
        <v>#N/A</v>
      </c>
      <c r="EX91" s="1" t="e" cm="1">
        <f t="array" aca="1" ref="EX91" ca="1">CONCATENATE(INDIRECT(ADDRESS(1,MATCH(_xlfn.MAXIFS(B91:EK91,metrics.rec,"Complete"),B91:EK91,0)+1)), ", ", INDIRECT(ADDRESS(2,MATCH(_xlfn.MAXIFS(B91:EK91,metrics.rec,"Complete"),B91:EK91,0)+1)))</f>
        <v>#N/A</v>
      </c>
      <c r="EY91" s="1" t="e" cm="1">
        <f t="array" aca="1" ref="EY91" ca="1">CONCATENATE(INDIRECT(ADDRESS(1,MATCH(_xlfn.MINIFS(B91:EK91,metrics.rec,"Speed"),B91:EK91,0)+1)), ", ", INDIRECT(ADDRESS(2,MATCH(_xlfn.MINIFS(B91:EK91,metrics.rec,"Speed"),B91:EK91,0)+1)))</f>
        <v>#N/A</v>
      </c>
    </row>
    <row r="92" spans="1:155" x14ac:dyDescent="0.2">
      <c r="A92" s="1" t="s">
        <v>90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  <c r="EL92" s="4" t="e">
        <f t="shared" si="14"/>
        <v>#DIV/0!</v>
      </c>
      <c r="EM92" s="4" t="e">
        <f t="shared" si="15"/>
        <v>#DIV/0!</v>
      </c>
      <c r="EN92" s="4" t="e">
        <f t="shared" si="16"/>
        <v>#DIV/0!</v>
      </c>
      <c r="EO92" s="4" t="e">
        <f t="shared" si="17"/>
        <v>#DIV/0!</v>
      </c>
      <c r="EP92" s="4" t="e">
        <f t="shared" si="18"/>
        <v>#DIV/0!</v>
      </c>
      <c r="EQ92" s="4" t="e">
        <f t="shared" si="19"/>
        <v>#DIV/0!</v>
      </c>
      <c r="ER92" s="4" t="e">
        <f t="shared" si="20"/>
        <v>#DIV/0!</v>
      </c>
      <c r="ES92" s="1" t="e" cm="1">
        <f t="array" aca="1" ref="ES92" ca="1">CONCATENATE(INDIRECT(ADDRESS(1,MATCH(_xlfn.MINIFS(B92:EK92,metrics.rec,"MAE"),B92:EK92,0)+1)), ", ", INDIRECT(ADDRESS(2,MATCH(_xlfn.MINIFS(B92:EK92,metrics.rec,"MAE"),B92:EK92,0)+1)))</f>
        <v>#N/A</v>
      </c>
      <c r="ET92" s="1" t="e" cm="1">
        <f t="array" aca="1" ref="ET92" ca="1">CONCATENATE(INDIRECT(ADDRESS(1,MATCH(_xlfn.MINIFS(B92:EK92,metrics.rec,"MSE"),B92:EK92,0)+1)), ", ", INDIRECT(ADDRESS(2,MATCH(_xlfn.MINIFS(B92:EK92,metrics.rec,"MSE"),B92:EK92,0)+1)))</f>
        <v>#N/A</v>
      </c>
      <c r="EU92" s="1" t="e" cm="1">
        <f t="array" aca="1" ref="EU92" ca="1">CONCATENATE(INDIRECT(ADDRESS(1,MATCH(_xlfn.MAXIFS(B92:EK92,metrics.rec,"R"),B92:EK92,0)+1)), ", ", INDIRECT(ADDRESS(2,MATCH(_xlfn.MAXIFS(B92:EK92,metrics.rec,"R"),B92:EK92,0)+1)))</f>
        <v>#N/A</v>
      </c>
      <c r="EV92" s="1" t="e" cm="1">
        <f t="array" aca="1" ref="EV92" ca="1">CONCATENATE(INDIRECT(ADDRESS(1,MATCH(_xlfn.MAXIFS(B92:EK92,metrics.rec,"Precision"),B92:EK92,0)+1)), ", ", INDIRECT(ADDRESS(2,MATCH(_xlfn.MAXIFS(B92:EK92,metrics.rec,"Precision"),B92:EK92,0)+1)))</f>
        <v>#N/A</v>
      </c>
      <c r="EW92" s="1" t="e" cm="1">
        <f t="array" aca="1" ref="EW92" ca="1">CONCATENATE(INDIRECT(ADDRESS(1,MATCH(_xlfn.MAXIFS(B92:EK92,metrics.rec,"Recall"),B92:EK92,0)+1)), ", ", INDIRECT(ADDRESS(2,MATCH(_xlfn.MAXIFS(B92:EK92,metrics.rec,"Recall"),B92:EK92,0)+1)))</f>
        <v>#N/A</v>
      </c>
      <c r="EX92" s="1" t="e" cm="1">
        <f t="array" aca="1" ref="EX92" ca="1">CONCATENATE(INDIRECT(ADDRESS(1,MATCH(_xlfn.MAXIFS(B92:EK92,metrics.rec,"Complete"),B92:EK92,0)+1)), ", ", INDIRECT(ADDRESS(2,MATCH(_xlfn.MAXIFS(B92:EK92,metrics.rec,"Complete"),B92:EK92,0)+1)))</f>
        <v>#N/A</v>
      </c>
      <c r="EY92" s="1" t="e" cm="1">
        <f t="array" aca="1" ref="EY92" ca="1">CONCATENATE(INDIRECT(ADDRESS(1,MATCH(_xlfn.MINIFS(B92:EK92,metrics.rec,"Speed"),B92:EK92,0)+1)), ", ", INDIRECT(ADDRESS(2,MATCH(_xlfn.MINIFS(B92:EK92,metrics.rec,"Speed"),B92:EK92,0)+1)))</f>
        <v>#N/A</v>
      </c>
    </row>
    <row r="93" spans="1:155" x14ac:dyDescent="0.2">
      <c r="A93" s="1" t="s">
        <v>91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  <c r="EL93" s="4" t="e">
        <f t="shared" si="14"/>
        <v>#DIV/0!</v>
      </c>
      <c r="EM93" s="4" t="e">
        <f t="shared" si="15"/>
        <v>#DIV/0!</v>
      </c>
      <c r="EN93" s="4" t="e">
        <f t="shared" si="16"/>
        <v>#DIV/0!</v>
      </c>
      <c r="EO93" s="4" t="e">
        <f t="shared" si="17"/>
        <v>#DIV/0!</v>
      </c>
      <c r="EP93" s="4" t="e">
        <f t="shared" si="18"/>
        <v>#DIV/0!</v>
      </c>
      <c r="EQ93" s="4" t="e">
        <f t="shared" si="19"/>
        <v>#DIV/0!</v>
      </c>
      <c r="ER93" s="4" t="e">
        <f t="shared" si="20"/>
        <v>#DIV/0!</v>
      </c>
      <c r="ES93" s="1" t="e" cm="1">
        <f t="array" aca="1" ref="ES93" ca="1">CONCATENATE(INDIRECT(ADDRESS(1,MATCH(_xlfn.MINIFS(B93:EK93,metrics.rec,"MAE"),B93:EK93,0)+1)), ", ", INDIRECT(ADDRESS(2,MATCH(_xlfn.MINIFS(B93:EK93,metrics.rec,"MAE"),B93:EK93,0)+1)))</f>
        <v>#N/A</v>
      </c>
      <c r="ET93" s="1" t="e" cm="1">
        <f t="array" aca="1" ref="ET93" ca="1">CONCATENATE(INDIRECT(ADDRESS(1,MATCH(_xlfn.MINIFS(B93:EK93,metrics.rec,"MSE"),B93:EK93,0)+1)), ", ", INDIRECT(ADDRESS(2,MATCH(_xlfn.MINIFS(B93:EK93,metrics.rec,"MSE"),B93:EK93,0)+1)))</f>
        <v>#N/A</v>
      </c>
      <c r="EU93" s="1" t="e" cm="1">
        <f t="array" aca="1" ref="EU93" ca="1">CONCATENATE(INDIRECT(ADDRESS(1,MATCH(_xlfn.MAXIFS(B93:EK93,metrics.rec,"R"),B93:EK93,0)+1)), ", ", INDIRECT(ADDRESS(2,MATCH(_xlfn.MAXIFS(B93:EK93,metrics.rec,"R"),B93:EK93,0)+1)))</f>
        <v>#N/A</v>
      </c>
      <c r="EV93" s="1" t="e" cm="1">
        <f t="array" aca="1" ref="EV93" ca="1">CONCATENATE(INDIRECT(ADDRESS(1,MATCH(_xlfn.MAXIFS(B93:EK93,metrics.rec,"Precision"),B93:EK93,0)+1)), ", ", INDIRECT(ADDRESS(2,MATCH(_xlfn.MAXIFS(B93:EK93,metrics.rec,"Precision"),B93:EK93,0)+1)))</f>
        <v>#N/A</v>
      </c>
      <c r="EW93" s="1" t="e" cm="1">
        <f t="array" aca="1" ref="EW93" ca="1">CONCATENATE(INDIRECT(ADDRESS(1,MATCH(_xlfn.MAXIFS(B93:EK93,metrics.rec,"Recall"),B93:EK93,0)+1)), ", ", INDIRECT(ADDRESS(2,MATCH(_xlfn.MAXIFS(B93:EK93,metrics.rec,"Recall"),B93:EK93,0)+1)))</f>
        <v>#N/A</v>
      </c>
      <c r="EX93" s="1" t="e" cm="1">
        <f t="array" aca="1" ref="EX93" ca="1">CONCATENATE(INDIRECT(ADDRESS(1,MATCH(_xlfn.MAXIFS(B93:EK93,metrics.rec,"Complete"),B93:EK93,0)+1)), ", ", INDIRECT(ADDRESS(2,MATCH(_xlfn.MAXIFS(B93:EK93,metrics.rec,"Complete"),B93:EK93,0)+1)))</f>
        <v>#N/A</v>
      </c>
      <c r="EY93" s="1" t="e" cm="1">
        <f t="array" aca="1" ref="EY93" ca="1">CONCATENATE(INDIRECT(ADDRESS(1,MATCH(_xlfn.MINIFS(B93:EK93,metrics.rec,"Speed"),B93:EK93,0)+1)), ", ", INDIRECT(ADDRESS(2,MATCH(_xlfn.MINIFS(B93:EK93,metrics.rec,"Speed"),B93:EK93,0)+1)))</f>
        <v>#N/A</v>
      </c>
    </row>
    <row r="94" spans="1:155" x14ac:dyDescent="0.2">
      <c r="A94" s="1" t="s">
        <v>92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  <c r="EL94" s="4" t="e">
        <f t="shared" si="14"/>
        <v>#DIV/0!</v>
      </c>
      <c r="EM94" s="4" t="e">
        <f t="shared" si="15"/>
        <v>#DIV/0!</v>
      </c>
      <c r="EN94" s="4" t="e">
        <f t="shared" si="16"/>
        <v>#DIV/0!</v>
      </c>
      <c r="EO94" s="4" t="e">
        <f t="shared" si="17"/>
        <v>#DIV/0!</v>
      </c>
      <c r="EP94" s="4" t="e">
        <f t="shared" si="18"/>
        <v>#DIV/0!</v>
      </c>
      <c r="EQ94" s="4" t="e">
        <f t="shared" si="19"/>
        <v>#DIV/0!</v>
      </c>
      <c r="ER94" s="4" t="e">
        <f t="shared" si="20"/>
        <v>#DIV/0!</v>
      </c>
      <c r="ES94" s="1" t="e" cm="1">
        <f t="array" aca="1" ref="ES94" ca="1">CONCATENATE(INDIRECT(ADDRESS(1,MATCH(_xlfn.MINIFS(B94:EK94,metrics.rec,"MAE"),B94:EK94,0)+1)), ", ", INDIRECT(ADDRESS(2,MATCH(_xlfn.MINIFS(B94:EK94,metrics.rec,"MAE"),B94:EK94,0)+1)))</f>
        <v>#N/A</v>
      </c>
      <c r="ET94" s="1" t="e" cm="1">
        <f t="array" aca="1" ref="ET94" ca="1">CONCATENATE(INDIRECT(ADDRESS(1,MATCH(_xlfn.MINIFS(B94:EK94,metrics.rec,"MSE"),B94:EK94,0)+1)), ", ", INDIRECT(ADDRESS(2,MATCH(_xlfn.MINIFS(B94:EK94,metrics.rec,"MSE"),B94:EK94,0)+1)))</f>
        <v>#N/A</v>
      </c>
      <c r="EU94" s="1" t="e" cm="1">
        <f t="array" aca="1" ref="EU94" ca="1">CONCATENATE(INDIRECT(ADDRESS(1,MATCH(_xlfn.MAXIFS(B94:EK94,metrics.rec,"R"),B94:EK94,0)+1)), ", ", INDIRECT(ADDRESS(2,MATCH(_xlfn.MAXIFS(B94:EK94,metrics.rec,"R"),B94:EK94,0)+1)))</f>
        <v>#N/A</v>
      </c>
      <c r="EV94" s="1" t="e" cm="1">
        <f t="array" aca="1" ref="EV94" ca="1">CONCATENATE(INDIRECT(ADDRESS(1,MATCH(_xlfn.MAXIFS(B94:EK94,metrics.rec,"Precision"),B94:EK94,0)+1)), ", ", INDIRECT(ADDRESS(2,MATCH(_xlfn.MAXIFS(B94:EK94,metrics.rec,"Precision"),B94:EK94,0)+1)))</f>
        <v>#N/A</v>
      </c>
      <c r="EW94" s="1" t="e" cm="1">
        <f t="array" aca="1" ref="EW94" ca="1">CONCATENATE(INDIRECT(ADDRESS(1,MATCH(_xlfn.MAXIFS(B94:EK94,metrics.rec,"Recall"),B94:EK94,0)+1)), ", ", INDIRECT(ADDRESS(2,MATCH(_xlfn.MAXIFS(B94:EK94,metrics.rec,"Recall"),B94:EK94,0)+1)))</f>
        <v>#N/A</v>
      </c>
      <c r="EX94" s="1" t="e" cm="1">
        <f t="array" aca="1" ref="EX94" ca="1">CONCATENATE(INDIRECT(ADDRESS(1,MATCH(_xlfn.MAXIFS(B94:EK94,metrics.rec,"Complete"),B94:EK94,0)+1)), ", ", INDIRECT(ADDRESS(2,MATCH(_xlfn.MAXIFS(B94:EK94,metrics.rec,"Complete"),B94:EK94,0)+1)))</f>
        <v>#N/A</v>
      </c>
      <c r="EY94" s="1" t="e" cm="1">
        <f t="array" aca="1" ref="EY94" ca="1">CONCATENATE(INDIRECT(ADDRESS(1,MATCH(_xlfn.MINIFS(B94:EK94,metrics.rec,"Speed"),B94:EK94,0)+1)), ", ", INDIRECT(ADDRESS(2,MATCH(_xlfn.MINIFS(B94:EK94,metrics.rec,"Speed"),B94:EK94,0)+1)))</f>
        <v>#N/A</v>
      </c>
    </row>
    <row r="95" spans="1:155" x14ac:dyDescent="0.2">
      <c r="A95" s="1" t="s">
        <v>93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  <c r="EL95" s="4" t="e">
        <f t="shared" si="14"/>
        <v>#DIV/0!</v>
      </c>
      <c r="EM95" s="4" t="e">
        <f t="shared" si="15"/>
        <v>#DIV/0!</v>
      </c>
      <c r="EN95" s="4" t="e">
        <f t="shared" si="16"/>
        <v>#DIV/0!</v>
      </c>
      <c r="EO95" s="4" t="e">
        <f t="shared" si="17"/>
        <v>#DIV/0!</v>
      </c>
      <c r="EP95" s="4" t="e">
        <f t="shared" si="18"/>
        <v>#DIV/0!</v>
      </c>
      <c r="EQ95" s="4" t="e">
        <f t="shared" si="19"/>
        <v>#DIV/0!</v>
      </c>
      <c r="ER95" s="4" t="e">
        <f t="shared" si="20"/>
        <v>#DIV/0!</v>
      </c>
      <c r="ES95" s="1" t="e" cm="1">
        <f t="array" aca="1" ref="ES95" ca="1">CONCATENATE(INDIRECT(ADDRESS(1,MATCH(_xlfn.MINIFS(B95:EK95,metrics.rec,"MAE"),B95:EK95,0)+1)), ", ", INDIRECT(ADDRESS(2,MATCH(_xlfn.MINIFS(B95:EK95,metrics.rec,"MAE"),B95:EK95,0)+1)))</f>
        <v>#N/A</v>
      </c>
      <c r="ET95" s="1" t="e" cm="1">
        <f t="array" aca="1" ref="ET95" ca="1">CONCATENATE(INDIRECT(ADDRESS(1,MATCH(_xlfn.MINIFS(B95:EK95,metrics.rec,"MSE"),B95:EK95,0)+1)), ", ", INDIRECT(ADDRESS(2,MATCH(_xlfn.MINIFS(B95:EK95,metrics.rec,"MSE"),B95:EK95,0)+1)))</f>
        <v>#N/A</v>
      </c>
      <c r="EU95" s="1" t="e" cm="1">
        <f t="array" aca="1" ref="EU95" ca="1">CONCATENATE(INDIRECT(ADDRESS(1,MATCH(_xlfn.MAXIFS(B95:EK95,metrics.rec,"R"),B95:EK95,0)+1)), ", ", INDIRECT(ADDRESS(2,MATCH(_xlfn.MAXIFS(B95:EK95,metrics.rec,"R"),B95:EK95,0)+1)))</f>
        <v>#N/A</v>
      </c>
      <c r="EV95" s="1" t="e" cm="1">
        <f t="array" aca="1" ref="EV95" ca="1">CONCATENATE(INDIRECT(ADDRESS(1,MATCH(_xlfn.MAXIFS(B95:EK95,metrics.rec,"Precision"),B95:EK95,0)+1)), ", ", INDIRECT(ADDRESS(2,MATCH(_xlfn.MAXIFS(B95:EK95,metrics.rec,"Precision"),B95:EK95,0)+1)))</f>
        <v>#N/A</v>
      </c>
      <c r="EW95" s="1" t="e" cm="1">
        <f t="array" aca="1" ref="EW95" ca="1">CONCATENATE(INDIRECT(ADDRESS(1,MATCH(_xlfn.MAXIFS(B95:EK95,metrics.rec,"Recall"),B95:EK95,0)+1)), ", ", INDIRECT(ADDRESS(2,MATCH(_xlfn.MAXIFS(B95:EK95,metrics.rec,"Recall"),B95:EK95,0)+1)))</f>
        <v>#N/A</v>
      </c>
      <c r="EX95" s="1" t="e" cm="1">
        <f t="array" aca="1" ref="EX95" ca="1">CONCATENATE(INDIRECT(ADDRESS(1,MATCH(_xlfn.MAXIFS(B95:EK95,metrics.rec,"Complete"),B95:EK95,0)+1)), ", ", INDIRECT(ADDRESS(2,MATCH(_xlfn.MAXIFS(B95:EK95,metrics.rec,"Complete"),B95:EK95,0)+1)))</f>
        <v>#N/A</v>
      </c>
      <c r="EY95" s="1" t="e" cm="1">
        <f t="array" aca="1" ref="EY95" ca="1">CONCATENATE(INDIRECT(ADDRESS(1,MATCH(_xlfn.MINIFS(B95:EK95,metrics.rec,"Speed"),B95:EK95,0)+1)), ", ", INDIRECT(ADDRESS(2,MATCH(_xlfn.MINIFS(B95:EK95,metrics.rec,"Speed"),B95:EK95,0)+1)))</f>
        <v>#N/A</v>
      </c>
    </row>
    <row r="96" spans="1:155" x14ac:dyDescent="0.2">
      <c r="A96" s="1" t="s">
        <v>94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  <c r="EL96" s="4" t="e">
        <f t="shared" si="14"/>
        <v>#DIV/0!</v>
      </c>
      <c r="EM96" s="4" t="e">
        <f t="shared" si="15"/>
        <v>#DIV/0!</v>
      </c>
      <c r="EN96" s="4" t="e">
        <f t="shared" si="16"/>
        <v>#DIV/0!</v>
      </c>
      <c r="EO96" s="4" t="e">
        <f t="shared" si="17"/>
        <v>#DIV/0!</v>
      </c>
      <c r="EP96" s="4" t="e">
        <f t="shared" si="18"/>
        <v>#DIV/0!</v>
      </c>
      <c r="EQ96" s="4" t="e">
        <f t="shared" si="19"/>
        <v>#DIV/0!</v>
      </c>
      <c r="ER96" s="4" t="e">
        <f t="shared" si="20"/>
        <v>#DIV/0!</v>
      </c>
      <c r="ES96" s="1" t="e" cm="1">
        <f t="array" aca="1" ref="ES96" ca="1">CONCATENATE(INDIRECT(ADDRESS(1,MATCH(_xlfn.MINIFS(B96:EK96,metrics.rec,"MAE"),B96:EK96,0)+1)), ", ", INDIRECT(ADDRESS(2,MATCH(_xlfn.MINIFS(B96:EK96,metrics.rec,"MAE"),B96:EK96,0)+1)))</f>
        <v>#N/A</v>
      </c>
      <c r="ET96" s="1" t="e" cm="1">
        <f t="array" aca="1" ref="ET96" ca="1">CONCATENATE(INDIRECT(ADDRESS(1,MATCH(_xlfn.MINIFS(B96:EK96,metrics.rec,"MSE"),B96:EK96,0)+1)), ", ", INDIRECT(ADDRESS(2,MATCH(_xlfn.MINIFS(B96:EK96,metrics.rec,"MSE"),B96:EK96,0)+1)))</f>
        <v>#N/A</v>
      </c>
      <c r="EU96" s="1" t="e" cm="1">
        <f t="array" aca="1" ref="EU96" ca="1">CONCATENATE(INDIRECT(ADDRESS(1,MATCH(_xlfn.MAXIFS(B96:EK96,metrics.rec,"R"),B96:EK96,0)+1)), ", ", INDIRECT(ADDRESS(2,MATCH(_xlfn.MAXIFS(B96:EK96,metrics.rec,"R"),B96:EK96,0)+1)))</f>
        <v>#N/A</v>
      </c>
      <c r="EV96" s="1" t="e" cm="1">
        <f t="array" aca="1" ref="EV96" ca="1">CONCATENATE(INDIRECT(ADDRESS(1,MATCH(_xlfn.MAXIFS(B96:EK96,metrics.rec,"Precision"),B96:EK96,0)+1)), ", ", INDIRECT(ADDRESS(2,MATCH(_xlfn.MAXIFS(B96:EK96,metrics.rec,"Precision"),B96:EK96,0)+1)))</f>
        <v>#N/A</v>
      </c>
      <c r="EW96" s="1" t="e" cm="1">
        <f t="array" aca="1" ref="EW96" ca="1">CONCATENATE(INDIRECT(ADDRESS(1,MATCH(_xlfn.MAXIFS(B96:EK96,metrics.rec,"Recall"),B96:EK96,0)+1)), ", ", INDIRECT(ADDRESS(2,MATCH(_xlfn.MAXIFS(B96:EK96,metrics.rec,"Recall"),B96:EK96,0)+1)))</f>
        <v>#N/A</v>
      </c>
      <c r="EX96" s="1" t="e" cm="1">
        <f t="array" aca="1" ref="EX96" ca="1">CONCATENATE(INDIRECT(ADDRESS(1,MATCH(_xlfn.MAXIFS(B96:EK96,metrics.rec,"Complete"),B96:EK96,0)+1)), ", ", INDIRECT(ADDRESS(2,MATCH(_xlfn.MAXIFS(B96:EK96,metrics.rec,"Complete"),B96:EK96,0)+1)))</f>
        <v>#N/A</v>
      </c>
      <c r="EY96" s="1" t="e" cm="1">
        <f t="array" aca="1" ref="EY96" ca="1">CONCATENATE(INDIRECT(ADDRESS(1,MATCH(_xlfn.MINIFS(B96:EK96,metrics.rec,"Speed"),B96:EK96,0)+1)), ", ", INDIRECT(ADDRESS(2,MATCH(_xlfn.MINIFS(B96:EK96,metrics.rec,"Speed"),B96:EK96,0)+1)))</f>
        <v>#N/A</v>
      </c>
    </row>
    <row r="97" spans="1:155" x14ac:dyDescent="0.2">
      <c r="A97" s="1" t="s">
        <v>95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  <c r="EL97" s="4" t="e">
        <f t="shared" si="14"/>
        <v>#DIV/0!</v>
      </c>
      <c r="EM97" s="4" t="e">
        <f t="shared" si="15"/>
        <v>#DIV/0!</v>
      </c>
      <c r="EN97" s="4" t="e">
        <f t="shared" si="16"/>
        <v>#DIV/0!</v>
      </c>
      <c r="EO97" s="4" t="e">
        <f t="shared" si="17"/>
        <v>#DIV/0!</v>
      </c>
      <c r="EP97" s="4" t="e">
        <f t="shared" si="18"/>
        <v>#DIV/0!</v>
      </c>
      <c r="EQ97" s="4" t="e">
        <f t="shared" si="19"/>
        <v>#DIV/0!</v>
      </c>
      <c r="ER97" s="4" t="e">
        <f t="shared" si="20"/>
        <v>#DIV/0!</v>
      </c>
      <c r="ES97" s="1" t="e" cm="1">
        <f t="array" aca="1" ref="ES97" ca="1">CONCATENATE(INDIRECT(ADDRESS(1,MATCH(_xlfn.MINIFS(B97:EK97,metrics.rec,"MAE"),B97:EK97,0)+1)), ", ", INDIRECT(ADDRESS(2,MATCH(_xlfn.MINIFS(B97:EK97,metrics.rec,"MAE"),B97:EK97,0)+1)))</f>
        <v>#N/A</v>
      </c>
      <c r="ET97" s="1" t="e" cm="1">
        <f t="array" aca="1" ref="ET97" ca="1">CONCATENATE(INDIRECT(ADDRESS(1,MATCH(_xlfn.MINIFS(B97:EK97,metrics.rec,"MSE"),B97:EK97,0)+1)), ", ", INDIRECT(ADDRESS(2,MATCH(_xlfn.MINIFS(B97:EK97,metrics.rec,"MSE"),B97:EK97,0)+1)))</f>
        <v>#N/A</v>
      </c>
      <c r="EU97" s="1" t="e" cm="1">
        <f t="array" aca="1" ref="EU97" ca="1">CONCATENATE(INDIRECT(ADDRESS(1,MATCH(_xlfn.MAXIFS(B97:EK97,metrics.rec,"R"),B97:EK97,0)+1)), ", ", INDIRECT(ADDRESS(2,MATCH(_xlfn.MAXIFS(B97:EK97,metrics.rec,"R"),B97:EK97,0)+1)))</f>
        <v>#N/A</v>
      </c>
      <c r="EV97" s="1" t="e" cm="1">
        <f t="array" aca="1" ref="EV97" ca="1">CONCATENATE(INDIRECT(ADDRESS(1,MATCH(_xlfn.MAXIFS(B97:EK97,metrics.rec,"Precision"),B97:EK97,0)+1)), ", ", INDIRECT(ADDRESS(2,MATCH(_xlfn.MAXIFS(B97:EK97,metrics.rec,"Precision"),B97:EK97,0)+1)))</f>
        <v>#N/A</v>
      </c>
      <c r="EW97" s="1" t="e" cm="1">
        <f t="array" aca="1" ref="EW97" ca="1">CONCATENATE(INDIRECT(ADDRESS(1,MATCH(_xlfn.MAXIFS(B97:EK97,metrics.rec,"Recall"),B97:EK97,0)+1)), ", ", INDIRECT(ADDRESS(2,MATCH(_xlfn.MAXIFS(B97:EK97,metrics.rec,"Recall"),B97:EK97,0)+1)))</f>
        <v>#N/A</v>
      </c>
      <c r="EX97" s="1" t="e" cm="1">
        <f t="array" aca="1" ref="EX97" ca="1">CONCATENATE(INDIRECT(ADDRESS(1,MATCH(_xlfn.MAXIFS(B97:EK97,metrics.rec,"Complete"),B97:EK97,0)+1)), ", ", INDIRECT(ADDRESS(2,MATCH(_xlfn.MAXIFS(B97:EK97,metrics.rec,"Complete"),B97:EK97,0)+1)))</f>
        <v>#N/A</v>
      </c>
      <c r="EY97" s="1" t="e" cm="1">
        <f t="array" aca="1" ref="EY97" ca="1">CONCATENATE(INDIRECT(ADDRESS(1,MATCH(_xlfn.MINIFS(B97:EK97,metrics.rec,"Speed"),B97:EK97,0)+1)), ", ", INDIRECT(ADDRESS(2,MATCH(_xlfn.MINIFS(B97:EK97,metrics.rec,"Speed"),B97:EK97,0)+1)))</f>
        <v>#N/A</v>
      </c>
    </row>
    <row r="98" spans="1:155" x14ac:dyDescent="0.2">
      <c r="A98" s="1" t="s">
        <v>96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  <c r="EL98" s="4" t="e">
        <f t="shared" si="14"/>
        <v>#DIV/0!</v>
      </c>
      <c r="EM98" s="4" t="e">
        <f t="shared" si="15"/>
        <v>#DIV/0!</v>
      </c>
      <c r="EN98" s="4" t="e">
        <f t="shared" si="16"/>
        <v>#DIV/0!</v>
      </c>
      <c r="EO98" s="4" t="e">
        <f t="shared" si="17"/>
        <v>#DIV/0!</v>
      </c>
      <c r="EP98" s="4" t="e">
        <f t="shared" si="18"/>
        <v>#DIV/0!</v>
      </c>
      <c r="EQ98" s="4" t="e">
        <f t="shared" si="19"/>
        <v>#DIV/0!</v>
      </c>
      <c r="ER98" s="4" t="e">
        <f t="shared" si="20"/>
        <v>#DIV/0!</v>
      </c>
      <c r="ES98" s="1" t="e" cm="1">
        <f t="array" aca="1" ref="ES98" ca="1">CONCATENATE(INDIRECT(ADDRESS(1,MATCH(_xlfn.MINIFS(B98:EK98,metrics.rec,"MAE"),B98:EK98,0)+1)), ", ", INDIRECT(ADDRESS(2,MATCH(_xlfn.MINIFS(B98:EK98,metrics.rec,"MAE"),B98:EK98,0)+1)))</f>
        <v>#N/A</v>
      </c>
      <c r="ET98" s="1" t="e" cm="1">
        <f t="array" aca="1" ref="ET98" ca="1">CONCATENATE(INDIRECT(ADDRESS(1,MATCH(_xlfn.MINIFS(B98:EK98,metrics.rec,"MSE"),B98:EK98,0)+1)), ", ", INDIRECT(ADDRESS(2,MATCH(_xlfn.MINIFS(B98:EK98,metrics.rec,"MSE"),B98:EK98,0)+1)))</f>
        <v>#N/A</v>
      </c>
      <c r="EU98" s="1" t="e" cm="1">
        <f t="array" aca="1" ref="EU98" ca="1">CONCATENATE(INDIRECT(ADDRESS(1,MATCH(_xlfn.MAXIFS(B98:EK98,metrics.rec,"R"),B98:EK98,0)+1)), ", ", INDIRECT(ADDRESS(2,MATCH(_xlfn.MAXIFS(B98:EK98,metrics.rec,"R"),B98:EK98,0)+1)))</f>
        <v>#N/A</v>
      </c>
      <c r="EV98" s="1" t="e" cm="1">
        <f t="array" aca="1" ref="EV98" ca="1">CONCATENATE(INDIRECT(ADDRESS(1,MATCH(_xlfn.MAXIFS(B98:EK98,metrics.rec,"Precision"),B98:EK98,0)+1)), ", ", INDIRECT(ADDRESS(2,MATCH(_xlfn.MAXIFS(B98:EK98,metrics.rec,"Precision"),B98:EK98,0)+1)))</f>
        <v>#N/A</v>
      </c>
      <c r="EW98" s="1" t="e" cm="1">
        <f t="array" aca="1" ref="EW98" ca="1">CONCATENATE(INDIRECT(ADDRESS(1,MATCH(_xlfn.MAXIFS(B98:EK98,metrics.rec,"Recall"),B98:EK98,0)+1)), ", ", INDIRECT(ADDRESS(2,MATCH(_xlfn.MAXIFS(B98:EK98,metrics.rec,"Recall"),B98:EK98,0)+1)))</f>
        <v>#N/A</v>
      </c>
      <c r="EX98" s="1" t="e" cm="1">
        <f t="array" aca="1" ref="EX98" ca="1">CONCATENATE(INDIRECT(ADDRESS(1,MATCH(_xlfn.MAXIFS(B98:EK98,metrics.rec,"Complete"),B98:EK98,0)+1)), ", ", INDIRECT(ADDRESS(2,MATCH(_xlfn.MAXIFS(B98:EK98,metrics.rec,"Complete"),B98:EK98,0)+1)))</f>
        <v>#N/A</v>
      </c>
      <c r="EY98" s="1" t="e" cm="1">
        <f t="array" aca="1" ref="EY98" ca="1">CONCATENATE(INDIRECT(ADDRESS(1,MATCH(_xlfn.MINIFS(B98:EK98,metrics.rec,"Speed"),B98:EK98,0)+1)), ", ", INDIRECT(ADDRESS(2,MATCH(_xlfn.MINIFS(B98:EK98,metrics.rec,"Speed"),B98:EK98,0)+1)))</f>
        <v>#N/A</v>
      </c>
    </row>
    <row r="99" spans="1:155" x14ac:dyDescent="0.2">
      <c r="A99" s="1" t="s">
        <v>97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  <c r="EL99" s="4" t="e">
        <f t="shared" si="14"/>
        <v>#DIV/0!</v>
      </c>
      <c r="EM99" s="4" t="e">
        <f t="shared" si="15"/>
        <v>#DIV/0!</v>
      </c>
      <c r="EN99" s="4" t="e">
        <f t="shared" si="16"/>
        <v>#DIV/0!</v>
      </c>
      <c r="EO99" s="4" t="e">
        <f t="shared" si="17"/>
        <v>#DIV/0!</v>
      </c>
      <c r="EP99" s="4" t="e">
        <f t="shared" si="18"/>
        <v>#DIV/0!</v>
      </c>
      <c r="EQ99" s="4" t="e">
        <f t="shared" si="19"/>
        <v>#DIV/0!</v>
      </c>
      <c r="ER99" s="4" t="e">
        <f t="shared" si="20"/>
        <v>#DIV/0!</v>
      </c>
      <c r="ES99" s="1" t="e" cm="1">
        <f t="array" aca="1" ref="ES99" ca="1">CONCATENATE(INDIRECT(ADDRESS(1,MATCH(_xlfn.MINIFS(B99:EK99,metrics.rec,"MAE"),B99:EK99,0)+1)), ", ", INDIRECT(ADDRESS(2,MATCH(_xlfn.MINIFS(B99:EK99,metrics.rec,"MAE"),B99:EK99,0)+1)))</f>
        <v>#N/A</v>
      </c>
      <c r="ET99" s="1" t="e" cm="1">
        <f t="array" aca="1" ref="ET99" ca="1">CONCATENATE(INDIRECT(ADDRESS(1,MATCH(_xlfn.MINIFS(B99:EK99,metrics.rec,"MSE"),B99:EK99,0)+1)), ", ", INDIRECT(ADDRESS(2,MATCH(_xlfn.MINIFS(B99:EK99,metrics.rec,"MSE"),B99:EK99,0)+1)))</f>
        <v>#N/A</v>
      </c>
      <c r="EU99" s="1" t="e" cm="1">
        <f t="array" aca="1" ref="EU99" ca="1">CONCATENATE(INDIRECT(ADDRESS(1,MATCH(_xlfn.MAXIFS(B99:EK99,metrics.rec,"R"),B99:EK99,0)+1)), ", ", INDIRECT(ADDRESS(2,MATCH(_xlfn.MAXIFS(B99:EK99,metrics.rec,"R"),B99:EK99,0)+1)))</f>
        <v>#N/A</v>
      </c>
      <c r="EV99" s="1" t="e" cm="1">
        <f t="array" aca="1" ref="EV99" ca="1">CONCATENATE(INDIRECT(ADDRESS(1,MATCH(_xlfn.MAXIFS(B99:EK99,metrics.rec,"Precision"),B99:EK99,0)+1)), ", ", INDIRECT(ADDRESS(2,MATCH(_xlfn.MAXIFS(B99:EK99,metrics.rec,"Precision"),B99:EK99,0)+1)))</f>
        <v>#N/A</v>
      </c>
      <c r="EW99" s="1" t="e" cm="1">
        <f t="array" aca="1" ref="EW99" ca="1">CONCATENATE(INDIRECT(ADDRESS(1,MATCH(_xlfn.MAXIFS(B99:EK99,metrics.rec,"Recall"),B99:EK99,0)+1)), ", ", INDIRECT(ADDRESS(2,MATCH(_xlfn.MAXIFS(B99:EK99,metrics.rec,"Recall"),B99:EK99,0)+1)))</f>
        <v>#N/A</v>
      </c>
      <c r="EX99" s="1" t="e" cm="1">
        <f t="array" aca="1" ref="EX99" ca="1">CONCATENATE(INDIRECT(ADDRESS(1,MATCH(_xlfn.MAXIFS(B99:EK99,metrics.rec,"Complete"),B99:EK99,0)+1)), ", ", INDIRECT(ADDRESS(2,MATCH(_xlfn.MAXIFS(B99:EK99,metrics.rec,"Complete"),B99:EK99,0)+1)))</f>
        <v>#N/A</v>
      </c>
      <c r="EY99" s="1" t="e" cm="1">
        <f t="array" aca="1" ref="EY99" ca="1">CONCATENATE(INDIRECT(ADDRESS(1,MATCH(_xlfn.MINIFS(B99:EK99,metrics.rec,"Speed"),B99:EK99,0)+1)), ", ", INDIRECT(ADDRESS(2,MATCH(_xlfn.MINIFS(B99:EK99,metrics.rec,"Speed"),B99:EK99,0)+1)))</f>
        <v>#N/A</v>
      </c>
    </row>
    <row r="100" spans="1:155" x14ac:dyDescent="0.2">
      <c r="A100" s="1" t="s">
        <v>98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  <c r="EL100" s="4" t="e">
        <f t="shared" si="14"/>
        <v>#DIV/0!</v>
      </c>
      <c r="EM100" s="4" t="e">
        <f t="shared" si="15"/>
        <v>#DIV/0!</v>
      </c>
      <c r="EN100" s="4" t="e">
        <f t="shared" si="16"/>
        <v>#DIV/0!</v>
      </c>
      <c r="EO100" s="4" t="e">
        <f t="shared" si="17"/>
        <v>#DIV/0!</v>
      </c>
      <c r="EP100" s="4" t="e">
        <f t="shared" si="18"/>
        <v>#DIV/0!</v>
      </c>
      <c r="EQ100" s="4" t="e">
        <f t="shared" si="19"/>
        <v>#DIV/0!</v>
      </c>
      <c r="ER100" s="4" t="e">
        <f t="shared" si="20"/>
        <v>#DIV/0!</v>
      </c>
      <c r="ES100" s="1" t="e" cm="1">
        <f t="array" aca="1" ref="ES100" ca="1">CONCATENATE(INDIRECT(ADDRESS(1,MATCH(_xlfn.MINIFS(B100:EK100,metrics.rec,"MAE"),B100:EK100,0)+1)), ", ", INDIRECT(ADDRESS(2,MATCH(_xlfn.MINIFS(B100:EK100,metrics.rec,"MAE"),B100:EK100,0)+1)))</f>
        <v>#N/A</v>
      </c>
      <c r="ET100" s="1" t="e" cm="1">
        <f t="array" aca="1" ref="ET100" ca="1">CONCATENATE(INDIRECT(ADDRESS(1,MATCH(_xlfn.MINIFS(B100:EK100,metrics.rec,"MSE"),B100:EK100,0)+1)), ", ", INDIRECT(ADDRESS(2,MATCH(_xlfn.MINIFS(B100:EK100,metrics.rec,"MSE"),B100:EK100,0)+1)))</f>
        <v>#N/A</v>
      </c>
      <c r="EU100" s="1" t="e" cm="1">
        <f t="array" aca="1" ref="EU100" ca="1">CONCATENATE(INDIRECT(ADDRESS(1,MATCH(_xlfn.MAXIFS(B100:EK100,metrics.rec,"R"),B100:EK100,0)+1)), ", ", INDIRECT(ADDRESS(2,MATCH(_xlfn.MAXIFS(B100:EK100,metrics.rec,"R"),B100:EK100,0)+1)))</f>
        <v>#N/A</v>
      </c>
      <c r="EV100" s="1" t="e" cm="1">
        <f t="array" aca="1" ref="EV100" ca="1">CONCATENATE(INDIRECT(ADDRESS(1,MATCH(_xlfn.MAXIFS(B100:EK100,metrics.rec,"Precision"),B100:EK100,0)+1)), ", ", INDIRECT(ADDRESS(2,MATCH(_xlfn.MAXIFS(B100:EK100,metrics.rec,"Precision"),B100:EK100,0)+1)))</f>
        <v>#N/A</v>
      </c>
      <c r="EW100" s="1" t="e" cm="1">
        <f t="array" aca="1" ref="EW100" ca="1">CONCATENATE(INDIRECT(ADDRESS(1,MATCH(_xlfn.MAXIFS(B100:EK100,metrics.rec,"Recall"),B100:EK100,0)+1)), ", ", INDIRECT(ADDRESS(2,MATCH(_xlfn.MAXIFS(B100:EK100,metrics.rec,"Recall"),B100:EK100,0)+1)))</f>
        <v>#N/A</v>
      </c>
      <c r="EX100" s="1" t="e" cm="1">
        <f t="array" aca="1" ref="EX100" ca="1">CONCATENATE(INDIRECT(ADDRESS(1,MATCH(_xlfn.MAXIFS(B100:EK100,metrics.rec,"Complete"),B100:EK100,0)+1)), ", ", INDIRECT(ADDRESS(2,MATCH(_xlfn.MAXIFS(B100:EK100,metrics.rec,"Complete"),B100:EK100,0)+1)))</f>
        <v>#N/A</v>
      </c>
      <c r="EY100" s="1" t="e" cm="1">
        <f t="array" aca="1" ref="EY100" ca="1">CONCATENATE(INDIRECT(ADDRESS(1,MATCH(_xlfn.MINIFS(B100:EK100,metrics.rec,"Speed"),B100:EK100,0)+1)), ", ", INDIRECT(ADDRESS(2,MATCH(_xlfn.MINIFS(B100:EK100,metrics.rec,"Speed"),B100:EK100,0)+1)))</f>
        <v>#N/A</v>
      </c>
    </row>
    <row r="101" spans="1:155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  <c r="EL101" s="4" t="e">
        <f t="shared" si="14"/>
        <v>#DIV/0!</v>
      </c>
      <c r="EM101" s="4" t="e">
        <f t="shared" si="15"/>
        <v>#DIV/0!</v>
      </c>
      <c r="EN101" s="4" t="e">
        <f t="shared" si="16"/>
        <v>#DIV/0!</v>
      </c>
      <c r="EO101" s="4" t="e">
        <f t="shared" si="17"/>
        <v>#DIV/0!</v>
      </c>
      <c r="EP101" s="4" t="e">
        <f t="shared" si="18"/>
        <v>#DIV/0!</v>
      </c>
      <c r="EQ101" s="4" t="e">
        <f t="shared" si="19"/>
        <v>#DIV/0!</v>
      </c>
      <c r="ER101" s="4" t="e">
        <f t="shared" si="20"/>
        <v>#DIV/0!</v>
      </c>
      <c r="ES101" s="1" t="e" cm="1">
        <f t="array" aca="1" ref="ES101" ca="1">CONCATENATE(INDIRECT(ADDRESS(1,MATCH(_xlfn.MINIFS(B101:EK101,metrics.rec,"MAE"),B101:EK101,0)+1)), ", ", INDIRECT(ADDRESS(2,MATCH(_xlfn.MINIFS(B101:EK101,metrics.rec,"MAE"),B101:EK101,0)+1)))</f>
        <v>#N/A</v>
      </c>
      <c r="ET101" s="1" t="e" cm="1">
        <f t="array" aca="1" ref="ET101" ca="1">CONCATENATE(INDIRECT(ADDRESS(1,MATCH(_xlfn.MINIFS(B101:EK101,metrics.rec,"MSE"),B101:EK101,0)+1)), ", ", INDIRECT(ADDRESS(2,MATCH(_xlfn.MINIFS(B101:EK101,metrics.rec,"MSE"),B101:EK101,0)+1)))</f>
        <v>#N/A</v>
      </c>
      <c r="EU101" s="1" t="e" cm="1">
        <f t="array" aca="1" ref="EU101" ca="1">CONCATENATE(INDIRECT(ADDRESS(1,MATCH(_xlfn.MAXIFS(B101:EK101,metrics.rec,"R"),B101:EK101,0)+1)), ", ", INDIRECT(ADDRESS(2,MATCH(_xlfn.MAXIFS(B101:EK101,metrics.rec,"R"),B101:EK101,0)+1)))</f>
        <v>#N/A</v>
      </c>
      <c r="EV101" s="1" t="e" cm="1">
        <f t="array" aca="1" ref="EV101" ca="1">CONCATENATE(INDIRECT(ADDRESS(1,MATCH(_xlfn.MAXIFS(B101:EK101,metrics.rec,"Precision"),B101:EK101,0)+1)), ", ", INDIRECT(ADDRESS(2,MATCH(_xlfn.MAXIFS(B101:EK101,metrics.rec,"Precision"),B101:EK101,0)+1)))</f>
        <v>#N/A</v>
      </c>
      <c r="EW101" s="1" t="e" cm="1">
        <f t="array" aca="1" ref="EW101" ca="1">CONCATENATE(INDIRECT(ADDRESS(1,MATCH(_xlfn.MAXIFS(B101:EK101,metrics.rec,"Recall"),B101:EK101,0)+1)), ", ", INDIRECT(ADDRESS(2,MATCH(_xlfn.MAXIFS(B101:EK101,metrics.rec,"Recall"),B101:EK101,0)+1)))</f>
        <v>#N/A</v>
      </c>
      <c r="EX101" s="1" t="e" cm="1">
        <f t="array" aca="1" ref="EX101" ca="1">CONCATENATE(INDIRECT(ADDRESS(1,MATCH(_xlfn.MAXIFS(B101:EK101,metrics.rec,"Complete"),B101:EK101,0)+1)), ", ", INDIRECT(ADDRESS(2,MATCH(_xlfn.MAXIFS(B101:EK101,metrics.rec,"Complete"),B101:EK101,0)+1)))</f>
        <v>#N/A</v>
      </c>
      <c r="EY101" s="1" t="e" cm="1">
        <f t="array" aca="1" ref="EY101" ca="1">CONCATENATE(INDIRECT(ADDRESS(1,MATCH(_xlfn.MINIFS(B101:EK101,metrics.rec,"Speed"),B101:EK101,0)+1)), ", ", INDIRECT(ADDRESS(2,MATCH(_xlfn.MINIFS(B101:EK101,metrics.rec,"Speed"),B101:EK101,0)+1)))</f>
        <v>#N/A</v>
      </c>
    </row>
    <row r="102" spans="1:155" x14ac:dyDescent="0.2">
      <c r="A102" s="1" t="s">
        <v>100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  <c r="EL102" s="4" t="e">
        <f t="shared" si="14"/>
        <v>#DIV/0!</v>
      </c>
      <c r="EM102" s="4" t="e">
        <f t="shared" si="15"/>
        <v>#DIV/0!</v>
      </c>
      <c r="EN102" s="4" t="e">
        <f t="shared" si="16"/>
        <v>#DIV/0!</v>
      </c>
      <c r="EO102" s="4" t="e">
        <f t="shared" si="17"/>
        <v>#DIV/0!</v>
      </c>
      <c r="EP102" s="4" t="e">
        <f t="shared" si="18"/>
        <v>#DIV/0!</v>
      </c>
      <c r="EQ102" s="4" t="e">
        <f t="shared" si="19"/>
        <v>#DIV/0!</v>
      </c>
      <c r="ER102" s="4" t="e">
        <f t="shared" si="20"/>
        <v>#DIV/0!</v>
      </c>
      <c r="ES102" s="1" t="e" cm="1">
        <f t="array" aca="1" ref="ES102" ca="1">CONCATENATE(INDIRECT(ADDRESS(1,MATCH(_xlfn.MINIFS(B102:EK102,metrics.rec,"MAE"),B102:EK102,0)+1)), ", ", INDIRECT(ADDRESS(2,MATCH(_xlfn.MINIFS(B102:EK102,metrics.rec,"MAE"),B102:EK102,0)+1)))</f>
        <v>#N/A</v>
      </c>
      <c r="ET102" s="1" t="e" cm="1">
        <f t="array" aca="1" ref="ET102" ca="1">CONCATENATE(INDIRECT(ADDRESS(1,MATCH(_xlfn.MINIFS(B102:EK102,metrics.rec,"MSE"),B102:EK102,0)+1)), ", ", INDIRECT(ADDRESS(2,MATCH(_xlfn.MINIFS(B102:EK102,metrics.rec,"MSE"),B102:EK102,0)+1)))</f>
        <v>#N/A</v>
      </c>
      <c r="EU102" s="1" t="e" cm="1">
        <f t="array" aca="1" ref="EU102" ca="1">CONCATENATE(INDIRECT(ADDRESS(1,MATCH(_xlfn.MAXIFS(B102:EK102,metrics.rec,"R"),B102:EK102,0)+1)), ", ", INDIRECT(ADDRESS(2,MATCH(_xlfn.MAXIFS(B102:EK102,metrics.rec,"R"),B102:EK102,0)+1)))</f>
        <v>#N/A</v>
      </c>
      <c r="EV102" s="1" t="e" cm="1">
        <f t="array" aca="1" ref="EV102" ca="1">CONCATENATE(INDIRECT(ADDRESS(1,MATCH(_xlfn.MAXIFS(B102:EK102,metrics.rec,"Precision"),B102:EK102,0)+1)), ", ", INDIRECT(ADDRESS(2,MATCH(_xlfn.MAXIFS(B102:EK102,metrics.rec,"Precision"),B102:EK102,0)+1)))</f>
        <v>#N/A</v>
      </c>
      <c r="EW102" s="1" t="e" cm="1">
        <f t="array" aca="1" ref="EW102" ca="1">CONCATENATE(INDIRECT(ADDRESS(1,MATCH(_xlfn.MAXIFS(B102:EK102,metrics.rec,"Recall"),B102:EK102,0)+1)), ", ", INDIRECT(ADDRESS(2,MATCH(_xlfn.MAXIFS(B102:EK102,metrics.rec,"Recall"),B102:EK102,0)+1)))</f>
        <v>#N/A</v>
      </c>
      <c r="EX102" s="1" t="e" cm="1">
        <f t="array" aca="1" ref="EX102" ca="1">CONCATENATE(INDIRECT(ADDRESS(1,MATCH(_xlfn.MAXIFS(B102:EK102,metrics.rec,"Complete"),B102:EK102,0)+1)), ", ", INDIRECT(ADDRESS(2,MATCH(_xlfn.MAXIFS(B102:EK102,metrics.rec,"Complete"),B102:EK102,0)+1)))</f>
        <v>#N/A</v>
      </c>
      <c r="EY102" s="1" t="e" cm="1">
        <f t="array" aca="1" ref="EY102" ca="1">CONCATENATE(INDIRECT(ADDRESS(1,MATCH(_xlfn.MINIFS(B102:EK102,metrics.rec,"Speed"),B102:EK102,0)+1)), ", ", INDIRECT(ADDRESS(2,MATCH(_xlfn.MINIFS(B102:EK102,metrics.rec,"Speed"),B102:EK102,0)+1)))</f>
        <v>#N/A</v>
      </c>
    </row>
    <row r="103" spans="1:155" x14ac:dyDescent="0.2">
      <c r="A103" s="1" t="s">
        <v>101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  <c r="EL103" s="4" t="e">
        <f t="shared" ref="EL103:EL134" si="21">AVERAGEIFS(B103:EK103,metrics.rec,"MAE")</f>
        <v>#DIV/0!</v>
      </c>
      <c r="EM103" s="4" t="e">
        <f t="shared" ref="EM103:EM134" si="22">AVERAGEIFS(B103:EK103,metrics.rec,"MSE")</f>
        <v>#DIV/0!</v>
      </c>
      <c r="EN103" s="4" t="e">
        <f t="shared" ref="EN103:EN134" si="23">AVERAGEIFS(B103:EK103,metrics.rec,"R")</f>
        <v>#DIV/0!</v>
      </c>
      <c r="EO103" s="4" t="e">
        <f t="shared" ref="EO103:EO134" si="24">AVERAGEIFS(B103:EK103,metrics.rec,"Precision")</f>
        <v>#DIV/0!</v>
      </c>
      <c r="EP103" s="4" t="e">
        <f t="shared" ref="EP103:EP134" si="25">AVERAGEIFS(B103:EK103,metrics.rec,"Recall")</f>
        <v>#DIV/0!</v>
      </c>
      <c r="EQ103" s="4" t="e">
        <f t="shared" ref="EQ103:EQ134" si="26">AVERAGEIFS(B103:EK103,metrics.rec,"Complete")</f>
        <v>#DIV/0!</v>
      </c>
      <c r="ER103" s="4" t="e">
        <f t="shared" ref="ER103:ER134" si="27">AVERAGEIFS(B103:EK103,metrics.rec,"Speed")</f>
        <v>#DIV/0!</v>
      </c>
      <c r="ES103" s="1" t="e" cm="1">
        <f t="array" aca="1" ref="ES103" ca="1">CONCATENATE(INDIRECT(ADDRESS(1,MATCH(_xlfn.MINIFS(B103:EK103,metrics.rec,"MAE"),B103:EK103,0)+1)), ", ", INDIRECT(ADDRESS(2,MATCH(_xlfn.MINIFS(B103:EK103,metrics.rec,"MAE"),B103:EK103,0)+1)))</f>
        <v>#N/A</v>
      </c>
      <c r="ET103" s="1" t="e" cm="1">
        <f t="array" aca="1" ref="ET103" ca="1">CONCATENATE(INDIRECT(ADDRESS(1,MATCH(_xlfn.MINIFS(B103:EK103,metrics.rec,"MSE"),B103:EK103,0)+1)), ", ", INDIRECT(ADDRESS(2,MATCH(_xlfn.MINIFS(B103:EK103,metrics.rec,"MSE"),B103:EK103,0)+1)))</f>
        <v>#N/A</v>
      </c>
      <c r="EU103" s="1" t="e" cm="1">
        <f t="array" aca="1" ref="EU103" ca="1">CONCATENATE(INDIRECT(ADDRESS(1,MATCH(_xlfn.MAXIFS(B103:EK103,metrics.rec,"R"),B103:EK103,0)+1)), ", ", INDIRECT(ADDRESS(2,MATCH(_xlfn.MAXIFS(B103:EK103,metrics.rec,"R"),B103:EK103,0)+1)))</f>
        <v>#N/A</v>
      </c>
      <c r="EV103" s="1" t="e" cm="1">
        <f t="array" aca="1" ref="EV103" ca="1">CONCATENATE(INDIRECT(ADDRESS(1,MATCH(_xlfn.MAXIFS(B103:EK103,metrics.rec,"Precision"),B103:EK103,0)+1)), ", ", INDIRECT(ADDRESS(2,MATCH(_xlfn.MAXIFS(B103:EK103,metrics.rec,"Precision"),B103:EK103,0)+1)))</f>
        <v>#N/A</v>
      </c>
      <c r="EW103" s="1" t="e" cm="1">
        <f t="array" aca="1" ref="EW103" ca="1">CONCATENATE(INDIRECT(ADDRESS(1,MATCH(_xlfn.MAXIFS(B103:EK103,metrics.rec,"Recall"),B103:EK103,0)+1)), ", ", INDIRECT(ADDRESS(2,MATCH(_xlfn.MAXIFS(B103:EK103,metrics.rec,"Recall"),B103:EK103,0)+1)))</f>
        <v>#N/A</v>
      </c>
      <c r="EX103" s="1" t="e" cm="1">
        <f t="array" aca="1" ref="EX103" ca="1">CONCATENATE(INDIRECT(ADDRESS(1,MATCH(_xlfn.MAXIFS(B103:EK103,metrics.rec,"Complete"),B103:EK103,0)+1)), ", ", INDIRECT(ADDRESS(2,MATCH(_xlfn.MAXIFS(B103:EK103,metrics.rec,"Complete"),B103:EK103,0)+1)))</f>
        <v>#N/A</v>
      </c>
      <c r="EY103" s="1" t="e" cm="1">
        <f t="array" aca="1" ref="EY103" ca="1">CONCATENATE(INDIRECT(ADDRESS(1,MATCH(_xlfn.MINIFS(B103:EK103,metrics.rec,"Speed"),B103:EK103,0)+1)), ", ", INDIRECT(ADDRESS(2,MATCH(_xlfn.MINIFS(B103:EK103,metrics.rec,"Speed"),B103:EK103,0)+1)))</f>
        <v>#N/A</v>
      </c>
    </row>
    <row r="104" spans="1:155" x14ac:dyDescent="0.2">
      <c r="A104" s="1" t="s">
        <v>102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  <c r="EL104" s="4" t="e">
        <f t="shared" si="21"/>
        <v>#DIV/0!</v>
      </c>
      <c r="EM104" s="4" t="e">
        <f t="shared" si="22"/>
        <v>#DIV/0!</v>
      </c>
      <c r="EN104" s="4" t="e">
        <f t="shared" si="23"/>
        <v>#DIV/0!</v>
      </c>
      <c r="EO104" s="4" t="e">
        <f t="shared" si="24"/>
        <v>#DIV/0!</v>
      </c>
      <c r="EP104" s="4" t="e">
        <f t="shared" si="25"/>
        <v>#DIV/0!</v>
      </c>
      <c r="EQ104" s="4" t="e">
        <f t="shared" si="26"/>
        <v>#DIV/0!</v>
      </c>
      <c r="ER104" s="4" t="e">
        <f t="shared" si="27"/>
        <v>#DIV/0!</v>
      </c>
      <c r="ES104" s="1" t="e" cm="1">
        <f t="array" aca="1" ref="ES104" ca="1">CONCATENATE(INDIRECT(ADDRESS(1,MATCH(_xlfn.MINIFS(B104:EK104,metrics.rec,"MAE"),B104:EK104,0)+1)), ", ", INDIRECT(ADDRESS(2,MATCH(_xlfn.MINIFS(B104:EK104,metrics.rec,"MAE"),B104:EK104,0)+1)))</f>
        <v>#N/A</v>
      </c>
      <c r="ET104" s="1" t="e" cm="1">
        <f t="array" aca="1" ref="ET104" ca="1">CONCATENATE(INDIRECT(ADDRESS(1,MATCH(_xlfn.MINIFS(B104:EK104,metrics.rec,"MSE"),B104:EK104,0)+1)), ", ", INDIRECT(ADDRESS(2,MATCH(_xlfn.MINIFS(B104:EK104,metrics.rec,"MSE"),B104:EK104,0)+1)))</f>
        <v>#N/A</v>
      </c>
      <c r="EU104" s="1" t="e" cm="1">
        <f t="array" aca="1" ref="EU104" ca="1">CONCATENATE(INDIRECT(ADDRESS(1,MATCH(_xlfn.MAXIFS(B104:EK104,metrics.rec,"R"),B104:EK104,0)+1)), ", ", INDIRECT(ADDRESS(2,MATCH(_xlfn.MAXIFS(B104:EK104,metrics.rec,"R"),B104:EK104,0)+1)))</f>
        <v>#N/A</v>
      </c>
      <c r="EV104" s="1" t="e" cm="1">
        <f t="array" aca="1" ref="EV104" ca="1">CONCATENATE(INDIRECT(ADDRESS(1,MATCH(_xlfn.MAXIFS(B104:EK104,metrics.rec,"Precision"),B104:EK104,0)+1)), ", ", INDIRECT(ADDRESS(2,MATCH(_xlfn.MAXIFS(B104:EK104,metrics.rec,"Precision"),B104:EK104,0)+1)))</f>
        <v>#N/A</v>
      </c>
      <c r="EW104" s="1" t="e" cm="1">
        <f t="array" aca="1" ref="EW104" ca="1">CONCATENATE(INDIRECT(ADDRESS(1,MATCH(_xlfn.MAXIFS(B104:EK104,metrics.rec,"Recall"),B104:EK104,0)+1)), ", ", INDIRECT(ADDRESS(2,MATCH(_xlfn.MAXIFS(B104:EK104,metrics.rec,"Recall"),B104:EK104,0)+1)))</f>
        <v>#N/A</v>
      </c>
      <c r="EX104" s="1" t="e" cm="1">
        <f t="array" aca="1" ref="EX104" ca="1">CONCATENATE(INDIRECT(ADDRESS(1,MATCH(_xlfn.MAXIFS(B104:EK104,metrics.rec,"Complete"),B104:EK104,0)+1)), ", ", INDIRECT(ADDRESS(2,MATCH(_xlfn.MAXIFS(B104:EK104,metrics.rec,"Complete"),B104:EK104,0)+1)))</f>
        <v>#N/A</v>
      </c>
      <c r="EY104" s="1" t="e" cm="1">
        <f t="array" aca="1" ref="EY104" ca="1">CONCATENATE(INDIRECT(ADDRESS(1,MATCH(_xlfn.MINIFS(B104:EK104,metrics.rec,"Speed"),B104:EK104,0)+1)), ", ", INDIRECT(ADDRESS(2,MATCH(_xlfn.MINIFS(B104:EK104,metrics.rec,"Speed"),B104:EK104,0)+1)))</f>
        <v>#N/A</v>
      </c>
    </row>
    <row r="105" spans="1:155" x14ac:dyDescent="0.2">
      <c r="A105" s="1" t="s">
        <v>103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  <c r="EL105" s="4" t="e">
        <f t="shared" si="21"/>
        <v>#DIV/0!</v>
      </c>
      <c r="EM105" s="4" t="e">
        <f t="shared" si="22"/>
        <v>#DIV/0!</v>
      </c>
      <c r="EN105" s="4" t="e">
        <f t="shared" si="23"/>
        <v>#DIV/0!</v>
      </c>
      <c r="EO105" s="4" t="e">
        <f t="shared" si="24"/>
        <v>#DIV/0!</v>
      </c>
      <c r="EP105" s="4" t="e">
        <f t="shared" si="25"/>
        <v>#DIV/0!</v>
      </c>
      <c r="EQ105" s="4" t="e">
        <f t="shared" si="26"/>
        <v>#DIV/0!</v>
      </c>
      <c r="ER105" s="4" t="e">
        <f t="shared" si="27"/>
        <v>#DIV/0!</v>
      </c>
      <c r="ES105" s="1" t="e" cm="1">
        <f t="array" aca="1" ref="ES105" ca="1">CONCATENATE(INDIRECT(ADDRESS(1,MATCH(_xlfn.MINIFS(B105:EK105,metrics.rec,"MAE"),B105:EK105,0)+1)), ", ", INDIRECT(ADDRESS(2,MATCH(_xlfn.MINIFS(B105:EK105,metrics.rec,"MAE"),B105:EK105,0)+1)))</f>
        <v>#N/A</v>
      </c>
      <c r="ET105" s="1" t="e" cm="1">
        <f t="array" aca="1" ref="ET105" ca="1">CONCATENATE(INDIRECT(ADDRESS(1,MATCH(_xlfn.MINIFS(B105:EK105,metrics.rec,"MSE"),B105:EK105,0)+1)), ", ", INDIRECT(ADDRESS(2,MATCH(_xlfn.MINIFS(B105:EK105,metrics.rec,"MSE"),B105:EK105,0)+1)))</f>
        <v>#N/A</v>
      </c>
      <c r="EU105" s="1" t="e" cm="1">
        <f t="array" aca="1" ref="EU105" ca="1">CONCATENATE(INDIRECT(ADDRESS(1,MATCH(_xlfn.MAXIFS(B105:EK105,metrics.rec,"R"),B105:EK105,0)+1)), ", ", INDIRECT(ADDRESS(2,MATCH(_xlfn.MAXIFS(B105:EK105,metrics.rec,"R"),B105:EK105,0)+1)))</f>
        <v>#N/A</v>
      </c>
      <c r="EV105" s="1" t="e" cm="1">
        <f t="array" aca="1" ref="EV105" ca="1">CONCATENATE(INDIRECT(ADDRESS(1,MATCH(_xlfn.MAXIFS(B105:EK105,metrics.rec,"Precision"),B105:EK105,0)+1)), ", ", INDIRECT(ADDRESS(2,MATCH(_xlfn.MAXIFS(B105:EK105,metrics.rec,"Precision"),B105:EK105,0)+1)))</f>
        <v>#N/A</v>
      </c>
      <c r="EW105" s="1" t="e" cm="1">
        <f t="array" aca="1" ref="EW105" ca="1">CONCATENATE(INDIRECT(ADDRESS(1,MATCH(_xlfn.MAXIFS(B105:EK105,metrics.rec,"Recall"),B105:EK105,0)+1)), ", ", INDIRECT(ADDRESS(2,MATCH(_xlfn.MAXIFS(B105:EK105,metrics.rec,"Recall"),B105:EK105,0)+1)))</f>
        <v>#N/A</v>
      </c>
      <c r="EX105" s="1" t="e" cm="1">
        <f t="array" aca="1" ref="EX105" ca="1">CONCATENATE(INDIRECT(ADDRESS(1,MATCH(_xlfn.MAXIFS(B105:EK105,metrics.rec,"Complete"),B105:EK105,0)+1)), ", ", INDIRECT(ADDRESS(2,MATCH(_xlfn.MAXIFS(B105:EK105,metrics.rec,"Complete"),B105:EK105,0)+1)))</f>
        <v>#N/A</v>
      </c>
      <c r="EY105" s="1" t="e" cm="1">
        <f t="array" aca="1" ref="EY105" ca="1">CONCATENATE(INDIRECT(ADDRESS(1,MATCH(_xlfn.MINIFS(B105:EK105,metrics.rec,"Speed"),B105:EK105,0)+1)), ", ", INDIRECT(ADDRESS(2,MATCH(_xlfn.MINIFS(B105:EK105,metrics.rec,"Speed"),B105:EK105,0)+1)))</f>
        <v>#N/A</v>
      </c>
    </row>
    <row r="106" spans="1:155" x14ac:dyDescent="0.2">
      <c r="A106" s="1" t="s">
        <v>104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  <c r="EL106" s="4" t="e">
        <f t="shared" si="21"/>
        <v>#DIV/0!</v>
      </c>
      <c r="EM106" s="4" t="e">
        <f t="shared" si="22"/>
        <v>#DIV/0!</v>
      </c>
      <c r="EN106" s="4" t="e">
        <f t="shared" si="23"/>
        <v>#DIV/0!</v>
      </c>
      <c r="EO106" s="4" t="e">
        <f t="shared" si="24"/>
        <v>#DIV/0!</v>
      </c>
      <c r="EP106" s="4" t="e">
        <f t="shared" si="25"/>
        <v>#DIV/0!</v>
      </c>
      <c r="EQ106" s="4" t="e">
        <f t="shared" si="26"/>
        <v>#DIV/0!</v>
      </c>
      <c r="ER106" s="4" t="e">
        <f t="shared" si="27"/>
        <v>#DIV/0!</v>
      </c>
      <c r="ES106" s="1" t="e" cm="1">
        <f t="array" aca="1" ref="ES106" ca="1">CONCATENATE(INDIRECT(ADDRESS(1,MATCH(_xlfn.MINIFS(B106:EK106,metrics.rec,"MAE"),B106:EK106,0)+1)), ", ", INDIRECT(ADDRESS(2,MATCH(_xlfn.MINIFS(B106:EK106,metrics.rec,"MAE"),B106:EK106,0)+1)))</f>
        <v>#N/A</v>
      </c>
      <c r="ET106" s="1" t="e" cm="1">
        <f t="array" aca="1" ref="ET106" ca="1">CONCATENATE(INDIRECT(ADDRESS(1,MATCH(_xlfn.MINIFS(B106:EK106,metrics.rec,"MSE"),B106:EK106,0)+1)), ", ", INDIRECT(ADDRESS(2,MATCH(_xlfn.MINIFS(B106:EK106,metrics.rec,"MSE"),B106:EK106,0)+1)))</f>
        <v>#N/A</v>
      </c>
      <c r="EU106" s="1" t="e" cm="1">
        <f t="array" aca="1" ref="EU106" ca="1">CONCATENATE(INDIRECT(ADDRESS(1,MATCH(_xlfn.MAXIFS(B106:EK106,metrics.rec,"R"),B106:EK106,0)+1)), ", ", INDIRECT(ADDRESS(2,MATCH(_xlfn.MAXIFS(B106:EK106,metrics.rec,"R"),B106:EK106,0)+1)))</f>
        <v>#N/A</v>
      </c>
      <c r="EV106" s="1" t="e" cm="1">
        <f t="array" aca="1" ref="EV106" ca="1">CONCATENATE(INDIRECT(ADDRESS(1,MATCH(_xlfn.MAXIFS(B106:EK106,metrics.rec,"Precision"),B106:EK106,0)+1)), ", ", INDIRECT(ADDRESS(2,MATCH(_xlfn.MAXIFS(B106:EK106,metrics.rec,"Precision"),B106:EK106,0)+1)))</f>
        <v>#N/A</v>
      </c>
      <c r="EW106" s="1" t="e" cm="1">
        <f t="array" aca="1" ref="EW106" ca="1">CONCATENATE(INDIRECT(ADDRESS(1,MATCH(_xlfn.MAXIFS(B106:EK106,metrics.rec,"Recall"),B106:EK106,0)+1)), ", ", INDIRECT(ADDRESS(2,MATCH(_xlfn.MAXIFS(B106:EK106,metrics.rec,"Recall"),B106:EK106,0)+1)))</f>
        <v>#N/A</v>
      </c>
      <c r="EX106" s="1" t="e" cm="1">
        <f t="array" aca="1" ref="EX106" ca="1">CONCATENATE(INDIRECT(ADDRESS(1,MATCH(_xlfn.MAXIFS(B106:EK106,metrics.rec,"Complete"),B106:EK106,0)+1)), ", ", INDIRECT(ADDRESS(2,MATCH(_xlfn.MAXIFS(B106:EK106,metrics.rec,"Complete"),B106:EK106,0)+1)))</f>
        <v>#N/A</v>
      </c>
      <c r="EY106" s="1" t="e" cm="1">
        <f t="array" aca="1" ref="EY106" ca="1">CONCATENATE(INDIRECT(ADDRESS(1,MATCH(_xlfn.MINIFS(B106:EK106,metrics.rec,"Speed"),B106:EK106,0)+1)), ", ", INDIRECT(ADDRESS(2,MATCH(_xlfn.MINIFS(B106:EK106,metrics.rec,"Speed"),B106:EK106,0)+1)))</f>
        <v>#N/A</v>
      </c>
    </row>
    <row r="107" spans="1:155" x14ac:dyDescent="0.2">
      <c r="A107" s="1" t="s">
        <v>105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  <c r="EL107" s="4" t="e">
        <f t="shared" si="21"/>
        <v>#DIV/0!</v>
      </c>
      <c r="EM107" s="4" t="e">
        <f t="shared" si="22"/>
        <v>#DIV/0!</v>
      </c>
      <c r="EN107" s="4" t="e">
        <f t="shared" si="23"/>
        <v>#DIV/0!</v>
      </c>
      <c r="EO107" s="4" t="e">
        <f t="shared" si="24"/>
        <v>#DIV/0!</v>
      </c>
      <c r="EP107" s="4" t="e">
        <f t="shared" si="25"/>
        <v>#DIV/0!</v>
      </c>
      <c r="EQ107" s="4" t="e">
        <f t="shared" si="26"/>
        <v>#DIV/0!</v>
      </c>
      <c r="ER107" s="4" t="e">
        <f t="shared" si="27"/>
        <v>#DIV/0!</v>
      </c>
      <c r="ES107" s="1" t="e" cm="1">
        <f t="array" aca="1" ref="ES107" ca="1">CONCATENATE(INDIRECT(ADDRESS(1,MATCH(_xlfn.MINIFS(B107:EK107,metrics.rec,"MAE"),B107:EK107,0)+1)), ", ", INDIRECT(ADDRESS(2,MATCH(_xlfn.MINIFS(B107:EK107,metrics.rec,"MAE"),B107:EK107,0)+1)))</f>
        <v>#N/A</v>
      </c>
      <c r="ET107" s="1" t="e" cm="1">
        <f t="array" aca="1" ref="ET107" ca="1">CONCATENATE(INDIRECT(ADDRESS(1,MATCH(_xlfn.MINIFS(B107:EK107,metrics.rec,"MSE"),B107:EK107,0)+1)), ", ", INDIRECT(ADDRESS(2,MATCH(_xlfn.MINIFS(B107:EK107,metrics.rec,"MSE"),B107:EK107,0)+1)))</f>
        <v>#N/A</v>
      </c>
      <c r="EU107" s="1" t="e" cm="1">
        <f t="array" aca="1" ref="EU107" ca="1">CONCATENATE(INDIRECT(ADDRESS(1,MATCH(_xlfn.MAXIFS(B107:EK107,metrics.rec,"R"),B107:EK107,0)+1)), ", ", INDIRECT(ADDRESS(2,MATCH(_xlfn.MAXIFS(B107:EK107,metrics.rec,"R"),B107:EK107,0)+1)))</f>
        <v>#N/A</v>
      </c>
      <c r="EV107" s="1" t="e" cm="1">
        <f t="array" aca="1" ref="EV107" ca="1">CONCATENATE(INDIRECT(ADDRESS(1,MATCH(_xlfn.MAXIFS(B107:EK107,metrics.rec,"Precision"),B107:EK107,0)+1)), ", ", INDIRECT(ADDRESS(2,MATCH(_xlfn.MAXIFS(B107:EK107,metrics.rec,"Precision"),B107:EK107,0)+1)))</f>
        <v>#N/A</v>
      </c>
      <c r="EW107" s="1" t="e" cm="1">
        <f t="array" aca="1" ref="EW107" ca="1">CONCATENATE(INDIRECT(ADDRESS(1,MATCH(_xlfn.MAXIFS(B107:EK107,metrics.rec,"Recall"),B107:EK107,0)+1)), ", ", INDIRECT(ADDRESS(2,MATCH(_xlfn.MAXIFS(B107:EK107,metrics.rec,"Recall"),B107:EK107,0)+1)))</f>
        <v>#N/A</v>
      </c>
      <c r="EX107" s="1" t="e" cm="1">
        <f t="array" aca="1" ref="EX107" ca="1">CONCATENATE(INDIRECT(ADDRESS(1,MATCH(_xlfn.MAXIFS(B107:EK107,metrics.rec,"Complete"),B107:EK107,0)+1)), ", ", INDIRECT(ADDRESS(2,MATCH(_xlfn.MAXIFS(B107:EK107,metrics.rec,"Complete"),B107:EK107,0)+1)))</f>
        <v>#N/A</v>
      </c>
      <c r="EY107" s="1" t="e" cm="1">
        <f t="array" aca="1" ref="EY107" ca="1">CONCATENATE(INDIRECT(ADDRESS(1,MATCH(_xlfn.MINIFS(B107:EK107,metrics.rec,"Speed"),B107:EK107,0)+1)), ", ", INDIRECT(ADDRESS(2,MATCH(_xlfn.MINIFS(B107:EK107,metrics.rec,"Speed"),B107:EK107,0)+1)))</f>
        <v>#N/A</v>
      </c>
    </row>
    <row r="108" spans="1:155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  <c r="EL108" s="4" t="e">
        <f t="shared" si="21"/>
        <v>#DIV/0!</v>
      </c>
      <c r="EM108" s="4" t="e">
        <f t="shared" si="22"/>
        <v>#DIV/0!</v>
      </c>
      <c r="EN108" s="4" t="e">
        <f t="shared" si="23"/>
        <v>#DIV/0!</v>
      </c>
      <c r="EO108" s="4" t="e">
        <f t="shared" si="24"/>
        <v>#DIV/0!</v>
      </c>
      <c r="EP108" s="4" t="e">
        <f t="shared" si="25"/>
        <v>#DIV/0!</v>
      </c>
      <c r="EQ108" s="4" t="e">
        <f t="shared" si="26"/>
        <v>#DIV/0!</v>
      </c>
      <c r="ER108" s="4" t="e">
        <f t="shared" si="27"/>
        <v>#DIV/0!</v>
      </c>
      <c r="ES108" s="1" t="e" cm="1">
        <f t="array" aca="1" ref="ES108" ca="1">CONCATENATE(INDIRECT(ADDRESS(1,MATCH(_xlfn.MINIFS(B108:EK108,metrics.rec,"MAE"),B108:EK108,0)+1)), ", ", INDIRECT(ADDRESS(2,MATCH(_xlfn.MINIFS(B108:EK108,metrics.rec,"MAE"),B108:EK108,0)+1)))</f>
        <v>#N/A</v>
      </c>
      <c r="ET108" s="1" t="e" cm="1">
        <f t="array" aca="1" ref="ET108" ca="1">CONCATENATE(INDIRECT(ADDRESS(1,MATCH(_xlfn.MINIFS(B108:EK108,metrics.rec,"MSE"),B108:EK108,0)+1)), ", ", INDIRECT(ADDRESS(2,MATCH(_xlfn.MINIFS(B108:EK108,metrics.rec,"MSE"),B108:EK108,0)+1)))</f>
        <v>#N/A</v>
      </c>
      <c r="EU108" s="1" t="e" cm="1">
        <f t="array" aca="1" ref="EU108" ca="1">CONCATENATE(INDIRECT(ADDRESS(1,MATCH(_xlfn.MAXIFS(B108:EK108,metrics.rec,"R"),B108:EK108,0)+1)), ", ", INDIRECT(ADDRESS(2,MATCH(_xlfn.MAXIFS(B108:EK108,metrics.rec,"R"),B108:EK108,0)+1)))</f>
        <v>#N/A</v>
      </c>
      <c r="EV108" s="1" t="e" cm="1">
        <f t="array" aca="1" ref="EV108" ca="1">CONCATENATE(INDIRECT(ADDRESS(1,MATCH(_xlfn.MAXIFS(B108:EK108,metrics.rec,"Precision"),B108:EK108,0)+1)), ", ", INDIRECT(ADDRESS(2,MATCH(_xlfn.MAXIFS(B108:EK108,metrics.rec,"Precision"),B108:EK108,0)+1)))</f>
        <v>#N/A</v>
      </c>
      <c r="EW108" s="1" t="e" cm="1">
        <f t="array" aca="1" ref="EW108" ca="1">CONCATENATE(INDIRECT(ADDRESS(1,MATCH(_xlfn.MAXIFS(B108:EK108,metrics.rec,"Recall"),B108:EK108,0)+1)), ", ", INDIRECT(ADDRESS(2,MATCH(_xlfn.MAXIFS(B108:EK108,metrics.rec,"Recall"),B108:EK108,0)+1)))</f>
        <v>#N/A</v>
      </c>
      <c r="EX108" s="1" t="e" cm="1">
        <f t="array" aca="1" ref="EX108" ca="1">CONCATENATE(INDIRECT(ADDRESS(1,MATCH(_xlfn.MAXIFS(B108:EK108,metrics.rec,"Complete"),B108:EK108,0)+1)), ", ", INDIRECT(ADDRESS(2,MATCH(_xlfn.MAXIFS(B108:EK108,metrics.rec,"Complete"),B108:EK108,0)+1)))</f>
        <v>#N/A</v>
      </c>
      <c r="EY108" s="1" t="e" cm="1">
        <f t="array" aca="1" ref="EY108" ca="1">CONCATENATE(INDIRECT(ADDRESS(1,MATCH(_xlfn.MINIFS(B108:EK108,metrics.rec,"Speed"),B108:EK108,0)+1)), ", ", INDIRECT(ADDRESS(2,MATCH(_xlfn.MINIFS(B108:EK108,metrics.rec,"Speed"),B108:EK108,0)+1)))</f>
        <v>#N/A</v>
      </c>
    </row>
    <row r="109" spans="1:155" x14ac:dyDescent="0.2">
      <c r="A109" s="1" t="s">
        <v>107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  <c r="EL109" s="4" t="e">
        <f t="shared" si="21"/>
        <v>#DIV/0!</v>
      </c>
      <c r="EM109" s="4" t="e">
        <f t="shared" si="22"/>
        <v>#DIV/0!</v>
      </c>
      <c r="EN109" s="4" t="e">
        <f t="shared" si="23"/>
        <v>#DIV/0!</v>
      </c>
      <c r="EO109" s="4" t="e">
        <f t="shared" si="24"/>
        <v>#DIV/0!</v>
      </c>
      <c r="EP109" s="4" t="e">
        <f t="shared" si="25"/>
        <v>#DIV/0!</v>
      </c>
      <c r="EQ109" s="4" t="e">
        <f t="shared" si="26"/>
        <v>#DIV/0!</v>
      </c>
      <c r="ER109" s="4" t="e">
        <f t="shared" si="27"/>
        <v>#DIV/0!</v>
      </c>
      <c r="ES109" s="1" t="e" cm="1">
        <f t="array" aca="1" ref="ES109" ca="1">CONCATENATE(INDIRECT(ADDRESS(1,MATCH(_xlfn.MINIFS(B109:EK109,metrics.rec,"MAE"),B109:EK109,0)+1)), ", ", INDIRECT(ADDRESS(2,MATCH(_xlfn.MINIFS(B109:EK109,metrics.rec,"MAE"),B109:EK109,0)+1)))</f>
        <v>#N/A</v>
      </c>
      <c r="ET109" s="1" t="e" cm="1">
        <f t="array" aca="1" ref="ET109" ca="1">CONCATENATE(INDIRECT(ADDRESS(1,MATCH(_xlfn.MINIFS(B109:EK109,metrics.rec,"MSE"),B109:EK109,0)+1)), ", ", INDIRECT(ADDRESS(2,MATCH(_xlfn.MINIFS(B109:EK109,metrics.rec,"MSE"),B109:EK109,0)+1)))</f>
        <v>#N/A</v>
      </c>
      <c r="EU109" s="1" t="e" cm="1">
        <f t="array" aca="1" ref="EU109" ca="1">CONCATENATE(INDIRECT(ADDRESS(1,MATCH(_xlfn.MAXIFS(B109:EK109,metrics.rec,"R"),B109:EK109,0)+1)), ", ", INDIRECT(ADDRESS(2,MATCH(_xlfn.MAXIFS(B109:EK109,metrics.rec,"R"),B109:EK109,0)+1)))</f>
        <v>#N/A</v>
      </c>
      <c r="EV109" s="1" t="e" cm="1">
        <f t="array" aca="1" ref="EV109" ca="1">CONCATENATE(INDIRECT(ADDRESS(1,MATCH(_xlfn.MAXIFS(B109:EK109,metrics.rec,"Precision"),B109:EK109,0)+1)), ", ", INDIRECT(ADDRESS(2,MATCH(_xlfn.MAXIFS(B109:EK109,metrics.rec,"Precision"),B109:EK109,0)+1)))</f>
        <v>#N/A</v>
      </c>
      <c r="EW109" s="1" t="e" cm="1">
        <f t="array" aca="1" ref="EW109" ca="1">CONCATENATE(INDIRECT(ADDRESS(1,MATCH(_xlfn.MAXIFS(B109:EK109,metrics.rec,"Recall"),B109:EK109,0)+1)), ", ", INDIRECT(ADDRESS(2,MATCH(_xlfn.MAXIFS(B109:EK109,metrics.rec,"Recall"),B109:EK109,0)+1)))</f>
        <v>#N/A</v>
      </c>
      <c r="EX109" s="1" t="e" cm="1">
        <f t="array" aca="1" ref="EX109" ca="1">CONCATENATE(INDIRECT(ADDRESS(1,MATCH(_xlfn.MAXIFS(B109:EK109,metrics.rec,"Complete"),B109:EK109,0)+1)), ", ", INDIRECT(ADDRESS(2,MATCH(_xlfn.MAXIFS(B109:EK109,metrics.rec,"Complete"),B109:EK109,0)+1)))</f>
        <v>#N/A</v>
      </c>
      <c r="EY109" s="1" t="e" cm="1">
        <f t="array" aca="1" ref="EY109" ca="1">CONCATENATE(INDIRECT(ADDRESS(1,MATCH(_xlfn.MINIFS(B109:EK109,metrics.rec,"Speed"),B109:EK109,0)+1)), ", ", INDIRECT(ADDRESS(2,MATCH(_xlfn.MINIFS(B109:EK109,metrics.rec,"Speed"),B109:EK109,0)+1)))</f>
        <v>#N/A</v>
      </c>
    </row>
    <row r="110" spans="1:155" x14ac:dyDescent="0.2">
      <c r="A110" s="1" t="s">
        <v>108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  <c r="EL110" s="4" t="e">
        <f t="shared" si="21"/>
        <v>#DIV/0!</v>
      </c>
      <c r="EM110" s="4" t="e">
        <f t="shared" si="22"/>
        <v>#DIV/0!</v>
      </c>
      <c r="EN110" s="4" t="e">
        <f t="shared" si="23"/>
        <v>#DIV/0!</v>
      </c>
      <c r="EO110" s="4" t="e">
        <f t="shared" si="24"/>
        <v>#DIV/0!</v>
      </c>
      <c r="EP110" s="4" t="e">
        <f t="shared" si="25"/>
        <v>#DIV/0!</v>
      </c>
      <c r="EQ110" s="4" t="e">
        <f t="shared" si="26"/>
        <v>#DIV/0!</v>
      </c>
      <c r="ER110" s="4" t="e">
        <f t="shared" si="27"/>
        <v>#DIV/0!</v>
      </c>
      <c r="ES110" s="1" t="e" cm="1">
        <f t="array" aca="1" ref="ES110" ca="1">CONCATENATE(INDIRECT(ADDRESS(1,MATCH(_xlfn.MINIFS(B110:EK110,metrics.rec,"MAE"),B110:EK110,0)+1)), ", ", INDIRECT(ADDRESS(2,MATCH(_xlfn.MINIFS(B110:EK110,metrics.rec,"MAE"),B110:EK110,0)+1)))</f>
        <v>#N/A</v>
      </c>
      <c r="ET110" s="1" t="e" cm="1">
        <f t="array" aca="1" ref="ET110" ca="1">CONCATENATE(INDIRECT(ADDRESS(1,MATCH(_xlfn.MINIFS(B110:EK110,metrics.rec,"MSE"),B110:EK110,0)+1)), ", ", INDIRECT(ADDRESS(2,MATCH(_xlfn.MINIFS(B110:EK110,metrics.rec,"MSE"),B110:EK110,0)+1)))</f>
        <v>#N/A</v>
      </c>
      <c r="EU110" s="1" t="e" cm="1">
        <f t="array" aca="1" ref="EU110" ca="1">CONCATENATE(INDIRECT(ADDRESS(1,MATCH(_xlfn.MAXIFS(B110:EK110,metrics.rec,"R"),B110:EK110,0)+1)), ", ", INDIRECT(ADDRESS(2,MATCH(_xlfn.MAXIFS(B110:EK110,metrics.rec,"R"),B110:EK110,0)+1)))</f>
        <v>#N/A</v>
      </c>
      <c r="EV110" s="1" t="e" cm="1">
        <f t="array" aca="1" ref="EV110" ca="1">CONCATENATE(INDIRECT(ADDRESS(1,MATCH(_xlfn.MAXIFS(B110:EK110,metrics.rec,"Precision"),B110:EK110,0)+1)), ", ", INDIRECT(ADDRESS(2,MATCH(_xlfn.MAXIFS(B110:EK110,metrics.rec,"Precision"),B110:EK110,0)+1)))</f>
        <v>#N/A</v>
      </c>
      <c r="EW110" s="1" t="e" cm="1">
        <f t="array" aca="1" ref="EW110" ca="1">CONCATENATE(INDIRECT(ADDRESS(1,MATCH(_xlfn.MAXIFS(B110:EK110,metrics.rec,"Recall"),B110:EK110,0)+1)), ", ", INDIRECT(ADDRESS(2,MATCH(_xlfn.MAXIFS(B110:EK110,metrics.rec,"Recall"),B110:EK110,0)+1)))</f>
        <v>#N/A</v>
      </c>
      <c r="EX110" s="1" t="e" cm="1">
        <f t="array" aca="1" ref="EX110" ca="1">CONCATENATE(INDIRECT(ADDRESS(1,MATCH(_xlfn.MAXIFS(B110:EK110,metrics.rec,"Complete"),B110:EK110,0)+1)), ", ", INDIRECT(ADDRESS(2,MATCH(_xlfn.MAXIFS(B110:EK110,metrics.rec,"Complete"),B110:EK110,0)+1)))</f>
        <v>#N/A</v>
      </c>
      <c r="EY110" s="1" t="e" cm="1">
        <f t="array" aca="1" ref="EY110" ca="1">CONCATENATE(INDIRECT(ADDRESS(1,MATCH(_xlfn.MINIFS(B110:EK110,metrics.rec,"Speed"),B110:EK110,0)+1)), ", ", INDIRECT(ADDRESS(2,MATCH(_xlfn.MINIFS(B110:EK110,metrics.rec,"Speed"),B110:EK110,0)+1)))</f>
        <v>#N/A</v>
      </c>
    </row>
    <row r="111" spans="1:155" x14ac:dyDescent="0.2">
      <c r="A111" s="1" t="s">
        <v>109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  <c r="EL111" s="4" t="e">
        <f t="shared" si="21"/>
        <v>#DIV/0!</v>
      </c>
      <c r="EM111" s="4" t="e">
        <f t="shared" si="22"/>
        <v>#DIV/0!</v>
      </c>
      <c r="EN111" s="4" t="e">
        <f t="shared" si="23"/>
        <v>#DIV/0!</v>
      </c>
      <c r="EO111" s="4" t="e">
        <f t="shared" si="24"/>
        <v>#DIV/0!</v>
      </c>
      <c r="EP111" s="4" t="e">
        <f t="shared" si="25"/>
        <v>#DIV/0!</v>
      </c>
      <c r="EQ111" s="4" t="e">
        <f t="shared" si="26"/>
        <v>#DIV/0!</v>
      </c>
      <c r="ER111" s="4" t="e">
        <f t="shared" si="27"/>
        <v>#DIV/0!</v>
      </c>
      <c r="ES111" s="1" t="e" cm="1">
        <f t="array" aca="1" ref="ES111" ca="1">CONCATENATE(INDIRECT(ADDRESS(1,MATCH(_xlfn.MINIFS(B111:EK111,metrics.rec,"MAE"),B111:EK111,0)+1)), ", ", INDIRECT(ADDRESS(2,MATCH(_xlfn.MINIFS(B111:EK111,metrics.rec,"MAE"),B111:EK111,0)+1)))</f>
        <v>#N/A</v>
      </c>
      <c r="ET111" s="1" t="e" cm="1">
        <f t="array" aca="1" ref="ET111" ca="1">CONCATENATE(INDIRECT(ADDRESS(1,MATCH(_xlfn.MINIFS(B111:EK111,metrics.rec,"MSE"),B111:EK111,0)+1)), ", ", INDIRECT(ADDRESS(2,MATCH(_xlfn.MINIFS(B111:EK111,metrics.rec,"MSE"),B111:EK111,0)+1)))</f>
        <v>#N/A</v>
      </c>
      <c r="EU111" s="1" t="e" cm="1">
        <f t="array" aca="1" ref="EU111" ca="1">CONCATENATE(INDIRECT(ADDRESS(1,MATCH(_xlfn.MAXIFS(B111:EK111,metrics.rec,"R"),B111:EK111,0)+1)), ", ", INDIRECT(ADDRESS(2,MATCH(_xlfn.MAXIFS(B111:EK111,metrics.rec,"R"),B111:EK111,0)+1)))</f>
        <v>#N/A</v>
      </c>
      <c r="EV111" s="1" t="e" cm="1">
        <f t="array" aca="1" ref="EV111" ca="1">CONCATENATE(INDIRECT(ADDRESS(1,MATCH(_xlfn.MAXIFS(B111:EK111,metrics.rec,"Precision"),B111:EK111,0)+1)), ", ", INDIRECT(ADDRESS(2,MATCH(_xlfn.MAXIFS(B111:EK111,metrics.rec,"Precision"),B111:EK111,0)+1)))</f>
        <v>#N/A</v>
      </c>
      <c r="EW111" s="1" t="e" cm="1">
        <f t="array" aca="1" ref="EW111" ca="1">CONCATENATE(INDIRECT(ADDRESS(1,MATCH(_xlfn.MAXIFS(B111:EK111,metrics.rec,"Recall"),B111:EK111,0)+1)), ", ", INDIRECT(ADDRESS(2,MATCH(_xlfn.MAXIFS(B111:EK111,metrics.rec,"Recall"),B111:EK111,0)+1)))</f>
        <v>#N/A</v>
      </c>
      <c r="EX111" s="1" t="e" cm="1">
        <f t="array" aca="1" ref="EX111" ca="1">CONCATENATE(INDIRECT(ADDRESS(1,MATCH(_xlfn.MAXIFS(B111:EK111,metrics.rec,"Complete"),B111:EK111,0)+1)), ", ", INDIRECT(ADDRESS(2,MATCH(_xlfn.MAXIFS(B111:EK111,metrics.rec,"Complete"),B111:EK111,0)+1)))</f>
        <v>#N/A</v>
      </c>
      <c r="EY111" s="1" t="e" cm="1">
        <f t="array" aca="1" ref="EY111" ca="1">CONCATENATE(INDIRECT(ADDRESS(1,MATCH(_xlfn.MINIFS(B111:EK111,metrics.rec,"Speed"),B111:EK111,0)+1)), ", ", INDIRECT(ADDRESS(2,MATCH(_xlfn.MINIFS(B111:EK111,metrics.rec,"Speed"),B111:EK111,0)+1)))</f>
        <v>#N/A</v>
      </c>
    </row>
    <row r="112" spans="1:155" x14ac:dyDescent="0.2">
      <c r="A112" s="1" t="s">
        <v>110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  <c r="EL112" s="4" t="e">
        <f t="shared" si="21"/>
        <v>#DIV/0!</v>
      </c>
      <c r="EM112" s="4" t="e">
        <f t="shared" si="22"/>
        <v>#DIV/0!</v>
      </c>
      <c r="EN112" s="4" t="e">
        <f t="shared" si="23"/>
        <v>#DIV/0!</v>
      </c>
      <c r="EO112" s="4" t="e">
        <f t="shared" si="24"/>
        <v>#DIV/0!</v>
      </c>
      <c r="EP112" s="4" t="e">
        <f t="shared" si="25"/>
        <v>#DIV/0!</v>
      </c>
      <c r="EQ112" s="4" t="e">
        <f t="shared" si="26"/>
        <v>#DIV/0!</v>
      </c>
      <c r="ER112" s="4" t="e">
        <f t="shared" si="27"/>
        <v>#DIV/0!</v>
      </c>
      <c r="ES112" s="1" t="e" cm="1">
        <f t="array" aca="1" ref="ES112" ca="1">CONCATENATE(INDIRECT(ADDRESS(1,MATCH(_xlfn.MINIFS(B112:EK112,metrics.rec,"MAE"),B112:EK112,0)+1)), ", ", INDIRECT(ADDRESS(2,MATCH(_xlfn.MINIFS(B112:EK112,metrics.rec,"MAE"),B112:EK112,0)+1)))</f>
        <v>#N/A</v>
      </c>
      <c r="ET112" s="1" t="e" cm="1">
        <f t="array" aca="1" ref="ET112" ca="1">CONCATENATE(INDIRECT(ADDRESS(1,MATCH(_xlfn.MINIFS(B112:EK112,metrics.rec,"MSE"),B112:EK112,0)+1)), ", ", INDIRECT(ADDRESS(2,MATCH(_xlfn.MINIFS(B112:EK112,metrics.rec,"MSE"),B112:EK112,0)+1)))</f>
        <v>#N/A</v>
      </c>
      <c r="EU112" s="1" t="e" cm="1">
        <f t="array" aca="1" ref="EU112" ca="1">CONCATENATE(INDIRECT(ADDRESS(1,MATCH(_xlfn.MAXIFS(B112:EK112,metrics.rec,"R"),B112:EK112,0)+1)), ", ", INDIRECT(ADDRESS(2,MATCH(_xlfn.MAXIFS(B112:EK112,metrics.rec,"R"),B112:EK112,0)+1)))</f>
        <v>#N/A</v>
      </c>
      <c r="EV112" s="1" t="e" cm="1">
        <f t="array" aca="1" ref="EV112" ca="1">CONCATENATE(INDIRECT(ADDRESS(1,MATCH(_xlfn.MAXIFS(B112:EK112,metrics.rec,"Precision"),B112:EK112,0)+1)), ", ", INDIRECT(ADDRESS(2,MATCH(_xlfn.MAXIFS(B112:EK112,metrics.rec,"Precision"),B112:EK112,0)+1)))</f>
        <v>#N/A</v>
      </c>
      <c r="EW112" s="1" t="e" cm="1">
        <f t="array" aca="1" ref="EW112" ca="1">CONCATENATE(INDIRECT(ADDRESS(1,MATCH(_xlfn.MAXIFS(B112:EK112,metrics.rec,"Recall"),B112:EK112,0)+1)), ", ", INDIRECT(ADDRESS(2,MATCH(_xlfn.MAXIFS(B112:EK112,metrics.rec,"Recall"),B112:EK112,0)+1)))</f>
        <v>#N/A</v>
      </c>
      <c r="EX112" s="1" t="e" cm="1">
        <f t="array" aca="1" ref="EX112" ca="1">CONCATENATE(INDIRECT(ADDRESS(1,MATCH(_xlfn.MAXIFS(B112:EK112,metrics.rec,"Complete"),B112:EK112,0)+1)), ", ", INDIRECT(ADDRESS(2,MATCH(_xlfn.MAXIFS(B112:EK112,metrics.rec,"Complete"),B112:EK112,0)+1)))</f>
        <v>#N/A</v>
      </c>
      <c r="EY112" s="1" t="e" cm="1">
        <f t="array" aca="1" ref="EY112" ca="1">CONCATENATE(INDIRECT(ADDRESS(1,MATCH(_xlfn.MINIFS(B112:EK112,metrics.rec,"Speed"),B112:EK112,0)+1)), ", ", INDIRECT(ADDRESS(2,MATCH(_xlfn.MINIFS(B112:EK112,metrics.rec,"Speed"),B112:EK112,0)+1)))</f>
        <v>#N/A</v>
      </c>
    </row>
    <row r="113" spans="1:155" x14ac:dyDescent="0.2">
      <c r="A113" s="1" t="s">
        <v>111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  <c r="EL113" s="4" t="e">
        <f t="shared" si="21"/>
        <v>#DIV/0!</v>
      </c>
      <c r="EM113" s="4" t="e">
        <f t="shared" si="22"/>
        <v>#DIV/0!</v>
      </c>
      <c r="EN113" s="4" t="e">
        <f t="shared" si="23"/>
        <v>#DIV/0!</v>
      </c>
      <c r="EO113" s="4" t="e">
        <f t="shared" si="24"/>
        <v>#DIV/0!</v>
      </c>
      <c r="EP113" s="4" t="e">
        <f t="shared" si="25"/>
        <v>#DIV/0!</v>
      </c>
      <c r="EQ113" s="4" t="e">
        <f t="shared" si="26"/>
        <v>#DIV/0!</v>
      </c>
      <c r="ER113" s="4" t="e">
        <f t="shared" si="27"/>
        <v>#DIV/0!</v>
      </c>
      <c r="ES113" s="1" t="e" cm="1">
        <f t="array" aca="1" ref="ES113" ca="1">CONCATENATE(INDIRECT(ADDRESS(1,MATCH(_xlfn.MINIFS(B113:EK113,metrics.rec,"MAE"),B113:EK113,0)+1)), ", ", INDIRECT(ADDRESS(2,MATCH(_xlfn.MINIFS(B113:EK113,metrics.rec,"MAE"),B113:EK113,0)+1)))</f>
        <v>#N/A</v>
      </c>
      <c r="ET113" s="1" t="e" cm="1">
        <f t="array" aca="1" ref="ET113" ca="1">CONCATENATE(INDIRECT(ADDRESS(1,MATCH(_xlfn.MINIFS(B113:EK113,metrics.rec,"MSE"),B113:EK113,0)+1)), ", ", INDIRECT(ADDRESS(2,MATCH(_xlfn.MINIFS(B113:EK113,metrics.rec,"MSE"),B113:EK113,0)+1)))</f>
        <v>#N/A</v>
      </c>
      <c r="EU113" s="1" t="e" cm="1">
        <f t="array" aca="1" ref="EU113" ca="1">CONCATENATE(INDIRECT(ADDRESS(1,MATCH(_xlfn.MAXIFS(B113:EK113,metrics.rec,"R"),B113:EK113,0)+1)), ", ", INDIRECT(ADDRESS(2,MATCH(_xlfn.MAXIFS(B113:EK113,metrics.rec,"R"),B113:EK113,0)+1)))</f>
        <v>#N/A</v>
      </c>
      <c r="EV113" s="1" t="e" cm="1">
        <f t="array" aca="1" ref="EV113" ca="1">CONCATENATE(INDIRECT(ADDRESS(1,MATCH(_xlfn.MAXIFS(B113:EK113,metrics.rec,"Precision"),B113:EK113,0)+1)), ", ", INDIRECT(ADDRESS(2,MATCH(_xlfn.MAXIFS(B113:EK113,metrics.rec,"Precision"),B113:EK113,0)+1)))</f>
        <v>#N/A</v>
      </c>
      <c r="EW113" s="1" t="e" cm="1">
        <f t="array" aca="1" ref="EW113" ca="1">CONCATENATE(INDIRECT(ADDRESS(1,MATCH(_xlfn.MAXIFS(B113:EK113,metrics.rec,"Recall"),B113:EK113,0)+1)), ", ", INDIRECT(ADDRESS(2,MATCH(_xlfn.MAXIFS(B113:EK113,metrics.rec,"Recall"),B113:EK113,0)+1)))</f>
        <v>#N/A</v>
      </c>
      <c r="EX113" s="1" t="e" cm="1">
        <f t="array" aca="1" ref="EX113" ca="1">CONCATENATE(INDIRECT(ADDRESS(1,MATCH(_xlfn.MAXIFS(B113:EK113,metrics.rec,"Complete"),B113:EK113,0)+1)), ", ", INDIRECT(ADDRESS(2,MATCH(_xlfn.MAXIFS(B113:EK113,metrics.rec,"Complete"),B113:EK113,0)+1)))</f>
        <v>#N/A</v>
      </c>
      <c r="EY113" s="1" t="e" cm="1">
        <f t="array" aca="1" ref="EY113" ca="1">CONCATENATE(INDIRECT(ADDRESS(1,MATCH(_xlfn.MINIFS(B113:EK113,metrics.rec,"Speed"),B113:EK113,0)+1)), ", ", INDIRECT(ADDRESS(2,MATCH(_xlfn.MINIFS(B113:EK113,metrics.rec,"Speed"),B113:EK113,0)+1)))</f>
        <v>#N/A</v>
      </c>
    </row>
    <row r="114" spans="1:155" x14ac:dyDescent="0.2">
      <c r="A114" s="1" t="s">
        <v>112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  <c r="EL114" s="4" t="e">
        <f t="shared" si="21"/>
        <v>#DIV/0!</v>
      </c>
      <c r="EM114" s="4" t="e">
        <f t="shared" si="22"/>
        <v>#DIV/0!</v>
      </c>
      <c r="EN114" s="4" t="e">
        <f t="shared" si="23"/>
        <v>#DIV/0!</v>
      </c>
      <c r="EO114" s="4" t="e">
        <f t="shared" si="24"/>
        <v>#DIV/0!</v>
      </c>
      <c r="EP114" s="4" t="e">
        <f t="shared" si="25"/>
        <v>#DIV/0!</v>
      </c>
      <c r="EQ114" s="4" t="e">
        <f t="shared" si="26"/>
        <v>#DIV/0!</v>
      </c>
      <c r="ER114" s="4" t="e">
        <f t="shared" si="27"/>
        <v>#DIV/0!</v>
      </c>
      <c r="ES114" s="1" t="e" cm="1">
        <f t="array" aca="1" ref="ES114" ca="1">CONCATENATE(INDIRECT(ADDRESS(1,MATCH(_xlfn.MINIFS(B114:EK114,metrics.rec,"MAE"),B114:EK114,0)+1)), ", ", INDIRECT(ADDRESS(2,MATCH(_xlfn.MINIFS(B114:EK114,metrics.rec,"MAE"),B114:EK114,0)+1)))</f>
        <v>#N/A</v>
      </c>
      <c r="ET114" s="1" t="e" cm="1">
        <f t="array" aca="1" ref="ET114" ca="1">CONCATENATE(INDIRECT(ADDRESS(1,MATCH(_xlfn.MINIFS(B114:EK114,metrics.rec,"MSE"),B114:EK114,0)+1)), ", ", INDIRECT(ADDRESS(2,MATCH(_xlfn.MINIFS(B114:EK114,metrics.rec,"MSE"),B114:EK114,0)+1)))</f>
        <v>#N/A</v>
      </c>
      <c r="EU114" s="1" t="e" cm="1">
        <f t="array" aca="1" ref="EU114" ca="1">CONCATENATE(INDIRECT(ADDRESS(1,MATCH(_xlfn.MAXIFS(B114:EK114,metrics.rec,"R"),B114:EK114,0)+1)), ", ", INDIRECT(ADDRESS(2,MATCH(_xlfn.MAXIFS(B114:EK114,metrics.rec,"R"),B114:EK114,0)+1)))</f>
        <v>#N/A</v>
      </c>
      <c r="EV114" s="1" t="e" cm="1">
        <f t="array" aca="1" ref="EV114" ca="1">CONCATENATE(INDIRECT(ADDRESS(1,MATCH(_xlfn.MAXIFS(B114:EK114,metrics.rec,"Precision"),B114:EK114,0)+1)), ", ", INDIRECT(ADDRESS(2,MATCH(_xlfn.MAXIFS(B114:EK114,metrics.rec,"Precision"),B114:EK114,0)+1)))</f>
        <v>#N/A</v>
      </c>
      <c r="EW114" s="1" t="e" cm="1">
        <f t="array" aca="1" ref="EW114" ca="1">CONCATENATE(INDIRECT(ADDRESS(1,MATCH(_xlfn.MAXIFS(B114:EK114,metrics.rec,"Recall"),B114:EK114,0)+1)), ", ", INDIRECT(ADDRESS(2,MATCH(_xlfn.MAXIFS(B114:EK114,metrics.rec,"Recall"),B114:EK114,0)+1)))</f>
        <v>#N/A</v>
      </c>
      <c r="EX114" s="1" t="e" cm="1">
        <f t="array" aca="1" ref="EX114" ca="1">CONCATENATE(INDIRECT(ADDRESS(1,MATCH(_xlfn.MAXIFS(B114:EK114,metrics.rec,"Complete"),B114:EK114,0)+1)), ", ", INDIRECT(ADDRESS(2,MATCH(_xlfn.MAXIFS(B114:EK114,metrics.rec,"Complete"),B114:EK114,0)+1)))</f>
        <v>#N/A</v>
      </c>
      <c r="EY114" s="1" t="e" cm="1">
        <f t="array" aca="1" ref="EY114" ca="1">CONCATENATE(INDIRECT(ADDRESS(1,MATCH(_xlfn.MINIFS(B114:EK114,metrics.rec,"Speed"),B114:EK114,0)+1)), ", ", INDIRECT(ADDRESS(2,MATCH(_xlfn.MINIFS(B114:EK114,metrics.rec,"Speed"),B114:EK114,0)+1)))</f>
        <v>#N/A</v>
      </c>
    </row>
    <row r="115" spans="1:155" x14ac:dyDescent="0.2">
      <c r="A115" s="1" t="s">
        <v>113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  <c r="EL115" s="4" t="e">
        <f t="shared" si="21"/>
        <v>#DIV/0!</v>
      </c>
      <c r="EM115" s="4" t="e">
        <f t="shared" si="22"/>
        <v>#DIV/0!</v>
      </c>
      <c r="EN115" s="4" t="e">
        <f t="shared" si="23"/>
        <v>#DIV/0!</v>
      </c>
      <c r="EO115" s="4" t="e">
        <f t="shared" si="24"/>
        <v>#DIV/0!</v>
      </c>
      <c r="EP115" s="4" t="e">
        <f t="shared" si="25"/>
        <v>#DIV/0!</v>
      </c>
      <c r="EQ115" s="4" t="e">
        <f t="shared" si="26"/>
        <v>#DIV/0!</v>
      </c>
      <c r="ER115" s="4" t="e">
        <f t="shared" si="27"/>
        <v>#DIV/0!</v>
      </c>
      <c r="ES115" s="1" t="e" cm="1">
        <f t="array" aca="1" ref="ES115" ca="1">CONCATENATE(INDIRECT(ADDRESS(1,MATCH(_xlfn.MINIFS(B115:EK115,metrics.rec,"MAE"),B115:EK115,0)+1)), ", ", INDIRECT(ADDRESS(2,MATCH(_xlfn.MINIFS(B115:EK115,metrics.rec,"MAE"),B115:EK115,0)+1)))</f>
        <v>#N/A</v>
      </c>
      <c r="ET115" s="1" t="e" cm="1">
        <f t="array" aca="1" ref="ET115" ca="1">CONCATENATE(INDIRECT(ADDRESS(1,MATCH(_xlfn.MINIFS(B115:EK115,metrics.rec,"MSE"),B115:EK115,0)+1)), ", ", INDIRECT(ADDRESS(2,MATCH(_xlfn.MINIFS(B115:EK115,metrics.rec,"MSE"),B115:EK115,0)+1)))</f>
        <v>#N/A</v>
      </c>
      <c r="EU115" s="1" t="e" cm="1">
        <f t="array" aca="1" ref="EU115" ca="1">CONCATENATE(INDIRECT(ADDRESS(1,MATCH(_xlfn.MAXIFS(B115:EK115,metrics.rec,"R"),B115:EK115,0)+1)), ", ", INDIRECT(ADDRESS(2,MATCH(_xlfn.MAXIFS(B115:EK115,metrics.rec,"R"),B115:EK115,0)+1)))</f>
        <v>#N/A</v>
      </c>
      <c r="EV115" s="1" t="e" cm="1">
        <f t="array" aca="1" ref="EV115" ca="1">CONCATENATE(INDIRECT(ADDRESS(1,MATCH(_xlfn.MAXIFS(B115:EK115,metrics.rec,"Precision"),B115:EK115,0)+1)), ", ", INDIRECT(ADDRESS(2,MATCH(_xlfn.MAXIFS(B115:EK115,metrics.rec,"Precision"),B115:EK115,0)+1)))</f>
        <v>#N/A</v>
      </c>
      <c r="EW115" s="1" t="e" cm="1">
        <f t="array" aca="1" ref="EW115" ca="1">CONCATENATE(INDIRECT(ADDRESS(1,MATCH(_xlfn.MAXIFS(B115:EK115,metrics.rec,"Recall"),B115:EK115,0)+1)), ", ", INDIRECT(ADDRESS(2,MATCH(_xlfn.MAXIFS(B115:EK115,metrics.rec,"Recall"),B115:EK115,0)+1)))</f>
        <v>#N/A</v>
      </c>
      <c r="EX115" s="1" t="e" cm="1">
        <f t="array" aca="1" ref="EX115" ca="1">CONCATENATE(INDIRECT(ADDRESS(1,MATCH(_xlfn.MAXIFS(B115:EK115,metrics.rec,"Complete"),B115:EK115,0)+1)), ", ", INDIRECT(ADDRESS(2,MATCH(_xlfn.MAXIFS(B115:EK115,metrics.rec,"Complete"),B115:EK115,0)+1)))</f>
        <v>#N/A</v>
      </c>
      <c r="EY115" s="1" t="e" cm="1">
        <f t="array" aca="1" ref="EY115" ca="1">CONCATENATE(INDIRECT(ADDRESS(1,MATCH(_xlfn.MINIFS(B115:EK115,metrics.rec,"Speed"),B115:EK115,0)+1)), ", ", INDIRECT(ADDRESS(2,MATCH(_xlfn.MINIFS(B115:EK115,metrics.rec,"Speed"),B115:EK115,0)+1)))</f>
        <v>#N/A</v>
      </c>
    </row>
    <row r="116" spans="1:155" x14ac:dyDescent="0.2">
      <c r="A116" s="1" t="s">
        <v>114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  <c r="EL116" s="4" t="e">
        <f t="shared" si="21"/>
        <v>#DIV/0!</v>
      </c>
      <c r="EM116" s="4" t="e">
        <f t="shared" si="22"/>
        <v>#DIV/0!</v>
      </c>
      <c r="EN116" s="4" t="e">
        <f t="shared" si="23"/>
        <v>#DIV/0!</v>
      </c>
      <c r="EO116" s="4" t="e">
        <f t="shared" si="24"/>
        <v>#DIV/0!</v>
      </c>
      <c r="EP116" s="4" t="e">
        <f t="shared" si="25"/>
        <v>#DIV/0!</v>
      </c>
      <c r="EQ116" s="4" t="e">
        <f t="shared" si="26"/>
        <v>#DIV/0!</v>
      </c>
      <c r="ER116" s="4" t="e">
        <f t="shared" si="27"/>
        <v>#DIV/0!</v>
      </c>
      <c r="ES116" s="1" t="e" cm="1">
        <f t="array" aca="1" ref="ES116" ca="1">CONCATENATE(INDIRECT(ADDRESS(1,MATCH(_xlfn.MINIFS(B116:EK116,metrics.rec,"MAE"),B116:EK116,0)+1)), ", ", INDIRECT(ADDRESS(2,MATCH(_xlfn.MINIFS(B116:EK116,metrics.rec,"MAE"),B116:EK116,0)+1)))</f>
        <v>#N/A</v>
      </c>
      <c r="ET116" s="1" t="e" cm="1">
        <f t="array" aca="1" ref="ET116" ca="1">CONCATENATE(INDIRECT(ADDRESS(1,MATCH(_xlfn.MINIFS(B116:EK116,metrics.rec,"MSE"),B116:EK116,0)+1)), ", ", INDIRECT(ADDRESS(2,MATCH(_xlfn.MINIFS(B116:EK116,metrics.rec,"MSE"),B116:EK116,0)+1)))</f>
        <v>#N/A</v>
      </c>
      <c r="EU116" s="1" t="e" cm="1">
        <f t="array" aca="1" ref="EU116" ca="1">CONCATENATE(INDIRECT(ADDRESS(1,MATCH(_xlfn.MAXIFS(B116:EK116,metrics.rec,"R"),B116:EK116,0)+1)), ", ", INDIRECT(ADDRESS(2,MATCH(_xlfn.MAXIFS(B116:EK116,metrics.rec,"R"),B116:EK116,0)+1)))</f>
        <v>#N/A</v>
      </c>
      <c r="EV116" s="1" t="e" cm="1">
        <f t="array" aca="1" ref="EV116" ca="1">CONCATENATE(INDIRECT(ADDRESS(1,MATCH(_xlfn.MAXIFS(B116:EK116,metrics.rec,"Precision"),B116:EK116,0)+1)), ", ", INDIRECT(ADDRESS(2,MATCH(_xlfn.MAXIFS(B116:EK116,metrics.rec,"Precision"),B116:EK116,0)+1)))</f>
        <v>#N/A</v>
      </c>
      <c r="EW116" s="1" t="e" cm="1">
        <f t="array" aca="1" ref="EW116" ca="1">CONCATENATE(INDIRECT(ADDRESS(1,MATCH(_xlfn.MAXIFS(B116:EK116,metrics.rec,"Recall"),B116:EK116,0)+1)), ", ", INDIRECT(ADDRESS(2,MATCH(_xlfn.MAXIFS(B116:EK116,metrics.rec,"Recall"),B116:EK116,0)+1)))</f>
        <v>#N/A</v>
      </c>
      <c r="EX116" s="1" t="e" cm="1">
        <f t="array" aca="1" ref="EX116" ca="1">CONCATENATE(INDIRECT(ADDRESS(1,MATCH(_xlfn.MAXIFS(B116:EK116,metrics.rec,"Complete"),B116:EK116,0)+1)), ", ", INDIRECT(ADDRESS(2,MATCH(_xlfn.MAXIFS(B116:EK116,metrics.rec,"Complete"),B116:EK116,0)+1)))</f>
        <v>#N/A</v>
      </c>
      <c r="EY116" s="1" t="e" cm="1">
        <f t="array" aca="1" ref="EY116" ca="1">CONCATENATE(INDIRECT(ADDRESS(1,MATCH(_xlfn.MINIFS(B116:EK116,metrics.rec,"Speed"),B116:EK116,0)+1)), ", ", INDIRECT(ADDRESS(2,MATCH(_xlfn.MINIFS(B116:EK116,metrics.rec,"Speed"),B116:EK116,0)+1)))</f>
        <v>#N/A</v>
      </c>
    </row>
    <row r="117" spans="1:155" x14ac:dyDescent="0.2">
      <c r="A117" s="1" t="s">
        <v>115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  <c r="EL117" s="4" t="e">
        <f t="shared" si="21"/>
        <v>#DIV/0!</v>
      </c>
      <c r="EM117" s="4" t="e">
        <f t="shared" si="22"/>
        <v>#DIV/0!</v>
      </c>
      <c r="EN117" s="4" t="e">
        <f t="shared" si="23"/>
        <v>#DIV/0!</v>
      </c>
      <c r="EO117" s="4" t="e">
        <f t="shared" si="24"/>
        <v>#DIV/0!</v>
      </c>
      <c r="EP117" s="4" t="e">
        <f t="shared" si="25"/>
        <v>#DIV/0!</v>
      </c>
      <c r="EQ117" s="4" t="e">
        <f t="shared" si="26"/>
        <v>#DIV/0!</v>
      </c>
      <c r="ER117" s="4" t="e">
        <f t="shared" si="27"/>
        <v>#DIV/0!</v>
      </c>
      <c r="ES117" s="1" t="e" cm="1">
        <f t="array" aca="1" ref="ES117" ca="1">CONCATENATE(INDIRECT(ADDRESS(1,MATCH(_xlfn.MINIFS(B117:EK117,metrics.rec,"MAE"),B117:EK117,0)+1)), ", ", INDIRECT(ADDRESS(2,MATCH(_xlfn.MINIFS(B117:EK117,metrics.rec,"MAE"),B117:EK117,0)+1)))</f>
        <v>#N/A</v>
      </c>
      <c r="ET117" s="1" t="e" cm="1">
        <f t="array" aca="1" ref="ET117" ca="1">CONCATENATE(INDIRECT(ADDRESS(1,MATCH(_xlfn.MINIFS(B117:EK117,metrics.rec,"MSE"),B117:EK117,0)+1)), ", ", INDIRECT(ADDRESS(2,MATCH(_xlfn.MINIFS(B117:EK117,metrics.rec,"MSE"),B117:EK117,0)+1)))</f>
        <v>#N/A</v>
      </c>
      <c r="EU117" s="1" t="e" cm="1">
        <f t="array" aca="1" ref="EU117" ca="1">CONCATENATE(INDIRECT(ADDRESS(1,MATCH(_xlfn.MAXIFS(B117:EK117,metrics.rec,"R"),B117:EK117,0)+1)), ", ", INDIRECT(ADDRESS(2,MATCH(_xlfn.MAXIFS(B117:EK117,metrics.rec,"R"),B117:EK117,0)+1)))</f>
        <v>#N/A</v>
      </c>
      <c r="EV117" s="1" t="e" cm="1">
        <f t="array" aca="1" ref="EV117" ca="1">CONCATENATE(INDIRECT(ADDRESS(1,MATCH(_xlfn.MAXIFS(B117:EK117,metrics.rec,"Precision"),B117:EK117,0)+1)), ", ", INDIRECT(ADDRESS(2,MATCH(_xlfn.MAXIFS(B117:EK117,metrics.rec,"Precision"),B117:EK117,0)+1)))</f>
        <v>#N/A</v>
      </c>
      <c r="EW117" s="1" t="e" cm="1">
        <f t="array" aca="1" ref="EW117" ca="1">CONCATENATE(INDIRECT(ADDRESS(1,MATCH(_xlfn.MAXIFS(B117:EK117,metrics.rec,"Recall"),B117:EK117,0)+1)), ", ", INDIRECT(ADDRESS(2,MATCH(_xlfn.MAXIFS(B117:EK117,metrics.rec,"Recall"),B117:EK117,0)+1)))</f>
        <v>#N/A</v>
      </c>
      <c r="EX117" s="1" t="e" cm="1">
        <f t="array" aca="1" ref="EX117" ca="1">CONCATENATE(INDIRECT(ADDRESS(1,MATCH(_xlfn.MAXIFS(B117:EK117,metrics.rec,"Complete"),B117:EK117,0)+1)), ", ", INDIRECT(ADDRESS(2,MATCH(_xlfn.MAXIFS(B117:EK117,metrics.rec,"Complete"),B117:EK117,0)+1)))</f>
        <v>#N/A</v>
      </c>
      <c r="EY117" s="1" t="e" cm="1">
        <f t="array" aca="1" ref="EY117" ca="1">CONCATENATE(INDIRECT(ADDRESS(1,MATCH(_xlfn.MINIFS(B117:EK117,metrics.rec,"Speed"),B117:EK117,0)+1)), ", ", INDIRECT(ADDRESS(2,MATCH(_xlfn.MINIFS(B117:EK117,metrics.rec,"Speed"),B117:EK117,0)+1)))</f>
        <v>#N/A</v>
      </c>
    </row>
    <row r="118" spans="1:155" x14ac:dyDescent="0.2">
      <c r="A118" s="1" t="s">
        <v>116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  <c r="EL118" s="4" t="e">
        <f t="shared" si="21"/>
        <v>#DIV/0!</v>
      </c>
      <c r="EM118" s="4" t="e">
        <f t="shared" si="22"/>
        <v>#DIV/0!</v>
      </c>
      <c r="EN118" s="4" t="e">
        <f t="shared" si="23"/>
        <v>#DIV/0!</v>
      </c>
      <c r="EO118" s="4" t="e">
        <f t="shared" si="24"/>
        <v>#DIV/0!</v>
      </c>
      <c r="EP118" s="4" t="e">
        <f t="shared" si="25"/>
        <v>#DIV/0!</v>
      </c>
      <c r="EQ118" s="4" t="e">
        <f t="shared" si="26"/>
        <v>#DIV/0!</v>
      </c>
      <c r="ER118" s="4" t="e">
        <f t="shared" si="27"/>
        <v>#DIV/0!</v>
      </c>
      <c r="ES118" s="1" t="e" cm="1">
        <f t="array" aca="1" ref="ES118" ca="1">CONCATENATE(INDIRECT(ADDRESS(1,MATCH(_xlfn.MINIFS(B118:EK118,metrics.rec,"MAE"),B118:EK118,0)+1)), ", ", INDIRECT(ADDRESS(2,MATCH(_xlfn.MINIFS(B118:EK118,metrics.rec,"MAE"),B118:EK118,0)+1)))</f>
        <v>#N/A</v>
      </c>
      <c r="ET118" s="1" t="e" cm="1">
        <f t="array" aca="1" ref="ET118" ca="1">CONCATENATE(INDIRECT(ADDRESS(1,MATCH(_xlfn.MINIFS(B118:EK118,metrics.rec,"MSE"),B118:EK118,0)+1)), ", ", INDIRECT(ADDRESS(2,MATCH(_xlfn.MINIFS(B118:EK118,metrics.rec,"MSE"),B118:EK118,0)+1)))</f>
        <v>#N/A</v>
      </c>
      <c r="EU118" s="1" t="e" cm="1">
        <f t="array" aca="1" ref="EU118" ca="1">CONCATENATE(INDIRECT(ADDRESS(1,MATCH(_xlfn.MAXIFS(B118:EK118,metrics.rec,"R"),B118:EK118,0)+1)), ", ", INDIRECT(ADDRESS(2,MATCH(_xlfn.MAXIFS(B118:EK118,metrics.rec,"R"),B118:EK118,0)+1)))</f>
        <v>#N/A</v>
      </c>
      <c r="EV118" s="1" t="e" cm="1">
        <f t="array" aca="1" ref="EV118" ca="1">CONCATENATE(INDIRECT(ADDRESS(1,MATCH(_xlfn.MAXIFS(B118:EK118,metrics.rec,"Precision"),B118:EK118,0)+1)), ", ", INDIRECT(ADDRESS(2,MATCH(_xlfn.MAXIFS(B118:EK118,metrics.rec,"Precision"),B118:EK118,0)+1)))</f>
        <v>#N/A</v>
      </c>
      <c r="EW118" s="1" t="e" cm="1">
        <f t="array" aca="1" ref="EW118" ca="1">CONCATENATE(INDIRECT(ADDRESS(1,MATCH(_xlfn.MAXIFS(B118:EK118,metrics.rec,"Recall"),B118:EK118,0)+1)), ", ", INDIRECT(ADDRESS(2,MATCH(_xlfn.MAXIFS(B118:EK118,metrics.rec,"Recall"),B118:EK118,0)+1)))</f>
        <v>#N/A</v>
      </c>
      <c r="EX118" s="1" t="e" cm="1">
        <f t="array" aca="1" ref="EX118" ca="1">CONCATENATE(INDIRECT(ADDRESS(1,MATCH(_xlfn.MAXIFS(B118:EK118,metrics.rec,"Complete"),B118:EK118,0)+1)), ", ", INDIRECT(ADDRESS(2,MATCH(_xlfn.MAXIFS(B118:EK118,metrics.rec,"Complete"),B118:EK118,0)+1)))</f>
        <v>#N/A</v>
      </c>
      <c r="EY118" s="1" t="e" cm="1">
        <f t="array" aca="1" ref="EY118" ca="1">CONCATENATE(INDIRECT(ADDRESS(1,MATCH(_xlfn.MINIFS(B118:EK118,metrics.rec,"Speed"),B118:EK118,0)+1)), ", ", INDIRECT(ADDRESS(2,MATCH(_xlfn.MINIFS(B118:EK118,metrics.rec,"Speed"),B118:EK118,0)+1)))</f>
        <v>#N/A</v>
      </c>
    </row>
    <row r="119" spans="1:155" x14ac:dyDescent="0.2">
      <c r="A119" s="1" t="s">
        <v>117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  <c r="EL119" s="4" t="e">
        <f t="shared" si="21"/>
        <v>#DIV/0!</v>
      </c>
      <c r="EM119" s="4" t="e">
        <f t="shared" si="22"/>
        <v>#DIV/0!</v>
      </c>
      <c r="EN119" s="4" t="e">
        <f t="shared" si="23"/>
        <v>#DIV/0!</v>
      </c>
      <c r="EO119" s="4" t="e">
        <f t="shared" si="24"/>
        <v>#DIV/0!</v>
      </c>
      <c r="EP119" s="4" t="e">
        <f t="shared" si="25"/>
        <v>#DIV/0!</v>
      </c>
      <c r="EQ119" s="4" t="e">
        <f t="shared" si="26"/>
        <v>#DIV/0!</v>
      </c>
      <c r="ER119" s="4" t="e">
        <f t="shared" si="27"/>
        <v>#DIV/0!</v>
      </c>
      <c r="ES119" s="1" t="e" cm="1">
        <f t="array" aca="1" ref="ES119" ca="1">CONCATENATE(INDIRECT(ADDRESS(1,MATCH(_xlfn.MINIFS(B119:EK119,metrics.rec,"MAE"),B119:EK119,0)+1)), ", ", INDIRECT(ADDRESS(2,MATCH(_xlfn.MINIFS(B119:EK119,metrics.rec,"MAE"),B119:EK119,0)+1)))</f>
        <v>#N/A</v>
      </c>
      <c r="ET119" s="1" t="e" cm="1">
        <f t="array" aca="1" ref="ET119" ca="1">CONCATENATE(INDIRECT(ADDRESS(1,MATCH(_xlfn.MINIFS(B119:EK119,metrics.rec,"MSE"),B119:EK119,0)+1)), ", ", INDIRECT(ADDRESS(2,MATCH(_xlfn.MINIFS(B119:EK119,metrics.rec,"MSE"),B119:EK119,0)+1)))</f>
        <v>#N/A</v>
      </c>
      <c r="EU119" s="1" t="e" cm="1">
        <f t="array" aca="1" ref="EU119" ca="1">CONCATENATE(INDIRECT(ADDRESS(1,MATCH(_xlfn.MAXIFS(B119:EK119,metrics.rec,"R"),B119:EK119,0)+1)), ", ", INDIRECT(ADDRESS(2,MATCH(_xlfn.MAXIFS(B119:EK119,metrics.rec,"R"),B119:EK119,0)+1)))</f>
        <v>#N/A</v>
      </c>
      <c r="EV119" s="1" t="e" cm="1">
        <f t="array" aca="1" ref="EV119" ca="1">CONCATENATE(INDIRECT(ADDRESS(1,MATCH(_xlfn.MAXIFS(B119:EK119,metrics.rec,"Precision"),B119:EK119,0)+1)), ", ", INDIRECT(ADDRESS(2,MATCH(_xlfn.MAXIFS(B119:EK119,metrics.rec,"Precision"),B119:EK119,0)+1)))</f>
        <v>#N/A</v>
      </c>
      <c r="EW119" s="1" t="e" cm="1">
        <f t="array" aca="1" ref="EW119" ca="1">CONCATENATE(INDIRECT(ADDRESS(1,MATCH(_xlfn.MAXIFS(B119:EK119,metrics.rec,"Recall"),B119:EK119,0)+1)), ", ", INDIRECT(ADDRESS(2,MATCH(_xlfn.MAXIFS(B119:EK119,metrics.rec,"Recall"),B119:EK119,0)+1)))</f>
        <v>#N/A</v>
      </c>
      <c r="EX119" s="1" t="e" cm="1">
        <f t="array" aca="1" ref="EX119" ca="1">CONCATENATE(INDIRECT(ADDRESS(1,MATCH(_xlfn.MAXIFS(B119:EK119,metrics.rec,"Complete"),B119:EK119,0)+1)), ", ", INDIRECT(ADDRESS(2,MATCH(_xlfn.MAXIFS(B119:EK119,metrics.rec,"Complete"),B119:EK119,0)+1)))</f>
        <v>#N/A</v>
      </c>
      <c r="EY119" s="1" t="e" cm="1">
        <f t="array" aca="1" ref="EY119" ca="1">CONCATENATE(INDIRECT(ADDRESS(1,MATCH(_xlfn.MINIFS(B119:EK119,metrics.rec,"Speed"),B119:EK119,0)+1)), ", ", INDIRECT(ADDRESS(2,MATCH(_xlfn.MINIFS(B119:EK119,metrics.rec,"Speed"),B119:EK119,0)+1)))</f>
        <v>#N/A</v>
      </c>
    </row>
    <row r="120" spans="1:155" x14ac:dyDescent="0.2">
      <c r="A120" s="1" t="s">
        <v>118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  <c r="EL120" s="4" t="e">
        <f t="shared" si="21"/>
        <v>#DIV/0!</v>
      </c>
      <c r="EM120" s="4" t="e">
        <f t="shared" si="22"/>
        <v>#DIV/0!</v>
      </c>
      <c r="EN120" s="4" t="e">
        <f t="shared" si="23"/>
        <v>#DIV/0!</v>
      </c>
      <c r="EO120" s="4" t="e">
        <f t="shared" si="24"/>
        <v>#DIV/0!</v>
      </c>
      <c r="EP120" s="4" t="e">
        <f t="shared" si="25"/>
        <v>#DIV/0!</v>
      </c>
      <c r="EQ120" s="4" t="e">
        <f t="shared" si="26"/>
        <v>#DIV/0!</v>
      </c>
      <c r="ER120" s="4" t="e">
        <f t="shared" si="27"/>
        <v>#DIV/0!</v>
      </c>
      <c r="ES120" s="1" t="e" cm="1">
        <f t="array" aca="1" ref="ES120" ca="1">CONCATENATE(INDIRECT(ADDRESS(1,MATCH(_xlfn.MINIFS(B120:EK120,metrics.rec,"MAE"),B120:EK120,0)+1)), ", ", INDIRECT(ADDRESS(2,MATCH(_xlfn.MINIFS(B120:EK120,metrics.rec,"MAE"),B120:EK120,0)+1)))</f>
        <v>#N/A</v>
      </c>
      <c r="ET120" s="1" t="e" cm="1">
        <f t="array" aca="1" ref="ET120" ca="1">CONCATENATE(INDIRECT(ADDRESS(1,MATCH(_xlfn.MINIFS(B120:EK120,metrics.rec,"MSE"),B120:EK120,0)+1)), ", ", INDIRECT(ADDRESS(2,MATCH(_xlfn.MINIFS(B120:EK120,metrics.rec,"MSE"),B120:EK120,0)+1)))</f>
        <v>#N/A</v>
      </c>
      <c r="EU120" s="1" t="e" cm="1">
        <f t="array" aca="1" ref="EU120" ca="1">CONCATENATE(INDIRECT(ADDRESS(1,MATCH(_xlfn.MAXIFS(B120:EK120,metrics.rec,"R"),B120:EK120,0)+1)), ", ", INDIRECT(ADDRESS(2,MATCH(_xlfn.MAXIFS(B120:EK120,metrics.rec,"R"),B120:EK120,0)+1)))</f>
        <v>#N/A</v>
      </c>
      <c r="EV120" s="1" t="e" cm="1">
        <f t="array" aca="1" ref="EV120" ca="1">CONCATENATE(INDIRECT(ADDRESS(1,MATCH(_xlfn.MAXIFS(B120:EK120,metrics.rec,"Precision"),B120:EK120,0)+1)), ", ", INDIRECT(ADDRESS(2,MATCH(_xlfn.MAXIFS(B120:EK120,metrics.rec,"Precision"),B120:EK120,0)+1)))</f>
        <v>#N/A</v>
      </c>
      <c r="EW120" s="1" t="e" cm="1">
        <f t="array" aca="1" ref="EW120" ca="1">CONCATENATE(INDIRECT(ADDRESS(1,MATCH(_xlfn.MAXIFS(B120:EK120,metrics.rec,"Recall"),B120:EK120,0)+1)), ", ", INDIRECT(ADDRESS(2,MATCH(_xlfn.MAXIFS(B120:EK120,metrics.rec,"Recall"),B120:EK120,0)+1)))</f>
        <v>#N/A</v>
      </c>
      <c r="EX120" s="1" t="e" cm="1">
        <f t="array" aca="1" ref="EX120" ca="1">CONCATENATE(INDIRECT(ADDRESS(1,MATCH(_xlfn.MAXIFS(B120:EK120,metrics.rec,"Complete"),B120:EK120,0)+1)), ", ", INDIRECT(ADDRESS(2,MATCH(_xlfn.MAXIFS(B120:EK120,metrics.rec,"Complete"),B120:EK120,0)+1)))</f>
        <v>#N/A</v>
      </c>
      <c r="EY120" s="1" t="e" cm="1">
        <f t="array" aca="1" ref="EY120" ca="1">CONCATENATE(INDIRECT(ADDRESS(1,MATCH(_xlfn.MINIFS(B120:EK120,metrics.rec,"Speed"),B120:EK120,0)+1)), ", ", INDIRECT(ADDRESS(2,MATCH(_xlfn.MINIFS(B120:EK120,metrics.rec,"Speed"),B120:EK120,0)+1)))</f>
        <v>#N/A</v>
      </c>
    </row>
    <row r="121" spans="1:155" x14ac:dyDescent="0.2">
      <c r="A121" s="1" t="s">
        <v>119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  <c r="EL121" s="4" t="e">
        <f t="shared" si="21"/>
        <v>#DIV/0!</v>
      </c>
      <c r="EM121" s="4" t="e">
        <f t="shared" si="22"/>
        <v>#DIV/0!</v>
      </c>
      <c r="EN121" s="4" t="e">
        <f t="shared" si="23"/>
        <v>#DIV/0!</v>
      </c>
      <c r="EO121" s="4" t="e">
        <f t="shared" si="24"/>
        <v>#DIV/0!</v>
      </c>
      <c r="EP121" s="4" t="e">
        <f t="shared" si="25"/>
        <v>#DIV/0!</v>
      </c>
      <c r="EQ121" s="4" t="e">
        <f t="shared" si="26"/>
        <v>#DIV/0!</v>
      </c>
      <c r="ER121" s="4" t="e">
        <f t="shared" si="27"/>
        <v>#DIV/0!</v>
      </c>
      <c r="ES121" s="1" t="e" cm="1">
        <f t="array" aca="1" ref="ES121" ca="1">CONCATENATE(INDIRECT(ADDRESS(1,MATCH(_xlfn.MINIFS(B121:EK121,metrics.rec,"MAE"),B121:EK121,0)+1)), ", ", INDIRECT(ADDRESS(2,MATCH(_xlfn.MINIFS(B121:EK121,metrics.rec,"MAE"),B121:EK121,0)+1)))</f>
        <v>#N/A</v>
      </c>
      <c r="ET121" s="1" t="e" cm="1">
        <f t="array" aca="1" ref="ET121" ca="1">CONCATENATE(INDIRECT(ADDRESS(1,MATCH(_xlfn.MINIFS(B121:EK121,metrics.rec,"MSE"),B121:EK121,0)+1)), ", ", INDIRECT(ADDRESS(2,MATCH(_xlfn.MINIFS(B121:EK121,metrics.rec,"MSE"),B121:EK121,0)+1)))</f>
        <v>#N/A</v>
      </c>
      <c r="EU121" s="1" t="e" cm="1">
        <f t="array" aca="1" ref="EU121" ca="1">CONCATENATE(INDIRECT(ADDRESS(1,MATCH(_xlfn.MAXIFS(B121:EK121,metrics.rec,"R"),B121:EK121,0)+1)), ", ", INDIRECT(ADDRESS(2,MATCH(_xlfn.MAXIFS(B121:EK121,metrics.rec,"R"),B121:EK121,0)+1)))</f>
        <v>#N/A</v>
      </c>
      <c r="EV121" s="1" t="e" cm="1">
        <f t="array" aca="1" ref="EV121" ca="1">CONCATENATE(INDIRECT(ADDRESS(1,MATCH(_xlfn.MAXIFS(B121:EK121,metrics.rec,"Precision"),B121:EK121,0)+1)), ", ", INDIRECT(ADDRESS(2,MATCH(_xlfn.MAXIFS(B121:EK121,metrics.rec,"Precision"),B121:EK121,0)+1)))</f>
        <v>#N/A</v>
      </c>
      <c r="EW121" s="1" t="e" cm="1">
        <f t="array" aca="1" ref="EW121" ca="1">CONCATENATE(INDIRECT(ADDRESS(1,MATCH(_xlfn.MAXIFS(B121:EK121,metrics.rec,"Recall"),B121:EK121,0)+1)), ", ", INDIRECT(ADDRESS(2,MATCH(_xlfn.MAXIFS(B121:EK121,metrics.rec,"Recall"),B121:EK121,0)+1)))</f>
        <v>#N/A</v>
      </c>
      <c r="EX121" s="1" t="e" cm="1">
        <f t="array" aca="1" ref="EX121" ca="1">CONCATENATE(INDIRECT(ADDRESS(1,MATCH(_xlfn.MAXIFS(B121:EK121,metrics.rec,"Complete"),B121:EK121,0)+1)), ", ", INDIRECT(ADDRESS(2,MATCH(_xlfn.MAXIFS(B121:EK121,metrics.rec,"Complete"),B121:EK121,0)+1)))</f>
        <v>#N/A</v>
      </c>
      <c r="EY121" s="1" t="e" cm="1">
        <f t="array" aca="1" ref="EY121" ca="1">CONCATENATE(INDIRECT(ADDRESS(1,MATCH(_xlfn.MINIFS(B121:EK121,metrics.rec,"Speed"),B121:EK121,0)+1)), ", ", INDIRECT(ADDRESS(2,MATCH(_xlfn.MINIFS(B121:EK121,metrics.rec,"Speed"),B121:EK121,0)+1)))</f>
        <v>#N/A</v>
      </c>
    </row>
    <row r="122" spans="1:155" x14ac:dyDescent="0.2">
      <c r="A122" s="1" t="s">
        <v>120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  <c r="EL122" s="4" t="e">
        <f t="shared" si="21"/>
        <v>#DIV/0!</v>
      </c>
      <c r="EM122" s="4" t="e">
        <f t="shared" si="22"/>
        <v>#DIV/0!</v>
      </c>
      <c r="EN122" s="4" t="e">
        <f t="shared" si="23"/>
        <v>#DIV/0!</v>
      </c>
      <c r="EO122" s="4" t="e">
        <f t="shared" si="24"/>
        <v>#DIV/0!</v>
      </c>
      <c r="EP122" s="4" t="e">
        <f t="shared" si="25"/>
        <v>#DIV/0!</v>
      </c>
      <c r="EQ122" s="4" t="e">
        <f t="shared" si="26"/>
        <v>#DIV/0!</v>
      </c>
      <c r="ER122" s="4" t="e">
        <f t="shared" si="27"/>
        <v>#DIV/0!</v>
      </c>
      <c r="ES122" s="1" t="e" cm="1">
        <f t="array" aca="1" ref="ES122" ca="1">CONCATENATE(INDIRECT(ADDRESS(1,MATCH(_xlfn.MINIFS(B122:EK122,metrics.rec,"MAE"),B122:EK122,0)+1)), ", ", INDIRECT(ADDRESS(2,MATCH(_xlfn.MINIFS(B122:EK122,metrics.rec,"MAE"),B122:EK122,0)+1)))</f>
        <v>#N/A</v>
      </c>
      <c r="ET122" s="1" t="e" cm="1">
        <f t="array" aca="1" ref="ET122" ca="1">CONCATENATE(INDIRECT(ADDRESS(1,MATCH(_xlfn.MINIFS(B122:EK122,metrics.rec,"MSE"),B122:EK122,0)+1)), ", ", INDIRECT(ADDRESS(2,MATCH(_xlfn.MINIFS(B122:EK122,metrics.rec,"MSE"),B122:EK122,0)+1)))</f>
        <v>#N/A</v>
      </c>
      <c r="EU122" s="1" t="e" cm="1">
        <f t="array" aca="1" ref="EU122" ca="1">CONCATENATE(INDIRECT(ADDRESS(1,MATCH(_xlfn.MAXIFS(B122:EK122,metrics.rec,"R"),B122:EK122,0)+1)), ", ", INDIRECT(ADDRESS(2,MATCH(_xlfn.MAXIFS(B122:EK122,metrics.rec,"R"),B122:EK122,0)+1)))</f>
        <v>#N/A</v>
      </c>
      <c r="EV122" s="1" t="e" cm="1">
        <f t="array" aca="1" ref="EV122" ca="1">CONCATENATE(INDIRECT(ADDRESS(1,MATCH(_xlfn.MAXIFS(B122:EK122,metrics.rec,"Precision"),B122:EK122,0)+1)), ", ", INDIRECT(ADDRESS(2,MATCH(_xlfn.MAXIFS(B122:EK122,metrics.rec,"Precision"),B122:EK122,0)+1)))</f>
        <v>#N/A</v>
      </c>
      <c r="EW122" s="1" t="e" cm="1">
        <f t="array" aca="1" ref="EW122" ca="1">CONCATENATE(INDIRECT(ADDRESS(1,MATCH(_xlfn.MAXIFS(B122:EK122,metrics.rec,"Recall"),B122:EK122,0)+1)), ", ", INDIRECT(ADDRESS(2,MATCH(_xlfn.MAXIFS(B122:EK122,metrics.rec,"Recall"),B122:EK122,0)+1)))</f>
        <v>#N/A</v>
      </c>
      <c r="EX122" s="1" t="e" cm="1">
        <f t="array" aca="1" ref="EX122" ca="1">CONCATENATE(INDIRECT(ADDRESS(1,MATCH(_xlfn.MAXIFS(B122:EK122,metrics.rec,"Complete"),B122:EK122,0)+1)), ", ", INDIRECT(ADDRESS(2,MATCH(_xlfn.MAXIFS(B122:EK122,metrics.rec,"Complete"),B122:EK122,0)+1)))</f>
        <v>#N/A</v>
      </c>
      <c r="EY122" s="1" t="e" cm="1">
        <f t="array" aca="1" ref="EY122" ca="1">CONCATENATE(INDIRECT(ADDRESS(1,MATCH(_xlfn.MINIFS(B122:EK122,metrics.rec,"Speed"),B122:EK122,0)+1)), ", ", INDIRECT(ADDRESS(2,MATCH(_xlfn.MINIFS(B122:EK122,metrics.rec,"Speed"),B122:EK122,0)+1)))</f>
        <v>#N/A</v>
      </c>
    </row>
    <row r="123" spans="1:155" x14ac:dyDescent="0.2">
      <c r="A123" s="1" t="s">
        <v>121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  <c r="EL123" s="4" t="e">
        <f t="shared" si="21"/>
        <v>#DIV/0!</v>
      </c>
      <c r="EM123" s="4" t="e">
        <f t="shared" si="22"/>
        <v>#DIV/0!</v>
      </c>
      <c r="EN123" s="4" t="e">
        <f t="shared" si="23"/>
        <v>#DIV/0!</v>
      </c>
      <c r="EO123" s="4" t="e">
        <f t="shared" si="24"/>
        <v>#DIV/0!</v>
      </c>
      <c r="EP123" s="4" t="e">
        <f t="shared" si="25"/>
        <v>#DIV/0!</v>
      </c>
      <c r="EQ123" s="4" t="e">
        <f t="shared" si="26"/>
        <v>#DIV/0!</v>
      </c>
      <c r="ER123" s="4" t="e">
        <f t="shared" si="27"/>
        <v>#DIV/0!</v>
      </c>
      <c r="ES123" s="1" t="e" cm="1">
        <f t="array" aca="1" ref="ES123" ca="1">CONCATENATE(INDIRECT(ADDRESS(1,MATCH(_xlfn.MINIFS(B123:EK123,metrics.rec,"MAE"),B123:EK123,0)+1)), ", ", INDIRECT(ADDRESS(2,MATCH(_xlfn.MINIFS(B123:EK123,metrics.rec,"MAE"),B123:EK123,0)+1)))</f>
        <v>#N/A</v>
      </c>
      <c r="ET123" s="1" t="e" cm="1">
        <f t="array" aca="1" ref="ET123" ca="1">CONCATENATE(INDIRECT(ADDRESS(1,MATCH(_xlfn.MINIFS(B123:EK123,metrics.rec,"MSE"),B123:EK123,0)+1)), ", ", INDIRECT(ADDRESS(2,MATCH(_xlfn.MINIFS(B123:EK123,metrics.rec,"MSE"),B123:EK123,0)+1)))</f>
        <v>#N/A</v>
      </c>
      <c r="EU123" s="1" t="e" cm="1">
        <f t="array" aca="1" ref="EU123" ca="1">CONCATENATE(INDIRECT(ADDRESS(1,MATCH(_xlfn.MAXIFS(B123:EK123,metrics.rec,"R"),B123:EK123,0)+1)), ", ", INDIRECT(ADDRESS(2,MATCH(_xlfn.MAXIFS(B123:EK123,metrics.rec,"R"),B123:EK123,0)+1)))</f>
        <v>#N/A</v>
      </c>
      <c r="EV123" s="1" t="e" cm="1">
        <f t="array" aca="1" ref="EV123" ca="1">CONCATENATE(INDIRECT(ADDRESS(1,MATCH(_xlfn.MAXIFS(B123:EK123,metrics.rec,"Precision"),B123:EK123,0)+1)), ", ", INDIRECT(ADDRESS(2,MATCH(_xlfn.MAXIFS(B123:EK123,metrics.rec,"Precision"),B123:EK123,0)+1)))</f>
        <v>#N/A</v>
      </c>
      <c r="EW123" s="1" t="e" cm="1">
        <f t="array" aca="1" ref="EW123" ca="1">CONCATENATE(INDIRECT(ADDRESS(1,MATCH(_xlfn.MAXIFS(B123:EK123,metrics.rec,"Recall"),B123:EK123,0)+1)), ", ", INDIRECT(ADDRESS(2,MATCH(_xlfn.MAXIFS(B123:EK123,metrics.rec,"Recall"),B123:EK123,0)+1)))</f>
        <v>#N/A</v>
      </c>
      <c r="EX123" s="1" t="e" cm="1">
        <f t="array" aca="1" ref="EX123" ca="1">CONCATENATE(INDIRECT(ADDRESS(1,MATCH(_xlfn.MAXIFS(B123:EK123,metrics.rec,"Complete"),B123:EK123,0)+1)), ", ", INDIRECT(ADDRESS(2,MATCH(_xlfn.MAXIFS(B123:EK123,metrics.rec,"Complete"),B123:EK123,0)+1)))</f>
        <v>#N/A</v>
      </c>
      <c r="EY123" s="1" t="e" cm="1">
        <f t="array" aca="1" ref="EY123" ca="1">CONCATENATE(INDIRECT(ADDRESS(1,MATCH(_xlfn.MINIFS(B123:EK123,metrics.rec,"Speed"),B123:EK123,0)+1)), ", ", INDIRECT(ADDRESS(2,MATCH(_xlfn.MINIFS(B123:EK123,metrics.rec,"Speed"),B123:EK123,0)+1)))</f>
        <v>#N/A</v>
      </c>
    </row>
    <row r="124" spans="1:155" x14ac:dyDescent="0.2">
      <c r="A124" s="1" t="s">
        <v>122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  <c r="EL124" s="4" t="e">
        <f t="shared" si="21"/>
        <v>#DIV/0!</v>
      </c>
      <c r="EM124" s="4" t="e">
        <f t="shared" si="22"/>
        <v>#DIV/0!</v>
      </c>
      <c r="EN124" s="4" t="e">
        <f t="shared" si="23"/>
        <v>#DIV/0!</v>
      </c>
      <c r="EO124" s="4" t="e">
        <f t="shared" si="24"/>
        <v>#DIV/0!</v>
      </c>
      <c r="EP124" s="4" t="e">
        <f t="shared" si="25"/>
        <v>#DIV/0!</v>
      </c>
      <c r="EQ124" s="4" t="e">
        <f t="shared" si="26"/>
        <v>#DIV/0!</v>
      </c>
      <c r="ER124" s="4" t="e">
        <f t="shared" si="27"/>
        <v>#DIV/0!</v>
      </c>
      <c r="ES124" s="1" t="e" cm="1">
        <f t="array" aca="1" ref="ES124" ca="1">CONCATENATE(INDIRECT(ADDRESS(1,MATCH(_xlfn.MINIFS(B124:EK124,metrics.rec,"MAE"),B124:EK124,0)+1)), ", ", INDIRECT(ADDRESS(2,MATCH(_xlfn.MINIFS(B124:EK124,metrics.rec,"MAE"),B124:EK124,0)+1)))</f>
        <v>#N/A</v>
      </c>
      <c r="ET124" s="1" t="e" cm="1">
        <f t="array" aca="1" ref="ET124" ca="1">CONCATENATE(INDIRECT(ADDRESS(1,MATCH(_xlfn.MINIFS(B124:EK124,metrics.rec,"MSE"),B124:EK124,0)+1)), ", ", INDIRECT(ADDRESS(2,MATCH(_xlfn.MINIFS(B124:EK124,metrics.rec,"MSE"),B124:EK124,0)+1)))</f>
        <v>#N/A</v>
      </c>
      <c r="EU124" s="1" t="e" cm="1">
        <f t="array" aca="1" ref="EU124" ca="1">CONCATENATE(INDIRECT(ADDRESS(1,MATCH(_xlfn.MAXIFS(B124:EK124,metrics.rec,"R"),B124:EK124,0)+1)), ", ", INDIRECT(ADDRESS(2,MATCH(_xlfn.MAXIFS(B124:EK124,metrics.rec,"R"),B124:EK124,0)+1)))</f>
        <v>#N/A</v>
      </c>
      <c r="EV124" s="1" t="e" cm="1">
        <f t="array" aca="1" ref="EV124" ca="1">CONCATENATE(INDIRECT(ADDRESS(1,MATCH(_xlfn.MAXIFS(B124:EK124,metrics.rec,"Precision"),B124:EK124,0)+1)), ", ", INDIRECT(ADDRESS(2,MATCH(_xlfn.MAXIFS(B124:EK124,metrics.rec,"Precision"),B124:EK124,0)+1)))</f>
        <v>#N/A</v>
      </c>
      <c r="EW124" s="1" t="e" cm="1">
        <f t="array" aca="1" ref="EW124" ca="1">CONCATENATE(INDIRECT(ADDRESS(1,MATCH(_xlfn.MAXIFS(B124:EK124,metrics.rec,"Recall"),B124:EK124,0)+1)), ", ", INDIRECT(ADDRESS(2,MATCH(_xlfn.MAXIFS(B124:EK124,metrics.rec,"Recall"),B124:EK124,0)+1)))</f>
        <v>#N/A</v>
      </c>
      <c r="EX124" s="1" t="e" cm="1">
        <f t="array" aca="1" ref="EX124" ca="1">CONCATENATE(INDIRECT(ADDRESS(1,MATCH(_xlfn.MAXIFS(B124:EK124,metrics.rec,"Complete"),B124:EK124,0)+1)), ", ", INDIRECT(ADDRESS(2,MATCH(_xlfn.MAXIFS(B124:EK124,metrics.rec,"Complete"),B124:EK124,0)+1)))</f>
        <v>#N/A</v>
      </c>
      <c r="EY124" s="1" t="e" cm="1">
        <f t="array" aca="1" ref="EY124" ca="1">CONCATENATE(INDIRECT(ADDRESS(1,MATCH(_xlfn.MINIFS(B124:EK124,metrics.rec,"Speed"),B124:EK124,0)+1)), ", ", INDIRECT(ADDRESS(2,MATCH(_xlfn.MINIFS(B124:EK124,metrics.rec,"Speed"),B124:EK124,0)+1)))</f>
        <v>#N/A</v>
      </c>
    </row>
    <row r="125" spans="1:155" x14ac:dyDescent="0.2">
      <c r="A125" s="1" t="s">
        <v>123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  <c r="EL125" s="4" t="e">
        <f t="shared" si="21"/>
        <v>#DIV/0!</v>
      </c>
      <c r="EM125" s="4" t="e">
        <f t="shared" si="22"/>
        <v>#DIV/0!</v>
      </c>
      <c r="EN125" s="4" t="e">
        <f t="shared" si="23"/>
        <v>#DIV/0!</v>
      </c>
      <c r="EO125" s="4" t="e">
        <f t="shared" si="24"/>
        <v>#DIV/0!</v>
      </c>
      <c r="EP125" s="4" t="e">
        <f t="shared" si="25"/>
        <v>#DIV/0!</v>
      </c>
      <c r="EQ125" s="4" t="e">
        <f t="shared" si="26"/>
        <v>#DIV/0!</v>
      </c>
      <c r="ER125" s="4" t="e">
        <f t="shared" si="27"/>
        <v>#DIV/0!</v>
      </c>
      <c r="ES125" s="1" t="e" cm="1">
        <f t="array" aca="1" ref="ES125" ca="1">CONCATENATE(INDIRECT(ADDRESS(1,MATCH(_xlfn.MINIFS(B125:EK125,metrics.rec,"MAE"),B125:EK125,0)+1)), ", ", INDIRECT(ADDRESS(2,MATCH(_xlfn.MINIFS(B125:EK125,metrics.rec,"MAE"),B125:EK125,0)+1)))</f>
        <v>#N/A</v>
      </c>
      <c r="ET125" s="1" t="e" cm="1">
        <f t="array" aca="1" ref="ET125" ca="1">CONCATENATE(INDIRECT(ADDRESS(1,MATCH(_xlfn.MINIFS(B125:EK125,metrics.rec,"MSE"),B125:EK125,0)+1)), ", ", INDIRECT(ADDRESS(2,MATCH(_xlfn.MINIFS(B125:EK125,metrics.rec,"MSE"),B125:EK125,0)+1)))</f>
        <v>#N/A</v>
      </c>
      <c r="EU125" s="1" t="e" cm="1">
        <f t="array" aca="1" ref="EU125" ca="1">CONCATENATE(INDIRECT(ADDRESS(1,MATCH(_xlfn.MAXIFS(B125:EK125,metrics.rec,"R"),B125:EK125,0)+1)), ", ", INDIRECT(ADDRESS(2,MATCH(_xlfn.MAXIFS(B125:EK125,metrics.rec,"R"),B125:EK125,0)+1)))</f>
        <v>#N/A</v>
      </c>
      <c r="EV125" s="1" t="e" cm="1">
        <f t="array" aca="1" ref="EV125" ca="1">CONCATENATE(INDIRECT(ADDRESS(1,MATCH(_xlfn.MAXIFS(B125:EK125,metrics.rec,"Precision"),B125:EK125,0)+1)), ", ", INDIRECT(ADDRESS(2,MATCH(_xlfn.MAXIFS(B125:EK125,metrics.rec,"Precision"),B125:EK125,0)+1)))</f>
        <v>#N/A</v>
      </c>
      <c r="EW125" s="1" t="e" cm="1">
        <f t="array" aca="1" ref="EW125" ca="1">CONCATENATE(INDIRECT(ADDRESS(1,MATCH(_xlfn.MAXIFS(B125:EK125,metrics.rec,"Recall"),B125:EK125,0)+1)), ", ", INDIRECT(ADDRESS(2,MATCH(_xlfn.MAXIFS(B125:EK125,metrics.rec,"Recall"),B125:EK125,0)+1)))</f>
        <v>#N/A</v>
      </c>
      <c r="EX125" s="1" t="e" cm="1">
        <f t="array" aca="1" ref="EX125" ca="1">CONCATENATE(INDIRECT(ADDRESS(1,MATCH(_xlfn.MAXIFS(B125:EK125,metrics.rec,"Complete"),B125:EK125,0)+1)), ", ", INDIRECT(ADDRESS(2,MATCH(_xlfn.MAXIFS(B125:EK125,metrics.rec,"Complete"),B125:EK125,0)+1)))</f>
        <v>#N/A</v>
      </c>
      <c r="EY125" s="1" t="e" cm="1">
        <f t="array" aca="1" ref="EY125" ca="1">CONCATENATE(INDIRECT(ADDRESS(1,MATCH(_xlfn.MINIFS(B125:EK125,metrics.rec,"Speed"),B125:EK125,0)+1)), ", ", INDIRECT(ADDRESS(2,MATCH(_xlfn.MINIFS(B125:EK125,metrics.rec,"Speed"),B125:EK125,0)+1)))</f>
        <v>#N/A</v>
      </c>
    </row>
    <row r="126" spans="1:155" x14ac:dyDescent="0.2">
      <c r="A126" s="1" t="s">
        <v>124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  <c r="EL126" s="4" t="e">
        <f t="shared" si="21"/>
        <v>#DIV/0!</v>
      </c>
      <c r="EM126" s="4" t="e">
        <f t="shared" si="22"/>
        <v>#DIV/0!</v>
      </c>
      <c r="EN126" s="4" t="e">
        <f t="shared" si="23"/>
        <v>#DIV/0!</v>
      </c>
      <c r="EO126" s="4" t="e">
        <f t="shared" si="24"/>
        <v>#DIV/0!</v>
      </c>
      <c r="EP126" s="4" t="e">
        <f t="shared" si="25"/>
        <v>#DIV/0!</v>
      </c>
      <c r="EQ126" s="4" t="e">
        <f t="shared" si="26"/>
        <v>#DIV/0!</v>
      </c>
      <c r="ER126" s="4" t="e">
        <f t="shared" si="27"/>
        <v>#DIV/0!</v>
      </c>
      <c r="ES126" s="1" t="e" cm="1">
        <f t="array" aca="1" ref="ES126" ca="1">CONCATENATE(INDIRECT(ADDRESS(1,MATCH(_xlfn.MINIFS(B126:EK126,metrics.rec,"MAE"),B126:EK126,0)+1)), ", ", INDIRECT(ADDRESS(2,MATCH(_xlfn.MINIFS(B126:EK126,metrics.rec,"MAE"),B126:EK126,0)+1)))</f>
        <v>#N/A</v>
      </c>
      <c r="ET126" s="1" t="e" cm="1">
        <f t="array" aca="1" ref="ET126" ca="1">CONCATENATE(INDIRECT(ADDRESS(1,MATCH(_xlfn.MINIFS(B126:EK126,metrics.rec,"MSE"),B126:EK126,0)+1)), ", ", INDIRECT(ADDRESS(2,MATCH(_xlfn.MINIFS(B126:EK126,metrics.rec,"MSE"),B126:EK126,0)+1)))</f>
        <v>#N/A</v>
      </c>
      <c r="EU126" s="1" t="e" cm="1">
        <f t="array" aca="1" ref="EU126" ca="1">CONCATENATE(INDIRECT(ADDRESS(1,MATCH(_xlfn.MAXIFS(B126:EK126,metrics.rec,"R"),B126:EK126,0)+1)), ", ", INDIRECT(ADDRESS(2,MATCH(_xlfn.MAXIFS(B126:EK126,metrics.rec,"R"),B126:EK126,0)+1)))</f>
        <v>#N/A</v>
      </c>
      <c r="EV126" s="1" t="e" cm="1">
        <f t="array" aca="1" ref="EV126" ca="1">CONCATENATE(INDIRECT(ADDRESS(1,MATCH(_xlfn.MAXIFS(B126:EK126,metrics.rec,"Precision"),B126:EK126,0)+1)), ", ", INDIRECT(ADDRESS(2,MATCH(_xlfn.MAXIFS(B126:EK126,metrics.rec,"Precision"),B126:EK126,0)+1)))</f>
        <v>#N/A</v>
      </c>
      <c r="EW126" s="1" t="e" cm="1">
        <f t="array" aca="1" ref="EW126" ca="1">CONCATENATE(INDIRECT(ADDRESS(1,MATCH(_xlfn.MAXIFS(B126:EK126,metrics.rec,"Recall"),B126:EK126,0)+1)), ", ", INDIRECT(ADDRESS(2,MATCH(_xlfn.MAXIFS(B126:EK126,metrics.rec,"Recall"),B126:EK126,0)+1)))</f>
        <v>#N/A</v>
      </c>
      <c r="EX126" s="1" t="e" cm="1">
        <f t="array" aca="1" ref="EX126" ca="1">CONCATENATE(INDIRECT(ADDRESS(1,MATCH(_xlfn.MAXIFS(B126:EK126,metrics.rec,"Complete"),B126:EK126,0)+1)), ", ", INDIRECT(ADDRESS(2,MATCH(_xlfn.MAXIFS(B126:EK126,metrics.rec,"Complete"),B126:EK126,0)+1)))</f>
        <v>#N/A</v>
      </c>
      <c r="EY126" s="1" t="e" cm="1">
        <f t="array" aca="1" ref="EY126" ca="1">CONCATENATE(INDIRECT(ADDRESS(1,MATCH(_xlfn.MINIFS(B126:EK126,metrics.rec,"Speed"),B126:EK126,0)+1)), ", ", INDIRECT(ADDRESS(2,MATCH(_xlfn.MINIFS(B126:EK126,metrics.rec,"Speed"),B126:EK126,0)+1)))</f>
        <v>#N/A</v>
      </c>
    </row>
    <row r="127" spans="1:155" x14ac:dyDescent="0.2">
      <c r="A127" s="1" t="s">
        <v>125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  <c r="EL127" s="4" t="e">
        <f t="shared" si="21"/>
        <v>#DIV/0!</v>
      </c>
      <c r="EM127" s="4" t="e">
        <f t="shared" si="22"/>
        <v>#DIV/0!</v>
      </c>
      <c r="EN127" s="4" t="e">
        <f t="shared" si="23"/>
        <v>#DIV/0!</v>
      </c>
      <c r="EO127" s="4" t="e">
        <f t="shared" si="24"/>
        <v>#DIV/0!</v>
      </c>
      <c r="EP127" s="4" t="e">
        <f t="shared" si="25"/>
        <v>#DIV/0!</v>
      </c>
      <c r="EQ127" s="4" t="e">
        <f t="shared" si="26"/>
        <v>#DIV/0!</v>
      </c>
      <c r="ER127" s="4" t="e">
        <f t="shared" si="27"/>
        <v>#DIV/0!</v>
      </c>
      <c r="ES127" s="1" t="e" cm="1">
        <f t="array" aca="1" ref="ES127" ca="1">CONCATENATE(INDIRECT(ADDRESS(1,MATCH(_xlfn.MINIFS(B127:EK127,metrics.rec,"MAE"),B127:EK127,0)+1)), ", ", INDIRECT(ADDRESS(2,MATCH(_xlfn.MINIFS(B127:EK127,metrics.rec,"MAE"),B127:EK127,0)+1)))</f>
        <v>#N/A</v>
      </c>
      <c r="ET127" s="1" t="e" cm="1">
        <f t="array" aca="1" ref="ET127" ca="1">CONCATENATE(INDIRECT(ADDRESS(1,MATCH(_xlfn.MINIFS(B127:EK127,metrics.rec,"MSE"),B127:EK127,0)+1)), ", ", INDIRECT(ADDRESS(2,MATCH(_xlfn.MINIFS(B127:EK127,metrics.rec,"MSE"),B127:EK127,0)+1)))</f>
        <v>#N/A</v>
      </c>
      <c r="EU127" s="1" t="e" cm="1">
        <f t="array" aca="1" ref="EU127" ca="1">CONCATENATE(INDIRECT(ADDRESS(1,MATCH(_xlfn.MAXIFS(B127:EK127,metrics.rec,"R"),B127:EK127,0)+1)), ", ", INDIRECT(ADDRESS(2,MATCH(_xlfn.MAXIFS(B127:EK127,metrics.rec,"R"),B127:EK127,0)+1)))</f>
        <v>#N/A</v>
      </c>
      <c r="EV127" s="1" t="e" cm="1">
        <f t="array" aca="1" ref="EV127" ca="1">CONCATENATE(INDIRECT(ADDRESS(1,MATCH(_xlfn.MAXIFS(B127:EK127,metrics.rec,"Precision"),B127:EK127,0)+1)), ", ", INDIRECT(ADDRESS(2,MATCH(_xlfn.MAXIFS(B127:EK127,metrics.rec,"Precision"),B127:EK127,0)+1)))</f>
        <v>#N/A</v>
      </c>
      <c r="EW127" s="1" t="e" cm="1">
        <f t="array" aca="1" ref="EW127" ca="1">CONCATENATE(INDIRECT(ADDRESS(1,MATCH(_xlfn.MAXIFS(B127:EK127,metrics.rec,"Recall"),B127:EK127,0)+1)), ", ", INDIRECT(ADDRESS(2,MATCH(_xlfn.MAXIFS(B127:EK127,metrics.rec,"Recall"),B127:EK127,0)+1)))</f>
        <v>#N/A</v>
      </c>
      <c r="EX127" s="1" t="e" cm="1">
        <f t="array" aca="1" ref="EX127" ca="1">CONCATENATE(INDIRECT(ADDRESS(1,MATCH(_xlfn.MAXIFS(B127:EK127,metrics.rec,"Complete"),B127:EK127,0)+1)), ", ", INDIRECT(ADDRESS(2,MATCH(_xlfn.MAXIFS(B127:EK127,metrics.rec,"Complete"),B127:EK127,0)+1)))</f>
        <v>#N/A</v>
      </c>
      <c r="EY127" s="1" t="e" cm="1">
        <f t="array" aca="1" ref="EY127" ca="1">CONCATENATE(INDIRECT(ADDRESS(1,MATCH(_xlfn.MINIFS(B127:EK127,metrics.rec,"Speed"),B127:EK127,0)+1)), ", ", INDIRECT(ADDRESS(2,MATCH(_xlfn.MINIFS(B127:EK127,metrics.rec,"Speed"),B127:EK127,0)+1)))</f>
        <v>#N/A</v>
      </c>
    </row>
    <row r="128" spans="1:155" x14ac:dyDescent="0.2">
      <c r="A128" s="1" t="s">
        <v>126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  <c r="EL128" s="4" t="e">
        <f t="shared" si="21"/>
        <v>#DIV/0!</v>
      </c>
      <c r="EM128" s="4" t="e">
        <f t="shared" si="22"/>
        <v>#DIV/0!</v>
      </c>
      <c r="EN128" s="4" t="e">
        <f t="shared" si="23"/>
        <v>#DIV/0!</v>
      </c>
      <c r="EO128" s="4" t="e">
        <f t="shared" si="24"/>
        <v>#DIV/0!</v>
      </c>
      <c r="EP128" s="4" t="e">
        <f t="shared" si="25"/>
        <v>#DIV/0!</v>
      </c>
      <c r="EQ128" s="4" t="e">
        <f t="shared" si="26"/>
        <v>#DIV/0!</v>
      </c>
      <c r="ER128" s="4" t="e">
        <f t="shared" si="27"/>
        <v>#DIV/0!</v>
      </c>
      <c r="ES128" s="1" t="e" cm="1">
        <f t="array" aca="1" ref="ES128" ca="1">CONCATENATE(INDIRECT(ADDRESS(1,MATCH(_xlfn.MINIFS(B128:EK128,metrics.rec,"MAE"),B128:EK128,0)+1)), ", ", INDIRECT(ADDRESS(2,MATCH(_xlfn.MINIFS(B128:EK128,metrics.rec,"MAE"),B128:EK128,0)+1)))</f>
        <v>#N/A</v>
      </c>
      <c r="ET128" s="1" t="e" cm="1">
        <f t="array" aca="1" ref="ET128" ca="1">CONCATENATE(INDIRECT(ADDRESS(1,MATCH(_xlfn.MINIFS(B128:EK128,metrics.rec,"MSE"),B128:EK128,0)+1)), ", ", INDIRECT(ADDRESS(2,MATCH(_xlfn.MINIFS(B128:EK128,metrics.rec,"MSE"),B128:EK128,0)+1)))</f>
        <v>#N/A</v>
      </c>
      <c r="EU128" s="1" t="e" cm="1">
        <f t="array" aca="1" ref="EU128" ca="1">CONCATENATE(INDIRECT(ADDRESS(1,MATCH(_xlfn.MAXIFS(B128:EK128,metrics.rec,"R"),B128:EK128,0)+1)), ", ", INDIRECT(ADDRESS(2,MATCH(_xlfn.MAXIFS(B128:EK128,metrics.rec,"R"),B128:EK128,0)+1)))</f>
        <v>#N/A</v>
      </c>
      <c r="EV128" s="1" t="e" cm="1">
        <f t="array" aca="1" ref="EV128" ca="1">CONCATENATE(INDIRECT(ADDRESS(1,MATCH(_xlfn.MAXIFS(B128:EK128,metrics.rec,"Precision"),B128:EK128,0)+1)), ", ", INDIRECT(ADDRESS(2,MATCH(_xlfn.MAXIFS(B128:EK128,metrics.rec,"Precision"),B128:EK128,0)+1)))</f>
        <v>#N/A</v>
      </c>
      <c r="EW128" s="1" t="e" cm="1">
        <f t="array" aca="1" ref="EW128" ca="1">CONCATENATE(INDIRECT(ADDRESS(1,MATCH(_xlfn.MAXIFS(B128:EK128,metrics.rec,"Recall"),B128:EK128,0)+1)), ", ", INDIRECT(ADDRESS(2,MATCH(_xlfn.MAXIFS(B128:EK128,metrics.rec,"Recall"),B128:EK128,0)+1)))</f>
        <v>#N/A</v>
      </c>
      <c r="EX128" s="1" t="e" cm="1">
        <f t="array" aca="1" ref="EX128" ca="1">CONCATENATE(INDIRECT(ADDRESS(1,MATCH(_xlfn.MAXIFS(B128:EK128,metrics.rec,"Complete"),B128:EK128,0)+1)), ", ", INDIRECT(ADDRESS(2,MATCH(_xlfn.MAXIFS(B128:EK128,metrics.rec,"Complete"),B128:EK128,0)+1)))</f>
        <v>#N/A</v>
      </c>
      <c r="EY128" s="1" t="e" cm="1">
        <f t="array" aca="1" ref="EY128" ca="1">CONCATENATE(INDIRECT(ADDRESS(1,MATCH(_xlfn.MINIFS(B128:EK128,metrics.rec,"Speed"),B128:EK128,0)+1)), ", ", INDIRECT(ADDRESS(2,MATCH(_xlfn.MINIFS(B128:EK128,metrics.rec,"Speed"),B128:EK128,0)+1)))</f>
        <v>#N/A</v>
      </c>
    </row>
    <row r="129" spans="1:155" x14ac:dyDescent="0.2">
      <c r="A129" s="1" t="s">
        <v>127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  <c r="EL129" s="4" t="e">
        <f t="shared" si="21"/>
        <v>#DIV/0!</v>
      </c>
      <c r="EM129" s="4" t="e">
        <f t="shared" si="22"/>
        <v>#DIV/0!</v>
      </c>
      <c r="EN129" s="4" t="e">
        <f t="shared" si="23"/>
        <v>#DIV/0!</v>
      </c>
      <c r="EO129" s="4" t="e">
        <f t="shared" si="24"/>
        <v>#DIV/0!</v>
      </c>
      <c r="EP129" s="4" t="e">
        <f t="shared" si="25"/>
        <v>#DIV/0!</v>
      </c>
      <c r="EQ129" s="4" t="e">
        <f t="shared" si="26"/>
        <v>#DIV/0!</v>
      </c>
      <c r="ER129" s="4" t="e">
        <f t="shared" si="27"/>
        <v>#DIV/0!</v>
      </c>
      <c r="ES129" s="1" t="e" cm="1">
        <f t="array" aca="1" ref="ES129" ca="1">CONCATENATE(INDIRECT(ADDRESS(1,MATCH(_xlfn.MINIFS(B129:EK129,metrics.rec,"MAE"),B129:EK129,0)+1)), ", ", INDIRECT(ADDRESS(2,MATCH(_xlfn.MINIFS(B129:EK129,metrics.rec,"MAE"),B129:EK129,0)+1)))</f>
        <v>#N/A</v>
      </c>
      <c r="ET129" s="1" t="e" cm="1">
        <f t="array" aca="1" ref="ET129" ca="1">CONCATENATE(INDIRECT(ADDRESS(1,MATCH(_xlfn.MINIFS(B129:EK129,metrics.rec,"MSE"),B129:EK129,0)+1)), ", ", INDIRECT(ADDRESS(2,MATCH(_xlfn.MINIFS(B129:EK129,metrics.rec,"MSE"),B129:EK129,0)+1)))</f>
        <v>#N/A</v>
      </c>
      <c r="EU129" s="1" t="e" cm="1">
        <f t="array" aca="1" ref="EU129" ca="1">CONCATENATE(INDIRECT(ADDRESS(1,MATCH(_xlfn.MAXIFS(B129:EK129,metrics.rec,"R"),B129:EK129,0)+1)), ", ", INDIRECT(ADDRESS(2,MATCH(_xlfn.MAXIFS(B129:EK129,metrics.rec,"R"),B129:EK129,0)+1)))</f>
        <v>#N/A</v>
      </c>
      <c r="EV129" s="1" t="e" cm="1">
        <f t="array" aca="1" ref="EV129" ca="1">CONCATENATE(INDIRECT(ADDRESS(1,MATCH(_xlfn.MAXIFS(B129:EK129,metrics.rec,"Precision"),B129:EK129,0)+1)), ", ", INDIRECT(ADDRESS(2,MATCH(_xlfn.MAXIFS(B129:EK129,metrics.rec,"Precision"),B129:EK129,0)+1)))</f>
        <v>#N/A</v>
      </c>
      <c r="EW129" s="1" t="e" cm="1">
        <f t="array" aca="1" ref="EW129" ca="1">CONCATENATE(INDIRECT(ADDRESS(1,MATCH(_xlfn.MAXIFS(B129:EK129,metrics.rec,"Recall"),B129:EK129,0)+1)), ", ", INDIRECT(ADDRESS(2,MATCH(_xlfn.MAXIFS(B129:EK129,metrics.rec,"Recall"),B129:EK129,0)+1)))</f>
        <v>#N/A</v>
      </c>
      <c r="EX129" s="1" t="e" cm="1">
        <f t="array" aca="1" ref="EX129" ca="1">CONCATENATE(INDIRECT(ADDRESS(1,MATCH(_xlfn.MAXIFS(B129:EK129,metrics.rec,"Complete"),B129:EK129,0)+1)), ", ", INDIRECT(ADDRESS(2,MATCH(_xlfn.MAXIFS(B129:EK129,metrics.rec,"Complete"),B129:EK129,0)+1)))</f>
        <v>#N/A</v>
      </c>
      <c r="EY129" s="1" t="e" cm="1">
        <f t="array" aca="1" ref="EY129" ca="1">CONCATENATE(INDIRECT(ADDRESS(1,MATCH(_xlfn.MINIFS(B129:EK129,metrics.rec,"Speed"),B129:EK129,0)+1)), ", ", INDIRECT(ADDRESS(2,MATCH(_xlfn.MINIFS(B129:EK129,metrics.rec,"Speed"),B129:EK129,0)+1)))</f>
        <v>#N/A</v>
      </c>
    </row>
    <row r="130" spans="1:155" x14ac:dyDescent="0.2">
      <c r="A130" s="1" t="s">
        <v>128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  <c r="EL130" s="4" t="e">
        <f t="shared" si="21"/>
        <v>#DIV/0!</v>
      </c>
      <c r="EM130" s="4" t="e">
        <f t="shared" si="22"/>
        <v>#DIV/0!</v>
      </c>
      <c r="EN130" s="4" t="e">
        <f t="shared" si="23"/>
        <v>#DIV/0!</v>
      </c>
      <c r="EO130" s="4" t="e">
        <f t="shared" si="24"/>
        <v>#DIV/0!</v>
      </c>
      <c r="EP130" s="4" t="e">
        <f t="shared" si="25"/>
        <v>#DIV/0!</v>
      </c>
      <c r="EQ130" s="4" t="e">
        <f t="shared" si="26"/>
        <v>#DIV/0!</v>
      </c>
      <c r="ER130" s="4" t="e">
        <f t="shared" si="27"/>
        <v>#DIV/0!</v>
      </c>
      <c r="ES130" s="1" t="e" cm="1">
        <f t="array" aca="1" ref="ES130" ca="1">CONCATENATE(INDIRECT(ADDRESS(1,MATCH(_xlfn.MINIFS(B130:EK130,metrics.rec,"MAE"),B130:EK130,0)+1)), ", ", INDIRECT(ADDRESS(2,MATCH(_xlfn.MINIFS(B130:EK130,metrics.rec,"MAE"),B130:EK130,0)+1)))</f>
        <v>#N/A</v>
      </c>
      <c r="ET130" s="1" t="e" cm="1">
        <f t="array" aca="1" ref="ET130" ca="1">CONCATENATE(INDIRECT(ADDRESS(1,MATCH(_xlfn.MINIFS(B130:EK130,metrics.rec,"MSE"),B130:EK130,0)+1)), ", ", INDIRECT(ADDRESS(2,MATCH(_xlfn.MINIFS(B130:EK130,metrics.rec,"MSE"),B130:EK130,0)+1)))</f>
        <v>#N/A</v>
      </c>
      <c r="EU130" s="1" t="e" cm="1">
        <f t="array" aca="1" ref="EU130" ca="1">CONCATENATE(INDIRECT(ADDRESS(1,MATCH(_xlfn.MAXIFS(B130:EK130,metrics.rec,"R"),B130:EK130,0)+1)), ", ", INDIRECT(ADDRESS(2,MATCH(_xlfn.MAXIFS(B130:EK130,metrics.rec,"R"),B130:EK130,0)+1)))</f>
        <v>#N/A</v>
      </c>
      <c r="EV130" s="1" t="e" cm="1">
        <f t="array" aca="1" ref="EV130" ca="1">CONCATENATE(INDIRECT(ADDRESS(1,MATCH(_xlfn.MAXIFS(B130:EK130,metrics.rec,"Precision"),B130:EK130,0)+1)), ", ", INDIRECT(ADDRESS(2,MATCH(_xlfn.MAXIFS(B130:EK130,metrics.rec,"Precision"),B130:EK130,0)+1)))</f>
        <v>#N/A</v>
      </c>
      <c r="EW130" s="1" t="e" cm="1">
        <f t="array" aca="1" ref="EW130" ca="1">CONCATENATE(INDIRECT(ADDRESS(1,MATCH(_xlfn.MAXIFS(B130:EK130,metrics.rec,"Recall"),B130:EK130,0)+1)), ", ", INDIRECT(ADDRESS(2,MATCH(_xlfn.MAXIFS(B130:EK130,metrics.rec,"Recall"),B130:EK130,0)+1)))</f>
        <v>#N/A</v>
      </c>
      <c r="EX130" s="1" t="e" cm="1">
        <f t="array" aca="1" ref="EX130" ca="1">CONCATENATE(INDIRECT(ADDRESS(1,MATCH(_xlfn.MAXIFS(B130:EK130,metrics.rec,"Complete"),B130:EK130,0)+1)), ", ", INDIRECT(ADDRESS(2,MATCH(_xlfn.MAXIFS(B130:EK130,metrics.rec,"Complete"),B130:EK130,0)+1)))</f>
        <v>#N/A</v>
      </c>
      <c r="EY130" s="1" t="e" cm="1">
        <f t="array" aca="1" ref="EY130" ca="1">CONCATENATE(INDIRECT(ADDRESS(1,MATCH(_xlfn.MINIFS(B130:EK130,metrics.rec,"Speed"),B130:EK130,0)+1)), ", ", INDIRECT(ADDRESS(2,MATCH(_xlfn.MINIFS(B130:EK130,metrics.rec,"Speed"),B130:EK130,0)+1)))</f>
        <v>#N/A</v>
      </c>
    </row>
    <row r="131" spans="1:155" x14ac:dyDescent="0.2">
      <c r="A131" s="1" t="s">
        <v>129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  <c r="EL131" s="4" t="e">
        <f t="shared" si="21"/>
        <v>#DIV/0!</v>
      </c>
      <c r="EM131" s="4" t="e">
        <f t="shared" si="22"/>
        <v>#DIV/0!</v>
      </c>
      <c r="EN131" s="4" t="e">
        <f t="shared" si="23"/>
        <v>#DIV/0!</v>
      </c>
      <c r="EO131" s="4" t="e">
        <f t="shared" si="24"/>
        <v>#DIV/0!</v>
      </c>
      <c r="EP131" s="4" t="e">
        <f t="shared" si="25"/>
        <v>#DIV/0!</v>
      </c>
      <c r="EQ131" s="4" t="e">
        <f t="shared" si="26"/>
        <v>#DIV/0!</v>
      </c>
      <c r="ER131" s="4" t="e">
        <f t="shared" si="27"/>
        <v>#DIV/0!</v>
      </c>
      <c r="ES131" s="1" t="e" cm="1">
        <f t="array" aca="1" ref="ES131" ca="1">CONCATENATE(INDIRECT(ADDRESS(1,MATCH(_xlfn.MINIFS(B131:EK131,metrics.rec,"MAE"),B131:EK131,0)+1)), ", ", INDIRECT(ADDRESS(2,MATCH(_xlfn.MINIFS(B131:EK131,metrics.rec,"MAE"),B131:EK131,0)+1)))</f>
        <v>#N/A</v>
      </c>
      <c r="ET131" s="1" t="e" cm="1">
        <f t="array" aca="1" ref="ET131" ca="1">CONCATENATE(INDIRECT(ADDRESS(1,MATCH(_xlfn.MINIFS(B131:EK131,metrics.rec,"MSE"),B131:EK131,0)+1)), ", ", INDIRECT(ADDRESS(2,MATCH(_xlfn.MINIFS(B131:EK131,metrics.rec,"MSE"),B131:EK131,0)+1)))</f>
        <v>#N/A</v>
      </c>
      <c r="EU131" s="1" t="e" cm="1">
        <f t="array" aca="1" ref="EU131" ca="1">CONCATENATE(INDIRECT(ADDRESS(1,MATCH(_xlfn.MAXIFS(B131:EK131,metrics.rec,"R"),B131:EK131,0)+1)), ", ", INDIRECT(ADDRESS(2,MATCH(_xlfn.MAXIFS(B131:EK131,metrics.rec,"R"),B131:EK131,0)+1)))</f>
        <v>#N/A</v>
      </c>
      <c r="EV131" s="1" t="e" cm="1">
        <f t="array" aca="1" ref="EV131" ca="1">CONCATENATE(INDIRECT(ADDRESS(1,MATCH(_xlfn.MAXIFS(B131:EK131,metrics.rec,"Precision"),B131:EK131,0)+1)), ", ", INDIRECT(ADDRESS(2,MATCH(_xlfn.MAXIFS(B131:EK131,metrics.rec,"Precision"),B131:EK131,0)+1)))</f>
        <v>#N/A</v>
      </c>
      <c r="EW131" s="1" t="e" cm="1">
        <f t="array" aca="1" ref="EW131" ca="1">CONCATENATE(INDIRECT(ADDRESS(1,MATCH(_xlfn.MAXIFS(B131:EK131,metrics.rec,"Recall"),B131:EK131,0)+1)), ", ", INDIRECT(ADDRESS(2,MATCH(_xlfn.MAXIFS(B131:EK131,metrics.rec,"Recall"),B131:EK131,0)+1)))</f>
        <v>#N/A</v>
      </c>
      <c r="EX131" s="1" t="e" cm="1">
        <f t="array" aca="1" ref="EX131" ca="1">CONCATENATE(INDIRECT(ADDRESS(1,MATCH(_xlfn.MAXIFS(B131:EK131,metrics.rec,"Complete"),B131:EK131,0)+1)), ", ", INDIRECT(ADDRESS(2,MATCH(_xlfn.MAXIFS(B131:EK131,metrics.rec,"Complete"),B131:EK131,0)+1)))</f>
        <v>#N/A</v>
      </c>
      <c r="EY131" s="1" t="e" cm="1">
        <f t="array" aca="1" ref="EY131" ca="1">CONCATENATE(INDIRECT(ADDRESS(1,MATCH(_xlfn.MINIFS(B131:EK131,metrics.rec,"Speed"),B131:EK131,0)+1)), ", ", INDIRECT(ADDRESS(2,MATCH(_xlfn.MINIFS(B131:EK131,metrics.rec,"Speed"),B131:EK131,0)+1)))</f>
        <v>#N/A</v>
      </c>
    </row>
    <row r="132" spans="1:155" x14ac:dyDescent="0.2">
      <c r="A132" s="1" t="s">
        <v>130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  <c r="EL132" s="4" t="e">
        <f t="shared" si="21"/>
        <v>#DIV/0!</v>
      </c>
      <c r="EM132" s="4" t="e">
        <f t="shared" si="22"/>
        <v>#DIV/0!</v>
      </c>
      <c r="EN132" s="4" t="e">
        <f t="shared" si="23"/>
        <v>#DIV/0!</v>
      </c>
      <c r="EO132" s="4" t="e">
        <f t="shared" si="24"/>
        <v>#DIV/0!</v>
      </c>
      <c r="EP132" s="4" t="e">
        <f t="shared" si="25"/>
        <v>#DIV/0!</v>
      </c>
      <c r="EQ132" s="4" t="e">
        <f t="shared" si="26"/>
        <v>#DIV/0!</v>
      </c>
      <c r="ER132" s="4" t="e">
        <f t="shared" si="27"/>
        <v>#DIV/0!</v>
      </c>
      <c r="ES132" s="1" t="e" cm="1">
        <f t="array" aca="1" ref="ES132" ca="1">CONCATENATE(INDIRECT(ADDRESS(1,MATCH(_xlfn.MINIFS(B132:EK132,metrics.rec,"MAE"),B132:EK132,0)+1)), ", ", INDIRECT(ADDRESS(2,MATCH(_xlfn.MINIFS(B132:EK132,metrics.rec,"MAE"),B132:EK132,0)+1)))</f>
        <v>#N/A</v>
      </c>
      <c r="ET132" s="1" t="e" cm="1">
        <f t="array" aca="1" ref="ET132" ca="1">CONCATENATE(INDIRECT(ADDRESS(1,MATCH(_xlfn.MINIFS(B132:EK132,metrics.rec,"MSE"),B132:EK132,0)+1)), ", ", INDIRECT(ADDRESS(2,MATCH(_xlfn.MINIFS(B132:EK132,metrics.rec,"MSE"),B132:EK132,0)+1)))</f>
        <v>#N/A</v>
      </c>
      <c r="EU132" s="1" t="e" cm="1">
        <f t="array" aca="1" ref="EU132" ca="1">CONCATENATE(INDIRECT(ADDRESS(1,MATCH(_xlfn.MAXIFS(B132:EK132,metrics.rec,"R"),B132:EK132,0)+1)), ", ", INDIRECT(ADDRESS(2,MATCH(_xlfn.MAXIFS(B132:EK132,metrics.rec,"R"),B132:EK132,0)+1)))</f>
        <v>#N/A</v>
      </c>
      <c r="EV132" s="1" t="e" cm="1">
        <f t="array" aca="1" ref="EV132" ca="1">CONCATENATE(INDIRECT(ADDRESS(1,MATCH(_xlfn.MAXIFS(B132:EK132,metrics.rec,"Precision"),B132:EK132,0)+1)), ", ", INDIRECT(ADDRESS(2,MATCH(_xlfn.MAXIFS(B132:EK132,metrics.rec,"Precision"),B132:EK132,0)+1)))</f>
        <v>#N/A</v>
      </c>
      <c r="EW132" s="1" t="e" cm="1">
        <f t="array" aca="1" ref="EW132" ca="1">CONCATENATE(INDIRECT(ADDRESS(1,MATCH(_xlfn.MAXIFS(B132:EK132,metrics.rec,"Recall"),B132:EK132,0)+1)), ", ", INDIRECT(ADDRESS(2,MATCH(_xlfn.MAXIFS(B132:EK132,metrics.rec,"Recall"),B132:EK132,0)+1)))</f>
        <v>#N/A</v>
      </c>
      <c r="EX132" s="1" t="e" cm="1">
        <f t="array" aca="1" ref="EX132" ca="1">CONCATENATE(INDIRECT(ADDRESS(1,MATCH(_xlfn.MAXIFS(B132:EK132,metrics.rec,"Complete"),B132:EK132,0)+1)), ", ", INDIRECT(ADDRESS(2,MATCH(_xlfn.MAXIFS(B132:EK132,metrics.rec,"Complete"),B132:EK132,0)+1)))</f>
        <v>#N/A</v>
      </c>
      <c r="EY132" s="1" t="e" cm="1">
        <f t="array" aca="1" ref="EY132" ca="1">CONCATENATE(INDIRECT(ADDRESS(1,MATCH(_xlfn.MINIFS(B132:EK132,metrics.rec,"Speed"),B132:EK132,0)+1)), ", ", INDIRECT(ADDRESS(2,MATCH(_xlfn.MINIFS(B132:EK132,metrics.rec,"Speed"),B132:EK132,0)+1)))</f>
        <v>#N/A</v>
      </c>
    </row>
    <row r="133" spans="1:155" x14ac:dyDescent="0.2">
      <c r="A133" s="1" t="s">
        <v>131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  <c r="EL133" s="4" t="e">
        <f t="shared" si="21"/>
        <v>#DIV/0!</v>
      </c>
      <c r="EM133" s="4" t="e">
        <f t="shared" si="22"/>
        <v>#DIV/0!</v>
      </c>
      <c r="EN133" s="4" t="e">
        <f t="shared" si="23"/>
        <v>#DIV/0!</v>
      </c>
      <c r="EO133" s="4" t="e">
        <f t="shared" si="24"/>
        <v>#DIV/0!</v>
      </c>
      <c r="EP133" s="4" t="e">
        <f t="shared" si="25"/>
        <v>#DIV/0!</v>
      </c>
      <c r="EQ133" s="4" t="e">
        <f t="shared" si="26"/>
        <v>#DIV/0!</v>
      </c>
      <c r="ER133" s="4" t="e">
        <f t="shared" si="27"/>
        <v>#DIV/0!</v>
      </c>
      <c r="ES133" s="1" t="e" cm="1">
        <f t="array" aca="1" ref="ES133" ca="1">CONCATENATE(INDIRECT(ADDRESS(1,MATCH(_xlfn.MINIFS(B133:EK133,metrics.rec,"MAE"),B133:EK133,0)+1)), ", ", INDIRECT(ADDRESS(2,MATCH(_xlfn.MINIFS(B133:EK133,metrics.rec,"MAE"),B133:EK133,0)+1)))</f>
        <v>#N/A</v>
      </c>
      <c r="ET133" s="1" t="e" cm="1">
        <f t="array" aca="1" ref="ET133" ca="1">CONCATENATE(INDIRECT(ADDRESS(1,MATCH(_xlfn.MINIFS(B133:EK133,metrics.rec,"MSE"),B133:EK133,0)+1)), ", ", INDIRECT(ADDRESS(2,MATCH(_xlfn.MINIFS(B133:EK133,metrics.rec,"MSE"),B133:EK133,0)+1)))</f>
        <v>#N/A</v>
      </c>
      <c r="EU133" s="1" t="e" cm="1">
        <f t="array" aca="1" ref="EU133" ca="1">CONCATENATE(INDIRECT(ADDRESS(1,MATCH(_xlfn.MAXIFS(B133:EK133,metrics.rec,"R"),B133:EK133,0)+1)), ", ", INDIRECT(ADDRESS(2,MATCH(_xlfn.MAXIFS(B133:EK133,metrics.rec,"R"),B133:EK133,0)+1)))</f>
        <v>#N/A</v>
      </c>
      <c r="EV133" s="1" t="e" cm="1">
        <f t="array" aca="1" ref="EV133" ca="1">CONCATENATE(INDIRECT(ADDRESS(1,MATCH(_xlfn.MAXIFS(B133:EK133,metrics.rec,"Precision"),B133:EK133,0)+1)), ", ", INDIRECT(ADDRESS(2,MATCH(_xlfn.MAXIFS(B133:EK133,metrics.rec,"Precision"),B133:EK133,0)+1)))</f>
        <v>#N/A</v>
      </c>
      <c r="EW133" s="1" t="e" cm="1">
        <f t="array" aca="1" ref="EW133" ca="1">CONCATENATE(INDIRECT(ADDRESS(1,MATCH(_xlfn.MAXIFS(B133:EK133,metrics.rec,"Recall"),B133:EK133,0)+1)), ", ", INDIRECT(ADDRESS(2,MATCH(_xlfn.MAXIFS(B133:EK133,metrics.rec,"Recall"),B133:EK133,0)+1)))</f>
        <v>#N/A</v>
      </c>
      <c r="EX133" s="1" t="e" cm="1">
        <f t="array" aca="1" ref="EX133" ca="1">CONCATENATE(INDIRECT(ADDRESS(1,MATCH(_xlfn.MAXIFS(B133:EK133,metrics.rec,"Complete"),B133:EK133,0)+1)), ", ", INDIRECT(ADDRESS(2,MATCH(_xlfn.MAXIFS(B133:EK133,metrics.rec,"Complete"),B133:EK133,0)+1)))</f>
        <v>#N/A</v>
      </c>
      <c r="EY133" s="1" t="e" cm="1">
        <f t="array" aca="1" ref="EY133" ca="1">CONCATENATE(INDIRECT(ADDRESS(1,MATCH(_xlfn.MINIFS(B133:EK133,metrics.rec,"Speed"),B133:EK133,0)+1)), ", ", INDIRECT(ADDRESS(2,MATCH(_xlfn.MINIFS(B133:EK133,metrics.rec,"Speed"),B133:EK133,0)+1)))</f>
        <v>#N/A</v>
      </c>
    </row>
    <row r="134" spans="1:155" x14ac:dyDescent="0.2">
      <c r="A134" s="1" t="s">
        <v>132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  <c r="EL134" s="4" t="e">
        <f t="shared" si="21"/>
        <v>#DIV/0!</v>
      </c>
      <c r="EM134" s="4" t="e">
        <f t="shared" si="22"/>
        <v>#DIV/0!</v>
      </c>
      <c r="EN134" s="4" t="e">
        <f t="shared" si="23"/>
        <v>#DIV/0!</v>
      </c>
      <c r="EO134" s="4" t="e">
        <f t="shared" si="24"/>
        <v>#DIV/0!</v>
      </c>
      <c r="EP134" s="4" t="e">
        <f t="shared" si="25"/>
        <v>#DIV/0!</v>
      </c>
      <c r="EQ134" s="4" t="e">
        <f t="shared" si="26"/>
        <v>#DIV/0!</v>
      </c>
      <c r="ER134" s="4" t="e">
        <f t="shared" si="27"/>
        <v>#DIV/0!</v>
      </c>
      <c r="ES134" s="1" t="e" cm="1">
        <f t="array" aca="1" ref="ES134" ca="1">CONCATENATE(INDIRECT(ADDRESS(1,MATCH(_xlfn.MINIFS(B134:EK134,metrics.rec,"MAE"),B134:EK134,0)+1)), ", ", INDIRECT(ADDRESS(2,MATCH(_xlfn.MINIFS(B134:EK134,metrics.rec,"MAE"),B134:EK134,0)+1)))</f>
        <v>#N/A</v>
      </c>
      <c r="ET134" s="1" t="e" cm="1">
        <f t="array" aca="1" ref="ET134" ca="1">CONCATENATE(INDIRECT(ADDRESS(1,MATCH(_xlfn.MINIFS(B134:EK134,metrics.rec,"MSE"),B134:EK134,0)+1)), ", ", INDIRECT(ADDRESS(2,MATCH(_xlfn.MINIFS(B134:EK134,metrics.rec,"MSE"),B134:EK134,0)+1)))</f>
        <v>#N/A</v>
      </c>
      <c r="EU134" s="1" t="e" cm="1">
        <f t="array" aca="1" ref="EU134" ca="1">CONCATENATE(INDIRECT(ADDRESS(1,MATCH(_xlfn.MAXIFS(B134:EK134,metrics.rec,"R"),B134:EK134,0)+1)), ", ", INDIRECT(ADDRESS(2,MATCH(_xlfn.MAXIFS(B134:EK134,metrics.rec,"R"),B134:EK134,0)+1)))</f>
        <v>#N/A</v>
      </c>
      <c r="EV134" s="1" t="e" cm="1">
        <f t="array" aca="1" ref="EV134" ca="1">CONCATENATE(INDIRECT(ADDRESS(1,MATCH(_xlfn.MAXIFS(B134:EK134,metrics.rec,"Precision"),B134:EK134,0)+1)), ", ", INDIRECT(ADDRESS(2,MATCH(_xlfn.MAXIFS(B134:EK134,metrics.rec,"Precision"),B134:EK134,0)+1)))</f>
        <v>#N/A</v>
      </c>
      <c r="EW134" s="1" t="e" cm="1">
        <f t="array" aca="1" ref="EW134" ca="1">CONCATENATE(INDIRECT(ADDRESS(1,MATCH(_xlfn.MAXIFS(B134:EK134,metrics.rec,"Recall"),B134:EK134,0)+1)), ", ", INDIRECT(ADDRESS(2,MATCH(_xlfn.MAXIFS(B134:EK134,metrics.rec,"Recall"),B134:EK134,0)+1)))</f>
        <v>#N/A</v>
      </c>
      <c r="EX134" s="1" t="e" cm="1">
        <f t="array" aca="1" ref="EX134" ca="1">CONCATENATE(INDIRECT(ADDRESS(1,MATCH(_xlfn.MAXIFS(B134:EK134,metrics.rec,"Complete"),B134:EK134,0)+1)), ", ", INDIRECT(ADDRESS(2,MATCH(_xlfn.MAXIFS(B134:EK134,metrics.rec,"Complete"),B134:EK134,0)+1)))</f>
        <v>#N/A</v>
      </c>
      <c r="EY134" s="1" t="e" cm="1">
        <f t="array" aca="1" ref="EY134" ca="1">CONCATENATE(INDIRECT(ADDRESS(1,MATCH(_xlfn.MINIFS(B134:EK134,metrics.rec,"Speed"),B134:EK134,0)+1)), ", ", INDIRECT(ADDRESS(2,MATCH(_xlfn.MINIFS(B134:EK134,metrics.rec,"Speed"),B134:EK134,0)+1)))</f>
        <v>#N/A</v>
      </c>
    </row>
    <row r="135" spans="1:155" x14ac:dyDescent="0.2">
      <c r="A135" s="1" t="s">
        <v>133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  <c r="EL135" s="4" t="e">
        <f t="shared" ref="EL135:EL166" si="28">AVERAGEIFS(B135:EK135,metrics.rec,"MAE")</f>
        <v>#DIV/0!</v>
      </c>
      <c r="EM135" s="4" t="e">
        <f t="shared" ref="EM135:EM166" si="29">AVERAGEIFS(B135:EK135,metrics.rec,"MSE")</f>
        <v>#DIV/0!</v>
      </c>
      <c r="EN135" s="4" t="e">
        <f t="shared" ref="EN135:EN166" si="30">AVERAGEIFS(B135:EK135,metrics.rec,"R")</f>
        <v>#DIV/0!</v>
      </c>
      <c r="EO135" s="4" t="e">
        <f t="shared" ref="EO135:EO166" si="31">AVERAGEIFS(B135:EK135,metrics.rec,"Precision")</f>
        <v>#DIV/0!</v>
      </c>
      <c r="EP135" s="4" t="e">
        <f t="shared" ref="EP135:EP166" si="32">AVERAGEIFS(B135:EK135,metrics.rec,"Recall")</f>
        <v>#DIV/0!</v>
      </c>
      <c r="EQ135" s="4" t="e">
        <f t="shared" ref="EQ135:EQ166" si="33">AVERAGEIFS(B135:EK135,metrics.rec,"Complete")</f>
        <v>#DIV/0!</v>
      </c>
      <c r="ER135" s="4" t="e">
        <f t="shared" ref="ER135:ER166" si="34">AVERAGEIFS(B135:EK135,metrics.rec,"Speed")</f>
        <v>#DIV/0!</v>
      </c>
      <c r="ES135" s="1" t="e" cm="1">
        <f t="array" aca="1" ref="ES135" ca="1">CONCATENATE(INDIRECT(ADDRESS(1,MATCH(_xlfn.MINIFS(B135:EK135,metrics.rec,"MAE"),B135:EK135,0)+1)), ", ", INDIRECT(ADDRESS(2,MATCH(_xlfn.MINIFS(B135:EK135,metrics.rec,"MAE"),B135:EK135,0)+1)))</f>
        <v>#N/A</v>
      </c>
      <c r="ET135" s="1" t="e" cm="1">
        <f t="array" aca="1" ref="ET135" ca="1">CONCATENATE(INDIRECT(ADDRESS(1,MATCH(_xlfn.MINIFS(B135:EK135,metrics.rec,"MSE"),B135:EK135,0)+1)), ", ", INDIRECT(ADDRESS(2,MATCH(_xlfn.MINIFS(B135:EK135,metrics.rec,"MSE"),B135:EK135,0)+1)))</f>
        <v>#N/A</v>
      </c>
      <c r="EU135" s="1" t="e" cm="1">
        <f t="array" aca="1" ref="EU135" ca="1">CONCATENATE(INDIRECT(ADDRESS(1,MATCH(_xlfn.MAXIFS(B135:EK135,metrics.rec,"R"),B135:EK135,0)+1)), ", ", INDIRECT(ADDRESS(2,MATCH(_xlfn.MAXIFS(B135:EK135,metrics.rec,"R"),B135:EK135,0)+1)))</f>
        <v>#N/A</v>
      </c>
      <c r="EV135" s="1" t="e" cm="1">
        <f t="array" aca="1" ref="EV135" ca="1">CONCATENATE(INDIRECT(ADDRESS(1,MATCH(_xlfn.MAXIFS(B135:EK135,metrics.rec,"Precision"),B135:EK135,0)+1)), ", ", INDIRECT(ADDRESS(2,MATCH(_xlfn.MAXIFS(B135:EK135,metrics.rec,"Precision"),B135:EK135,0)+1)))</f>
        <v>#N/A</v>
      </c>
      <c r="EW135" s="1" t="e" cm="1">
        <f t="array" aca="1" ref="EW135" ca="1">CONCATENATE(INDIRECT(ADDRESS(1,MATCH(_xlfn.MAXIFS(B135:EK135,metrics.rec,"Recall"),B135:EK135,0)+1)), ", ", INDIRECT(ADDRESS(2,MATCH(_xlfn.MAXIFS(B135:EK135,metrics.rec,"Recall"),B135:EK135,0)+1)))</f>
        <v>#N/A</v>
      </c>
      <c r="EX135" s="1" t="e" cm="1">
        <f t="array" aca="1" ref="EX135" ca="1">CONCATENATE(INDIRECT(ADDRESS(1,MATCH(_xlfn.MAXIFS(B135:EK135,metrics.rec,"Complete"),B135:EK135,0)+1)), ", ", INDIRECT(ADDRESS(2,MATCH(_xlfn.MAXIFS(B135:EK135,metrics.rec,"Complete"),B135:EK135,0)+1)))</f>
        <v>#N/A</v>
      </c>
      <c r="EY135" s="1" t="e" cm="1">
        <f t="array" aca="1" ref="EY135" ca="1">CONCATENATE(INDIRECT(ADDRESS(1,MATCH(_xlfn.MINIFS(B135:EK135,metrics.rec,"Speed"),B135:EK135,0)+1)), ", ", INDIRECT(ADDRESS(2,MATCH(_xlfn.MINIFS(B135:EK135,metrics.rec,"Speed"),B135:EK135,0)+1)))</f>
        <v>#N/A</v>
      </c>
    </row>
    <row r="136" spans="1:155" x14ac:dyDescent="0.2">
      <c r="A136" s="1" t="s">
        <v>134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  <c r="EL136" s="4" t="e">
        <f t="shared" si="28"/>
        <v>#DIV/0!</v>
      </c>
      <c r="EM136" s="4" t="e">
        <f t="shared" si="29"/>
        <v>#DIV/0!</v>
      </c>
      <c r="EN136" s="4" t="e">
        <f t="shared" si="30"/>
        <v>#DIV/0!</v>
      </c>
      <c r="EO136" s="4" t="e">
        <f t="shared" si="31"/>
        <v>#DIV/0!</v>
      </c>
      <c r="EP136" s="4" t="e">
        <f t="shared" si="32"/>
        <v>#DIV/0!</v>
      </c>
      <c r="EQ136" s="4" t="e">
        <f t="shared" si="33"/>
        <v>#DIV/0!</v>
      </c>
      <c r="ER136" s="4" t="e">
        <f t="shared" si="34"/>
        <v>#DIV/0!</v>
      </c>
      <c r="ES136" s="1" t="e" cm="1">
        <f t="array" aca="1" ref="ES136" ca="1">CONCATENATE(INDIRECT(ADDRESS(1,MATCH(_xlfn.MINIFS(B136:EK136,metrics.rec,"MAE"),B136:EK136,0)+1)), ", ", INDIRECT(ADDRESS(2,MATCH(_xlfn.MINIFS(B136:EK136,metrics.rec,"MAE"),B136:EK136,0)+1)))</f>
        <v>#N/A</v>
      </c>
      <c r="ET136" s="1" t="e" cm="1">
        <f t="array" aca="1" ref="ET136" ca="1">CONCATENATE(INDIRECT(ADDRESS(1,MATCH(_xlfn.MINIFS(B136:EK136,metrics.rec,"MSE"),B136:EK136,0)+1)), ", ", INDIRECT(ADDRESS(2,MATCH(_xlfn.MINIFS(B136:EK136,metrics.rec,"MSE"),B136:EK136,0)+1)))</f>
        <v>#N/A</v>
      </c>
      <c r="EU136" s="1" t="e" cm="1">
        <f t="array" aca="1" ref="EU136" ca="1">CONCATENATE(INDIRECT(ADDRESS(1,MATCH(_xlfn.MAXIFS(B136:EK136,metrics.rec,"R"),B136:EK136,0)+1)), ", ", INDIRECT(ADDRESS(2,MATCH(_xlfn.MAXIFS(B136:EK136,metrics.rec,"R"),B136:EK136,0)+1)))</f>
        <v>#N/A</v>
      </c>
      <c r="EV136" s="1" t="e" cm="1">
        <f t="array" aca="1" ref="EV136" ca="1">CONCATENATE(INDIRECT(ADDRESS(1,MATCH(_xlfn.MAXIFS(B136:EK136,metrics.rec,"Precision"),B136:EK136,0)+1)), ", ", INDIRECT(ADDRESS(2,MATCH(_xlfn.MAXIFS(B136:EK136,metrics.rec,"Precision"),B136:EK136,0)+1)))</f>
        <v>#N/A</v>
      </c>
      <c r="EW136" s="1" t="e" cm="1">
        <f t="array" aca="1" ref="EW136" ca="1">CONCATENATE(INDIRECT(ADDRESS(1,MATCH(_xlfn.MAXIFS(B136:EK136,metrics.rec,"Recall"),B136:EK136,0)+1)), ", ", INDIRECT(ADDRESS(2,MATCH(_xlfn.MAXIFS(B136:EK136,metrics.rec,"Recall"),B136:EK136,0)+1)))</f>
        <v>#N/A</v>
      </c>
      <c r="EX136" s="1" t="e" cm="1">
        <f t="array" aca="1" ref="EX136" ca="1">CONCATENATE(INDIRECT(ADDRESS(1,MATCH(_xlfn.MAXIFS(B136:EK136,metrics.rec,"Complete"),B136:EK136,0)+1)), ", ", INDIRECT(ADDRESS(2,MATCH(_xlfn.MAXIFS(B136:EK136,metrics.rec,"Complete"),B136:EK136,0)+1)))</f>
        <v>#N/A</v>
      </c>
      <c r="EY136" s="1" t="e" cm="1">
        <f t="array" aca="1" ref="EY136" ca="1">CONCATENATE(INDIRECT(ADDRESS(1,MATCH(_xlfn.MINIFS(B136:EK136,metrics.rec,"Speed"),B136:EK136,0)+1)), ", ", INDIRECT(ADDRESS(2,MATCH(_xlfn.MINIFS(B136:EK136,metrics.rec,"Speed"),B136:EK136,0)+1)))</f>
        <v>#N/A</v>
      </c>
    </row>
    <row r="137" spans="1:155" x14ac:dyDescent="0.2">
      <c r="A137" s="1" t="s">
        <v>135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  <c r="EL137" s="4" t="e">
        <f t="shared" si="28"/>
        <v>#DIV/0!</v>
      </c>
      <c r="EM137" s="4" t="e">
        <f t="shared" si="29"/>
        <v>#DIV/0!</v>
      </c>
      <c r="EN137" s="4" t="e">
        <f t="shared" si="30"/>
        <v>#DIV/0!</v>
      </c>
      <c r="EO137" s="4" t="e">
        <f t="shared" si="31"/>
        <v>#DIV/0!</v>
      </c>
      <c r="EP137" s="4" t="e">
        <f t="shared" si="32"/>
        <v>#DIV/0!</v>
      </c>
      <c r="EQ137" s="4" t="e">
        <f t="shared" si="33"/>
        <v>#DIV/0!</v>
      </c>
      <c r="ER137" s="4" t="e">
        <f t="shared" si="34"/>
        <v>#DIV/0!</v>
      </c>
      <c r="ES137" s="1" t="e" cm="1">
        <f t="array" aca="1" ref="ES137" ca="1">CONCATENATE(INDIRECT(ADDRESS(1,MATCH(_xlfn.MINIFS(B137:EK137,metrics.rec,"MAE"),B137:EK137,0)+1)), ", ", INDIRECT(ADDRESS(2,MATCH(_xlfn.MINIFS(B137:EK137,metrics.rec,"MAE"),B137:EK137,0)+1)))</f>
        <v>#N/A</v>
      </c>
      <c r="ET137" s="1" t="e" cm="1">
        <f t="array" aca="1" ref="ET137" ca="1">CONCATENATE(INDIRECT(ADDRESS(1,MATCH(_xlfn.MINIFS(B137:EK137,metrics.rec,"MSE"),B137:EK137,0)+1)), ", ", INDIRECT(ADDRESS(2,MATCH(_xlfn.MINIFS(B137:EK137,metrics.rec,"MSE"),B137:EK137,0)+1)))</f>
        <v>#N/A</v>
      </c>
      <c r="EU137" s="1" t="e" cm="1">
        <f t="array" aca="1" ref="EU137" ca="1">CONCATENATE(INDIRECT(ADDRESS(1,MATCH(_xlfn.MAXIFS(B137:EK137,metrics.rec,"R"),B137:EK137,0)+1)), ", ", INDIRECT(ADDRESS(2,MATCH(_xlfn.MAXIFS(B137:EK137,metrics.rec,"R"),B137:EK137,0)+1)))</f>
        <v>#N/A</v>
      </c>
      <c r="EV137" s="1" t="e" cm="1">
        <f t="array" aca="1" ref="EV137" ca="1">CONCATENATE(INDIRECT(ADDRESS(1,MATCH(_xlfn.MAXIFS(B137:EK137,metrics.rec,"Precision"),B137:EK137,0)+1)), ", ", INDIRECT(ADDRESS(2,MATCH(_xlfn.MAXIFS(B137:EK137,metrics.rec,"Precision"),B137:EK137,0)+1)))</f>
        <v>#N/A</v>
      </c>
      <c r="EW137" s="1" t="e" cm="1">
        <f t="array" aca="1" ref="EW137" ca="1">CONCATENATE(INDIRECT(ADDRESS(1,MATCH(_xlfn.MAXIFS(B137:EK137,metrics.rec,"Recall"),B137:EK137,0)+1)), ", ", INDIRECT(ADDRESS(2,MATCH(_xlfn.MAXIFS(B137:EK137,metrics.rec,"Recall"),B137:EK137,0)+1)))</f>
        <v>#N/A</v>
      </c>
      <c r="EX137" s="1" t="e" cm="1">
        <f t="array" aca="1" ref="EX137" ca="1">CONCATENATE(INDIRECT(ADDRESS(1,MATCH(_xlfn.MAXIFS(B137:EK137,metrics.rec,"Complete"),B137:EK137,0)+1)), ", ", INDIRECT(ADDRESS(2,MATCH(_xlfn.MAXIFS(B137:EK137,metrics.rec,"Complete"),B137:EK137,0)+1)))</f>
        <v>#N/A</v>
      </c>
      <c r="EY137" s="1" t="e" cm="1">
        <f t="array" aca="1" ref="EY137" ca="1">CONCATENATE(INDIRECT(ADDRESS(1,MATCH(_xlfn.MINIFS(B137:EK137,metrics.rec,"Speed"),B137:EK137,0)+1)), ", ", INDIRECT(ADDRESS(2,MATCH(_xlfn.MINIFS(B137:EK137,metrics.rec,"Speed"),B137:EK137,0)+1)))</f>
        <v>#N/A</v>
      </c>
    </row>
    <row r="138" spans="1:155" x14ac:dyDescent="0.2">
      <c r="A138" s="1" t="s">
        <v>136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  <c r="EL138" s="4" t="e">
        <f t="shared" si="28"/>
        <v>#DIV/0!</v>
      </c>
      <c r="EM138" s="4" t="e">
        <f t="shared" si="29"/>
        <v>#DIV/0!</v>
      </c>
      <c r="EN138" s="4" t="e">
        <f t="shared" si="30"/>
        <v>#DIV/0!</v>
      </c>
      <c r="EO138" s="4" t="e">
        <f t="shared" si="31"/>
        <v>#DIV/0!</v>
      </c>
      <c r="EP138" s="4" t="e">
        <f t="shared" si="32"/>
        <v>#DIV/0!</v>
      </c>
      <c r="EQ138" s="4" t="e">
        <f t="shared" si="33"/>
        <v>#DIV/0!</v>
      </c>
      <c r="ER138" s="4" t="e">
        <f t="shared" si="34"/>
        <v>#DIV/0!</v>
      </c>
      <c r="ES138" s="1" t="e" cm="1">
        <f t="array" aca="1" ref="ES138" ca="1">CONCATENATE(INDIRECT(ADDRESS(1,MATCH(_xlfn.MINIFS(B138:EK138,metrics.rec,"MAE"),B138:EK138,0)+1)), ", ", INDIRECT(ADDRESS(2,MATCH(_xlfn.MINIFS(B138:EK138,metrics.rec,"MAE"),B138:EK138,0)+1)))</f>
        <v>#N/A</v>
      </c>
      <c r="ET138" s="1" t="e" cm="1">
        <f t="array" aca="1" ref="ET138" ca="1">CONCATENATE(INDIRECT(ADDRESS(1,MATCH(_xlfn.MINIFS(B138:EK138,metrics.rec,"MSE"),B138:EK138,0)+1)), ", ", INDIRECT(ADDRESS(2,MATCH(_xlfn.MINIFS(B138:EK138,metrics.rec,"MSE"),B138:EK138,0)+1)))</f>
        <v>#N/A</v>
      </c>
      <c r="EU138" s="1" t="e" cm="1">
        <f t="array" aca="1" ref="EU138" ca="1">CONCATENATE(INDIRECT(ADDRESS(1,MATCH(_xlfn.MAXIFS(B138:EK138,metrics.rec,"R"),B138:EK138,0)+1)), ", ", INDIRECT(ADDRESS(2,MATCH(_xlfn.MAXIFS(B138:EK138,metrics.rec,"R"),B138:EK138,0)+1)))</f>
        <v>#N/A</v>
      </c>
      <c r="EV138" s="1" t="e" cm="1">
        <f t="array" aca="1" ref="EV138" ca="1">CONCATENATE(INDIRECT(ADDRESS(1,MATCH(_xlfn.MAXIFS(B138:EK138,metrics.rec,"Precision"),B138:EK138,0)+1)), ", ", INDIRECT(ADDRESS(2,MATCH(_xlfn.MAXIFS(B138:EK138,metrics.rec,"Precision"),B138:EK138,0)+1)))</f>
        <v>#N/A</v>
      </c>
      <c r="EW138" s="1" t="e" cm="1">
        <f t="array" aca="1" ref="EW138" ca="1">CONCATENATE(INDIRECT(ADDRESS(1,MATCH(_xlfn.MAXIFS(B138:EK138,metrics.rec,"Recall"),B138:EK138,0)+1)), ", ", INDIRECT(ADDRESS(2,MATCH(_xlfn.MAXIFS(B138:EK138,metrics.rec,"Recall"),B138:EK138,0)+1)))</f>
        <v>#N/A</v>
      </c>
      <c r="EX138" s="1" t="e" cm="1">
        <f t="array" aca="1" ref="EX138" ca="1">CONCATENATE(INDIRECT(ADDRESS(1,MATCH(_xlfn.MAXIFS(B138:EK138,metrics.rec,"Complete"),B138:EK138,0)+1)), ", ", INDIRECT(ADDRESS(2,MATCH(_xlfn.MAXIFS(B138:EK138,metrics.rec,"Complete"),B138:EK138,0)+1)))</f>
        <v>#N/A</v>
      </c>
      <c r="EY138" s="1" t="e" cm="1">
        <f t="array" aca="1" ref="EY138" ca="1">CONCATENATE(INDIRECT(ADDRESS(1,MATCH(_xlfn.MINIFS(B138:EK138,metrics.rec,"Speed"),B138:EK138,0)+1)), ", ", INDIRECT(ADDRESS(2,MATCH(_xlfn.MINIFS(B138:EK138,metrics.rec,"Speed"),B138:EK138,0)+1)))</f>
        <v>#N/A</v>
      </c>
    </row>
    <row r="139" spans="1:155" x14ac:dyDescent="0.2">
      <c r="A139" s="1" t="s">
        <v>137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  <c r="EL139" s="4" t="e">
        <f t="shared" si="28"/>
        <v>#DIV/0!</v>
      </c>
      <c r="EM139" s="4" t="e">
        <f t="shared" si="29"/>
        <v>#DIV/0!</v>
      </c>
      <c r="EN139" s="4" t="e">
        <f t="shared" si="30"/>
        <v>#DIV/0!</v>
      </c>
      <c r="EO139" s="4" t="e">
        <f t="shared" si="31"/>
        <v>#DIV/0!</v>
      </c>
      <c r="EP139" s="4" t="e">
        <f t="shared" si="32"/>
        <v>#DIV/0!</v>
      </c>
      <c r="EQ139" s="4" t="e">
        <f t="shared" si="33"/>
        <v>#DIV/0!</v>
      </c>
      <c r="ER139" s="4" t="e">
        <f t="shared" si="34"/>
        <v>#DIV/0!</v>
      </c>
      <c r="ES139" s="1" t="e" cm="1">
        <f t="array" aca="1" ref="ES139" ca="1">CONCATENATE(INDIRECT(ADDRESS(1,MATCH(_xlfn.MINIFS(B139:EK139,metrics.rec,"MAE"),B139:EK139,0)+1)), ", ", INDIRECT(ADDRESS(2,MATCH(_xlfn.MINIFS(B139:EK139,metrics.rec,"MAE"),B139:EK139,0)+1)))</f>
        <v>#N/A</v>
      </c>
      <c r="ET139" s="1" t="e" cm="1">
        <f t="array" aca="1" ref="ET139" ca="1">CONCATENATE(INDIRECT(ADDRESS(1,MATCH(_xlfn.MINIFS(B139:EK139,metrics.rec,"MSE"),B139:EK139,0)+1)), ", ", INDIRECT(ADDRESS(2,MATCH(_xlfn.MINIFS(B139:EK139,metrics.rec,"MSE"),B139:EK139,0)+1)))</f>
        <v>#N/A</v>
      </c>
      <c r="EU139" s="1" t="e" cm="1">
        <f t="array" aca="1" ref="EU139" ca="1">CONCATENATE(INDIRECT(ADDRESS(1,MATCH(_xlfn.MAXIFS(B139:EK139,metrics.rec,"R"),B139:EK139,0)+1)), ", ", INDIRECT(ADDRESS(2,MATCH(_xlfn.MAXIFS(B139:EK139,metrics.rec,"R"),B139:EK139,0)+1)))</f>
        <v>#N/A</v>
      </c>
      <c r="EV139" s="1" t="e" cm="1">
        <f t="array" aca="1" ref="EV139" ca="1">CONCATENATE(INDIRECT(ADDRESS(1,MATCH(_xlfn.MAXIFS(B139:EK139,metrics.rec,"Precision"),B139:EK139,0)+1)), ", ", INDIRECT(ADDRESS(2,MATCH(_xlfn.MAXIFS(B139:EK139,metrics.rec,"Precision"),B139:EK139,0)+1)))</f>
        <v>#N/A</v>
      </c>
      <c r="EW139" s="1" t="e" cm="1">
        <f t="array" aca="1" ref="EW139" ca="1">CONCATENATE(INDIRECT(ADDRESS(1,MATCH(_xlfn.MAXIFS(B139:EK139,metrics.rec,"Recall"),B139:EK139,0)+1)), ", ", INDIRECT(ADDRESS(2,MATCH(_xlfn.MAXIFS(B139:EK139,metrics.rec,"Recall"),B139:EK139,0)+1)))</f>
        <v>#N/A</v>
      </c>
      <c r="EX139" s="1" t="e" cm="1">
        <f t="array" aca="1" ref="EX139" ca="1">CONCATENATE(INDIRECT(ADDRESS(1,MATCH(_xlfn.MAXIFS(B139:EK139,metrics.rec,"Complete"),B139:EK139,0)+1)), ", ", INDIRECT(ADDRESS(2,MATCH(_xlfn.MAXIFS(B139:EK139,metrics.rec,"Complete"),B139:EK139,0)+1)))</f>
        <v>#N/A</v>
      </c>
      <c r="EY139" s="1" t="e" cm="1">
        <f t="array" aca="1" ref="EY139" ca="1">CONCATENATE(INDIRECT(ADDRESS(1,MATCH(_xlfn.MINIFS(B139:EK139,metrics.rec,"Speed"),B139:EK139,0)+1)), ", ", INDIRECT(ADDRESS(2,MATCH(_xlfn.MINIFS(B139:EK139,metrics.rec,"Speed"),B139:EK139,0)+1)))</f>
        <v>#N/A</v>
      </c>
    </row>
    <row r="140" spans="1:155" x14ac:dyDescent="0.2">
      <c r="A140" s="1" t="s">
        <v>138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  <c r="EL140" s="4" t="e">
        <f t="shared" si="28"/>
        <v>#DIV/0!</v>
      </c>
      <c r="EM140" s="4" t="e">
        <f t="shared" si="29"/>
        <v>#DIV/0!</v>
      </c>
      <c r="EN140" s="4" t="e">
        <f t="shared" si="30"/>
        <v>#DIV/0!</v>
      </c>
      <c r="EO140" s="4" t="e">
        <f t="shared" si="31"/>
        <v>#DIV/0!</v>
      </c>
      <c r="EP140" s="4" t="e">
        <f t="shared" si="32"/>
        <v>#DIV/0!</v>
      </c>
      <c r="EQ140" s="4" t="e">
        <f t="shared" si="33"/>
        <v>#DIV/0!</v>
      </c>
      <c r="ER140" s="4" t="e">
        <f t="shared" si="34"/>
        <v>#DIV/0!</v>
      </c>
      <c r="ES140" s="1" t="e" cm="1">
        <f t="array" aca="1" ref="ES140" ca="1">CONCATENATE(INDIRECT(ADDRESS(1,MATCH(_xlfn.MINIFS(B140:EK140,metrics.rec,"MAE"),B140:EK140,0)+1)), ", ", INDIRECT(ADDRESS(2,MATCH(_xlfn.MINIFS(B140:EK140,metrics.rec,"MAE"),B140:EK140,0)+1)))</f>
        <v>#N/A</v>
      </c>
      <c r="ET140" s="1" t="e" cm="1">
        <f t="array" aca="1" ref="ET140" ca="1">CONCATENATE(INDIRECT(ADDRESS(1,MATCH(_xlfn.MINIFS(B140:EK140,metrics.rec,"MSE"),B140:EK140,0)+1)), ", ", INDIRECT(ADDRESS(2,MATCH(_xlfn.MINIFS(B140:EK140,metrics.rec,"MSE"),B140:EK140,0)+1)))</f>
        <v>#N/A</v>
      </c>
      <c r="EU140" s="1" t="e" cm="1">
        <f t="array" aca="1" ref="EU140" ca="1">CONCATENATE(INDIRECT(ADDRESS(1,MATCH(_xlfn.MAXIFS(B140:EK140,metrics.rec,"R"),B140:EK140,0)+1)), ", ", INDIRECT(ADDRESS(2,MATCH(_xlfn.MAXIFS(B140:EK140,metrics.rec,"R"),B140:EK140,0)+1)))</f>
        <v>#N/A</v>
      </c>
      <c r="EV140" s="1" t="e" cm="1">
        <f t="array" aca="1" ref="EV140" ca="1">CONCATENATE(INDIRECT(ADDRESS(1,MATCH(_xlfn.MAXIFS(B140:EK140,metrics.rec,"Precision"),B140:EK140,0)+1)), ", ", INDIRECT(ADDRESS(2,MATCH(_xlfn.MAXIFS(B140:EK140,metrics.rec,"Precision"),B140:EK140,0)+1)))</f>
        <v>#N/A</v>
      </c>
      <c r="EW140" s="1" t="e" cm="1">
        <f t="array" aca="1" ref="EW140" ca="1">CONCATENATE(INDIRECT(ADDRESS(1,MATCH(_xlfn.MAXIFS(B140:EK140,metrics.rec,"Recall"),B140:EK140,0)+1)), ", ", INDIRECT(ADDRESS(2,MATCH(_xlfn.MAXIFS(B140:EK140,metrics.rec,"Recall"),B140:EK140,0)+1)))</f>
        <v>#N/A</v>
      </c>
      <c r="EX140" s="1" t="e" cm="1">
        <f t="array" aca="1" ref="EX140" ca="1">CONCATENATE(INDIRECT(ADDRESS(1,MATCH(_xlfn.MAXIFS(B140:EK140,metrics.rec,"Complete"),B140:EK140,0)+1)), ", ", INDIRECT(ADDRESS(2,MATCH(_xlfn.MAXIFS(B140:EK140,metrics.rec,"Complete"),B140:EK140,0)+1)))</f>
        <v>#N/A</v>
      </c>
      <c r="EY140" s="1" t="e" cm="1">
        <f t="array" aca="1" ref="EY140" ca="1">CONCATENATE(INDIRECT(ADDRESS(1,MATCH(_xlfn.MINIFS(B140:EK140,metrics.rec,"Speed"),B140:EK140,0)+1)), ", ", INDIRECT(ADDRESS(2,MATCH(_xlfn.MINIFS(B140:EK140,metrics.rec,"Speed"),B140:EK140,0)+1)))</f>
        <v>#N/A</v>
      </c>
    </row>
    <row r="141" spans="1:155" x14ac:dyDescent="0.2">
      <c r="A141" s="1" t="s">
        <v>139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  <c r="EL141" s="4" t="e">
        <f t="shared" si="28"/>
        <v>#DIV/0!</v>
      </c>
      <c r="EM141" s="4" t="e">
        <f t="shared" si="29"/>
        <v>#DIV/0!</v>
      </c>
      <c r="EN141" s="4" t="e">
        <f t="shared" si="30"/>
        <v>#DIV/0!</v>
      </c>
      <c r="EO141" s="4" t="e">
        <f t="shared" si="31"/>
        <v>#DIV/0!</v>
      </c>
      <c r="EP141" s="4" t="e">
        <f t="shared" si="32"/>
        <v>#DIV/0!</v>
      </c>
      <c r="EQ141" s="4" t="e">
        <f t="shared" si="33"/>
        <v>#DIV/0!</v>
      </c>
      <c r="ER141" s="4" t="e">
        <f t="shared" si="34"/>
        <v>#DIV/0!</v>
      </c>
      <c r="ES141" s="1" t="e" cm="1">
        <f t="array" aca="1" ref="ES141" ca="1">CONCATENATE(INDIRECT(ADDRESS(1,MATCH(_xlfn.MINIFS(B141:EK141,metrics.rec,"MAE"),B141:EK141,0)+1)), ", ", INDIRECT(ADDRESS(2,MATCH(_xlfn.MINIFS(B141:EK141,metrics.rec,"MAE"),B141:EK141,0)+1)))</f>
        <v>#N/A</v>
      </c>
      <c r="ET141" s="1" t="e" cm="1">
        <f t="array" aca="1" ref="ET141" ca="1">CONCATENATE(INDIRECT(ADDRESS(1,MATCH(_xlfn.MINIFS(B141:EK141,metrics.rec,"MSE"),B141:EK141,0)+1)), ", ", INDIRECT(ADDRESS(2,MATCH(_xlfn.MINIFS(B141:EK141,metrics.rec,"MSE"),B141:EK141,0)+1)))</f>
        <v>#N/A</v>
      </c>
      <c r="EU141" s="1" t="e" cm="1">
        <f t="array" aca="1" ref="EU141" ca="1">CONCATENATE(INDIRECT(ADDRESS(1,MATCH(_xlfn.MAXIFS(B141:EK141,metrics.rec,"R"),B141:EK141,0)+1)), ", ", INDIRECT(ADDRESS(2,MATCH(_xlfn.MAXIFS(B141:EK141,metrics.rec,"R"),B141:EK141,0)+1)))</f>
        <v>#N/A</v>
      </c>
      <c r="EV141" s="1" t="e" cm="1">
        <f t="array" aca="1" ref="EV141" ca="1">CONCATENATE(INDIRECT(ADDRESS(1,MATCH(_xlfn.MAXIFS(B141:EK141,metrics.rec,"Precision"),B141:EK141,0)+1)), ", ", INDIRECT(ADDRESS(2,MATCH(_xlfn.MAXIFS(B141:EK141,metrics.rec,"Precision"),B141:EK141,0)+1)))</f>
        <v>#N/A</v>
      </c>
      <c r="EW141" s="1" t="e" cm="1">
        <f t="array" aca="1" ref="EW141" ca="1">CONCATENATE(INDIRECT(ADDRESS(1,MATCH(_xlfn.MAXIFS(B141:EK141,metrics.rec,"Recall"),B141:EK141,0)+1)), ", ", INDIRECT(ADDRESS(2,MATCH(_xlfn.MAXIFS(B141:EK141,metrics.rec,"Recall"),B141:EK141,0)+1)))</f>
        <v>#N/A</v>
      </c>
      <c r="EX141" s="1" t="e" cm="1">
        <f t="array" aca="1" ref="EX141" ca="1">CONCATENATE(INDIRECT(ADDRESS(1,MATCH(_xlfn.MAXIFS(B141:EK141,metrics.rec,"Complete"),B141:EK141,0)+1)), ", ", INDIRECT(ADDRESS(2,MATCH(_xlfn.MAXIFS(B141:EK141,metrics.rec,"Complete"),B141:EK141,0)+1)))</f>
        <v>#N/A</v>
      </c>
      <c r="EY141" s="1" t="e" cm="1">
        <f t="array" aca="1" ref="EY141" ca="1">CONCATENATE(INDIRECT(ADDRESS(1,MATCH(_xlfn.MINIFS(B141:EK141,metrics.rec,"Speed"),B141:EK141,0)+1)), ", ", INDIRECT(ADDRESS(2,MATCH(_xlfn.MINIFS(B141:EK141,metrics.rec,"Speed"),B141:EK141,0)+1)))</f>
        <v>#N/A</v>
      </c>
    </row>
    <row r="142" spans="1:155" x14ac:dyDescent="0.2">
      <c r="A142" s="1" t="s">
        <v>140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  <c r="EL142" s="4" t="e">
        <f t="shared" si="28"/>
        <v>#DIV/0!</v>
      </c>
      <c r="EM142" s="4" t="e">
        <f t="shared" si="29"/>
        <v>#DIV/0!</v>
      </c>
      <c r="EN142" s="4" t="e">
        <f t="shared" si="30"/>
        <v>#DIV/0!</v>
      </c>
      <c r="EO142" s="4" t="e">
        <f t="shared" si="31"/>
        <v>#DIV/0!</v>
      </c>
      <c r="EP142" s="4" t="e">
        <f t="shared" si="32"/>
        <v>#DIV/0!</v>
      </c>
      <c r="EQ142" s="4" t="e">
        <f t="shared" si="33"/>
        <v>#DIV/0!</v>
      </c>
      <c r="ER142" s="4" t="e">
        <f t="shared" si="34"/>
        <v>#DIV/0!</v>
      </c>
      <c r="ES142" s="1" t="e" cm="1">
        <f t="array" aca="1" ref="ES142" ca="1">CONCATENATE(INDIRECT(ADDRESS(1,MATCH(_xlfn.MINIFS(B142:EK142,metrics.rec,"MAE"),B142:EK142,0)+1)), ", ", INDIRECT(ADDRESS(2,MATCH(_xlfn.MINIFS(B142:EK142,metrics.rec,"MAE"),B142:EK142,0)+1)))</f>
        <v>#N/A</v>
      </c>
      <c r="ET142" s="1" t="e" cm="1">
        <f t="array" aca="1" ref="ET142" ca="1">CONCATENATE(INDIRECT(ADDRESS(1,MATCH(_xlfn.MINIFS(B142:EK142,metrics.rec,"MSE"),B142:EK142,0)+1)), ", ", INDIRECT(ADDRESS(2,MATCH(_xlfn.MINIFS(B142:EK142,metrics.rec,"MSE"),B142:EK142,0)+1)))</f>
        <v>#N/A</v>
      </c>
      <c r="EU142" s="1" t="e" cm="1">
        <f t="array" aca="1" ref="EU142" ca="1">CONCATENATE(INDIRECT(ADDRESS(1,MATCH(_xlfn.MAXIFS(B142:EK142,metrics.rec,"R"),B142:EK142,0)+1)), ", ", INDIRECT(ADDRESS(2,MATCH(_xlfn.MAXIFS(B142:EK142,metrics.rec,"R"),B142:EK142,0)+1)))</f>
        <v>#N/A</v>
      </c>
      <c r="EV142" s="1" t="e" cm="1">
        <f t="array" aca="1" ref="EV142" ca="1">CONCATENATE(INDIRECT(ADDRESS(1,MATCH(_xlfn.MAXIFS(B142:EK142,metrics.rec,"Precision"),B142:EK142,0)+1)), ", ", INDIRECT(ADDRESS(2,MATCH(_xlfn.MAXIFS(B142:EK142,metrics.rec,"Precision"),B142:EK142,0)+1)))</f>
        <v>#N/A</v>
      </c>
      <c r="EW142" s="1" t="e" cm="1">
        <f t="array" aca="1" ref="EW142" ca="1">CONCATENATE(INDIRECT(ADDRESS(1,MATCH(_xlfn.MAXIFS(B142:EK142,metrics.rec,"Recall"),B142:EK142,0)+1)), ", ", INDIRECT(ADDRESS(2,MATCH(_xlfn.MAXIFS(B142:EK142,metrics.rec,"Recall"),B142:EK142,0)+1)))</f>
        <v>#N/A</v>
      </c>
      <c r="EX142" s="1" t="e" cm="1">
        <f t="array" aca="1" ref="EX142" ca="1">CONCATENATE(INDIRECT(ADDRESS(1,MATCH(_xlfn.MAXIFS(B142:EK142,metrics.rec,"Complete"),B142:EK142,0)+1)), ", ", INDIRECT(ADDRESS(2,MATCH(_xlfn.MAXIFS(B142:EK142,metrics.rec,"Complete"),B142:EK142,0)+1)))</f>
        <v>#N/A</v>
      </c>
      <c r="EY142" s="1" t="e" cm="1">
        <f t="array" aca="1" ref="EY142" ca="1">CONCATENATE(INDIRECT(ADDRESS(1,MATCH(_xlfn.MINIFS(B142:EK142,metrics.rec,"Speed"),B142:EK142,0)+1)), ", ", INDIRECT(ADDRESS(2,MATCH(_xlfn.MINIFS(B142:EK142,metrics.rec,"Speed"),B142:EK142,0)+1)))</f>
        <v>#N/A</v>
      </c>
    </row>
    <row r="143" spans="1:155" x14ac:dyDescent="0.2">
      <c r="A143" s="1" t="s">
        <v>141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  <c r="EL143" s="4" t="e">
        <f t="shared" si="28"/>
        <v>#DIV/0!</v>
      </c>
      <c r="EM143" s="4" t="e">
        <f t="shared" si="29"/>
        <v>#DIV/0!</v>
      </c>
      <c r="EN143" s="4" t="e">
        <f t="shared" si="30"/>
        <v>#DIV/0!</v>
      </c>
      <c r="EO143" s="4" t="e">
        <f t="shared" si="31"/>
        <v>#DIV/0!</v>
      </c>
      <c r="EP143" s="4" t="e">
        <f t="shared" si="32"/>
        <v>#DIV/0!</v>
      </c>
      <c r="EQ143" s="4" t="e">
        <f t="shared" si="33"/>
        <v>#DIV/0!</v>
      </c>
      <c r="ER143" s="4" t="e">
        <f t="shared" si="34"/>
        <v>#DIV/0!</v>
      </c>
      <c r="ES143" s="1" t="e" cm="1">
        <f t="array" aca="1" ref="ES143" ca="1">CONCATENATE(INDIRECT(ADDRESS(1,MATCH(_xlfn.MINIFS(B143:EK143,metrics.rec,"MAE"),B143:EK143,0)+1)), ", ", INDIRECT(ADDRESS(2,MATCH(_xlfn.MINIFS(B143:EK143,metrics.rec,"MAE"),B143:EK143,0)+1)))</f>
        <v>#N/A</v>
      </c>
      <c r="ET143" s="1" t="e" cm="1">
        <f t="array" aca="1" ref="ET143" ca="1">CONCATENATE(INDIRECT(ADDRESS(1,MATCH(_xlfn.MINIFS(B143:EK143,metrics.rec,"MSE"),B143:EK143,0)+1)), ", ", INDIRECT(ADDRESS(2,MATCH(_xlfn.MINIFS(B143:EK143,metrics.rec,"MSE"),B143:EK143,0)+1)))</f>
        <v>#N/A</v>
      </c>
      <c r="EU143" s="1" t="e" cm="1">
        <f t="array" aca="1" ref="EU143" ca="1">CONCATENATE(INDIRECT(ADDRESS(1,MATCH(_xlfn.MAXIFS(B143:EK143,metrics.rec,"R"),B143:EK143,0)+1)), ", ", INDIRECT(ADDRESS(2,MATCH(_xlfn.MAXIFS(B143:EK143,metrics.rec,"R"),B143:EK143,0)+1)))</f>
        <v>#N/A</v>
      </c>
      <c r="EV143" s="1" t="e" cm="1">
        <f t="array" aca="1" ref="EV143" ca="1">CONCATENATE(INDIRECT(ADDRESS(1,MATCH(_xlfn.MAXIFS(B143:EK143,metrics.rec,"Precision"),B143:EK143,0)+1)), ", ", INDIRECT(ADDRESS(2,MATCH(_xlfn.MAXIFS(B143:EK143,metrics.rec,"Precision"),B143:EK143,0)+1)))</f>
        <v>#N/A</v>
      </c>
      <c r="EW143" s="1" t="e" cm="1">
        <f t="array" aca="1" ref="EW143" ca="1">CONCATENATE(INDIRECT(ADDRESS(1,MATCH(_xlfn.MAXIFS(B143:EK143,metrics.rec,"Recall"),B143:EK143,0)+1)), ", ", INDIRECT(ADDRESS(2,MATCH(_xlfn.MAXIFS(B143:EK143,metrics.rec,"Recall"),B143:EK143,0)+1)))</f>
        <v>#N/A</v>
      </c>
      <c r="EX143" s="1" t="e" cm="1">
        <f t="array" aca="1" ref="EX143" ca="1">CONCATENATE(INDIRECT(ADDRESS(1,MATCH(_xlfn.MAXIFS(B143:EK143,metrics.rec,"Complete"),B143:EK143,0)+1)), ", ", INDIRECT(ADDRESS(2,MATCH(_xlfn.MAXIFS(B143:EK143,metrics.rec,"Complete"),B143:EK143,0)+1)))</f>
        <v>#N/A</v>
      </c>
      <c r="EY143" s="1" t="e" cm="1">
        <f t="array" aca="1" ref="EY143" ca="1">CONCATENATE(INDIRECT(ADDRESS(1,MATCH(_xlfn.MINIFS(B143:EK143,metrics.rec,"Speed"),B143:EK143,0)+1)), ", ", INDIRECT(ADDRESS(2,MATCH(_xlfn.MINIFS(B143:EK143,metrics.rec,"Speed"),B143:EK143,0)+1)))</f>
        <v>#N/A</v>
      </c>
    </row>
    <row r="144" spans="1:155" x14ac:dyDescent="0.2">
      <c r="A144" s="1" t="s">
        <v>142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  <c r="EL144" s="4" t="e">
        <f t="shared" si="28"/>
        <v>#DIV/0!</v>
      </c>
      <c r="EM144" s="4" t="e">
        <f t="shared" si="29"/>
        <v>#DIV/0!</v>
      </c>
      <c r="EN144" s="4" t="e">
        <f t="shared" si="30"/>
        <v>#DIV/0!</v>
      </c>
      <c r="EO144" s="4" t="e">
        <f t="shared" si="31"/>
        <v>#DIV/0!</v>
      </c>
      <c r="EP144" s="4" t="e">
        <f t="shared" si="32"/>
        <v>#DIV/0!</v>
      </c>
      <c r="EQ144" s="4" t="e">
        <f t="shared" si="33"/>
        <v>#DIV/0!</v>
      </c>
      <c r="ER144" s="4" t="e">
        <f t="shared" si="34"/>
        <v>#DIV/0!</v>
      </c>
      <c r="ES144" s="1" t="e" cm="1">
        <f t="array" aca="1" ref="ES144" ca="1">CONCATENATE(INDIRECT(ADDRESS(1,MATCH(_xlfn.MINIFS(B144:EK144,metrics.rec,"MAE"),B144:EK144,0)+1)), ", ", INDIRECT(ADDRESS(2,MATCH(_xlfn.MINIFS(B144:EK144,metrics.rec,"MAE"),B144:EK144,0)+1)))</f>
        <v>#N/A</v>
      </c>
      <c r="ET144" s="1" t="e" cm="1">
        <f t="array" aca="1" ref="ET144" ca="1">CONCATENATE(INDIRECT(ADDRESS(1,MATCH(_xlfn.MINIFS(B144:EK144,metrics.rec,"MSE"),B144:EK144,0)+1)), ", ", INDIRECT(ADDRESS(2,MATCH(_xlfn.MINIFS(B144:EK144,metrics.rec,"MSE"),B144:EK144,0)+1)))</f>
        <v>#N/A</v>
      </c>
      <c r="EU144" s="1" t="e" cm="1">
        <f t="array" aca="1" ref="EU144" ca="1">CONCATENATE(INDIRECT(ADDRESS(1,MATCH(_xlfn.MAXIFS(B144:EK144,metrics.rec,"R"),B144:EK144,0)+1)), ", ", INDIRECT(ADDRESS(2,MATCH(_xlfn.MAXIFS(B144:EK144,metrics.rec,"R"),B144:EK144,0)+1)))</f>
        <v>#N/A</v>
      </c>
      <c r="EV144" s="1" t="e" cm="1">
        <f t="array" aca="1" ref="EV144" ca="1">CONCATENATE(INDIRECT(ADDRESS(1,MATCH(_xlfn.MAXIFS(B144:EK144,metrics.rec,"Precision"),B144:EK144,0)+1)), ", ", INDIRECT(ADDRESS(2,MATCH(_xlfn.MAXIFS(B144:EK144,metrics.rec,"Precision"),B144:EK144,0)+1)))</f>
        <v>#N/A</v>
      </c>
      <c r="EW144" s="1" t="e" cm="1">
        <f t="array" aca="1" ref="EW144" ca="1">CONCATENATE(INDIRECT(ADDRESS(1,MATCH(_xlfn.MAXIFS(B144:EK144,metrics.rec,"Recall"),B144:EK144,0)+1)), ", ", INDIRECT(ADDRESS(2,MATCH(_xlfn.MAXIFS(B144:EK144,metrics.rec,"Recall"),B144:EK144,0)+1)))</f>
        <v>#N/A</v>
      </c>
      <c r="EX144" s="1" t="e" cm="1">
        <f t="array" aca="1" ref="EX144" ca="1">CONCATENATE(INDIRECT(ADDRESS(1,MATCH(_xlfn.MAXIFS(B144:EK144,metrics.rec,"Complete"),B144:EK144,0)+1)), ", ", INDIRECT(ADDRESS(2,MATCH(_xlfn.MAXIFS(B144:EK144,metrics.rec,"Complete"),B144:EK144,0)+1)))</f>
        <v>#N/A</v>
      </c>
      <c r="EY144" s="1" t="e" cm="1">
        <f t="array" aca="1" ref="EY144" ca="1">CONCATENATE(INDIRECT(ADDRESS(1,MATCH(_xlfn.MINIFS(B144:EK144,metrics.rec,"Speed"),B144:EK144,0)+1)), ", ", INDIRECT(ADDRESS(2,MATCH(_xlfn.MINIFS(B144:EK144,metrics.rec,"Speed"),B144:EK144,0)+1)))</f>
        <v>#N/A</v>
      </c>
    </row>
    <row r="145" spans="1:155" x14ac:dyDescent="0.2">
      <c r="A145" s="1" t="s">
        <v>143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  <c r="EL145" s="4" t="e">
        <f t="shared" si="28"/>
        <v>#DIV/0!</v>
      </c>
      <c r="EM145" s="4" t="e">
        <f t="shared" si="29"/>
        <v>#DIV/0!</v>
      </c>
      <c r="EN145" s="4" t="e">
        <f t="shared" si="30"/>
        <v>#DIV/0!</v>
      </c>
      <c r="EO145" s="4" t="e">
        <f t="shared" si="31"/>
        <v>#DIV/0!</v>
      </c>
      <c r="EP145" s="4" t="e">
        <f t="shared" si="32"/>
        <v>#DIV/0!</v>
      </c>
      <c r="EQ145" s="4" t="e">
        <f t="shared" si="33"/>
        <v>#DIV/0!</v>
      </c>
      <c r="ER145" s="4" t="e">
        <f t="shared" si="34"/>
        <v>#DIV/0!</v>
      </c>
      <c r="ES145" s="1" t="e" cm="1">
        <f t="array" aca="1" ref="ES145" ca="1">CONCATENATE(INDIRECT(ADDRESS(1,MATCH(_xlfn.MINIFS(B145:EK145,metrics.rec,"MAE"),B145:EK145,0)+1)), ", ", INDIRECT(ADDRESS(2,MATCH(_xlfn.MINIFS(B145:EK145,metrics.rec,"MAE"),B145:EK145,0)+1)))</f>
        <v>#N/A</v>
      </c>
      <c r="ET145" s="1" t="e" cm="1">
        <f t="array" aca="1" ref="ET145" ca="1">CONCATENATE(INDIRECT(ADDRESS(1,MATCH(_xlfn.MINIFS(B145:EK145,metrics.rec,"MSE"),B145:EK145,0)+1)), ", ", INDIRECT(ADDRESS(2,MATCH(_xlfn.MINIFS(B145:EK145,metrics.rec,"MSE"),B145:EK145,0)+1)))</f>
        <v>#N/A</v>
      </c>
      <c r="EU145" s="1" t="e" cm="1">
        <f t="array" aca="1" ref="EU145" ca="1">CONCATENATE(INDIRECT(ADDRESS(1,MATCH(_xlfn.MAXIFS(B145:EK145,metrics.rec,"R"),B145:EK145,0)+1)), ", ", INDIRECT(ADDRESS(2,MATCH(_xlfn.MAXIFS(B145:EK145,metrics.rec,"R"),B145:EK145,0)+1)))</f>
        <v>#N/A</v>
      </c>
      <c r="EV145" s="1" t="e" cm="1">
        <f t="array" aca="1" ref="EV145" ca="1">CONCATENATE(INDIRECT(ADDRESS(1,MATCH(_xlfn.MAXIFS(B145:EK145,metrics.rec,"Precision"),B145:EK145,0)+1)), ", ", INDIRECT(ADDRESS(2,MATCH(_xlfn.MAXIFS(B145:EK145,metrics.rec,"Precision"),B145:EK145,0)+1)))</f>
        <v>#N/A</v>
      </c>
      <c r="EW145" s="1" t="e" cm="1">
        <f t="array" aca="1" ref="EW145" ca="1">CONCATENATE(INDIRECT(ADDRESS(1,MATCH(_xlfn.MAXIFS(B145:EK145,metrics.rec,"Recall"),B145:EK145,0)+1)), ", ", INDIRECT(ADDRESS(2,MATCH(_xlfn.MAXIFS(B145:EK145,metrics.rec,"Recall"),B145:EK145,0)+1)))</f>
        <v>#N/A</v>
      </c>
      <c r="EX145" s="1" t="e" cm="1">
        <f t="array" aca="1" ref="EX145" ca="1">CONCATENATE(INDIRECT(ADDRESS(1,MATCH(_xlfn.MAXIFS(B145:EK145,metrics.rec,"Complete"),B145:EK145,0)+1)), ", ", INDIRECT(ADDRESS(2,MATCH(_xlfn.MAXIFS(B145:EK145,metrics.rec,"Complete"),B145:EK145,0)+1)))</f>
        <v>#N/A</v>
      </c>
      <c r="EY145" s="1" t="e" cm="1">
        <f t="array" aca="1" ref="EY145" ca="1">CONCATENATE(INDIRECT(ADDRESS(1,MATCH(_xlfn.MINIFS(B145:EK145,metrics.rec,"Speed"),B145:EK145,0)+1)), ", ", INDIRECT(ADDRESS(2,MATCH(_xlfn.MINIFS(B145:EK145,metrics.rec,"Speed"),B145:EK145,0)+1)))</f>
        <v>#N/A</v>
      </c>
    </row>
    <row r="146" spans="1:155" x14ac:dyDescent="0.2">
      <c r="A146" s="1" t="s">
        <v>144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  <c r="EL146" s="4" t="e">
        <f t="shared" si="28"/>
        <v>#DIV/0!</v>
      </c>
      <c r="EM146" s="4" t="e">
        <f t="shared" si="29"/>
        <v>#DIV/0!</v>
      </c>
      <c r="EN146" s="4" t="e">
        <f t="shared" si="30"/>
        <v>#DIV/0!</v>
      </c>
      <c r="EO146" s="4" t="e">
        <f t="shared" si="31"/>
        <v>#DIV/0!</v>
      </c>
      <c r="EP146" s="4" t="e">
        <f t="shared" si="32"/>
        <v>#DIV/0!</v>
      </c>
      <c r="EQ146" s="4" t="e">
        <f t="shared" si="33"/>
        <v>#DIV/0!</v>
      </c>
      <c r="ER146" s="4" t="e">
        <f t="shared" si="34"/>
        <v>#DIV/0!</v>
      </c>
      <c r="ES146" s="1" t="e" cm="1">
        <f t="array" aca="1" ref="ES146" ca="1">CONCATENATE(INDIRECT(ADDRESS(1,MATCH(_xlfn.MINIFS(B146:EK146,metrics.rec,"MAE"),B146:EK146,0)+1)), ", ", INDIRECT(ADDRESS(2,MATCH(_xlfn.MINIFS(B146:EK146,metrics.rec,"MAE"),B146:EK146,0)+1)))</f>
        <v>#N/A</v>
      </c>
      <c r="ET146" s="1" t="e" cm="1">
        <f t="array" aca="1" ref="ET146" ca="1">CONCATENATE(INDIRECT(ADDRESS(1,MATCH(_xlfn.MINIFS(B146:EK146,metrics.rec,"MSE"),B146:EK146,0)+1)), ", ", INDIRECT(ADDRESS(2,MATCH(_xlfn.MINIFS(B146:EK146,metrics.rec,"MSE"),B146:EK146,0)+1)))</f>
        <v>#N/A</v>
      </c>
      <c r="EU146" s="1" t="e" cm="1">
        <f t="array" aca="1" ref="EU146" ca="1">CONCATENATE(INDIRECT(ADDRESS(1,MATCH(_xlfn.MAXIFS(B146:EK146,metrics.rec,"R"),B146:EK146,0)+1)), ", ", INDIRECT(ADDRESS(2,MATCH(_xlfn.MAXIFS(B146:EK146,metrics.rec,"R"),B146:EK146,0)+1)))</f>
        <v>#N/A</v>
      </c>
      <c r="EV146" s="1" t="e" cm="1">
        <f t="array" aca="1" ref="EV146" ca="1">CONCATENATE(INDIRECT(ADDRESS(1,MATCH(_xlfn.MAXIFS(B146:EK146,metrics.rec,"Precision"),B146:EK146,0)+1)), ", ", INDIRECT(ADDRESS(2,MATCH(_xlfn.MAXIFS(B146:EK146,metrics.rec,"Precision"),B146:EK146,0)+1)))</f>
        <v>#N/A</v>
      </c>
      <c r="EW146" s="1" t="e" cm="1">
        <f t="array" aca="1" ref="EW146" ca="1">CONCATENATE(INDIRECT(ADDRESS(1,MATCH(_xlfn.MAXIFS(B146:EK146,metrics.rec,"Recall"),B146:EK146,0)+1)), ", ", INDIRECT(ADDRESS(2,MATCH(_xlfn.MAXIFS(B146:EK146,metrics.rec,"Recall"),B146:EK146,0)+1)))</f>
        <v>#N/A</v>
      </c>
      <c r="EX146" s="1" t="e" cm="1">
        <f t="array" aca="1" ref="EX146" ca="1">CONCATENATE(INDIRECT(ADDRESS(1,MATCH(_xlfn.MAXIFS(B146:EK146,metrics.rec,"Complete"),B146:EK146,0)+1)), ", ", INDIRECT(ADDRESS(2,MATCH(_xlfn.MAXIFS(B146:EK146,metrics.rec,"Complete"),B146:EK146,0)+1)))</f>
        <v>#N/A</v>
      </c>
      <c r="EY146" s="1" t="e" cm="1">
        <f t="array" aca="1" ref="EY146" ca="1">CONCATENATE(INDIRECT(ADDRESS(1,MATCH(_xlfn.MINIFS(B146:EK146,metrics.rec,"Speed"),B146:EK146,0)+1)), ", ", INDIRECT(ADDRESS(2,MATCH(_xlfn.MINIFS(B146:EK146,metrics.rec,"Speed"),B146:EK146,0)+1)))</f>
        <v>#N/A</v>
      </c>
    </row>
    <row r="147" spans="1:155" x14ac:dyDescent="0.2">
      <c r="A147" s="1" t="s">
        <v>145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  <c r="EL147" s="4" t="e">
        <f t="shared" si="28"/>
        <v>#DIV/0!</v>
      </c>
      <c r="EM147" s="4" t="e">
        <f t="shared" si="29"/>
        <v>#DIV/0!</v>
      </c>
      <c r="EN147" s="4" t="e">
        <f t="shared" si="30"/>
        <v>#DIV/0!</v>
      </c>
      <c r="EO147" s="4" t="e">
        <f t="shared" si="31"/>
        <v>#DIV/0!</v>
      </c>
      <c r="EP147" s="4" t="e">
        <f t="shared" si="32"/>
        <v>#DIV/0!</v>
      </c>
      <c r="EQ147" s="4" t="e">
        <f t="shared" si="33"/>
        <v>#DIV/0!</v>
      </c>
      <c r="ER147" s="4" t="e">
        <f t="shared" si="34"/>
        <v>#DIV/0!</v>
      </c>
      <c r="ES147" s="1" t="e" cm="1">
        <f t="array" aca="1" ref="ES147" ca="1">CONCATENATE(INDIRECT(ADDRESS(1,MATCH(_xlfn.MINIFS(B147:EK147,metrics.rec,"MAE"),B147:EK147,0)+1)), ", ", INDIRECT(ADDRESS(2,MATCH(_xlfn.MINIFS(B147:EK147,metrics.rec,"MAE"),B147:EK147,0)+1)))</f>
        <v>#N/A</v>
      </c>
      <c r="ET147" s="1" t="e" cm="1">
        <f t="array" aca="1" ref="ET147" ca="1">CONCATENATE(INDIRECT(ADDRESS(1,MATCH(_xlfn.MINIFS(B147:EK147,metrics.rec,"MSE"),B147:EK147,0)+1)), ", ", INDIRECT(ADDRESS(2,MATCH(_xlfn.MINIFS(B147:EK147,metrics.rec,"MSE"),B147:EK147,0)+1)))</f>
        <v>#N/A</v>
      </c>
      <c r="EU147" s="1" t="e" cm="1">
        <f t="array" aca="1" ref="EU147" ca="1">CONCATENATE(INDIRECT(ADDRESS(1,MATCH(_xlfn.MAXIFS(B147:EK147,metrics.rec,"R"),B147:EK147,0)+1)), ", ", INDIRECT(ADDRESS(2,MATCH(_xlfn.MAXIFS(B147:EK147,metrics.rec,"R"),B147:EK147,0)+1)))</f>
        <v>#N/A</v>
      </c>
      <c r="EV147" s="1" t="e" cm="1">
        <f t="array" aca="1" ref="EV147" ca="1">CONCATENATE(INDIRECT(ADDRESS(1,MATCH(_xlfn.MAXIFS(B147:EK147,metrics.rec,"Precision"),B147:EK147,0)+1)), ", ", INDIRECT(ADDRESS(2,MATCH(_xlfn.MAXIFS(B147:EK147,metrics.rec,"Precision"),B147:EK147,0)+1)))</f>
        <v>#N/A</v>
      </c>
      <c r="EW147" s="1" t="e" cm="1">
        <f t="array" aca="1" ref="EW147" ca="1">CONCATENATE(INDIRECT(ADDRESS(1,MATCH(_xlfn.MAXIFS(B147:EK147,metrics.rec,"Recall"),B147:EK147,0)+1)), ", ", INDIRECT(ADDRESS(2,MATCH(_xlfn.MAXIFS(B147:EK147,metrics.rec,"Recall"),B147:EK147,0)+1)))</f>
        <v>#N/A</v>
      </c>
      <c r="EX147" s="1" t="e" cm="1">
        <f t="array" aca="1" ref="EX147" ca="1">CONCATENATE(INDIRECT(ADDRESS(1,MATCH(_xlfn.MAXIFS(B147:EK147,metrics.rec,"Complete"),B147:EK147,0)+1)), ", ", INDIRECT(ADDRESS(2,MATCH(_xlfn.MAXIFS(B147:EK147,metrics.rec,"Complete"),B147:EK147,0)+1)))</f>
        <v>#N/A</v>
      </c>
      <c r="EY147" s="1" t="e" cm="1">
        <f t="array" aca="1" ref="EY147" ca="1">CONCATENATE(INDIRECT(ADDRESS(1,MATCH(_xlfn.MINIFS(B147:EK147,metrics.rec,"Speed"),B147:EK147,0)+1)), ", ", INDIRECT(ADDRESS(2,MATCH(_xlfn.MINIFS(B147:EK147,metrics.rec,"Speed"),B147:EK147,0)+1)))</f>
        <v>#N/A</v>
      </c>
    </row>
    <row r="148" spans="1:155" x14ac:dyDescent="0.2">
      <c r="A148" s="1" t="s">
        <v>146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  <c r="EL148" s="4" t="e">
        <f t="shared" si="28"/>
        <v>#DIV/0!</v>
      </c>
      <c r="EM148" s="4" t="e">
        <f t="shared" si="29"/>
        <v>#DIV/0!</v>
      </c>
      <c r="EN148" s="4" t="e">
        <f t="shared" si="30"/>
        <v>#DIV/0!</v>
      </c>
      <c r="EO148" s="4" t="e">
        <f t="shared" si="31"/>
        <v>#DIV/0!</v>
      </c>
      <c r="EP148" s="4" t="e">
        <f t="shared" si="32"/>
        <v>#DIV/0!</v>
      </c>
      <c r="EQ148" s="4" t="e">
        <f t="shared" si="33"/>
        <v>#DIV/0!</v>
      </c>
      <c r="ER148" s="4" t="e">
        <f t="shared" si="34"/>
        <v>#DIV/0!</v>
      </c>
      <c r="ES148" s="1" t="e" cm="1">
        <f t="array" aca="1" ref="ES148" ca="1">CONCATENATE(INDIRECT(ADDRESS(1,MATCH(_xlfn.MINIFS(B148:EK148,metrics.rec,"MAE"),B148:EK148,0)+1)), ", ", INDIRECT(ADDRESS(2,MATCH(_xlfn.MINIFS(B148:EK148,metrics.rec,"MAE"),B148:EK148,0)+1)))</f>
        <v>#N/A</v>
      </c>
      <c r="ET148" s="1" t="e" cm="1">
        <f t="array" aca="1" ref="ET148" ca="1">CONCATENATE(INDIRECT(ADDRESS(1,MATCH(_xlfn.MINIFS(B148:EK148,metrics.rec,"MSE"),B148:EK148,0)+1)), ", ", INDIRECT(ADDRESS(2,MATCH(_xlfn.MINIFS(B148:EK148,metrics.rec,"MSE"),B148:EK148,0)+1)))</f>
        <v>#N/A</v>
      </c>
      <c r="EU148" s="1" t="e" cm="1">
        <f t="array" aca="1" ref="EU148" ca="1">CONCATENATE(INDIRECT(ADDRESS(1,MATCH(_xlfn.MAXIFS(B148:EK148,metrics.rec,"R"),B148:EK148,0)+1)), ", ", INDIRECT(ADDRESS(2,MATCH(_xlfn.MAXIFS(B148:EK148,metrics.rec,"R"),B148:EK148,0)+1)))</f>
        <v>#N/A</v>
      </c>
      <c r="EV148" s="1" t="e" cm="1">
        <f t="array" aca="1" ref="EV148" ca="1">CONCATENATE(INDIRECT(ADDRESS(1,MATCH(_xlfn.MAXIFS(B148:EK148,metrics.rec,"Precision"),B148:EK148,0)+1)), ", ", INDIRECT(ADDRESS(2,MATCH(_xlfn.MAXIFS(B148:EK148,metrics.rec,"Precision"),B148:EK148,0)+1)))</f>
        <v>#N/A</v>
      </c>
      <c r="EW148" s="1" t="e" cm="1">
        <f t="array" aca="1" ref="EW148" ca="1">CONCATENATE(INDIRECT(ADDRESS(1,MATCH(_xlfn.MAXIFS(B148:EK148,metrics.rec,"Recall"),B148:EK148,0)+1)), ", ", INDIRECT(ADDRESS(2,MATCH(_xlfn.MAXIFS(B148:EK148,metrics.rec,"Recall"),B148:EK148,0)+1)))</f>
        <v>#N/A</v>
      </c>
      <c r="EX148" s="1" t="e" cm="1">
        <f t="array" aca="1" ref="EX148" ca="1">CONCATENATE(INDIRECT(ADDRESS(1,MATCH(_xlfn.MAXIFS(B148:EK148,metrics.rec,"Complete"),B148:EK148,0)+1)), ", ", INDIRECT(ADDRESS(2,MATCH(_xlfn.MAXIFS(B148:EK148,metrics.rec,"Complete"),B148:EK148,0)+1)))</f>
        <v>#N/A</v>
      </c>
      <c r="EY148" s="1" t="e" cm="1">
        <f t="array" aca="1" ref="EY148" ca="1">CONCATENATE(INDIRECT(ADDRESS(1,MATCH(_xlfn.MINIFS(B148:EK148,metrics.rec,"Speed"),B148:EK148,0)+1)), ", ", INDIRECT(ADDRESS(2,MATCH(_xlfn.MINIFS(B148:EK148,metrics.rec,"Speed"),B148:EK148,0)+1)))</f>
        <v>#N/A</v>
      </c>
    </row>
    <row r="149" spans="1:155" x14ac:dyDescent="0.2">
      <c r="A149" s="1" t="s">
        <v>147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  <c r="EL149" s="4" t="e">
        <f t="shared" si="28"/>
        <v>#DIV/0!</v>
      </c>
      <c r="EM149" s="4" t="e">
        <f t="shared" si="29"/>
        <v>#DIV/0!</v>
      </c>
      <c r="EN149" s="4" t="e">
        <f t="shared" si="30"/>
        <v>#DIV/0!</v>
      </c>
      <c r="EO149" s="4" t="e">
        <f t="shared" si="31"/>
        <v>#DIV/0!</v>
      </c>
      <c r="EP149" s="4" t="e">
        <f t="shared" si="32"/>
        <v>#DIV/0!</v>
      </c>
      <c r="EQ149" s="4" t="e">
        <f t="shared" si="33"/>
        <v>#DIV/0!</v>
      </c>
      <c r="ER149" s="4" t="e">
        <f t="shared" si="34"/>
        <v>#DIV/0!</v>
      </c>
      <c r="ES149" s="1" t="e" cm="1">
        <f t="array" aca="1" ref="ES149" ca="1">CONCATENATE(INDIRECT(ADDRESS(1,MATCH(_xlfn.MINIFS(B149:EK149,metrics.rec,"MAE"),B149:EK149,0)+1)), ", ", INDIRECT(ADDRESS(2,MATCH(_xlfn.MINIFS(B149:EK149,metrics.rec,"MAE"),B149:EK149,0)+1)))</f>
        <v>#N/A</v>
      </c>
      <c r="ET149" s="1" t="e" cm="1">
        <f t="array" aca="1" ref="ET149" ca="1">CONCATENATE(INDIRECT(ADDRESS(1,MATCH(_xlfn.MINIFS(B149:EK149,metrics.rec,"MSE"),B149:EK149,0)+1)), ", ", INDIRECT(ADDRESS(2,MATCH(_xlfn.MINIFS(B149:EK149,metrics.rec,"MSE"),B149:EK149,0)+1)))</f>
        <v>#N/A</v>
      </c>
      <c r="EU149" s="1" t="e" cm="1">
        <f t="array" aca="1" ref="EU149" ca="1">CONCATENATE(INDIRECT(ADDRESS(1,MATCH(_xlfn.MAXIFS(B149:EK149,metrics.rec,"R"),B149:EK149,0)+1)), ", ", INDIRECT(ADDRESS(2,MATCH(_xlfn.MAXIFS(B149:EK149,metrics.rec,"R"),B149:EK149,0)+1)))</f>
        <v>#N/A</v>
      </c>
      <c r="EV149" s="1" t="e" cm="1">
        <f t="array" aca="1" ref="EV149" ca="1">CONCATENATE(INDIRECT(ADDRESS(1,MATCH(_xlfn.MAXIFS(B149:EK149,metrics.rec,"Precision"),B149:EK149,0)+1)), ", ", INDIRECT(ADDRESS(2,MATCH(_xlfn.MAXIFS(B149:EK149,metrics.rec,"Precision"),B149:EK149,0)+1)))</f>
        <v>#N/A</v>
      </c>
      <c r="EW149" s="1" t="e" cm="1">
        <f t="array" aca="1" ref="EW149" ca="1">CONCATENATE(INDIRECT(ADDRESS(1,MATCH(_xlfn.MAXIFS(B149:EK149,metrics.rec,"Recall"),B149:EK149,0)+1)), ", ", INDIRECT(ADDRESS(2,MATCH(_xlfn.MAXIFS(B149:EK149,metrics.rec,"Recall"),B149:EK149,0)+1)))</f>
        <v>#N/A</v>
      </c>
      <c r="EX149" s="1" t="e" cm="1">
        <f t="array" aca="1" ref="EX149" ca="1">CONCATENATE(INDIRECT(ADDRESS(1,MATCH(_xlfn.MAXIFS(B149:EK149,metrics.rec,"Complete"),B149:EK149,0)+1)), ", ", INDIRECT(ADDRESS(2,MATCH(_xlfn.MAXIFS(B149:EK149,metrics.rec,"Complete"),B149:EK149,0)+1)))</f>
        <v>#N/A</v>
      </c>
      <c r="EY149" s="1" t="e" cm="1">
        <f t="array" aca="1" ref="EY149" ca="1">CONCATENATE(INDIRECT(ADDRESS(1,MATCH(_xlfn.MINIFS(B149:EK149,metrics.rec,"Speed"),B149:EK149,0)+1)), ", ", INDIRECT(ADDRESS(2,MATCH(_xlfn.MINIFS(B149:EK149,metrics.rec,"Speed"),B149:EK149,0)+1)))</f>
        <v>#N/A</v>
      </c>
    </row>
    <row r="150" spans="1:155" x14ac:dyDescent="0.2">
      <c r="A150" s="1" t="s">
        <v>148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  <c r="EL150" s="4" t="e">
        <f t="shared" si="28"/>
        <v>#DIV/0!</v>
      </c>
      <c r="EM150" s="4" t="e">
        <f t="shared" si="29"/>
        <v>#DIV/0!</v>
      </c>
      <c r="EN150" s="4" t="e">
        <f t="shared" si="30"/>
        <v>#DIV/0!</v>
      </c>
      <c r="EO150" s="4" t="e">
        <f t="shared" si="31"/>
        <v>#DIV/0!</v>
      </c>
      <c r="EP150" s="4" t="e">
        <f t="shared" si="32"/>
        <v>#DIV/0!</v>
      </c>
      <c r="EQ150" s="4" t="e">
        <f t="shared" si="33"/>
        <v>#DIV/0!</v>
      </c>
      <c r="ER150" s="4" t="e">
        <f t="shared" si="34"/>
        <v>#DIV/0!</v>
      </c>
      <c r="ES150" s="1" t="e" cm="1">
        <f t="array" aca="1" ref="ES150" ca="1">CONCATENATE(INDIRECT(ADDRESS(1,MATCH(_xlfn.MINIFS(B150:EK150,metrics.rec,"MAE"),B150:EK150,0)+1)), ", ", INDIRECT(ADDRESS(2,MATCH(_xlfn.MINIFS(B150:EK150,metrics.rec,"MAE"),B150:EK150,0)+1)))</f>
        <v>#N/A</v>
      </c>
      <c r="ET150" s="1" t="e" cm="1">
        <f t="array" aca="1" ref="ET150" ca="1">CONCATENATE(INDIRECT(ADDRESS(1,MATCH(_xlfn.MINIFS(B150:EK150,metrics.rec,"MSE"),B150:EK150,0)+1)), ", ", INDIRECT(ADDRESS(2,MATCH(_xlfn.MINIFS(B150:EK150,metrics.rec,"MSE"),B150:EK150,0)+1)))</f>
        <v>#N/A</v>
      </c>
      <c r="EU150" s="1" t="e" cm="1">
        <f t="array" aca="1" ref="EU150" ca="1">CONCATENATE(INDIRECT(ADDRESS(1,MATCH(_xlfn.MAXIFS(B150:EK150,metrics.rec,"R"),B150:EK150,0)+1)), ", ", INDIRECT(ADDRESS(2,MATCH(_xlfn.MAXIFS(B150:EK150,metrics.rec,"R"),B150:EK150,0)+1)))</f>
        <v>#N/A</v>
      </c>
      <c r="EV150" s="1" t="e" cm="1">
        <f t="array" aca="1" ref="EV150" ca="1">CONCATENATE(INDIRECT(ADDRESS(1,MATCH(_xlfn.MAXIFS(B150:EK150,metrics.rec,"Precision"),B150:EK150,0)+1)), ", ", INDIRECT(ADDRESS(2,MATCH(_xlfn.MAXIFS(B150:EK150,metrics.rec,"Precision"),B150:EK150,0)+1)))</f>
        <v>#N/A</v>
      </c>
      <c r="EW150" s="1" t="e" cm="1">
        <f t="array" aca="1" ref="EW150" ca="1">CONCATENATE(INDIRECT(ADDRESS(1,MATCH(_xlfn.MAXIFS(B150:EK150,metrics.rec,"Recall"),B150:EK150,0)+1)), ", ", INDIRECT(ADDRESS(2,MATCH(_xlfn.MAXIFS(B150:EK150,metrics.rec,"Recall"),B150:EK150,0)+1)))</f>
        <v>#N/A</v>
      </c>
      <c r="EX150" s="1" t="e" cm="1">
        <f t="array" aca="1" ref="EX150" ca="1">CONCATENATE(INDIRECT(ADDRESS(1,MATCH(_xlfn.MAXIFS(B150:EK150,metrics.rec,"Complete"),B150:EK150,0)+1)), ", ", INDIRECT(ADDRESS(2,MATCH(_xlfn.MAXIFS(B150:EK150,metrics.rec,"Complete"),B150:EK150,0)+1)))</f>
        <v>#N/A</v>
      </c>
      <c r="EY150" s="1" t="e" cm="1">
        <f t="array" aca="1" ref="EY150" ca="1">CONCATENATE(INDIRECT(ADDRESS(1,MATCH(_xlfn.MINIFS(B150:EK150,metrics.rec,"Speed"),B150:EK150,0)+1)), ", ", INDIRECT(ADDRESS(2,MATCH(_xlfn.MINIFS(B150:EK150,metrics.rec,"Speed"),B150:EK150,0)+1)))</f>
        <v>#N/A</v>
      </c>
    </row>
    <row r="151" spans="1:155" x14ac:dyDescent="0.2">
      <c r="A151" s="1" t="s">
        <v>149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  <c r="EL151" s="4" t="e">
        <f t="shared" si="28"/>
        <v>#DIV/0!</v>
      </c>
      <c r="EM151" s="4" t="e">
        <f t="shared" si="29"/>
        <v>#DIV/0!</v>
      </c>
      <c r="EN151" s="4" t="e">
        <f t="shared" si="30"/>
        <v>#DIV/0!</v>
      </c>
      <c r="EO151" s="4" t="e">
        <f t="shared" si="31"/>
        <v>#DIV/0!</v>
      </c>
      <c r="EP151" s="4" t="e">
        <f t="shared" si="32"/>
        <v>#DIV/0!</v>
      </c>
      <c r="EQ151" s="4" t="e">
        <f t="shared" si="33"/>
        <v>#DIV/0!</v>
      </c>
      <c r="ER151" s="4" t="e">
        <f t="shared" si="34"/>
        <v>#DIV/0!</v>
      </c>
      <c r="ES151" s="1" t="e" cm="1">
        <f t="array" aca="1" ref="ES151" ca="1">CONCATENATE(INDIRECT(ADDRESS(1,MATCH(_xlfn.MINIFS(B151:EK151,metrics.rec,"MAE"),B151:EK151,0)+1)), ", ", INDIRECT(ADDRESS(2,MATCH(_xlfn.MINIFS(B151:EK151,metrics.rec,"MAE"),B151:EK151,0)+1)))</f>
        <v>#N/A</v>
      </c>
      <c r="ET151" s="1" t="e" cm="1">
        <f t="array" aca="1" ref="ET151" ca="1">CONCATENATE(INDIRECT(ADDRESS(1,MATCH(_xlfn.MINIFS(B151:EK151,metrics.rec,"MSE"),B151:EK151,0)+1)), ", ", INDIRECT(ADDRESS(2,MATCH(_xlfn.MINIFS(B151:EK151,metrics.rec,"MSE"),B151:EK151,0)+1)))</f>
        <v>#N/A</v>
      </c>
      <c r="EU151" s="1" t="e" cm="1">
        <f t="array" aca="1" ref="EU151" ca="1">CONCATENATE(INDIRECT(ADDRESS(1,MATCH(_xlfn.MAXIFS(B151:EK151,metrics.rec,"R"),B151:EK151,0)+1)), ", ", INDIRECT(ADDRESS(2,MATCH(_xlfn.MAXIFS(B151:EK151,metrics.rec,"R"),B151:EK151,0)+1)))</f>
        <v>#N/A</v>
      </c>
      <c r="EV151" s="1" t="e" cm="1">
        <f t="array" aca="1" ref="EV151" ca="1">CONCATENATE(INDIRECT(ADDRESS(1,MATCH(_xlfn.MAXIFS(B151:EK151,metrics.rec,"Precision"),B151:EK151,0)+1)), ", ", INDIRECT(ADDRESS(2,MATCH(_xlfn.MAXIFS(B151:EK151,metrics.rec,"Precision"),B151:EK151,0)+1)))</f>
        <v>#N/A</v>
      </c>
      <c r="EW151" s="1" t="e" cm="1">
        <f t="array" aca="1" ref="EW151" ca="1">CONCATENATE(INDIRECT(ADDRESS(1,MATCH(_xlfn.MAXIFS(B151:EK151,metrics.rec,"Recall"),B151:EK151,0)+1)), ", ", INDIRECT(ADDRESS(2,MATCH(_xlfn.MAXIFS(B151:EK151,metrics.rec,"Recall"),B151:EK151,0)+1)))</f>
        <v>#N/A</v>
      </c>
      <c r="EX151" s="1" t="e" cm="1">
        <f t="array" aca="1" ref="EX151" ca="1">CONCATENATE(INDIRECT(ADDRESS(1,MATCH(_xlfn.MAXIFS(B151:EK151,metrics.rec,"Complete"),B151:EK151,0)+1)), ", ", INDIRECT(ADDRESS(2,MATCH(_xlfn.MAXIFS(B151:EK151,metrics.rec,"Complete"),B151:EK151,0)+1)))</f>
        <v>#N/A</v>
      </c>
      <c r="EY151" s="1" t="e" cm="1">
        <f t="array" aca="1" ref="EY151" ca="1">CONCATENATE(INDIRECT(ADDRESS(1,MATCH(_xlfn.MINIFS(B151:EK151,metrics.rec,"Speed"),B151:EK151,0)+1)), ", ", INDIRECT(ADDRESS(2,MATCH(_xlfn.MINIFS(B151:EK151,metrics.rec,"Speed"),B151:EK151,0)+1)))</f>
        <v>#N/A</v>
      </c>
    </row>
    <row r="152" spans="1:155" x14ac:dyDescent="0.2">
      <c r="A152" s="1" t="s">
        <v>150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  <c r="EL152" s="4" t="e">
        <f t="shared" si="28"/>
        <v>#DIV/0!</v>
      </c>
      <c r="EM152" s="4" t="e">
        <f t="shared" si="29"/>
        <v>#DIV/0!</v>
      </c>
      <c r="EN152" s="4" t="e">
        <f t="shared" si="30"/>
        <v>#DIV/0!</v>
      </c>
      <c r="EO152" s="4" t="e">
        <f t="shared" si="31"/>
        <v>#DIV/0!</v>
      </c>
      <c r="EP152" s="4" t="e">
        <f t="shared" si="32"/>
        <v>#DIV/0!</v>
      </c>
      <c r="EQ152" s="4" t="e">
        <f t="shared" si="33"/>
        <v>#DIV/0!</v>
      </c>
      <c r="ER152" s="4" t="e">
        <f t="shared" si="34"/>
        <v>#DIV/0!</v>
      </c>
      <c r="ES152" s="1" t="e" cm="1">
        <f t="array" aca="1" ref="ES152" ca="1">CONCATENATE(INDIRECT(ADDRESS(1,MATCH(_xlfn.MINIFS(B152:EK152,metrics.rec,"MAE"),B152:EK152,0)+1)), ", ", INDIRECT(ADDRESS(2,MATCH(_xlfn.MINIFS(B152:EK152,metrics.rec,"MAE"),B152:EK152,0)+1)))</f>
        <v>#N/A</v>
      </c>
      <c r="ET152" s="1" t="e" cm="1">
        <f t="array" aca="1" ref="ET152" ca="1">CONCATENATE(INDIRECT(ADDRESS(1,MATCH(_xlfn.MINIFS(B152:EK152,metrics.rec,"MSE"),B152:EK152,0)+1)), ", ", INDIRECT(ADDRESS(2,MATCH(_xlfn.MINIFS(B152:EK152,metrics.rec,"MSE"),B152:EK152,0)+1)))</f>
        <v>#N/A</v>
      </c>
      <c r="EU152" s="1" t="e" cm="1">
        <f t="array" aca="1" ref="EU152" ca="1">CONCATENATE(INDIRECT(ADDRESS(1,MATCH(_xlfn.MAXIFS(B152:EK152,metrics.rec,"R"),B152:EK152,0)+1)), ", ", INDIRECT(ADDRESS(2,MATCH(_xlfn.MAXIFS(B152:EK152,metrics.rec,"R"),B152:EK152,0)+1)))</f>
        <v>#N/A</v>
      </c>
      <c r="EV152" s="1" t="e" cm="1">
        <f t="array" aca="1" ref="EV152" ca="1">CONCATENATE(INDIRECT(ADDRESS(1,MATCH(_xlfn.MAXIFS(B152:EK152,metrics.rec,"Precision"),B152:EK152,0)+1)), ", ", INDIRECT(ADDRESS(2,MATCH(_xlfn.MAXIFS(B152:EK152,metrics.rec,"Precision"),B152:EK152,0)+1)))</f>
        <v>#N/A</v>
      </c>
      <c r="EW152" s="1" t="e" cm="1">
        <f t="array" aca="1" ref="EW152" ca="1">CONCATENATE(INDIRECT(ADDRESS(1,MATCH(_xlfn.MAXIFS(B152:EK152,metrics.rec,"Recall"),B152:EK152,0)+1)), ", ", INDIRECT(ADDRESS(2,MATCH(_xlfn.MAXIFS(B152:EK152,metrics.rec,"Recall"),B152:EK152,0)+1)))</f>
        <v>#N/A</v>
      </c>
      <c r="EX152" s="1" t="e" cm="1">
        <f t="array" aca="1" ref="EX152" ca="1">CONCATENATE(INDIRECT(ADDRESS(1,MATCH(_xlfn.MAXIFS(B152:EK152,metrics.rec,"Complete"),B152:EK152,0)+1)), ", ", INDIRECT(ADDRESS(2,MATCH(_xlfn.MAXIFS(B152:EK152,metrics.rec,"Complete"),B152:EK152,0)+1)))</f>
        <v>#N/A</v>
      </c>
      <c r="EY152" s="1" t="e" cm="1">
        <f t="array" aca="1" ref="EY152" ca="1">CONCATENATE(INDIRECT(ADDRESS(1,MATCH(_xlfn.MINIFS(B152:EK152,metrics.rec,"Speed"),B152:EK152,0)+1)), ", ", INDIRECT(ADDRESS(2,MATCH(_xlfn.MINIFS(B152:EK152,metrics.rec,"Speed"),B152:EK152,0)+1)))</f>
        <v>#N/A</v>
      </c>
    </row>
    <row r="153" spans="1:155" x14ac:dyDescent="0.2">
      <c r="A153" s="1" t="s">
        <v>151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  <c r="EL153" s="4" t="e">
        <f t="shared" si="28"/>
        <v>#DIV/0!</v>
      </c>
      <c r="EM153" s="4" t="e">
        <f t="shared" si="29"/>
        <v>#DIV/0!</v>
      </c>
      <c r="EN153" s="4" t="e">
        <f t="shared" si="30"/>
        <v>#DIV/0!</v>
      </c>
      <c r="EO153" s="4" t="e">
        <f t="shared" si="31"/>
        <v>#DIV/0!</v>
      </c>
      <c r="EP153" s="4" t="e">
        <f t="shared" si="32"/>
        <v>#DIV/0!</v>
      </c>
      <c r="EQ153" s="4" t="e">
        <f t="shared" si="33"/>
        <v>#DIV/0!</v>
      </c>
      <c r="ER153" s="4" t="e">
        <f t="shared" si="34"/>
        <v>#DIV/0!</v>
      </c>
      <c r="ES153" s="1" t="e" cm="1">
        <f t="array" aca="1" ref="ES153" ca="1">CONCATENATE(INDIRECT(ADDRESS(1,MATCH(_xlfn.MINIFS(B153:EK153,metrics.rec,"MAE"),B153:EK153,0)+1)), ", ", INDIRECT(ADDRESS(2,MATCH(_xlfn.MINIFS(B153:EK153,metrics.rec,"MAE"),B153:EK153,0)+1)))</f>
        <v>#N/A</v>
      </c>
      <c r="ET153" s="1" t="e" cm="1">
        <f t="array" aca="1" ref="ET153" ca="1">CONCATENATE(INDIRECT(ADDRESS(1,MATCH(_xlfn.MINIFS(B153:EK153,metrics.rec,"MSE"),B153:EK153,0)+1)), ", ", INDIRECT(ADDRESS(2,MATCH(_xlfn.MINIFS(B153:EK153,metrics.rec,"MSE"),B153:EK153,0)+1)))</f>
        <v>#N/A</v>
      </c>
      <c r="EU153" s="1" t="e" cm="1">
        <f t="array" aca="1" ref="EU153" ca="1">CONCATENATE(INDIRECT(ADDRESS(1,MATCH(_xlfn.MAXIFS(B153:EK153,metrics.rec,"R"),B153:EK153,0)+1)), ", ", INDIRECT(ADDRESS(2,MATCH(_xlfn.MAXIFS(B153:EK153,metrics.rec,"R"),B153:EK153,0)+1)))</f>
        <v>#N/A</v>
      </c>
      <c r="EV153" s="1" t="e" cm="1">
        <f t="array" aca="1" ref="EV153" ca="1">CONCATENATE(INDIRECT(ADDRESS(1,MATCH(_xlfn.MAXIFS(B153:EK153,metrics.rec,"Precision"),B153:EK153,0)+1)), ", ", INDIRECT(ADDRESS(2,MATCH(_xlfn.MAXIFS(B153:EK153,metrics.rec,"Precision"),B153:EK153,0)+1)))</f>
        <v>#N/A</v>
      </c>
      <c r="EW153" s="1" t="e" cm="1">
        <f t="array" aca="1" ref="EW153" ca="1">CONCATENATE(INDIRECT(ADDRESS(1,MATCH(_xlfn.MAXIFS(B153:EK153,metrics.rec,"Recall"),B153:EK153,0)+1)), ", ", INDIRECT(ADDRESS(2,MATCH(_xlfn.MAXIFS(B153:EK153,metrics.rec,"Recall"),B153:EK153,0)+1)))</f>
        <v>#N/A</v>
      </c>
      <c r="EX153" s="1" t="e" cm="1">
        <f t="array" aca="1" ref="EX153" ca="1">CONCATENATE(INDIRECT(ADDRESS(1,MATCH(_xlfn.MAXIFS(B153:EK153,metrics.rec,"Complete"),B153:EK153,0)+1)), ", ", INDIRECT(ADDRESS(2,MATCH(_xlfn.MAXIFS(B153:EK153,metrics.rec,"Complete"),B153:EK153,0)+1)))</f>
        <v>#N/A</v>
      </c>
      <c r="EY153" s="1" t="e" cm="1">
        <f t="array" aca="1" ref="EY153" ca="1">CONCATENATE(INDIRECT(ADDRESS(1,MATCH(_xlfn.MINIFS(B153:EK153,metrics.rec,"Speed"),B153:EK153,0)+1)), ", ", INDIRECT(ADDRESS(2,MATCH(_xlfn.MINIFS(B153:EK153,metrics.rec,"Speed"),B153:EK153,0)+1)))</f>
        <v>#N/A</v>
      </c>
    </row>
    <row r="154" spans="1:155" x14ac:dyDescent="0.2">
      <c r="A154" s="1" t="s">
        <v>152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  <c r="EL154" s="4" t="e">
        <f t="shared" si="28"/>
        <v>#DIV/0!</v>
      </c>
      <c r="EM154" s="4" t="e">
        <f t="shared" si="29"/>
        <v>#DIV/0!</v>
      </c>
      <c r="EN154" s="4" t="e">
        <f t="shared" si="30"/>
        <v>#DIV/0!</v>
      </c>
      <c r="EO154" s="4" t="e">
        <f t="shared" si="31"/>
        <v>#DIV/0!</v>
      </c>
      <c r="EP154" s="4" t="e">
        <f t="shared" si="32"/>
        <v>#DIV/0!</v>
      </c>
      <c r="EQ154" s="4" t="e">
        <f t="shared" si="33"/>
        <v>#DIV/0!</v>
      </c>
      <c r="ER154" s="4" t="e">
        <f t="shared" si="34"/>
        <v>#DIV/0!</v>
      </c>
      <c r="ES154" s="1" t="e" cm="1">
        <f t="array" aca="1" ref="ES154" ca="1">CONCATENATE(INDIRECT(ADDRESS(1,MATCH(_xlfn.MINIFS(B154:EK154,metrics.rec,"MAE"),B154:EK154,0)+1)), ", ", INDIRECT(ADDRESS(2,MATCH(_xlfn.MINIFS(B154:EK154,metrics.rec,"MAE"),B154:EK154,0)+1)))</f>
        <v>#N/A</v>
      </c>
      <c r="ET154" s="1" t="e" cm="1">
        <f t="array" aca="1" ref="ET154" ca="1">CONCATENATE(INDIRECT(ADDRESS(1,MATCH(_xlfn.MINIFS(B154:EK154,metrics.rec,"MSE"),B154:EK154,0)+1)), ", ", INDIRECT(ADDRESS(2,MATCH(_xlfn.MINIFS(B154:EK154,metrics.rec,"MSE"),B154:EK154,0)+1)))</f>
        <v>#N/A</v>
      </c>
      <c r="EU154" s="1" t="e" cm="1">
        <f t="array" aca="1" ref="EU154" ca="1">CONCATENATE(INDIRECT(ADDRESS(1,MATCH(_xlfn.MAXIFS(B154:EK154,metrics.rec,"R"),B154:EK154,0)+1)), ", ", INDIRECT(ADDRESS(2,MATCH(_xlfn.MAXIFS(B154:EK154,metrics.rec,"R"),B154:EK154,0)+1)))</f>
        <v>#N/A</v>
      </c>
      <c r="EV154" s="1" t="e" cm="1">
        <f t="array" aca="1" ref="EV154" ca="1">CONCATENATE(INDIRECT(ADDRESS(1,MATCH(_xlfn.MAXIFS(B154:EK154,metrics.rec,"Precision"),B154:EK154,0)+1)), ", ", INDIRECT(ADDRESS(2,MATCH(_xlfn.MAXIFS(B154:EK154,metrics.rec,"Precision"),B154:EK154,0)+1)))</f>
        <v>#N/A</v>
      </c>
      <c r="EW154" s="1" t="e" cm="1">
        <f t="array" aca="1" ref="EW154" ca="1">CONCATENATE(INDIRECT(ADDRESS(1,MATCH(_xlfn.MAXIFS(B154:EK154,metrics.rec,"Recall"),B154:EK154,0)+1)), ", ", INDIRECT(ADDRESS(2,MATCH(_xlfn.MAXIFS(B154:EK154,metrics.rec,"Recall"),B154:EK154,0)+1)))</f>
        <v>#N/A</v>
      </c>
      <c r="EX154" s="1" t="e" cm="1">
        <f t="array" aca="1" ref="EX154" ca="1">CONCATENATE(INDIRECT(ADDRESS(1,MATCH(_xlfn.MAXIFS(B154:EK154,metrics.rec,"Complete"),B154:EK154,0)+1)), ", ", INDIRECT(ADDRESS(2,MATCH(_xlfn.MAXIFS(B154:EK154,metrics.rec,"Complete"),B154:EK154,0)+1)))</f>
        <v>#N/A</v>
      </c>
      <c r="EY154" s="1" t="e" cm="1">
        <f t="array" aca="1" ref="EY154" ca="1">CONCATENATE(INDIRECT(ADDRESS(1,MATCH(_xlfn.MINIFS(B154:EK154,metrics.rec,"Speed"),B154:EK154,0)+1)), ", ", INDIRECT(ADDRESS(2,MATCH(_xlfn.MINIFS(B154:EK154,metrics.rec,"Speed"),B154:EK154,0)+1)))</f>
        <v>#N/A</v>
      </c>
    </row>
    <row r="155" spans="1:155" x14ac:dyDescent="0.2">
      <c r="A155" s="1" t="s">
        <v>153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  <c r="EL155" s="4" t="e">
        <f t="shared" si="28"/>
        <v>#DIV/0!</v>
      </c>
      <c r="EM155" s="4" t="e">
        <f t="shared" si="29"/>
        <v>#DIV/0!</v>
      </c>
      <c r="EN155" s="4" t="e">
        <f t="shared" si="30"/>
        <v>#DIV/0!</v>
      </c>
      <c r="EO155" s="4" t="e">
        <f t="shared" si="31"/>
        <v>#DIV/0!</v>
      </c>
      <c r="EP155" s="4" t="e">
        <f t="shared" si="32"/>
        <v>#DIV/0!</v>
      </c>
      <c r="EQ155" s="4" t="e">
        <f t="shared" si="33"/>
        <v>#DIV/0!</v>
      </c>
      <c r="ER155" s="4" t="e">
        <f t="shared" si="34"/>
        <v>#DIV/0!</v>
      </c>
      <c r="ES155" s="1" t="e" cm="1">
        <f t="array" aca="1" ref="ES155" ca="1">CONCATENATE(INDIRECT(ADDRESS(1,MATCH(_xlfn.MINIFS(B155:EK155,metrics.rec,"MAE"),B155:EK155,0)+1)), ", ", INDIRECT(ADDRESS(2,MATCH(_xlfn.MINIFS(B155:EK155,metrics.rec,"MAE"),B155:EK155,0)+1)))</f>
        <v>#N/A</v>
      </c>
      <c r="ET155" s="1" t="e" cm="1">
        <f t="array" aca="1" ref="ET155" ca="1">CONCATENATE(INDIRECT(ADDRESS(1,MATCH(_xlfn.MINIFS(B155:EK155,metrics.rec,"MSE"),B155:EK155,0)+1)), ", ", INDIRECT(ADDRESS(2,MATCH(_xlfn.MINIFS(B155:EK155,metrics.rec,"MSE"),B155:EK155,0)+1)))</f>
        <v>#N/A</v>
      </c>
      <c r="EU155" s="1" t="e" cm="1">
        <f t="array" aca="1" ref="EU155" ca="1">CONCATENATE(INDIRECT(ADDRESS(1,MATCH(_xlfn.MAXIFS(B155:EK155,metrics.rec,"R"),B155:EK155,0)+1)), ", ", INDIRECT(ADDRESS(2,MATCH(_xlfn.MAXIFS(B155:EK155,metrics.rec,"R"),B155:EK155,0)+1)))</f>
        <v>#N/A</v>
      </c>
      <c r="EV155" s="1" t="e" cm="1">
        <f t="array" aca="1" ref="EV155" ca="1">CONCATENATE(INDIRECT(ADDRESS(1,MATCH(_xlfn.MAXIFS(B155:EK155,metrics.rec,"Precision"),B155:EK155,0)+1)), ", ", INDIRECT(ADDRESS(2,MATCH(_xlfn.MAXIFS(B155:EK155,metrics.rec,"Precision"),B155:EK155,0)+1)))</f>
        <v>#N/A</v>
      </c>
      <c r="EW155" s="1" t="e" cm="1">
        <f t="array" aca="1" ref="EW155" ca="1">CONCATENATE(INDIRECT(ADDRESS(1,MATCH(_xlfn.MAXIFS(B155:EK155,metrics.rec,"Recall"),B155:EK155,0)+1)), ", ", INDIRECT(ADDRESS(2,MATCH(_xlfn.MAXIFS(B155:EK155,metrics.rec,"Recall"),B155:EK155,0)+1)))</f>
        <v>#N/A</v>
      </c>
      <c r="EX155" s="1" t="e" cm="1">
        <f t="array" aca="1" ref="EX155" ca="1">CONCATENATE(INDIRECT(ADDRESS(1,MATCH(_xlfn.MAXIFS(B155:EK155,metrics.rec,"Complete"),B155:EK155,0)+1)), ", ", INDIRECT(ADDRESS(2,MATCH(_xlfn.MAXIFS(B155:EK155,metrics.rec,"Complete"),B155:EK155,0)+1)))</f>
        <v>#N/A</v>
      </c>
      <c r="EY155" s="1" t="e" cm="1">
        <f t="array" aca="1" ref="EY155" ca="1">CONCATENATE(INDIRECT(ADDRESS(1,MATCH(_xlfn.MINIFS(B155:EK155,metrics.rec,"Speed"),B155:EK155,0)+1)), ", ", INDIRECT(ADDRESS(2,MATCH(_xlfn.MINIFS(B155:EK155,metrics.rec,"Speed"),B155:EK155,0)+1)))</f>
        <v>#N/A</v>
      </c>
    </row>
    <row r="156" spans="1:155" x14ac:dyDescent="0.2">
      <c r="A156" s="1" t="s">
        <v>154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  <c r="EL156" s="4" t="e">
        <f t="shared" si="28"/>
        <v>#DIV/0!</v>
      </c>
      <c r="EM156" s="4" t="e">
        <f t="shared" si="29"/>
        <v>#DIV/0!</v>
      </c>
      <c r="EN156" s="4" t="e">
        <f t="shared" si="30"/>
        <v>#DIV/0!</v>
      </c>
      <c r="EO156" s="4" t="e">
        <f t="shared" si="31"/>
        <v>#DIV/0!</v>
      </c>
      <c r="EP156" s="4" t="e">
        <f t="shared" si="32"/>
        <v>#DIV/0!</v>
      </c>
      <c r="EQ156" s="4" t="e">
        <f t="shared" si="33"/>
        <v>#DIV/0!</v>
      </c>
      <c r="ER156" s="4" t="e">
        <f t="shared" si="34"/>
        <v>#DIV/0!</v>
      </c>
      <c r="ES156" s="1" t="e" cm="1">
        <f t="array" aca="1" ref="ES156" ca="1">CONCATENATE(INDIRECT(ADDRESS(1,MATCH(_xlfn.MINIFS(B156:EK156,metrics.rec,"MAE"),B156:EK156,0)+1)), ", ", INDIRECT(ADDRESS(2,MATCH(_xlfn.MINIFS(B156:EK156,metrics.rec,"MAE"),B156:EK156,0)+1)))</f>
        <v>#N/A</v>
      </c>
      <c r="ET156" s="1" t="e" cm="1">
        <f t="array" aca="1" ref="ET156" ca="1">CONCATENATE(INDIRECT(ADDRESS(1,MATCH(_xlfn.MINIFS(B156:EK156,metrics.rec,"MSE"),B156:EK156,0)+1)), ", ", INDIRECT(ADDRESS(2,MATCH(_xlfn.MINIFS(B156:EK156,metrics.rec,"MSE"),B156:EK156,0)+1)))</f>
        <v>#N/A</v>
      </c>
      <c r="EU156" s="1" t="e" cm="1">
        <f t="array" aca="1" ref="EU156" ca="1">CONCATENATE(INDIRECT(ADDRESS(1,MATCH(_xlfn.MAXIFS(B156:EK156,metrics.rec,"R"),B156:EK156,0)+1)), ", ", INDIRECT(ADDRESS(2,MATCH(_xlfn.MAXIFS(B156:EK156,metrics.rec,"R"),B156:EK156,0)+1)))</f>
        <v>#N/A</v>
      </c>
      <c r="EV156" s="1" t="e" cm="1">
        <f t="array" aca="1" ref="EV156" ca="1">CONCATENATE(INDIRECT(ADDRESS(1,MATCH(_xlfn.MAXIFS(B156:EK156,metrics.rec,"Precision"),B156:EK156,0)+1)), ", ", INDIRECT(ADDRESS(2,MATCH(_xlfn.MAXIFS(B156:EK156,metrics.rec,"Precision"),B156:EK156,0)+1)))</f>
        <v>#N/A</v>
      </c>
      <c r="EW156" s="1" t="e" cm="1">
        <f t="array" aca="1" ref="EW156" ca="1">CONCATENATE(INDIRECT(ADDRESS(1,MATCH(_xlfn.MAXIFS(B156:EK156,metrics.rec,"Recall"),B156:EK156,0)+1)), ", ", INDIRECT(ADDRESS(2,MATCH(_xlfn.MAXIFS(B156:EK156,metrics.rec,"Recall"),B156:EK156,0)+1)))</f>
        <v>#N/A</v>
      </c>
      <c r="EX156" s="1" t="e" cm="1">
        <f t="array" aca="1" ref="EX156" ca="1">CONCATENATE(INDIRECT(ADDRESS(1,MATCH(_xlfn.MAXIFS(B156:EK156,metrics.rec,"Complete"),B156:EK156,0)+1)), ", ", INDIRECT(ADDRESS(2,MATCH(_xlfn.MAXIFS(B156:EK156,metrics.rec,"Complete"),B156:EK156,0)+1)))</f>
        <v>#N/A</v>
      </c>
      <c r="EY156" s="1" t="e" cm="1">
        <f t="array" aca="1" ref="EY156" ca="1">CONCATENATE(INDIRECT(ADDRESS(1,MATCH(_xlfn.MINIFS(B156:EK156,metrics.rec,"Speed"),B156:EK156,0)+1)), ", ", INDIRECT(ADDRESS(2,MATCH(_xlfn.MINIFS(B156:EK156,metrics.rec,"Speed"),B156:EK156,0)+1)))</f>
        <v>#N/A</v>
      </c>
    </row>
    <row r="157" spans="1:155" x14ac:dyDescent="0.2">
      <c r="A157" s="1" t="s">
        <v>155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  <c r="EL157" s="4" t="e">
        <f t="shared" si="28"/>
        <v>#DIV/0!</v>
      </c>
      <c r="EM157" s="4" t="e">
        <f t="shared" si="29"/>
        <v>#DIV/0!</v>
      </c>
      <c r="EN157" s="4" t="e">
        <f t="shared" si="30"/>
        <v>#DIV/0!</v>
      </c>
      <c r="EO157" s="4" t="e">
        <f t="shared" si="31"/>
        <v>#DIV/0!</v>
      </c>
      <c r="EP157" s="4" t="e">
        <f t="shared" si="32"/>
        <v>#DIV/0!</v>
      </c>
      <c r="EQ157" s="4" t="e">
        <f t="shared" si="33"/>
        <v>#DIV/0!</v>
      </c>
      <c r="ER157" s="4" t="e">
        <f t="shared" si="34"/>
        <v>#DIV/0!</v>
      </c>
      <c r="ES157" s="1" t="e" cm="1">
        <f t="array" aca="1" ref="ES157" ca="1">CONCATENATE(INDIRECT(ADDRESS(1,MATCH(_xlfn.MINIFS(B157:EK157,metrics.rec,"MAE"),B157:EK157,0)+1)), ", ", INDIRECT(ADDRESS(2,MATCH(_xlfn.MINIFS(B157:EK157,metrics.rec,"MAE"),B157:EK157,0)+1)))</f>
        <v>#N/A</v>
      </c>
      <c r="ET157" s="1" t="e" cm="1">
        <f t="array" aca="1" ref="ET157" ca="1">CONCATENATE(INDIRECT(ADDRESS(1,MATCH(_xlfn.MINIFS(B157:EK157,metrics.rec,"MSE"),B157:EK157,0)+1)), ", ", INDIRECT(ADDRESS(2,MATCH(_xlfn.MINIFS(B157:EK157,metrics.rec,"MSE"),B157:EK157,0)+1)))</f>
        <v>#N/A</v>
      </c>
      <c r="EU157" s="1" t="e" cm="1">
        <f t="array" aca="1" ref="EU157" ca="1">CONCATENATE(INDIRECT(ADDRESS(1,MATCH(_xlfn.MAXIFS(B157:EK157,metrics.rec,"R"),B157:EK157,0)+1)), ", ", INDIRECT(ADDRESS(2,MATCH(_xlfn.MAXIFS(B157:EK157,metrics.rec,"R"),B157:EK157,0)+1)))</f>
        <v>#N/A</v>
      </c>
      <c r="EV157" s="1" t="e" cm="1">
        <f t="array" aca="1" ref="EV157" ca="1">CONCATENATE(INDIRECT(ADDRESS(1,MATCH(_xlfn.MAXIFS(B157:EK157,metrics.rec,"Precision"),B157:EK157,0)+1)), ", ", INDIRECT(ADDRESS(2,MATCH(_xlfn.MAXIFS(B157:EK157,metrics.rec,"Precision"),B157:EK157,0)+1)))</f>
        <v>#N/A</v>
      </c>
      <c r="EW157" s="1" t="e" cm="1">
        <f t="array" aca="1" ref="EW157" ca="1">CONCATENATE(INDIRECT(ADDRESS(1,MATCH(_xlfn.MAXIFS(B157:EK157,metrics.rec,"Recall"),B157:EK157,0)+1)), ", ", INDIRECT(ADDRESS(2,MATCH(_xlfn.MAXIFS(B157:EK157,metrics.rec,"Recall"),B157:EK157,0)+1)))</f>
        <v>#N/A</v>
      </c>
      <c r="EX157" s="1" t="e" cm="1">
        <f t="array" aca="1" ref="EX157" ca="1">CONCATENATE(INDIRECT(ADDRESS(1,MATCH(_xlfn.MAXIFS(B157:EK157,metrics.rec,"Complete"),B157:EK157,0)+1)), ", ", INDIRECT(ADDRESS(2,MATCH(_xlfn.MAXIFS(B157:EK157,metrics.rec,"Complete"),B157:EK157,0)+1)))</f>
        <v>#N/A</v>
      </c>
      <c r="EY157" s="1" t="e" cm="1">
        <f t="array" aca="1" ref="EY157" ca="1">CONCATENATE(INDIRECT(ADDRESS(1,MATCH(_xlfn.MINIFS(B157:EK157,metrics.rec,"Speed"),B157:EK157,0)+1)), ", ", INDIRECT(ADDRESS(2,MATCH(_xlfn.MINIFS(B157:EK157,metrics.rec,"Speed"),B157:EK157,0)+1)))</f>
        <v>#N/A</v>
      </c>
    </row>
    <row r="158" spans="1:155" x14ac:dyDescent="0.2">
      <c r="A158" s="1" t="s">
        <v>156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  <c r="EL158" s="4" t="e">
        <f t="shared" si="28"/>
        <v>#DIV/0!</v>
      </c>
      <c r="EM158" s="4" t="e">
        <f t="shared" si="29"/>
        <v>#DIV/0!</v>
      </c>
      <c r="EN158" s="4" t="e">
        <f t="shared" si="30"/>
        <v>#DIV/0!</v>
      </c>
      <c r="EO158" s="4" t="e">
        <f t="shared" si="31"/>
        <v>#DIV/0!</v>
      </c>
      <c r="EP158" s="4" t="e">
        <f t="shared" si="32"/>
        <v>#DIV/0!</v>
      </c>
      <c r="EQ158" s="4" t="e">
        <f t="shared" si="33"/>
        <v>#DIV/0!</v>
      </c>
      <c r="ER158" s="4" t="e">
        <f t="shared" si="34"/>
        <v>#DIV/0!</v>
      </c>
      <c r="ES158" s="1" t="e" cm="1">
        <f t="array" aca="1" ref="ES158" ca="1">CONCATENATE(INDIRECT(ADDRESS(1,MATCH(_xlfn.MINIFS(B158:EK158,metrics.rec,"MAE"),B158:EK158,0)+1)), ", ", INDIRECT(ADDRESS(2,MATCH(_xlfn.MINIFS(B158:EK158,metrics.rec,"MAE"),B158:EK158,0)+1)))</f>
        <v>#N/A</v>
      </c>
      <c r="ET158" s="1" t="e" cm="1">
        <f t="array" aca="1" ref="ET158" ca="1">CONCATENATE(INDIRECT(ADDRESS(1,MATCH(_xlfn.MINIFS(B158:EK158,metrics.rec,"MSE"),B158:EK158,0)+1)), ", ", INDIRECT(ADDRESS(2,MATCH(_xlfn.MINIFS(B158:EK158,metrics.rec,"MSE"),B158:EK158,0)+1)))</f>
        <v>#N/A</v>
      </c>
      <c r="EU158" s="1" t="e" cm="1">
        <f t="array" aca="1" ref="EU158" ca="1">CONCATENATE(INDIRECT(ADDRESS(1,MATCH(_xlfn.MAXIFS(B158:EK158,metrics.rec,"R"),B158:EK158,0)+1)), ", ", INDIRECT(ADDRESS(2,MATCH(_xlfn.MAXIFS(B158:EK158,metrics.rec,"R"),B158:EK158,0)+1)))</f>
        <v>#N/A</v>
      </c>
      <c r="EV158" s="1" t="e" cm="1">
        <f t="array" aca="1" ref="EV158" ca="1">CONCATENATE(INDIRECT(ADDRESS(1,MATCH(_xlfn.MAXIFS(B158:EK158,metrics.rec,"Precision"),B158:EK158,0)+1)), ", ", INDIRECT(ADDRESS(2,MATCH(_xlfn.MAXIFS(B158:EK158,metrics.rec,"Precision"),B158:EK158,0)+1)))</f>
        <v>#N/A</v>
      </c>
      <c r="EW158" s="1" t="e" cm="1">
        <f t="array" aca="1" ref="EW158" ca="1">CONCATENATE(INDIRECT(ADDRESS(1,MATCH(_xlfn.MAXIFS(B158:EK158,metrics.rec,"Recall"),B158:EK158,0)+1)), ", ", INDIRECT(ADDRESS(2,MATCH(_xlfn.MAXIFS(B158:EK158,metrics.rec,"Recall"),B158:EK158,0)+1)))</f>
        <v>#N/A</v>
      </c>
      <c r="EX158" s="1" t="e" cm="1">
        <f t="array" aca="1" ref="EX158" ca="1">CONCATENATE(INDIRECT(ADDRESS(1,MATCH(_xlfn.MAXIFS(B158:EK158,metrics.rec,"Complete"),B158:EK158,0)+1)), ", ", INDIRECT(ADDRESS(2,MATCH(_xlfn.MAXIFS(B158:EK158,metrics.rec,"Complete"),B158:EK158,0)+1)))</f>
        <v>#N/A</v>
      </c>
      <c r="EY158" s="1" t="e" cm="1">
        <f t="array" aca="1" ref="EY158" ca="1">CONCATENATE(INDIRECT(ADDRESS(1,MATCH(_xlfn.MINIFS(B158:EK158,metrics.rec,"Speed"),B158:EK158,0)+1)), ", ", INDIRECT(ADDRESS(2,MATCH(_xlfn.MINIFS(B158:EK158,metrics.rec,"Speed"),B158:EK158,0)+1)))</f>
        <v>#N/A</v>
      </c>
    </row>
    <row r="159" spans="1:155" x14ac:dyDescent="0.2">
      <c r="A159" s="1" t="s">
        <v>157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  <c r="EL159" s="4" t="e">
        <f t="shared" si="28"/>
        <v>#DIV/0!</v>
      </c>
      <c r="EM159" s="4" t="e">
        <f t="shared" si="29"/>
        <v>#DIV/0!</v>
      </c>
      <c r="EN159" s="4" t="e">
        <f t="shared" si="30"/>
        <v>#DIV/0!</v>
      </c>
      <c r="EO159" s="4" t="e">
        <f t="shared" si="31"/>
        <v>#DIV/0!</v>
      </c>
      <c r="EP159" s="4" t="e">
        <f t="shared" si="32"/>
        <v>#DIV/0!</v>
      </c>
      <c r="EQ159" s="4" t="e">
        <f t="shared" si="33"/>
        <v>#DIV/0!</v>
      </c>
      <c r="ER159" s="4" t="e">
        <f t="shared" si="34"/>
        <v>#DIV/0!</v>
      </c>
      <c r="ES159" s="1" t="e" cm="1">
        <f t="array" aca="1" ref="ES159" ca="1">CONCATENATE(INDIRECT(ADDRESS(1,MATCH(_xlfn.MINIFS(B159:EK159,metrics.rec,"MAE"),B159:EK159,0)+1)), ", ", INDIRECT(ADDRESS(2,MATCH(_xlfn.MINIFS(B159:EK159,metrics.rec,"MAE"),B159:EK159,0)+1)))</f>
        <v>#N/A</v>
      </c>
      <c r="ET159" s="1" t="e" cm="1">
        <f t="array" aca="1" ref="ET159" ca="1">CONCATENATE(INDIRECT(ADDRESS(1,MATCH(_xlfn.MINIFS(B159:EK159,metrics.rec,"MSE"),B159:EK159,0)+1)), ", ", INDIRECT(ADDRESS(2,MATCH(_xlfn.MINIFS(B159:EK159,metrics.rec,"MSE"),B159:EK159,0)+1)))</f>
        <v>#N/A</v>
      </c>
      <c r="EU159" s="1" t="e" cm="1">
        <f t="array" aca="1" ref="EU159" ca="1">CONCATENATE(INDIRECT(ADDRESS(1,MATCH(_xlfn.MAXIFS(B159:EK159,metrics.rec,"R"),B159:EK159,0)+1)), ", ", INDIRECT(ADDRESS(2,MATCH(_xlfn.MAXIFS(B159:EK159,metrics.rec,"R"),B159:EK159,0)+1)))</f>
        <v>#N/A</v>
      </c>
      <c r="EV159" s="1" t="e" cm="1">
        <f t="array" aca="1" ref="EV159" ca="1">CONCATENATE(INDIRECT(ADDRESS(1,MATCH(_xlfn.MAXIFS(B159:EK159,metrics.rec,"Precision"),B159:EK159,0)+1)), ", ", INDIRECT(ADDRESS(2,MATCH(_xlfn.MAXIFS(B159:EK159,metrics.rec,"Precision"),B159:EK159,0)+1)))</f>
        <v>#N/A</v>
      </c>
      <c r="EW159" s="1" t="e" cm="1">
        <f t="array" aca="1" ref="EW159" ca="1">CONCATENATE(INDIRECT(ADDRESS(1,MATCH(_xlfn.MAXIFS(B159:EK159,metrics.rec,"Recall"),B159:EK159,0)+1)), ", ", INDIRECT(ADDRESS(2,MATCH(_xlfn.MAXIFS(B159:EK159,metrics.rec,"Recall"),B159:EK159,0)+1)))</f>
        <v>#N/A</v>
      </c>
      <c r="EX159" s="1" t="e" cm="1">
        <f t="array" aca="1" ref="EX159" ca="1">CONCATENATE(INDIRECT(ADDRESS(1,MATCH(_xlfn.MAXIFS(B159:EK159,metrics.rec,"Complete"),B159:EK159,0)+1)), ", ", INDIRECT(ADDRESS(2,MATCH(_xlfn.MAXIFS(B159:EK159,metrics.rec,"Complete"),B159:EK159,0)+1)))</f>
        <v>#N/A</v>
      </c>
      <c r="EY159" s="1" t="e" cm="1">
        <f t="array" aca="1" ref="EY159" ca="1">CONCATENATE(INDIRECT(ADDRESS(1,MATCH(_xlfn.MINIFS(B159:EK159,metrics.rec,"Speed"),B159:EK159,0)+1)), ", ", INDIRECT(ADDRESS(2,MATCH(_xlfn.MINIFS(B159:EK159,metrics.rec,"Speed"),B159:EK159,0)+1)))</f>
        <v>#N/A</v>
      </c>
    </row>
    <row r="160" spans="1:155" x14ac:dyDescent="0.2">
      <c r="A160" s="1" t="s">
        <v>158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  <c r="EL160" s="4" t="e">
        <f t="shared" si="28"/>
        <v>#DIV/0!</v>
      </c>
      <c r="EM160" s="4" t="e">
        <f t="shared" si="29"/>
        <v>#DIV/0!</v>
      </c>
      <c r="EN160" s="4" t="e">
        <f t="shared" si="30"/>
        <v>#DIV/0!</v>
      </c>
      <c r="EO160" s="4" t="e">
        <f t="shared" si="31"/>
        <v>#DIV/0!</v>
      </c>
      <c r="EP160" s="4" t="e">
        <f t="shared" si="32"/>
        <v>#DIV/0!</v>
      </c>
      <c r="EQ160" s="4" t="e">
        <f t="shared" si="33"/>
        <v>#DIV/0!</v>
      </c>
      <c r="ER160" s="4" t="e">
        <f t="shared" si="34"/>
        <v>#DIV/0!</v>
      </c>
      <c r="ES160" s="1" t="e" cm="1">
        <f t="array" aca="1" ref="ES160" ca="1">CONCATENATE(INDIRECT(ADDRESS(1,MATCH(_xlfn.MINIFS(B160:EK160,metrics.rec,"MAE"),B160:EK160,0)+1)), ", ", INDIRECT(ADDRESS(2,MATCH(_xlfn.MINIFS(B160:EK160,metrics.rec,"MAE"),B160:EK160,0)+1)))</f>
        <v>#N/A</v>
      </c>
      <c r="ET160" s="1" t="e" cm="1">
        <f t="array" aca="1" ref="ET160" ca="1">CONCATENATE(INDIRECT(ADDRESS(1,MATCH(_xlfn.MINIFS(B160:EK160,metrics.rec,"MSE"),B160:EK160,0)+1)), ", ", INDIRECT(ADDRESS(2,MATCH(_xlfn.MINIFS(B160:EK160,metrics.rec,"MSE"),B160:EK160,0)+1)))</f>
        <v>#N/A</v>
      </c>
      <c r="EU160" s="1" t="e" cm="1">
        <f t="array" aca="1" ref="EU160" ca="1">CONCATENATE(INDIRECT(ADDRESS(1,MATCH(_xlfn.MAXIFS(B160:EK160,metrics.rec,"R"),B160:EK160,0)+1)), ", ", INDIRECT(ADDRESS(2,MATCH(_xlfn.MAXIFS(B160:EK160,metrics.rec,"R"),B160:EK160,0)+1)))</f>
        <v>#N/A</v>
      </c>
      <c r="EV160" s="1" t="e" cm="1">
        <f t="array" aca="1" ref="EV160" ca="1">CONCATENATE(INDIRECT(ADDRESS(1,MATCH(_xlfn.MAXIFS(B160:EK160,metrics.rec,"Precision"),B160:EK160,0)+1)), ", ", INDIRECT(ADDRESS(2,MATCH(_xlfn.MAXIFS(B160:EK160,metrics.rec,"Precision"),B160:EK160,0)+1)))</f>
        <v>#N/A</v>
      </c>
      <c r="EW160" s="1" t="e" cm="1">
        <f t="array" aca="1" ref="EW160" ca="1">CONCATENATE(INDIRECT(ADDRESS(1,MATCH(_xlfn.MAXIFS(B160:EK160,metrics.rec,"Recall"),B160:EK160,0)+1)), ", ", INDIRECT(ADDRESS(2,MATCH(_xlfn.MAXIFS(B160:EK160,metrics.rec,"Recall"),B160:EK160,0)+1)))</f>
        <v>#N/A</v>
      </c>
      <c r="EX160" s="1" t="e" cm="1">
        <f t="array" aca="1" ref="EX160" ca="1">CONCATENATE(INDIRECT(ADDRESS(1,MATCH(_xlfn.MAXIFS(B160:EK160,metrics.rec,"Complete"),B160:EK160,0)+1)), ", ", INDIRECT(ADDRESS(2,MATCH(_xlfn.MAXIFS(B160:EK160,metrics.rec,"Complete"),B160:EK160,0)+1)))</f>
        <v>#N/A</v>
      </c>
      <c r="EY160" s="1" t="e" cm="1">
        <f t="array" aca="1" ref="EY160" ca="1">CONCATENATE(INDIRECT(ADDRESS(1,MATCH(_xlfn.MINIFS(B160:EK160,metrics.rec,"Speed"),B160:EK160,0)+1)), ", ", INDIRECT(ADDRESS(2,MATCH(_xlfn.MINIFS(B160:EK160,metrics.rec,"Speed"),B160:EK160,0)+1)))</f>
        <v>#N/A</v>
      </c>
    </row>
    <row r="161" spans="1:155" x14ac:dyDescent="0.2">
      <c r="A161" s="1" t="s">
        <v>159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  <c r="EL161" s="4" t="e">
        <f t="shared" si="28"/>
        <v>#DIV/0!</v>
      </c>
      <c r="EM161" s="4" t="e">
        <f t="shared" si="29"/>
        <v>#DIV/0!</v>
      </c>
      <c r="EN161" s="4" t="e">
        <f t="shared" si="30"/>
        <v>#DIV/0!</v>
      </c>
      <c r="EO161" s="4" t="e">
        <f t="shared" si="31"/>
        <v>#DIV/0!</v>
      </c>
      <c r="EP161" s="4" t="e">
        <f t="shared" si="32"/>
        <v>#DIV/0!</v>
      </c>
      <c r="EQ161" s="4" t="e">
        <f t="shared" si="33"/>
        <v>#DIV/0!</v>
      </c>
      <c r="ER161" s="4" t="e">
        <f t="shared" si="34"/>
        <v>#DIV/0!</v>
      </c>
      <c r="ES161" s="1" t="e" cm="1">
        <f t="array" aca="1" ref="ES161" ca="1">CONCATENATE(INDIRECT(ADDRESS(1,MATCH(_xlfn.MINIFS(B161:EK161,metrics.rec,"MAE"),B161:EK161,0)+1)), ", ", INDIRECT(ADDRESS(2,MATCH(_xlfn.MINIFS(B161:EK161,metrics.rec,"MAE"),B161:EK161,0)+1)))</f>
        <v>#N/A</v>
      </c>
      <c r="ET161" s="1" t="e" cm="1">
        <f t="array" aca="1" ref="ET161" ca="1">CONCATENATE(INDIRECT(ADDRESS(1,MATCH(_xlfn.MINIFS(B161:EK161,metrics.rec,"MSE"),B161:EK161,0)+1)), ", ", INDIRECT(ADDRESS(2,MATCH(_xlfn.MINIFS(B161:EK161,metrics.rec,"MSE"),B161:EK161,0)+1)))</f>
        <v>#N/A</v>
      </c>
      <c r="EU161" s="1" t="e" cm="1">
        <f t="array" aca="1" ref="EU161" ca="1">CONCATENATE(INDIRECT(ADDRESS(1,MATCH(_xlfn.MAXIFS(B161:EK161,metrics.rec,"R"),B161:EK161,0)+1)), ", ", INDIRECT(ADDRESS(2,MATCH(_xlfn.MAXIFS(B161:EK161,metrics.rec,"R"),B161:EK161,0)+1)))</f>
        <v>#N/A</v>
      </c>
      <c r="EV161" s="1" t="e" cm="1">
        <f t="array" aca="1" ref="EV161" ca="1">CONCATENATE(INDIRECT(ADDRESS(1,MATCH(_xlfn.MAXIFS(B161:EK161,metrics.rec,"Precision"),B161:EK161,0)+1)), ", ", INDIRECT(ADDRESS(2,MATCH(_xlfn.MAXIFS(B161:EK161,metrics.rec,"Precision"),B161:EK161,0)+1)))</f>
        <v>#N/A</v>
      </c>
      <c r="EW161" s="1" t="e" cm="1">
        <f t="array" aca="1" ref="EW161" ca="1">CONCATENATE(INDIRECT(ADDRESS(1,MATCH(_xlfn.MAXIFS(B161:EK161,metrics.rec,"Recall"),B161:EK161,0)+1)), ", ", INDIRECT(ADDRESS(2,MATCH(_xlfn.MAXIFS(B161:EK161,metrics.rec,"Recall"),B161:EK161,0)+1)))</f>
        <v>#N/A</v>
      </c>
      <c r="EX161" s="1" t="e" cm="1">
        <f t="array" aca="1" ref="EX161" ca="1">CONCATENATE(INDIRECT(ADDRESS(1,MATCH(_xlfn.MAXIFS(B161:EK161,metrics.rec,"Complete"),B161:EK161,0)+1)), ", ", INDIRECT(ADDRESS(2,MATCH(_xlfn.MAXIFS(B161:EK161,metrics.rec,"Complete"),B161:EK161,0)+1)))</f>
        <v>#N/A</v>
      </c>
      <c r="EY161" s="1" t="e" cm="1">
        <f t="array" aca="1" ref="EY161" ca="1">CONCATENATE(INDIRECT(ADDRESS(1,MATCH(_xlfn.MINIFS(B161:EK161,metrics.rec,"Speed"),B161:EK161,0)+1)), ", ", INDIRECT(ADDRESS(2,MATCH(_xlfn.MINIFS(B161:EK161,metrics.rec,"Speed"),B161:EK161,0)+1)))</f>
        <v>#N/A</v>
      </c>
    </row>
    <row r="162" spans="1:155" x14ac:dyDescent="0.2">
      <c r="A162" s="1" t="s">
        <v>160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  <c r="EL162" s="4" t="e">
        <f t="shared" si="28"/>
        <v>#DIV/0!</v>
      </c>
      <c r="EM162" s="4" t="e">
        <f t="shared" si="29"/>
        <v>#DIV/0!</v>
      </c>
      <c r="EN162" s="4" t="e">
        <f t="shared" si="30"/>
        <v>#DIV/0!</v>
      </c>
      <c r="EO162" s="4" t="e">
        <f t="shared" si="31"/>
        <v>#DIV/0!</v>
      </c>
      <c r="EP162" s="4" t="e">
        <f t="shared" si="32"/>
        <v>#DIV/0!</v>
      </c>
      <c r="EQ162" s="4" t="e">
        <f t="shared" si="33"/>
        <v>#DIV/0!</v>
      </c>
      <c r="ER162" s="4" t="e">
        <f t="shared" si="34"/>
        <v>#DIV/0!</v>
      </c>
      <c r="ES162" s="1" t="e" cm="1">
        <f t="array" aca="1" ref="ES162" ca="1">CONCATENATE(INDIRECT(ADDRESS(1,MATCH(_xlfn.MINIFS(B162:EK162,metrics.rec,"MAE"),B162:EK162,0)+1)), ", ", INDIRECT(ADDRESS(2,MATCH(_xlfn.MINIFS(B162:EK162,metrics.rec,"MAE"),B162:EK162,0)+1)))</f>
        <v>#N/A</v>
      </c>
      <c r="ET162" s="1" t="e" cm="1">
        <f t="array" aca="1" ref="ET162" ca="1">CONCATENATE(INDIRECT(ADDRESS(1,MATCH(_xlfn.MINIFS(B162:EK162,metrics.rec,"MSE"),B162:EK162,0)+1)), ", ", INDIRECT(ADDRESS(2,MATCH(_xlfn.MINIFS(B162:EK162,metrics.rec,"MSE"),B162:EK162,0)+1)))</f>
        <v>#N/A</v>
      </c>
      <c r="EU162" s="1" t="e" cm="1">
        <f t="array" aca="1" ref="EU162" ca="1">CONCATENATE(INDIRECT(ADDRESS(1,MATCH(_xlfn.MAXIFS(B162:EK162,metrics.rec,"R"),B162:EK162,0)+1)), ", ", INDIRECT(ADDRESS(2,MATCH(_xlfn.MAXIFS(B162:EK162,metrics.rec,"R"),B162:EK162,0)+1)))</f>
        <v>#N/A</v>
      </c>
      <c r="EV162" s="1" t="e" cm="1">
        <f t="array" aca="1" ref="EV162" ca="1">CONCATENATE(INDIRECT(ADDRESS(1,MATCH(_xlfn.MAXIFS(B162:EK162,metrics.rec,"Precision"),B162:EK162,0)+1)), ", ", INDIRECT(ADDRESS(2,MATCH(_xlfn.MAXIFS(B162:EK162,metrics.rec,"Precision"),B162:EK162,0)+1)))</f>
        <v>#N/A</v>
      </c>
      <c r="EW162" s="1" t="e" cm="1">
        <f t="array" aca="1" ref="EW162" ca="1">CONCATENATE(INDIRECT(ADDRESS(1,MATCH(_xlfn.MAXIFS(B162:EK162,metrics.rec,"Recall"),B162:EK162,0)+1)), ", ", INDIRECT(ADDRESS(2,MATCH(_xlfn.MAXIFS(B162:EK162,metrics.rec,"Recall"),B162:EK162,0)+1)))</f>
        <v>#N/A</v>
      </c>
      <c r="EX162" s="1" t="e" cm="1">
        <f t="array" aca="1" ref="EX162" ca="1">CONCATENATE(INDIRECT(ADDRESS(1,MATCH(_xlfn.MAXIFS(B162:EK162,metrics.rec,"Complete"),B162:EK162,0)+1)), ", ", INDIRECT(ADDRESS(2,MATCH(_xlfn.MAXIFS(B162:EK162,metrics.rec,"Complete"),B162:EK162,0)+1)))</f>
        <v>#N/A</v>
      </c>
      <c r="EY162" s="1" t="e" cm="1">
        <f t="array" aca="1" ref="EY162" ca="1">CONCATENATE(INDIRECT(ADDRESS(1,MATCH(_xlfn.MINIFS(B162:EK162,metrics.rec,"Speed"),B162:EK162,0)+1)), ", ", INDIRECT(ADDRESS(2,MATCH(_xlfn.MINIFS(B162:EK162,metrics.rec,"Speed"),B162:EK162,0)+1)))</f>
        <v>#N/A</v>
      </c>
    </row>
    <row r="163" spans="1:155" x14ac:dyDescent="0.2">
      <c r="A163" s="1" t="s">
        <v>161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  <c r="EL163" s="4" t="e">
        <f t="shared" si="28"/>
        <v>#DIV/0!</v>
      </c>
      <c r="EM163" s="4" t="e">
        <f t="shared" si="29"/>
        <v>#DIV/0!</v>
      </c>
      <c r="EN163" s="4" t="e">
        <f t="shared" si="30"/>
        <v>#DIV/0!</v>
      </c>
      <c r="EO163" s="4" t="e">
        <f t="shared" si="31"/>
        <v>#DIV/0!</v>
      </c>
      <c r="EP163" s="4" t="e">
        <f t="shared" si="32"/>
        <v>#DIV/0!</v>
      </c>
      <c r="EQ163" s="4" t="e">
        <f t="shared" si="33"/>
        <v>#DIV/0!</v>
      </c>
      <c r="ER163" s="4" t="e">
        <f t="shared" si="34"/>
        <v>#DIV/0!</v>
      </c>
      <c r="ES163" s="1" t="e" cm="1">
        <f t="array" aca="1" ref="ES163" ca="1">CONCATENATE(INDIRECT(ADDRESS(1,MATCH(_xlfn.MINIFS(B163:EK163,metrics.rec,"MAE"),B163:EK163,0)+1)), ", ", INDIRECT(ADDRESS(2,MATCH(_xlfn.MINIFS(B163:EK163,metrics.rec,"MAE"),B163:EK163,0)+1)))</f>
        <v>#N/A</v>
      </c>
      <c r="ET163" s="1" t="e" cm="1">
        <f t="array" aca="1" ref="ET163" ca="1">CONCATENATE(INDIRECT(ADDRESS(1,MATCH(_xlfn.MINIFS(B163:EK163,metrics.rec,"MSE"),B163:EK163,0)+1)), ", ", INDIRECT(ADDRESS(2,MATCH(_xlfn.MINIFS(B163:EK163,metrics.rec,"MSE"),B163:EK163,0)+1)))</f>
        <v>#N/A</v>
      </c>
      <c r="EU163" s="1" t="e" cm="1">
        <f t="array" aca="1" ref="EU163" ca="1">CONCATENATE(INDIRECT(ADDRESS(1,MATCH(_xlfn.MAXIFS(B163:EK163,metrics.rec,"R"),B163:EK163,0)+1)), ", ", INDIRECT(ADDRESS(2,MATCH(_xlfn.MAXIFS(B163:EK163,metrics.rec,"R"),B163:EK163,0)+1)))</f>
        <v>#N/A</v>
      </c>
      <c r="EV163" s="1" t="e" cm="1">
        <f t="array" aca="1" ref="EV163" ca="1">CONCATENATE(INDIRECT(ADDRESS(1,MATCH(_xlfn.MAXIFS(B163:EK163,metrics.rec,"Precision"),B163:EK163,0)+1)), ", ", INDIRECT(ADDRESS(2,MATCH(_xlfn.MAXIFS(B163:EK163,metrics.rec,"Precision"),B163:EK163,0)+1)))</f>
        <v>#N/A</v>
      </c>
      <c r="EW163" s="1" t="e" cm="1">
        <f t="array" aca="1" ref="EW163" ca="1">CONCATENATE(INDIRECT(ADDRESS(1,MATCH(_xlfn.MAXIFS(B163:EK163,metrics.rec,"Recall"),B163:EK163,0)+1)), ", ", INDIRECT(ADDRESS(2,MATCH(_xlfn.MAXIFS(B163:EK163,metrics.rec,"Recall"),B163:EK163,0)+1)))</f>
        <v>#N/A</v>
      </c>
      <c r="EX163" s="1" t="e" cm="1">
        <f t="array" aca="1" ref="EX163" ca="1">CONCATENATE(INDIRECT(ADDRESS(1,MATCH(_xlfn.MAXIFS(B163:EK163,metrics.rec,"Complete"),B163:EK163,0)+1)), ", ", INDIRECT(ADDRESS(2,MATCH(_xlfn.MAXIFS(B163:EK163,metrics.rec,"Complete"),B163:EK163,0)+1)))</f>
        <v>#N/A</v>
      </c>
      <c r="EY163" s="1" t="e" cm="1">
        <f t="array" aca="1" ref="EY163" ca="1">CONCATENATE(INDIRECT(ADDRESS(1,MATCH(_xlfn.MINIFS(B163:EK163,metrics.rec,"Speed"),B163:EK163,0)+1)), ", ", INDIRECT(ADDRESS(2,MATCH(_xlfn.MINIFS(B163:EK163,metrics.rec,"Speed"),B163:EK163,0)+1)))</f>
        <v>#N/A</v>
      </c>
    </row>
    <row r="164" spans="1:155" x14ac:dyDescent="0.2">
      <c r="A164" s="1" t="s">
        <v>162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  <c r="EL164" s="4" t="e">
        <f t="shared" si="28"/>
        <v>#DIV/0!</v>
      </c>
      <c r="EM164" s="4" t="e">
        <f t="shared" si="29"/>
        <v>#DIV/0!</v>
      </c>
      <c r="EN164" s="4" t="e">
        <f t="shared" si="30"/>
        <v>#DIV/0!</v>
      </c>
      <c r="EO164" s="4" t="e">
        <f t="shared" si="31"/>
        <v>#DIV/0!</v>
      </c>
      <c r="EP164" s="4" t="e">
        <f t="shared" si="32"/>
        <v>#DIV/0!</v>
      </c>
      <c r="EQ164" s="4" t="e">
        <f t="shared" si="33"/>
        <v>#DIV/0!</v>
      </c>
      <c r="ER164" s="4" t="e">
        <f t="shared" si="34"/>
        <v>#DIV/0!</v>
      </c>
      <c r="ES164" s="1" t="e" cm="1">
        <f t="array" aca="1" ref="ES164" ca="1">CONCATENATE(INDIRECT(ADDRESS(1,MATCH(_xlfn.MINIFS(B164:EK164,metrics.rec,"MAE"),B164:EK164,0)+1)), ", ", INDIRECT(ADDRESS(2,MATCH(_xlfn.MINIFS(B164:EK164,metrics.rec,"MAE"),B164:EK164,0)+1)))</f>
        <v>#N/A</v>
      </c>
      <c r="ET164" s="1" t="e" cm="1">
        <f t="array" aca="1" ref="ET164" ca="1">CONCATENATE(INDIRECT(ADDRESS(1,MATCH(_xlfn.MINIFS(B164:EK164,metrics.rec,"MSE"),B164:EK164,0)+1)), ", ", INDIRECT(ADDRESS(2,MATCH(_xlfn.MINIFS(B164:EK164,metrics.rec,"MSE"),B164:EK164,0)+1)))</f>
        <v>#N/A</v>
      </c>
      <c r="EU164" s="1" t="e" cm="1">
        <f t="array" aca="1" ref="EU164" ca="1">CONCATENATE(INDIRECT(ADDRESS(1,MATCH(_xlfn.MAXIFS(B164:EK164,metrics.rec,"R"),B164:EK164,0)+1)), ", ", INDIRECT(ADDRESS(2,MATCH(_xlfn.MAXIFS(B164:EK164,metrics.rec,"R"),B164:EK164,0)+1)))</f>
        <v>#N/A</v>
      </c>
      <c r="EV164" s="1" t="e" cm="1">
        <f t="array" aca="1" ref="EV164" ca="1">CONCATENATE(INDIRECT(ADDRESS(1,MATCH(_xlfn.MAXIFS(B164:EK164,metrics.rec,"Precision"),B164:EK164,0)+1)), ", ", INDIRECT(ADDRESS(2,MATCH(_xlfn.MAXIFS(B164:EK164,metrics.rec,"Precision"),B164:EK164,0)+1)))</f>
        <v>#N/A</v>
      </c>
      <c r="EW164" s="1" t="e" cm="1">
        <f t="array" aca="1" ref="EW164" ca="1">CONCATENATE(INDIRECT(ADDRESS(1,MATCH(_xlfn.MAXIFS(B164:EK164,metrics.rec,"Recall"),B164:EK164,0)+1)), ", ", INDIRECT(ADDRESS(2,MATCH(_xlfn.MAXIFS(B164:EK164,metrics.rec,"Recall"),B164:EK164,0)+1)))</f>
        <v>#N/A</v>
      </c>
      <c r="EX164" s="1" t="e" cm="1">
        <f t="array" aca="1" ref="EX164" ca="1">CONCATENATE(INDIRECT(ADDRESS(1,MATCH(_xlfn.MAXIFS(B164:EK164,metrics.rec,"Complete"),B164:EK164,0)+1)), ", ", INDIRECT(ADDRESS(2,MATCH(_xlfn.MAXIFS(B164:EK164,metrics.rec,"Complete"),B164:EK164,0)+1)))</f>
        <v>#N/A</v>
      </c>
      <c r="EY164" s="1" t="e" cm="1">
        <f t="array" aca="1" ref="EY164" ca="1">CONCATENATE(INDIRECT(ADDRESS(1,MATCH(_xlfn.MINIFS(B164:EK164,metrics.rec,"Speed"),B164:EK164,0)+1)), ", ", INDIRECT(ADDRESS(2,MATCH(_xlfn.MINIFS(B164:EK164,metrics.rec,"Speed"),B164:EK164,0)+1)))</f>
        <v>#N/A</v>
      </c>
    </row>
    <row r="165" spans="1:155" x14ac:dyDescent="0.2">
      <c r="A165" s="1" t="s">
        <v>163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  <c r="EL165" s="4" t="e">
        <f t="shared" si="28"/>
        <v>#DIV/0!</v>
      </c>
      <c r="EM165" s="4" t="e">
        <f t="shared" si="29"/>
        <v>#DIV/0!</v>
      </c>
      <c r="EN165" s="4" t="e">
        <f t="shared" si="30"/>
        <v>#DIV/0!</v>
      </c>
      <c r="EO165" s="4" t="e">
        <f t="shared" si="31"/>
        <v>#DIV/0!</v>
      </c>
      <c r="EP165" s="4" t="e">
        <f t="shared" si="32"/>
        <v>#DIV/0!</v>
      </c>
      <c r="EQ165" s="4" t="e">
        <f t="shared" si="33"/>
        <v>#DIV/0!</v>
      </c>
      <c r="ER165" s="4" t="e">
        <f t="shared" si="34"/>
        <v>#DIV/0!</v>
      </c>
      <c r="ES165" s="1" t="e" cm="1">
        <f t="array" aca="1" ref="ES165" ca="1">CONCATENATE(INDIRECT(ADDRESS(1,MATCH(_xlfn.MINIFS(B165:EK165,metrics.rec,"MAE"),B165:EK165,0)+1)), ", ", INDIRECT(ADDRESS(2,MATCH(_xlfn.MINIFS(B165:EK165,metrics.rec,"MAE"),B165:EK165,0)+1)))</f>
        <v>#N/A</v>
      </c>
      <c r="ET165" s="1" t="e" cm="1">
        <f t="array" aca="1" ref="ET165" ca="1">CONCATENATE(INDIRECT(ADDRESS(1,MATCH(_xlfn.MINIFS(B165:EK165,metrics.rec,"MSE"),B165:EK165,0)+1)), ", ", INDIRECT(ADDRESS(2,MATCH(_xlfn.MINIFS(B165:EK165,metrics.rec,"MSE"),B165:EK165,0)+1)))</f>
        <v>#N/A</v>
      </c>
      <c r="EU165" s="1" t="e" cm="1">
        <f t="array" aca="1" ref="EU165" ca="1">CONCATENATE(INDIRECT(ADDRESS(1,MATCH(_xlfn.MAXIFS(B165:EK165,metrics.rec,"R"),B165:EK165,0)+1)), ", ", INDIRECT(ADDRESS(2,MATCH(_xlfn.MAXIFS(B165:EK165,metrics.rec,"R"),B165:EK165,0)+1)))</f>
        <v>#N/A</v>
      </c>
      <c r="EV165" s="1" t="e" cm="1">
        <f t="array" aca="1" ref="EV165" ca="1">CONCATENATE(INDIRECT(ADDRESS(1,MATCH(_xlfn.MAXIFS(B165:EK165,metrics.rec,"Precision"),B165:EK165,0)+1)), ", ", INDIRECT(ADDRESS(2,MATCH(_xlfn.MAXIFS(B165:EK165,metrics.rec,"Precision"),B165:EK165,0)+1)))</f>
        <v>#N/A</v>
      </c>
      <c r="EW165" s="1" t="e" cm="1">
        <f t="array" aca="1" ref="EW165" ca="1">CONCATENATE(INDIRECT(ADDRESS(1,MATCH(_xlfn.MAXIFS(B165:EK165,metrics.rec,"Recall"),B165:EK165,0)+1)), ", ", INDIRECT(ADDRESS(2,MATCH(_xlfn.MAXIFS(B165:EK165,metrics.rec,"Recall"),B165:EK165,0)+1)))</f>
        <v>#N/A</v>
      </c>
      <c r="EX165" s="1" t="e" cm="1">
        <f t="array" aca="1" ref="EX165" ca="1">CONCATENATE(INDIRECT(ADDRESS(1,MATCH(_xlfn.MAXIFS(B165:EK165,metrics.rec,"Complete"),B165:EK165,0)+1)), ", ", INDIRECT(ADDRESS(2,MATCH(_xlfn.MAXIFS(B165:EK165,metrics.rec,"Complete"),B165:EK165,0)+1)))</f>
        <v>#N/A</v>
      </c>
      <c r="EY165" s="1" t="e" cm="1">
        <f t="array" aca="1" ref="EY165" ca="1">CONCATENATE(INDIRECT(ADDRESS(1,MATCH(_xlfn.MINIFS(B165:EK165,metrics.rec,"Speed"),B165:EK165,0)+1)), ", ", INDIRECT(ADDRESS(2,MATCH(_xlfn.MINIFS(B165:EK165,metrics.rec,"Speed"),B165:EK165,0)+1)))</f>
        <v>#N/A</v>
      </c>
    </row>
    <row r="166" spans="1:155" x14ac:dyDescent="0.2">
      <c r="A166" s="1" t="s">
        <v>164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  <c r="EL166" s="4" t="e">
        <f t="shared" si="28"/>
        <v>#DIV/0!</v>
      </c>
      <c r="EM166" s="4" t="e">
        <f t="shared" si="29"/>
        <v>#DIV/0!</v>
      </c>
      <c r="EN166" s="4" t="e">
        <f t="shared" si="30"/>
        <v>#DIV/0!</v>
      </c>
      <c r="EO166" s="4" t="e">
        <f t="shared" si="31"/>
        <v>#DIV/0!</v>
      </c>
      <c r="EP166" s="4" t="e">
        <f t="shared" si="32"/>
        <v>#DIV/0!</v>
      </c>
      <c r="EQ166" s="4" t="e">
        <f t="shared" si="33"/>
        <v>#DIV/0!</v>
      </c>
      <c r="ER166" s="4" t="e">
        <f t="shared" si="34"/>
        <v>#DIV/0!</v>
      </c>
      <c r="ES166" s="1" t="e" cm="1">
        <f t="array" aca="1" ref="ES166" ca="1">CONCATENATE(INDIRECT(ADDRESS(1,MATCH(_xlfn.MINIFS(B166:EK166,metrics.rec,"MAE"),B166:EK166,0)+1)), ", ", INDIRECT(ADDRESS(2,MATCH(_xlfn.MINIFS(B166:EK166,metrics.rec,"MAE"),B166:EK166,0)+1)))</f>
        <v>#N/A</v>
      </c>
      <c r="ET166" s="1" t="e" cm="1">
        <f t="array" aca="1" ref="ET166" ca="1">CONCATENATE(INDIRECT(ADDRESS(1,MATCH(_xlfn.MINIFS(B166:EK166,metrics.rec,"MSE"),B166:EK166,0)+1)), ", ", INDIRECT(ADDRESS(2,MATCH(_xlfn.MINIFS(B166:EK166,metrics.rec,"MSE"),B166:EK166,0)+1)))</f>
        <v>#N/A</v>
      </c>
      <c r="EU166" s="1" t="e" cm="1">
        <f t="array" aca="1" ref="EU166" ca="1">CONCATENATE(INDIRECT(ADDRESS(1,MATCH(_xlfn.MAXIFS(B166:EK166,metrics.rec,"R"),B166:EK166,0)+1)), ", ", INDIRECT(ADDRESS(2,MATCH(_xlfn.MAXIFS(B166:EK166,metrics.rec,"R"),B166:EK166,0)+1)))</f>
        <v>#N/A</v>
      </c>
      <c r="EV166" s="1" t="e" cm="1">
        <f t="array" aca="1" ref="EV166" ca="1">CONCATENATE(INDIRECT(ADDRESS(1,MATCH(_xlfn.MAXIFS(B166:EK166,metrics.rec,"Precision"),B166:EK166,0)+1)), ", ", INDIRECT(ADDRESS(2,MATCH(_xlfn.MAXIFS(B166:EK166,metrics.rec,"Precision"),B166:EK166,0)+1)))</f>
        <v>#N/A</v>
      </c>
      <c r="EW166" s="1" t="e" cm="1">
        <f t="array" aca="1" ref="EW166" ca="1">CONCATENATE(INDIRECT(ADDRESS(1,MATCH(_xlfn.MAXIFS(B166:EK166,metrics.rec,"Recall"),B166:EK166,0)+1)), ", ", INDIRECT(ADDRESS(2,MATCH(_xlfn.MAXIFS(B166:EK166,metrics.rec,"Recall"),B166:EK166,0)+1)))</f>
        <v>#N/A</v>
      </c>
      <c r="EX166" s="1" t="e" cm="1">
        <f t="array" aca="1" ref="EX166" ca="1">CONCATENATE(INDIRECT(ADDRESS(1,MATCH(_xlfn.MAXIFS(B166:EK166,metrics.rec,"Complete"),B166:EK166,0)+1)), ", ", INDIRECT(ADDRESS(2,MATCH(_xlfn.MAXIFS(B166:EK166,metrics.rec,"Complete"),B166:EK166,0)+1)))</f>
        <v>#N/A</v>
      </c>
      <c r="EY166" s="1" t="e" cm="1">
        <f t="array" aca="1" ref="EY166" ca="1">CONCATENATE(INDIRECT(ADDRESS(1,MATCH(_xlfn.MINIFS(B166:EK166,metrics.rec,"Speed"),B166:EK166,0)+1)), ", ", INDIRECT(ADDRESS(2,MATCH(_xlfn.MINIFS(B166:EK166,metrics.rec,"Speed"),B166:EK166,0)+1)))</f>
        <v>#N/A</v>
      </c>
    </row>
    <row r="167" spans="1:155" x14ac:dyDescent="0.2">
      <c r="A167" s="1" t="s">
        <v>165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  <c r="EL167" s="4" t="e">
        <f t="shared" ref="EL167:EL198" si="35">AVERAGEIFS(B167:EK167,metrics.rec,"MAE")</f>
        <v>#DIV/0!</v>
      </c>
      <c r="EM167" s="4" t="e">
        <f t="shared" ref="EM167:EM199" si="36">AVERAGEIFS(B167:EK167,metrics.rec,"MSE")</f>
        <v>#DIV/0!</v>
      </c>
      <c r="EN167" s="4" t="e">
        <f t="shared" ref="EN167:EN199" si="37">AVERAGEIFS(B167:EK167,metrics.rec,"R")</f>
        <v>#DIV/0!</v>
      </c>
      <c r="EO167" s="4" t="e">
        <f t="shared" ref="EO167:EO199" si="38">AVERAGEIFS(B167:EK167,metrics.rec,"Precision")</f>
        <v>#DIV/0!</v>
      </c>
      <c r="EP167" s="4" t="e">
        <f t="shared" ref="EP167:EP199" si="39">AVERAGEIFS(B167:EK167,metrics.rec,"Recall")</f>
        <v>#DIV/0!</v>
      </c>
      <c r="EQ167" s="4" t="e">
        <f t="shared" ref="EQ167:EQ199" si="40">AVERAGEIFS(B167:EK167,metrics.rec,"Complete")</f>
        <v>#DIV/0!</v>
      </c>
      <c r="ER167" s="4" t="e">
        <f t="shared" ref="ER167:ER199" si="41">AVERAGEIFS(B167:EK167,metrics.rec,"Speed")</f>
        <v>#DIV/0!</v>
      </c>
      <c r="ES167" s="1" t="e" cm="1">
        <f t="array" aca="1" ref="ES167" ca="1">CONCATENATE(INDIRECT(ADDRESS(1,MATCH(_xlfn.MINIFS(B167:EK167,metrics.rec,"MAE"),B167:EK167,0)+1)), ", ", INDIRECT(ADDRESS(2,MATCH(_xlfn.MINIFS(B167:EK167,metrics.rec,"MAE"),B167:EK167,0)+1)))</f>
        <v>#N/A</v>
      </c>
      <c r="ET167" s="1" t="e" cm="1">
        <f t="array" aca="1" ref="ET167" ca="1">CONCATENATE(INDIRECT(ADDRESS(1,MATCH(_xlfn.MINIFS(B167:EK167,metrics.rec,"MSE"),B167:EK167,0)+1)), ", ", INDIRECT(ADDRESS(2,MATCH(_xlfn.MINIFS(B167:EK167,metrics.rec,"MSE"),B167:EK167,0)+1)))</f>
        <v>#N/A</v>
      </c>
      <c r="EU167" s="1" t="e" cm="1">
        <f t="array" aca="1" ref="EU167" ca="1">CONCATENATE(INDIRECT(ADDRESS(1,MATCH(_xlfn.MAXIFS(B167:EK167,metrics.rec,"R"),B167:EK167,0)+1)), ", ", INDIRECT(ADDRESS(2,MATCH(_xlfn.MAXIFS(B167:EK167,metrics.rec,"R"),B167:EK167,0)+1)))</f>
        <v>#N/A</v>
      </c>
      <c r="EV167" s="1" t="e" cm="1">
        <f t="array" aca="1" ref="EV167" ca="1">CONCATENATE(INDIRECT(ADDRESS(1,MATCH(_xlfn.MAXIFS(B167:EK167,metrics.rec,"Precision"),B167:EK167,0)+1)), ", ", INDIRECT(ADDRESS(2,MATCH(_xlfn.MAXIFS(B167:EK167,metrics.rec,"Precision"),B167:EK167,0)+1)))</f>
        <v>#N/A</v>
      </c>
      <c r="EW167" s="1" t="e" cm="1">
        <f t="array" aca="1" ref="EW167" ca="1">CONCATENATE(INDIRECT(ADDRESS(1,MATCH(_xlfn.MAXIFS(B167:EK167,metrics.rec,"Recall"),B167:EK167,0)+1)), ", ", INDIRECT(ADDRESS(2,MATCH(_xlfn.MAXIFS(B167:EK167,metrics.rec,"Recall"),B167:EK167,0)+1)))</f>
        <v>#N/A</v>
      </c>
      <c r="EX167" s="1" t="e" cm="1">
        <f t="array" aca="1" ref="EX167" ca="1">CONCATENATE(INDIRECT(ADDRESS(1,MATCH(_xlfn.MAXIFS(B167:EK167,metrics.rec,"Complete"),B167:EK167,0)+1)), ", ", INDIRECT(ADDRESS(2,MATCH(_xlfn.MAXIFS(B167:EK167,metrics.rec,"Complete"),B167:EK167,0)+1)))</f>
        <v>#N/A</v>
      </c>
      <c r="EY167" s="1" t="e" cm="1">
        <f t="array" aca="1" ref="EY167" ca="1">CONCATENATE(INDIRECT(ADDRESS(1,MATCH(_xlfn.MINIFS(B167:EK167,metrics.rec,"Speed"),B167:EK167,0)+1)), ", ", INDIRECT(ADDRESS(2,MATCH(_xlfn.MINIFS(B167:EK167,metrics.rec,"Speed"),B167:EK167,0)+1)))</f>
        <v>#N/A</v>
      </c>
    </row>
    <row r="168" spans="1:155" x14ac:dyDescent="0.2">
      <c r="A168" s="1" t="s">
        <v>166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  <c r="EL168" s="4" t="e">
        <f t="shared" si="35"/>
        <v>#DIV/0!</v>
      </c>
      <c r="EM168" s="4" t="e">
        <f t="shared" si="36"/>
        <v>#DIV/0!</v>
      </c>
      <c r="EN168" s="4" t="e">
        <f t="shared" si="37"/>
        <v>#DIV/0!</v>
      </c>
      <c r="EO168" s="4" t="e">
        <f t="shared" si="38"/>
        <v>#DIV/0!</v>
      </c>
      <c r="EP168" s="4" t="e">
        <f t="shared" si="39"/>
        <v>#DIV/0!</v>
      </c>
      <c r="EQ168" s="4" t="e">
        <f t="shared" si="40"/>
        <v>#DIV/0!</v>
      </c>
      <c r="ER168" s="4" t="e">
        <f t="shared" si="41"/>
        <v>#DIV/0!</v>
      </c>
      <c r="ES168" s="1" t="e" cm="1">
        <f t="array" aca="1" ref="ES168" ca="1">CONCATENATE(INDIRECT(ADDRESS(1,MATCH(_xlfn.MINIFS(B168:EK168,metrics.rec,"MAE"),B168:EK168,0)+1)), ", ", INDIRECT(ADDRESS(2,MATCH(_xlfn.MINIFS(B168:EK168,metrics.rec,"MAE"),B168:EK168,0)+1)))</f>
        <v>#N/A</v>
      </c>
      <c r="ET168" s="1" t="e" cm="1">
        <f t="array" aca="1" ref="ET168" ca="1">CONCATENATE(INDIRECT(ADDRESS(1,MATCH(_xlfn.MINIFS(B168:EK168,metrics.rec,"MSE"),B168:EK168,0)+1)), ", ", INDIRECT(ADDRESS(2,MATCH(_xlfn.MINIFS(B168:EK168,metrics.rec,"MSE"),B168:EK168,0)+1)))</f>
        <v>#N/A</v>
      </c>
      <c r="EU168" s="1" t="e" cm="1">
        <f t="array" aca="1" ref="EU168" ca="1">CONCATENATE(INDIRECT(ADDRESS(1,MATCH(_xlfn.MAXIFS(B168:EK168,metrics.rec,"R"),B168:EK168,0)+1)), ", ", INDIRECT(ADDRESS(2,MATCH(_xlfn.MAXIFS(B168:EK168,metrics.rec,"R"),B168:EK168,0)+1)))</f>
        <v>#N/A</v>
      </c>
      <c r="EV168" s="1" t="e" cm="1">
        <f t="array" aca="1" ref="EV168" ca="1">CONCATENATE(INDIRECT(ADDRESS(1,MATCH(_xlfn.MAXIFS(B168:EK168,metrics.rec,"Precision"),B168:EK168,0)+1)), ", ", INDIRECT(ADDRESS(2,MATCH(_xlfn.MAXIFS(B168:EK168,metrics.rec,"Precision"),B168:EK168,0)+1)))</f>
        <v>#N/A</v>
      </c>
      <c r="EW168" s="1" t="e" cm="1">
        <f t="array" aca="1" ref="EW168" ca="1">CONCATENATE(INDIRECT(ADDRESS(1,MATCH(_xlfn.MAXIFS(B168:EK168,metrics.rec,"Recall"),B168:EK168,0)+1)), ", ", INDIRECT(ADDRESS(2,MATCH(_xlfn.MAXIFS(B168:EK168,metrics.rec,"Recall"),B168:EK168,0)+1)))</f>
        <v>#N/A</v>
      </c>
      <c r="EX168" s="1" t="e" cm="1">
        <f t="array" aca="1" ref="EX168" ca="1">CONCATENATE(INDIRECT(ADDRESS(1,MATCH(_xlfn.MAXIFS(B168:EK168,metrics.rec,"Complete"),B168:EK168,0)+1)), ", ", INDIRECT(ADDRESS(2,MATCH(_xlfn.MAXIFS(B168:EK168,metrics.rec,"Complete"),B168:EK168,0)+1)))</f>
        <v>#N/A</v>
      </c>
      <c r="EY168" s="1" t="e" cm="1">
        <f t="array" aca="1" ref="EY168" ca="1">CONCATENATE(INDIRECT(ADDRESS(1,MATCH(_xlfn.MINIFS(B168:EK168,metrics.rec,"Speed"),B168:EK168,0)+1)), ", ", INDIRECT(ADDRESS(2,MATCH(_xlfn.MINIFS(B168:EK168,metrics.rec,"Speed"),B168:EK168,0)+1)))</f>
        <v>#N/A</v>
      </c>
    </row>
    <row r="169" spans="1:155" x14ac:dyDescent="0.2">
      <c r="A169" s="1" t="s">
        <v>167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  <c r="EL169" s="4" t="e">
        <f t="shared" si="35"/>
        <v>#DIV/0!</v>
      </c>
      <c r="EM169" s="4" t="e">
        <f t="shared" si="36"/>
        <v>#DIV/0!</v>
      </c>
      <c r="EN169" s="4" t="e">
        <f t="shared" si="37"/>
        <v>#DIV/0!</v>
      </c>
      <c r="EO169" s="4" t="e">
        <f t="shared" si="38"/>
        <v>#DIV/0!</v>
      </c>
      <c r="EP169" s="4" t="e">
        <f t="shared" si="39"/>
        <v>#DIV/0!</v>
      </c>
      <c r="EQ169" s="4" t="e">
        <f t="shared" si="40"/>
        <v>#DIV/0!</v>
      </c>
      <c r="ER169" s="4" t="e">
        <f t="shared" si="41"/>
        <v>#DIV/0!</v>
      </c>
      <c r="ES169" s="1" t="e" cm="1">
        <f t="array" aca="1" ref="ES169" ca="1">CONCATENATE(INDIRECT(ADDRESS(1,MATCH(_xlfn.MINIFS(B169:EK169,metrics.rec,"MAE"),B169:EK169,0)+1)), ", ", INDIRECT(ADDRESS(2,MATCH(_xlfn.MINIFS(B169:EK169,metrics.rec,"MAE"),B169:EK169,0)+1)))</f>
        <v>#N/A</v>
      </c>
      <c r="ET169" s="1" t="e" cm="1">
        <f t="array" aca="1" ref="ET169" ca="1">CONCATENATE(INDIRECT(ADDRESS(1,MATCH(_xlfn.MINIFS(B169:EK169,metrics.rec,"MSE"),B169:EK169,0)+1)), ", ", INDIRECT(ADDRESS(2,MATCH(_xlfn.MINIFS(B169:EK169,metrics.rec,"MSE"),B169:EK169,0)+1)))</f>
        <v>#N/A</v>
      </c>
      <c r="EU169" s="1" t="e" cm="1">
        <f t="array" aca="1" ref="EU169" ca="1">CONCATENATE(INDIRECT(ADDRESS(1,MATCH(_xlfn.MAXIFS(B169:EK169,metrics.rec,"R"),B169:EK169,0)+1)), ", ", INDIRECT(ADDRESS(2,MATCH(_xlfn.MAXIFS(B169:EK169,metrics.rec,"R"),B169:EK169,0)+1)))</f>
        <v>#N/A</v>
      </c>
      <c r="EV169" s="1" t="e" cm="1">
        <f t="array" aca="1" ref="EV169" ca="1">CONCATENATE(INDIRECT(ADDRESS(1,MATCH(_xlfn.MAXIFS(B169:EK169,metrics.rec,"Precision"),B169:EK169,0)+1)), ", ", INDIRECT(ADDRESS(2,MATCH(_xlfn.MAXIFS(B169:EK169,metrics.rec,"Precision"),B169:EK169,0)+1)))</f>
        <v>#N/A</v>
      </c>
      <c r="EW169" s="1" t="e" cm="1">
        <f t="array" aca="1" ref="EW169" ca="1">CONCATENATE(INDIRECT(ADDRESS(1,MATCH(_xlfn.MAXIFS(B169:EK169,metrics.rec,"Recall"),B169:EK169,0)+1)), ", ", INDIRECT(ADDRESS(2,MATCH(_xlfn.MAXIFS(B169:EK169,metrics.rec,"Recall"),B169:EK169,0)+1)))</f>
        <v>#N/A</v>
      </c>
      <c r="EX169" s="1" t="e" cm="1">
        <f t="array" aca="1" ref="EX169" ca="1">CONCATENATE(INDIRECT(ADDRESS(1,MATCH(_xlfn.MAXIFS(B169:EK169,metrics.rec,"Complete"),B169:EK169,0)+1)), ", ", INDIRECT(ADDRESS(2,MATCH(_xlfn.MAXIFS(B169:EK169,metrics.rec,"Complete"),B169:EK169,0)+1)))</f>
        <v>#N/A</v>
      </c>
      <c r="EY169" s="1" t="e" cm="1">
        <f t="array" aca="1" ref="EY169" ca="1">CONCATENATE(INDIRECT(ADDRESS(1,MATCH(_xlfn.MINIFS(B169:EK169,metrics.rec,"Speed"),B169:EK169,0)+1)), ", ", INDIRECT(ADDRESS(2,MATCH(_xlfn.MINIFS(B169:EK169,metrics.rec,"Speed"),B169:EK169,0)+1)))</f>
        <v>#N/A</v>
      </c>
    </row>
    <row r="170" spans="1:155" x14ac:dyDescent="0.2">
      <c r="A170" s="1" t="s">
        <v>168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  <c r="EL170" s="4" t="e">
        <f t="shared" si="35"/>
        <v>#DIV/0!</v>
      </c>
      <c r="EM170" s="4" t="e">
        <f t="shared" si="36"/>
        <v>#DIV/0!</v>
      </c>
      <c r="EN170" s="4" t="e">
        <f t="shared" si="37"/>
        <v>#DIV/0!</v>
      </c>
      <c r="EO170" s="4" t="e">
        <f t="shared" si="38"/>
        <v>#DIV/0!</v>
      </c>
      <c r="EP170" s="4" t="e">
        <f t="shared" si="39"/>
        <v>#DIV/0!</v>
      </c>
      <c r="EQ170" s="4" t="e">
        <f t="shared" si="40"/>
        <v>#DIV/0!</v>
      </c>
      <c r="ER170" s="4" t="e">
        <f t="shared" si="41"/>
        <v>#DIV/0!</v>
      </c>
      <c r="ES170" s="1" t="e" cm="1">
        <f t="array" aca="1" ref="ES170" ca="1">CONCATENATE(INDIRECT(ADDRESS(1,MATCH(_xlfn.MINIFS(B170:EK170,metrics.rec,"MAE"),B170:EK170,0)+1)), ", ", INDIRECT(ADDRESS(2,MATCH(_xlfn.MINIFS(B170:EK170,metrics.rec,"MAE"),B170:EK170,0)+1)))</f>
        <v>#N/A</v>
      </c>
      <c r="ET170" s="1" t="e" cm="1">
        <f t="array" aca="1" ref="ET170" ca="1">CONCATENATE(INDIRECT(ADDRESS(1,MATCH(_xlfn.MINIFS(B170:EK170,metrics.rec,"MSE"),B170:EK170,0)+1)), ", ", INDIRECT(ADDRESS(2,MATCH(_xlfn.MINIFS(B170:EK170,metrics.rec,"MSE"),B170:EK170,0)+1)))</f>
        <v>#N/A</v>
      </c>
      <c r="EU170" s="1" t="e" cm="1">
        <f t="array" aca="1" ref="EU170" ca="1">CONCATENATE(INDIRECT(ADDRESS(1,MATCH(_xlfn.MAXIFS(B170:EK170,metrics.rec,"R"),B170:EK170,0)+1)), ", ", INDIRECT(ADDRESS(2,MATCH(_xlfn.MAXIFS(B170:EK170,metrics.rec,"R"),B170:EK170,0)+1)))</f>
        <v>#N/A</v>
      </c>
      <c r="EV170" s="1" t="e" cm="1">
        <f t="array" aca="1" ref="EV170" ca="1">CONCATENATE(INDIRECT(ADDRESS(1,MATCH(_xlfn.MAXIFS(B170:EK170,metrics.rec,"Precision"),B170:EK170,0)+1)), ", ", INDIRECT(ADDRESS(2,MATCH(_xlfn.MAXIFS(B170:EK170,metrics.rec,"Precision"),B170:EK170,0)+1)))</f>
        <v>#N/A</v>
      </c>
      <c r="EW170" s="1" t="e" cm="1">
        <f t="array" aca="1" ref="EW170" ca="1">CONCATENATE(INDIRECT(ADDRESS(1,MATCH(_xlfn.MAXIFS(B170:EK170,metrics.rec,"Recall"),B170:EK170,0)+1)), ", ", INDIRECT(ADDRESS(2,MATCH(_xlfn.MAXIFS(B170:EK170,metrics.rec,"Recall"),B170:EK170,0)+1)))</f>
        <v>#N/A</v>
      </c>
      <c r="EX170" s="1" t="e" cm="1">
        <f t="array" aca="1" ref="EX170" ca="1">CONCATENATE(INDIRECT(ADDRESS(1,MATCH(_xlfn.MAXIFS(B170:EK170,metrics.rec,"Complete"),B170:EK170,0)+1)), ", ", INDIRECT(ADDRESS(2,MATCH(_xlfn.MAXIFS(B170:EK170,metrics.rec,"Complete"),B170:EK170,0)+1)))</f>
        <v>#N/A</v>
      </c>
      <c r="EY170" s="1" t="e" cm="1">
        <f t="array" aca="1" ref="EY170" ca="1">CONCATENATE(INDIRECT(ADDRESS(1,MATCH(_xlfn.MINIFS(B170:EK170,metrics.rec,"Speed"),B170:EK170,0)+1)), ", ", INDIRECT(ADDRESS(2,MATCH(_xlfn.MINIFS(B170:EK170,metrics.rec,"Speed"),B170:EK170,0)+1)))</f>
        <v>#N/A</v>
      </c>
    </row>
    <row r="171" spans="1:155" x14ac:dyDescent="0.2">
      <c r="A171" s="1" t="s">
        <v>169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  <c r="EL171" s="4" t="e">
        <f t="shared" si="35"/>
        <v>#DIV/0!</v>
      </c>
      <c r="EM171" s="4" t="e">
        <f t="shared" si="36"/>
        <v>#DIV/0!</v>
      </c>
      <c r="EN171" s="4" t="e">
        <f t="shared" si="37"/>
        <v>#DIV/0!</v>
      </c>
      <c r="EO171" s="4" t="e">
        <f t="shared" si="38"/>
        <v>#DIV/0!</v>
      </c>
      <c r="EP171" s="4" t="e">
        <f t="shared" si="39"/>
        <v>#DIV/0!</v>
      </c>
      <c r="EQ171" s="4" t="e">
        <f t="shared" si="40"/>
        <v>#DIV/0!</v>
      </c>
      <c r="ER171" s="4" t="e">
        <f t="shared" si="41"/>
        <v>#DIV/0!</v>
      </c>
      <c r="ES171" s="1" t="e" cm="1">
        <f t="array" aca="1" ref="ES171" ca="1">CONCATENATE(INDIRECT(ADDRESS(1,MATCH(_xlfn.MINIFS(B171:EK171,metrics.rec,"MAE"),B171:EK171,0)+1)), ", ", INDIRECT(ADDRESS(2,MATCH(_xlfn.MINIFS(B171:EK171,metrics.rec,"MAE"),B171:EK171,0)+1)))</f>
        <v>#N/A</v>
      </c>
      <c r="ET171" s="1" t="e" cm="1">
        <f t="array" aca="1" ref="ET171" ca="1">CONCATENATE(INDIRECT(ADDRESS(1,MATCH(_xlfn.MINIFS(B171:EK171,metrics.rec,"MSE"),B171:EK171,0)+1)), ", ", INDIRECT(ADDRESS(2,MATCH(_xlfn.MINIFS(B171:EK171,metrics.rec,"MSE"),B171:EK171,0)+1)))</f>
        <v>#N/A</v>
      </c>
      <c r="EU171" s="1" t="e" cm="1">
        <f t="array" aca="1" ref="EU171" ca="1">CONCATENATE(INDIRECT(ADDRESS(1,MATCH(_xlfn.MAXIFS(B171:EK171,metrics.rec,"R"),B171:EK171,0)+1)), ", ", INDIRECT(ADDRESS(2,MATCH(_xlfn.MAXIFS(B171:EK171,metrics.rec,"R"),B171:EK171,0)+1)))</f>
        <v>#N/A</v>
      </c>
      <c r="EV171" s="1" t="e" cm="1">
        <f t="array" aca="1" ref="EV171" ca="1">CONCATENATE(INDIRECT(ADDRESS(1,MATCH(_xlfn.MAXIFS(B171:EK171,metrics.rec,"Precision"),B171:EK171,0)+1)), ", ", INDIRECT(ADDRESS(2,MATCH(_xlfn.MAXIFS(B171:EK171,metrics.rec,"Precision"),B171:EK171,0)+1)))</f>
        <v>#N/A</v>
      </c>
      <c r="EW171" s="1" t="e" cm="1">
        <f t="array" aca="1" ref="EW171" ca="1">CONCATENATE(INDIRECT(ADDRESS(1,MATCH(_xlfn.MAXIFS(B171:EK171,metrics.rec,"Recall"),B171:EK171,0)+1)), ", ", INDIRECT(ADDRESS(2,MATCH(_xlfn.MAXIFS(B171:EK171,metrics.rec,"Recall"),B171:EK171,0)+1)))</f>
        <v>#N/A</v>
      </c>
      <c r="EX171" s="1" t="e" cm="1">
        <f t="array" aca="1" ref="EX171" ca="1">CONCATENATE(INDIRECT(ADDRESS(1,MATCH(_xlfn.MAXIFS(B171:EK171,metrics.rec,"Complete"),B171:EK171,0)+1)), ", ", INDIRECT(ADDRESS(2,MATCH(_xlfn.MAXIFS(B171:EK171,metrics.rec,"Complete"),B171:EK171,0)+1)))</f>
        <v>#N/A</v>
      </c>
      <c r="EY171" s="1" t="e" cm="1">
        <f t="array" aca="1" ref="EY171" ca="1">CONCATENATE(INDIRECT(ADDRESS(1,MATCH(_xlfn.MINIFS(B171:EK171,metrics.rec,"Speed"),B171:EK171,0)+1)), ", ", INDIRECT(ADDRESS(2,MATCH(_xlfn.MINIFS(B171:EK171,metrics.rec,"Speed"),B171:EK171,0)+1)))</f>
        <v>#N/A</v>
      </c>
    </row>
    <row r="172" spans="1:155" x14ac:dyDescent="0.2">
      <c r="A172" s="1" t="s">
        <v>170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  <c r="EL172" s="4" t="e">
        <f t="shared" si="35"/>
        <v>#DIV/0!</v>
      </c>
      <c r="EM172" s="4" t="e">
        <f t="shared" si="36"/>
        <v>#DIV/0!</v>
      </c>
      <c r="EN172" s="4" t="e">
        <f t="shared" si="37"/>
        <v>#DIV/0!</v>
      </c>
      <c r="EO172" s="4" t="e">
        <f t="shared" si="38"/>
        <v>#DIV/0!</v>
      </c>
      <c r="EP172" s="4" t="e">
        <f t="shared" si="39"/>
        <v>#DIV/0!</v>
      </c>
      <c r="EQ172" s="4" t="e">
        <f t="shared" si="40"/>
        <v>#DIV/0!</v>
      </c>
      <c r="ER172" s="4" t="e">
        <f t="shared" si="41"/>
        <v>#DIV/0!</v>
      </c>
      <c r="ES172" s="1" t="e" cm="1">
        <f t="array" aca="1" ref="ES172" ca="1">CONCATENATE(INDIRECT(ADDRESS(1,MATCH(_xlfn.MINIFS(B172:EK172,metrics.rec,"MAE"),B172:EK172,0)+1)), ", ", INDIRECT(ADDRESS(2,MATCH(_xlfn.MINIFS(B172:EK172,metrics.rec,"MAE"),B172:EK172,0)+1)))</f>
        <v>#N/A</v>
      </c>
      <c r="ET172" s="1" t="e" cm="1">
        <f t="array" aca="1" ref="ET172" ca="1">CONCATENATE(INDIRECT(ADDRESS(1,MATCH(_xlfn.MINIFS(B172:EK172,metrics.rec,"MSE"),B172:EK172,0)+1)), ", ", INDIRECT(ADDRESS(2,MATCH(_xlfn.MINIFS(B172:EK172,metrics.rec,"MSE"),B172:EK172,0)+1)))</f>
        <v>#N/A</v>
      </c>
      <c r="EU172" s="1" t="e" cm="1">
        <f t="array" aca="1" ref="EU172" ca="1">CONCATENATE(INDIRECT(ADDRESS(1,MATCH(_xlfn.MAXIFS(B172:EK172,metrics.rec,"R"),B172:EK172,0)+1)), ", ", INDIRECT(ADDRESS(2,MATCH(_xlfn.MAXIFS(B172:EK172,metrics.rec,"R"),B172:EK172,0)+1)))</f>
        <v>#N/A</v>
      </c>
      <c r="EV172" s="1" t="e" cm="1">
        <f t="array" aca="1" ref="EV172" ca="1">CONCATENATE(INDIRECT(ADDRESS(1,MATCH(_xlfn.MAXIFS(B172:EK172,metrics.rec,"Precision"),B172:EK172,0)+1)), ", ", INDIRECT(ADDRESS(2,MATCH(_xlfn.MAXIFS(B172:EK172,metrics.rec,"Precision"),B172:EK172,0)+1)))</f>
        <v>#N/A</v>
      </c>
      <c r="EW172" s="1" t="e" cm="1">
        <f t="array" aca="1" ref="EW172" ca="1">CONCATENATE(INDIRECT(ADDRESS(1,MATCH(_xlfn.MAXIFS(B172:EK172,metrics.rec,"Recall"),B172:EK172,0)+1)), ", ", INDIRECT(ADDRESS(2,MATCH(_xlfn.MAXIFS(B172:EK172,metrics.rec,"Recall"),B172:EK172,0)+1)))</f>
        <v>#N/A</v>
      </c>
      <c r="EX172" s="1" t="e" cm="1">
        <f t="array" aca="1" ref="EX172" ca="1">CONCATENATE(INDIRECT(ADDRESS(1,MATCH(_xlfn.MAXIFS(B172:EK172,metrics.rec,"Complete"),B172:EK172,0)+1)), ", ", INDIRECT(ADDRESS(2,MATCH(_xlfn.MAXIFS(B172:EK172,metrics.rec,"Complete"),B172:EK172,0)+1)))</f>
        <v>#N/A</v>
      </c>
      <c r="EY172" s="1" t="e" cm="1">
        <f t="array" aca="1" ref="EY172" ca="1">CONCATENATE(INDIRECT(ADDRESS(1,MATCH(_xlfn.MINIFS(B172:EK172,metrics.rec,"Speed"),B172:EK172,0)+1)), ", ", INDIRECT(ADDRESS(2,MATCH(_xlfn.MINIFS(B172:EK172,metrics.rec,"Speed"),B172:EK172,0)+1)))</f>
        <v>#N/A</v>
      </c>
    </row>
    <row r="173" spans="1:155" x14ac:dyDescent="0.2">
      <c r="A173" s="1" t="s">
        <v>171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  <c r="EL173" s="4" t="e">
        <f t="shared" si="35"/>
        <v>#DIV/0!</v>
      </c>
      <c r="EM173" s="4" t="e">
        <f t="shared" si="36"/>
        <v>#DIV/0!</v>
      </c>
      <c r="EN173" s="4" t="e">
        <f t="shared" si="37"/>
        <v>#DIV/0!</v>
      </c>
      <c r="EO173" s="4" t="e">
        <f t="shared" si="38"/>
        <v>#DIV/0!</v>
      </c>
      <c r="EP173" s="4" t="e">
        <f t="shared" si="39"/>
        <v>#DIV/0!</v>
      </c>
      <c r="EQ173" s="4" t="e">
        <f t="shared" si="40"/>
        <v>#DIV/0!</v>
      </c>
      <c r="ER173" s="4" t="e">
        <f t="shared" si="41"/>
        <v>#DIV/0!</v>
      </c>
      <c r="ES173" s="1" t="e" cm="1">
        <f t="array" aca="1" ref="ES173" ca="1">CONCATENATE(INDIRECT(ADDRESS(1,MATCH(_xlfn.MINIFS(B173:EK173,metrics.rec,"MAE"),B173:EK173,0)+1)), ", ", INDIRECT(ADDRESS(2,MATCH(_xlfn.MINIFS(B173:EK173,metrics.rec,"MAE"),B173:EK173,0)+1)))</f>
        <v>#N/A</v>
      </c>
      <c r="ET173" s="1" t="e" cm="1">
        <f t="array" aca="1" ref="ET173" ca="1">CONCATENATE(INDIRECT(ADDRESS(1,MATCH(_xlfn.MINIFS(B173:EK173,metrics.rec,"MSE"),B173:EK173,0)+1)), ", ", INDIRECT(ADDRESS(2,MATCH(_xlfn.MINIFS(B173:EK173,metrics.rec,"MSE"),B173:EK173,0)+1)))</f>
        <v>#N/A</v>
      </c>
      <c r="EU173" s="1" t="e" cm="1">
        <f t="array" aca="1" ref="EU173" ca="1">CONCATENATE(INDIRECT(ADDRESS(1,MATCH(_xlfn.MAXIFS(B173:EK173,metrics.rec,"R"),B173:EK173,0)+1)), ", ", INDIRECT(ADDRESS(2,MATCH(_xlfn.MAXIFS(B173:EK173,metrics.rec,"R"),B173:EK173,0)+1)))</f>
        <v>#N/A</v>
      </c>
      <c r="EV173" s="1" t="e" cm="1">
        <f t="array" aca="1" ref="EV173" ca="1">CONCATENATE(INDIRECT(ADDRESS(1,MATCH(_xlfn.MAXIFS(B173:EK173,metrics.rec,"Precision"),B173:EK173,0)+1)), ", ", INDIRECT(ADDRESS(2,MATCH(_xlfn.MAXIFS(B173:EK173,metrics.rec,"Precision"),B173:EK173,0)+1)))</f>
        <v>#N/A</v>
      </c>
      <c r="EW173" s="1" t="e" cm="1">
        <f t="array" aca="1" ref="EW173" ca="1">CONCATENATE(INDIRECT(ADDRESS(1,MATCH(_xlfn.MAXIFS(B173:EK173,metrics.rec,"Recall"),B173:EK173,0)+1)), ", ", INDIRECT(ADDRESS(2,MATCH(_xlfn.MAXIFS(B173:EK173,metrics.rec,"Recall"),B173:EK173,0)+1)))</f>
        <v>#N/A</v>
      </c>
      <c r="EX173" s="1" t="e" cm="1">
        <f t="array" aca="1" ref="EX173" ca="1">CONCATENATE(INDIRECT(ADDRESS(1,MATCH(_xlfn.MAXIFS(B173:EK173,metrics.rec,"Complete"),B173:EK173,0)+1)), ", ", INDIRECT(ADDRESS(2,MATCH(_xlfn.MAXIFS(B173:EK173,metrics.rec,"Complete"),B173:EK173,0)+1)))</f>
        <v>#N/A</v>
      </c>
      <c r="EY173" s="1" t="e" cm="1">
        <f t="array" aca="1" ref="EY173" ca="1">CONCATENATE(INDIRECT(ADDRESS(1,MATCH(_xlfn.MINIFS(B173:EK173,metrics.rec,"Speed"),B173:EK173,0)+1)), ", ", INDIRECT(ADDRESS(2,MATCH(_xlfn.MINIFS(B173:EK173,metrics.rec,"Speed"),B173:EK173,0)+1)))</f>
        <v>#N/A</v>
      </c>
    </row>
    <row r="174" spans="1:155" x14ac:dyDescent="0.2">
      <c r="A174" s="1" t="s">
        <v>172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  <c r="EL174" s="4" t="e">
        <f t="shared" si="35"/>
        <v>#DIV/0!</v>
      </c>
      <c r="EM174" s="4" t="e">
        <f t="shared" si="36"/>
        <v>#DIV/0!</v>
      </c>
      <c r="EN174" s="4" t="e">
        <f t="shared" si="37"/>
        <v>#DIV/0!</v>
      </c>
      <c r="EO174" s="4" t="e">
        <f t="shared" si="38"/>
        <v>#DIV/0!</v>
      </c>
      <c r="EP174" s="4" t="e">
        <f t="shared" si="39"/>
        <v>#DIV/0!</v>
      </c>
      <c r="EQ174" s="4" t="e">
        <f t="shared" si="40"/>
        <v>#DIV/0!</v>
      </c>
      <c r="ER174" s="4" t="e">
        <f t="shared" si="41"/>
        <v>#DIV/0!</v>
      </c>
      <c r="ES174" s="1" t="e" cm="1">
        <f t="array" aca="1" ref="ES174" ca="1">CONCATENATE(INDIRECT(ADDRESS(1,MATCH(_xlfn.MINIFS(B174:EK174,metrics.rec,"MAE"),B174:EK174,0)+1)), ", ", INDIRECT(ADDRESS(2,MATCH(_xlfn.MINIFS(B174:EK174,metrics.rec,"MAE"),B174:EK174,0)+1)))</f>
        <v>#N/A</v>
      </c>
      <c r="ET174" s="1" t="e" cm="1">
        <f t="array" aca="1" ref="ET174" ca="1">CONCATENATE(INDIRECT(ADDRESS(1,MATCH(_xlfn.MINIFS(B174:EK174,metrics.rec,"MSE"),B174:EK174,0)+1)), ", ", INDIRECT(ADDRESS(2,MATCH(_xlfn.MINIFS(B174:EK174,metrics.rec,"MSE"),B174:EK174,0)+1)))</f>
        <v>#N/A</v>
      </c>
      <c r="EU174" s="1" t="e" cm="1">
        <f t="array" aca="1" ref="EU174" ca="1">CONCATENATE(INDIRECT(ADDRESS(1,MATCH(_xlfn.MAXIFS(B174:EK174,metrics.rec,"R"),B174:EK174,0)+1)), ", ", INDIRECT(ADDRESS(2,MATCH(_xlfn.MAXIFS(B174:EK174,metrics.rec,"R"),B174:EK174,0)+1)))</f>
        <v>#N/A</v>
      </c>
      <c r="EV174" s="1" t="e" cm="1">
        <f t="array" aca="1" ref="EV174" ca="1">CONCATENATE(INDIRECT(ADDRESS(1,MATCH(_xlfn.MAXIFS(B174:EK174,metrics.rec,"Precision"),B174:EK174,0)+1)), ", ", INDIRECT(ADDRESS(2,MATCH(_xlfn.MAXIFS(B174:EK174,metrics.rec,"Precision"),B174:EK174,0)+1)))</f>
        <v>#N/A</v>
      </c>
      <c r="EW174" s="1" t="e" cm="1">
        <f t="array" aca="1" ref="EW174" ca="1">CONCATENATE(INDIRECT(ADDRESS(1,MATCH(_xlfn.MAXIFS(B174:EK174,metrics.rec,"Recall"),B174:EK174,0)+1)), ", ", INDIRECT(ADDRESS(2,MATCH(_xlfn.MAXIFS(B174:EK174,metrics.rec,"Recall"),B174:EK174,0)+1)))</f>
        <v>#N/A</v>
      </c>
      <c r="EX174" s="1" t="e" cm="1">
        <f t="array" aca="1" ref="EX174" ca="1">CONCATENATE(INDIRECT(ADDRESS(1,MATCH(_xlfn.MAXIFS(B174:EK174,metrics.rec,"Complete"),B174:EK174,0)+1)), ", ", INDIRECT(ADDRESS(2,MATCH(_xlfn.MAXIFS(B174:EK174,metrics.rec,"Complete"),B174:EK174,0)+1)))</f>
        <v>#N/A</v>
      </c>
      <c r="EY174" s="1" t="e" cm="1">
        <f t="array" aca="1" ref="EY174" ca="1">CONCATENATE(INDIRECT(ADDRESS(1,MATCH(_xlfn.MINIFS(B174:EK174,metrics.rec,"Speed"),B174:EK174,0)+1)), ", ", INDIRECT(ADDRESS(2,MATCH(_xlfn.MINIFS(B174:EK174,metrics.rec,"Speed"),B174:EK174,0)+1)))</f>
        <v>#N/A</v>
      </c>
    </row>
    <row r="175" spans="1:155" x14ac:dyDescent="0.2">
      <c r="A175" s="1" t="s">
        <v>173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  <c r="EL175" s="4" t="e">
        <f t="shared" si="35"/>
        <v>#DIV/0!</v>
      </c>
      <c r="EM175" s="4" t="e">
        <f t="shared" si="36"/>
        <v>#DIV/0!</v>
      </c>
      <c r="EN175" s="4" t="e">
        <f t="shared" si="37"/>
        <v>#DIV/0!</v>
      </c>
      <c r="EO175" s="4" t="e">
        <f t="shared" si="38"/>
        <v>#DIV/0!</v>
      </c>
      <c r="EP175" s="4" t="e">
        <f t="shared" si="39"/>
        <v>#DIV/0!</v>
      </c>
      <c r="EQ175" s="4" t="e">
        <f t="shared" si="40"/>
        <v>#DIV/0!</v>
      </c>
      <c r="ER175" s="4" t="e">
        <f t="shared" si="41"/>
        <v>#DIV/0!</v>
      </c>
      <c r="ES175" s="1" t="e" cm="1">
        <f t="array" aca="1" ref="ES175" ca="1">CONCATENATE(INDIRECT(ADDRESS(1,MATCH(_xlfn.MINIFS(B175:EK175,metrics.rec,"MAE"),B175:EK175,0)+1)), ", ", INDIRECT(ADDRESS(2,MATCH(_xlfn.MINIFS(B175:EK175,metrics.rec,"MAE"),B175:EK175,0)+1)))</f>
        <v>#N/A</v>
      </c>
      <c r="ET175" s="1" t="e" cm="1">
        <f t="array" aca="1" ref="ET175" ca="1">CONCATENATE(INDIRECT(ADDRESS(1,MATCH(_xlfn.MINIFS(B175:EK175,metrics.rec,"MSE"),B175:EK175,0)+1)), ", ", INDIRECT(ADDRESS(2,MATCH(_xlfn.MINIFS(B175:EK175,metrics.rec,"MSE"),B175:EK175,0)+1)))</f>
        <v>#N/A</v>
      </c>
      <c r="EU175" s="1" t="e" cm="1">
        <f t="array" aca="1" ref="EU175" ca="1">CONCATENATE(INDIRECT(ADDRESS(1,MATCH(_xlfn.MAXIFS(B175:EK175,metrics.rec,"R"),B175:EK175,0)+1)), ", ", INDIRECT(ADDRESS(2,MATCH(_xlfn.MAXIFS(B175:EK175,metrics.rec,"R"),B175:EK175,0)+1)))</f>
        <v>#N/A</v>
      </c>
      <c r="EV175" s="1" t="e" cm="1">
        <f t="array" aca="1" ref="EV175" ca="1">CONCATENATE(INDIRECT(ADDRESS(1,MATCH(_xlfn.MAXIFS(B175:EK175,metrics.rec,"Precision"),B175:EK175,0)+1)), ", ", INDIRECT(ADDRESS(2,MATCH(_xlfn.MAXIFS(B175:EK175,metrics.rec,"Precision"),B175:EK175,0)+1)))</f>
        <v>#N/A</v>
      </c>
      <c r="EW175" s="1" t="e" cm="1">
        <f t="array" aca="1" ref="EW175" ca="1">CONCATENATE(INDIRECT(ADDRESS(1,MATCH(_xlfn.MAXIFS(B175:EK175,metrics.rec,"Recall"),B175:EK175,0)+1)), ", ", INDIRECT(ADDRESS(2,MATCH(_xlfn.MAXIFS(B175:EK175,metrics.rec,"Recall"),B175:EK175,0)+1)))</f>
        <v>#N/A</v>
      </c>
      <c r="EX175" s="1" t="e" cm="1">
        <f t="array" aca="1" ref="EX175" ca="1">CONCATENATE(INDIRECT(ADDRESS(1,MATCH(_xlfn.MAXIFS(B175:EK175,metrics.rec,"Complete"),B175:EK175,0)+1)), ", ", INDIRECT(ADDRESS(2,MATCH(_xlfn.MAXIFS(B175:EK175,metrics.rec,"Complete"),B175:EK175,0)+1)))</f>
        <v>#N/A</v>
      </c>
      <c r="EY175" s="1" t="e" cm="1">
        <f t="array" aca="1" ref="EY175" ca="1">CONCATENATE(INDIRECT(ADDRESS(1,MATCH(_xlfn.MINIFS(B175:EK175,metrics.rec,"Speed"),B175:EK175,0)+1)), ", ", INDIRECT(ADDRESS(2,MATCH(_xlfn.MINIFS(B175:EK175,metrics.rec,"Speed"),B175:EK175,0)+1)))</f>
        <v>#N/A</v>
      </c>
    </row>
    <row r="176" spans="1:155" x14ac:dyDescent="0.2">
      <c r="A176" s="1" t="s">
        <v>174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  <c r="EL176" s="4" t="e">
        <f t="shared" si="35"/>
        <v>#DIV/0!</v>
      </c>
      <c r="EM176" s="4" t="e">
        <f t="shared" si="36"/>
        <v>#DIV/0!</v>
      </c>
      <c r="EN176" s="4" t="e">
        <f t="shared" si="37"/>
        <v>#DIV/0!</v>
      </c>
      <c r="EO176" s="4" t="e">
        <f t="shared" si="38"/>
        <v>#DIV/0!</v>
      </c>
      <c r="EP176" s="4" t="e">
        <f t="shared" si="39"/>
        <v>#DIV/0!</v>
      </c>
      <c r="EQ176" s="4" t="e">
        <f t="shared" si="40"/>
        <v>#DIV/0!</v>
      </c>
      <c r="ER176" s="4" t="e">
        <f t="shared" si="41"/>
        <v>#DIV/0!</v>
      </c>
      <c r="ES176" s="1" t="e" cm="1">
        <f t="array" aca="1" ref="ES176" ca="1">CONCATENATE(INDIRECT(ADDRESS(1,MATCH(_xlfn.MINIFS(B176:EK176,metrics.rec,"MAE"),B176:EK176,0)+1)), ", ", INDIRECT(ADDRESS(2,MATCH(_xlfn.MINIFS(B176:EK176,metrics.rec,"MAE"),B176:EK176,0)+1)))</f>
        <v>#N/A</v>
      </c>
      <c r="ET176" s="1" t="e" cm="1">
        <f t="array" aca="1" ref="ET176" ca="1">CONCATENATE(INDIRECT(ADDRESS(1,MATCH(_xlfn.MINIFS(B176:EK176,metrics.rec,"MSE"),B176:EK176,0)+1)), ", ", INDIRECT(ADDRESS(2,MATCH(_xlfn.MINIFS(B176:EK176,metrics.rec,"MSE"),B176:EK176,0)+1)))</f>
        <v>#N/A</v>
      </c>
      <c r="EU176" s="1" t="e" cm="1">
        <f t="array" aca="1" ref="EU176" ca="1">CONCATENATE(INDIRECT(ADDRESS(1,MATCH(_xlfn.MAXIFS(B176:EK176,metrics.rec,"R"),B176:EK176,0)+1)), ", ", INDIRECT(ADDRESS(2,MATCH(_xlfn.MAXIFS(B176:EK176,metrics.rec,"R"),B176:EK176,0)+1)))</f>
        <v>#N/A</v>
      </c>
      <c r="EV176" s="1" t="e" cm="1">
        <f t="array" aca="1" ref="EV176" ca="1">CONCATENATE(INDIRECT(ADDRESS(1,MATCH(_xlfn.MAXIFS(B176:EK176,metrics.rec,"Precision"),B176:EK176,0)+1)), ", ", INDIRECT(ADDRESS(2,MATCH(_xlfn.MAXIFS(B176:EK176,metrics.rec,"Precision"),B176:EK176,0)+1)))</f>
        <v>#N/A</v>
      </c>
      <c r="EW176" s="1" t="e" cm="1">
        <f t="array" aca="1" ref="EW176" ca="1">CONCATENATE(INDIRECT(ADDRESS(1,MATCH(_xlfn.MAXIFS(B176:EK176,metrics.rec,"Recall"),B176:EK176,0)+1)), ", ", INDIRECT(ADDRESS(2,MATCH(_xlfn.MAXIFS(B176:EK176,metrics.rec,"Recall"),B176:EK176,0)+1)))</f>
        <v>#N/A</v>
      </c>
      <c r="EX176" s="1" t="e" cm="1">
        <f t="array" aca="1" ref="EX176" ca="1">CONCATENATE(INDIRECT(ADDRESS(1,MATCH(_xlfn.MAXIFS(B176:EK176,metrics.rec,"Complete"),B176:EK176,0)+1)), ", ", INDIRECT(ADDRESS(2,MATCH(_xlfn.MAXIFS(B176:EK176,metrics.rec,"Complete"),B176:EK176,0)+1)))</f>
        <v>#N/A</v>
      </c>
      <c r="EY176" s="1" t="e" cm="1">
        <f t="array" aca="1" ref="EY176" ca="1">CONCATENATE(INDIRECT(ADDRESS(1,MATCH(_xlfn.MINIFS(B176:EK176,metrics.rec,"Speed"),B176:EK176,0)+1)), ", ", INDIRECT(ADDRESS(2,MATCH(_xlfn.MINIFS(B176:EK176,metrics.rec,"Speed"),B176:EK176,0)+1)))</f>
        <v>#N/A</v>
      </c>
    </row>
    <row r="177" spans="1:155" x14ac:dyDescent="0.2">
      <c r="A177" s="1" t="s">
        <v>175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  <c r="EL177" s="4" t="e">
        <f t="shared" si="35"/>
        <v>#DIV/0!</v>
      </c>
      <c r="EM177" s="4" t="e">
        <f t="shared" si="36"/>
        <v>#DIV/0!</v>
      </c>
      <c r="EN177" s="4" t="e">
        <f t="shared" si="37"/>
        <v>#DIV/0!</v>
      </c>
      <c r="EO177" s="4" t="e">
        <f t="shared" si="38"/>
        <v>#DIV/0!</v>
      </c>
      <c r="EP177" s="4" t="e">
        <f t="shared" si="39"/>
        <v>#DIV/0!</v>
      </c>
      <c r="EQ177" s="4" t="e">
        <f t="shared" si="40"/>
        <v>#DIV/0!</v>
      </c>
      <c r="ER177" s="4" t="e">
        <f t="shared" si="41"/>
        <v>#DIV/0!</v>
      </c>
      <c r="ES177" s="1" t="e" cm="1">
        <f t="array" aca="1" ref="ES177" ca="1">CONCATENATE(INDIRECT(ADDRESS(1,MATCH(_xlfn.MINIFS(B177:EK177,metrics.rec,"MAE"),B177:EK177,0)+1)), ", ", INDIRECT(ADDRESS(2,MATCH(_xlfn.MINIFS(B177:EK177,metrics.rec,"MAE"),B177:EK177,0)+1)))</f>
        <v>#N/A</v>
      </c>
      <c r="ET177" s="1" t="e" cm="1">
        <f t="array" aca="1" ref="ET177" ca="1">CONCATENATE(INDIRECT(ADDRESS(1,MATCH(_xlfn.MINIFS(B177:EK177,metrics.rec,"MSE"),B177:EK177,0)+1)), ", ", INDIRECT(ADDRESS(2,MATCH(_xlfn.MINIFS(B177:EK177,metrics.rec,"MSE"),B177:EK177,0)+1)))</f>
        <v>#N/A</v>
      </c>
      <c r="EU177" s="1" t="e" cm="1">
        <f t="array" aca="1" ref="EU177" ca="1">CONCATENATE(INDIRECT(ADDRESS(1,MATCH(_xlfn.MAXIFS(B177:EK177,metrics.rec,"R"),B177:EK177,0)+1)), ", ", INDIRECT(ADDRESS(2,MATCH(_xlfn.MAXIFS(B177:EK177,metrics.rec,"R"),B177:EK177,0)+1)))</f>
        <v>#N/A</v>
      </c>
      <c r="EV177" s="1" t="e" cm="1">
        <f t="array" aca="1" ref="EV177" ca="1">CONCATENATE(INDIRECT(ADDRESS(1,MATCH(_xlfn.MAXIFS(B177:EK177,metrics.rec,"Precision"),B177:EK177,0)+1)), ", ", INDIRECT(ADDRESS(2,MATCH(_xlfn.MAXIFS(B177:EK177,metrics.rec,"Precision"),B177:EK177,0)+1)))</f>
        <v>#N/A</v>
      </c>
      <c r="EW177" s="1" t="e" cm="1">
        <f t="array" aca="1" ref="EW177" ca="1">CONCATENATE(INDIRECT(ADDRESS(1,MATCH(_xlfn.MAXIFS(B177:EK177,metrics.rec,"Recall"),B177:EK177,0)+1)), ", ", INDIRECT(ADDRESS(2,MATCH(_xlfn.MAXIFS(B177:EK177,metrics.rec,"Recall"),B177:EK177,0)+1)))</f>
        <v>#N/A</v>
      </c>
      <c r="EX177" s="1" t="e" cm="1">
        <f t="array" aca="1" ref="EX177" ca="1">CONCATENATE(INDIRECT(ADDRESS(1,MATCH(_xlfn.MAXIFS(B177:EK177,metrics.rec,"Complete"),B177:EK177,0)+1)), ", ", INDIRECT(ADDRESS(2,MATCH(_xlfn.MAXIFS(B177:EK177,metrics.rec,"Complete"),B177:EK177,0)+1)))</f>
        <v>#N/A</v>
      </c>
      <c r="EY177" s="1" t="e" cm="1">
        <f t="array" aca="1" ref="EY177" ca="1">CONCATENATE(INDIRECT(ADDRESS(1,MATCH(_xlfn.MINIFS(B177:EK177,metrics.rec,"Speed"),B177:EK177,0)+1)), ", ", INDIRECT(ADDRESS(2,MATCH(_xlfn.MINIFS(B177:EK177,metrics.rec,"Speed"),B177:EK177,0)+1)))</f>
        <v>#N/A</v>
      </c>
    </row>
    <row r="178" spans="1:155" x14ac:dyDescent="0.2">
      <c r="A178" s="1" t="s">
        <v>176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  <c r="EL178" s="4" t="e">
        <f t="shared" si="35"/>
        <v>#DIV/0!</v>
      </c>
      <c r="EM178" s="4" t="e">
        <f t="shared" si="36"/>
        <v>#DIV/0!</v>
      </c>
      <c r="EN178" s="4" t="e">
        <f t="shared" si="37"/>
        <v>#DIV/0!</v>
      </c>
      <c r="EO178" s="4" t="e">
        <f t="shared" si="38"/>
        <v>#DIV/0!</v>
      </c>
      <c r="EP178" s="4" t="e">
        <f t="shared" si="39"/>
        <v>#DIV/0!</v>
      </c>
      <c r="EQ178" s="4" t="e">
        <f t="shared" si="40"/>
        <v>#DIV/0!</v>
      </c>
      <c r="ER178" s="4" t="e">
        <f t="shared" si="41"/>
        <v>#DIV/0!</v>
      </c>
      <c r="ES178" s="1" t="e" cm="1">
        <f t="array" aca="1" ref="ES178" ca="1">CONCATENATE(INDIRECT(ADDRESS(1,MATCH(_xlfn.MINIFS(B178:EK178,metrics.rec,"MAE"),B178:EK178,0)+1)), ", ", INDIRECT(ADDRESS(2,MATCH(_xlfn.MINIFS(B178:EK178,metrics.rec,"MAE"),B178:EK178,0)+1)))</f>
        <v>#N/A</v>
      </c>
      <c r="ET178" s="1" t="e" cm="1">
        <f t="array" aca="1" ref="ET178" ca="1">CONCATENATE(INDIRECT(ADDRESS(1,MATCH(_xlfn.MINIFS(B178:EK178,metrics.rec,"MSE"),B178:EK178,0)+1)), ", ", INDIRECT(ADDRESS(2,MATCH(_xlfn.MINIFS(B178:EK178,metrics.rec,"MSE"),B178:EK178,0)+1)))</f>
        <v>#N/A</v>
      </c>
      <c r="EU178" s="1" t="e" cm="1">
        <f t="array" aca="1" ref="EU178" ca="1">CONCATENATE(INDIRECT(ADDRESS(1,MATCH(_xlfn.MAXIFS(B178:EK178,metrics.rec,"R"),B178:EK178,0)+1)), ", ", INDIRECT(ADDRESS(2,MATCH(_xlfn.MAXIFS(B178:EK178,metrics.rec,"R"),B178:EK178,0)+1)))</f>
        <v>#N/A</v>
      </c>
      <c r="EV178" s="1" t="e" cm="1">
        <f t="array" aca="1" ref="EV178" ca="1">CONCATENATE(INDIRECT(ADDRESS(1,MATCH(_xlfn.MAXIFS(B178:EK178,metrics.rec,"Precision"),B178:EK178,0)+1)), ", ", INDIRECT(ADDRESS(2,MATCH(_xlfn.MAXIFS(B178:EK178,metrics.rec,"Precision"),B178:EK178,0)+1)))</f>
        <v>#N/A</v>
      </c>
      <c r="EW178" s="1" t="e" cm="1">
        <f t="array" aca="1" ref="EW178" ca="1">CONCATENATE(INDIRECT(ADDRESS(1,MATCH(_xlfn.MAXIFS(B178:EK178,metrics.rec,"Recall"),B178:EK178,0)+1)), ", ", INDIRECT(ADDRESS(2,MATCH(_xlfn.MAXIFS(B178:EK178,metrics.rec,"Recall"),B178:EK178,0)+1)))</f>
        <v>#N/A</v>
      </c>
      <c r="EX178" s="1" t="e" cm="1">
        <f t="array" aca="1" ref="EX178" ca="1">CONCATENATE(INDIRECT(ADDRESS(1,MATCH(_xlfn.MAXIFS(B178:EK178,metrics.rec,"Complete"),B178:EK178,0)+1)), ", ", INDIRECT(ADDRESS(2,MATCH(_xlfn.MAXIFS(B178:EK178,metrics.rec,"Complete"),B178:EK178,0)+1)))</f>
        <v>#N/A</v>
      </c>
      <c r="EY178" s="1" t="e" cm="1">
        <f t="array" aca="1" ref="EY178" ca="1">CONCATENATE(INDIRECT(ADDRESS(1,MATCH(_xlfn.MINIFS(B178:EK178,metrics.rec,"Speed"),B178:EK178,0)+1)), ", ", INDIRECT(ADDRESS(2,MATCH(_xlfn.MINIFS(B178:EK178,metrics.rec,"Speed"),B178:EK178,0)+1)))</f>
        <v>#N/A</v>
      </c>
    </row>
    <row r="179" spans="1:155" x14ac:dyDescent="0.2">
      <c r="A179" s="1" t="s">
        <v>177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  <c r="EL179" s="4" t="e">
        <f t="shared" si="35"/>
        <v>#DIV/0!</v>
      </c>
      <c r="EM179" s="4" t="e">
        <f t="shared" si="36"/>
        <v>#DIV/0!</v>
      </c>
      <c r="EN179" s="4" t="e">
        <f t="shared" si="37"/>
        <v>#DIV/0!</v>
      </c>
      <c r="EO179" s="4" t="e">
        <f t="shared" si="38"/>
        <v>#DIV/0!</v>
      </c>
      <c r="EP179" s="4" t="e">
        <f t="shared" si="39"/>
        <v>#DIV/0!</v>
      </c>
      <c r="EQ179" s="4" t="e">
        <f t="shared" si="40"/>
        <v>#DIV/0!</v>
      </c>
      <c r="ER179" s="4" t="e">
        <f t="shared" si="41"/>
        <v>#DIV/0!</v>
      </c>
      <c r="ES179" s="1" t="e" cm="1">
        <f t="array" aca="1" ref="ES179" ca="1">CONCATENATE(INDIRECT(ADDRESS(1,MATCH(_xlfn.MINIFS(B179:EK179,metrics.rec,"MAE"),B179:EK179,0)+1)), ", ", INDIRECT(ADDRESS(2,MATCH(_xlfn.MINIFS(B179:EK179,metrics.rec,"MAE"),B179:EK179,0)+1)))</f>
        <v>#N/A</v>
      </c>
      <c r="ET179" s="1" t="e" cm="1">
        <f t="array" aca="1" ref="ET179" ca="1">CONCATENATE(INDIRECT(ADDRESS(1,MATCH(_xlfn.MINIFS(B179:EK179,metrics.rec,"MSE"),B179:EK179,0)+1)), ", ", INDIRECT(ADDRESS(2,MATCH(_xlfn.MINIFS(B179:EK179,metrics.rec,"MSE"),B179:EK179,0)+1)))</f>
        <v>#N/A</v>
      </c>
      <c r="EU179" s="1" t="e" cm="1">
        <f t="array" aca="1" ref="EU179" ca="1">CONCATENATE(INDIRECT(ADDRESS(1,MATCH(_xlfn.MAXIFS(B179:EK179,metrics.rec,"R"),B179:EK179,0)+1)), ", ", INDIRECT(ADDRESS(2,MATCH(_xlfn.MAXIFS(B179:EK179,metrics.rec,"R"),B179:EK179,0)+1)))</f>
        <v>#N/A</v>
      </c>
      <c r="EV179" s="1" t="e" cm="1">
        <f t="array" aca="1" ref="EV179" ca="1">CONCATENATE(INDIRECT(ADDRESS(1,MATCH(_xlfn.MAXIFS(B179:EK179,metrics.rec,"Precision"),B179:EK179,0)+1)), ", ", INDIRECT(ADDRESS(2,MATCH(_xlfn.MAXIFS(B179:EK179,metrics.rec,"Precision"),B179:EK179,0)+1)))</f>
        <v>#N/A</v>
      </c>
      <c r="EW179" s="1" t="e" cm="1">
        <f t="array" aca="1" ref="EW179" ca="1">CONCATENATE(INDIRECT(ADDRESS(1,MATCH(_xlfn.MAXIFS(B179:EK179,metrics.rec,"Recall"),B179:EK179,0)+1)), ", ", INDIRECT(ADDRESS(2,MATCH(_xlfn.MAXIFS(B179:EK179,metrics.rec,"Recall"),B179:EK179,0)+1)))</f>
        <v>#N/A</v>
      </c>
      <c r="EX179" s="1" t="e" cm="1">
        <f t="array" aca="1" ref="EX179" ca="1">CONCATENATE(INDIRECT(ADDRESS(1,MATCH(_xlfn.MAXIFS(B179:EK179,metrics.rec,"Complete"),B179:EK179,0)+1)), ", ", INDIRECT(ADDRESS(2,MATCH(_xlfn.MAXIFS(B179:EK179,metrics.rec,"Complete"),B179:EK179,0)+1)))</f>
        <v>#N/A</v>
      </c>
      <c r="EY179" s="1" t="e" cm="1">
        <f t="array" aca="1" ref="EY179" ca="1">CONCATENATE(INDIRECT(ADDRESS(1,MATCH(_xlfn.MINIFS(B179:EK179,metrics.rec,"Speed"),B179:EK179,0)+1)), ", ", INDIRECT(ADDRESS(2,MATCH(_xlfn.MINIFS(B179:EK179,metrics.rec,"Speed"),B179:EK179,0)+1)))</f>
        <v>#N/A</v>
      </c>
    </row>
    <row r="180" spans="1:155" x14ac:dyDescent="0.2">
      <c r="A180" s="1" t="s">
        <v>178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  <c r="EL180" s="4" t="e">
        <f t="shared" si="35"/>
        <v>#DIV/0!</v>
      </c>
      <c r="EM180" s="4" t="e">
        <f t="shared" si="36"/>
        <v>#DIV/0!</v>
      </c>
      <c r="EN180" s="4" t="e">
        <f t="shared" si="37"/>
        <v>#DIV/0!</v>
      </c>
      <c r="EO180" s="4" t="e">
        <f t="shared" si="38"/>
        <v>#DIV/0!</v>
      </c>
      <c r="EP180" s="4" t="e">
        <f t="shared" si="39"/>
        <v>#DIV/0!</v>
      </c>
      <c r="EQ180" s="4" t="e">
        <f t="shared" si="40"/>
        <v>#DIV/0!</v>
      </c>
      <c r="ER180" s="4" t="e">
        <f t="shared" si="41"/>
        <v>#DIV/0!</v>
      </c>
      <c r="ES180" s="1" t="e" cm="1">
        <f t="array" aca="1" ref="ES180" ca="1">CONCATENATE(INDIRECT(ADDRESS(1,MATCH(_xlfn.MINIFS(B180:EK180,metrics.rec,"MAE"),B180:EK180,0)+1)), ", ", INDIRECT(ADDRESS(2,MATCH(_xlfn.MINIFS(B180:EK180,metrics.rec,"MAE"),B180:EK180,0)+1)))</f>
        <v>#N/A</v>
      </c>
      <c r="ET180" s="1" t="e" cm="1">
        <f t="array" aca="1" ref="ET180" ca="1">CONCATENATE(INDIRECT(ADDRESS(1,MATCH(_xlfn.MINIFS(B180:EK180,metrics.rec,"MSE"),B180:EK180,0)+1)), ", ", INDIRECT(ADDRESS(2,MATCH(_xlfn.MINIFS(B180:EK180,metrics.rec,"MSE"),B180:EK180,0)+1)))</f>
        <v>#N/A</v>
      </c>
      <c r="EU180" s="1" t="e" cm="1">
        <f t="array" aca="1" ref="EU180" ca="1">CONCATENATE(INDIRECT(ADDRESS(1,MATCH(_xlfn.MAXIFS(B180:EK180,metrics.rec,"R"),B180:EK180,0)+1)), ", ", INDIRECT(ADDRESS(2,MATCH(_xlfn.MAXIFS(B180:EK180,metrics.rec,"R"),B180:EK180,0)+1)))</f>
        <v>#N/A</v>
      </c>
      <c r="EV180" s="1" t="e" cm="1">
        <f t="array" aca="1" ref="EV180" ca="1">CONCATENATE(INDIRECT(ADDRESS(1,MATCH(_xlfn.MAXIFS(B180:EK180,metrics.rec,"Precision"),B180:EK180,0)+1)), ", ", INDIRECT(ADDRESS(2,MATCH(_xlfn.MAXIFS(B180:EK180,metrics.rec,"Precision"),B180:EK180,0)+1)))</f>
        <v>#N/A</v>
      </c>
      <c r="EW180" s="1" t="e" cm="1">
        <f t="array" aca="1" ref="EW180" ca="1">CONCATENATE(INDIRECT(ADDRESS(1,MATCH(_xlfn.MAXIFS(B180:EK180,metrics.rec,"Recall"),B180:EK180,0)+1)), ", ", INDIRECT(ADDRESS(2,MATCH(_xlfn.MAXIFS(B180:EK180,metrics.rec,"Recall"),B180:EK180,0)+1)))</f>
        <v>#N/A</v>
      </c>
      <c r="EX180" s="1" t="e" cm="1">
        <f t="array" aca="1" ref="EX180" ca="1">CONCATENATE(INDIRECT(ADDRESS(1,MATCH(_xlfn.MAXIFS(B180:EK180,metrics.rec,"Complete"),B180:EK180,0)+1)), ", ", INDIRECT(ADDRESS(2,MATCH(_xlfn.MAXIFS(B180:EK180,metrics.rec,"Complete"),B180:EK180,0)+1)))</f>
        <v>#N/A</v>
      </c>
      <c r="EY180" s="1" t="e" cm="1">
        <f t="array" aca="1" ref="EY180" ca="1">CONCATENATE(INDIRECT(ADDRESS(1,MATCH(_xlfn.MINIFS(B180:EK180,metrics.rec,"Speed"),B180:EK180,0)+1)), ", ", INDIRECT(ADDRESS(2,MATCH(_xlfn.MINIFS(B180:EK180,metrics.rec,"Speed"),B180:EK180,0)+1)))</f>
        <v>#N/A</v>
      </c>
    </row>
    <row r="181" spans="1:155" x14ac:dyDescent="0.2">
      <c r="A181" s="1" t="s">
        <v>179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  <c r="EL181" s="4" t="e">
        <f t="shared" si="35"/>
        <v>#DIV/0!</v>
      </c>
      <c r="EM181" s="4" t="e">
        <f t="shared" si="36"/>
        <v>#DIV/0!</v>
      </c>
      <c r="EN181" s="4" t="e">
        <f t="shared" si="37"/>
        <v>#DIV/0!</v>
      </c>
      <c r="EO181" s="4" t="e">
        <f t="shared" si="38"/>
        <v>#DIV/0!</v>
      </c>
      <c r="EP181" s="4" t="e">
        <f t="shared" si="39"/>
        <v>#DIV/0!</v>
      </c>
      <c r="EQ181" s="4" t="e">
        <f t="shared" si="40"/>
        <v>#DIV/0!</v>
      </c>
      <c r="ER181" s="4" t="e">
        <f t="shared" si="41"/>
        <v>#DIV/0!</v>
      </c>
      <c r="ES181" s="1" t="e" cm="1">
        <f t="array" aca="1" ref="ES181" ca="1">CONCATENATE(INDIRECT(ADDRESS(1,MATCH(_xlfn.MINIFS(B181:EK181,metrics.rec,"MAE"),B181:EK181,0)+1)), ", ", INDIRECT(ADDRESS(2,MATCH(_xlfn.MINIFS(B181:EK181,metrics.rec,"MAE"),B181:EK181,0)+1)))</f>
        <v>#N/A</v>
      </c>
      <c r="ET181" s="1" t="e" cm="1">
        <f t="array" aca="1" ref="ET181" ca="1">CONCATENATE(INDIRECT(ADDRESS(1,MATCH(_xlfn.MINIFS(B181:EK181,metrics.rec,"MSE"),B181:EK181,0)+1)), ", ", INDIRECT(ADDRESS(2,MATCH(_xlfn.MINIFS(B181:EK181,metrics.rec,"MSE"),B181:EK181,0)+1)))</f>
        <v>#N/A</v>
      </c>
      <c r="EU181" s="1" t="e" cm="1">
        <f t="array" aca="1" ref="EU181" ca="1">CONCATENATE(INDIRECT(ADDRESS(1,MATCH(_xlfn.MAXIFS(B181:EK181,metrics.rec,"R"),B181:EK181,0)+1)), ", ", INDIRECT(ADDRESS(2,MATCH(_xlfn.MAXIFS(B181:EK181,metrics.rec,"R"),B181:EK181,0)+1)))</f>
        <v>#N/A</v>
      </c>
      <c r="EV181" s="1" t="e" cm="1">
        <f t="array" aca="1" ref="EV181" ca="1">CONCATENATE(INDIRECT(ADDRESS(1,MATCH(_xlfn.MAXIFS(B181:EK181,metrics.rec,"Precision"),B181:EK181,0)+1)), ", ", INDIRECT(ADDRESS(2,MATCH(_xlfn.MAXIFS(B181:EK181,metrics.rec,"Precision"),B181:EK181,0)+1)))</f>
        <v>#N/A</v>
      </c>
      <c r="EW181" s="1" t="e" cm="1">
        <f t="array" aca="1" ref="EW181" ca="1">CONCATENATE(INDIRECT(ADDRESS(1,MATCH(_xlfn.MAXIFS(B181:EK181,metrics.rec,"Recall"),B181:EK181,0)+1)), ", ", INDIRECT(ADDRESS(2,MATCH(_xlfn.MAXIFS(B181:EK181,metrics.rec,"Recall"),B181:EK181,0)+1)))</f>
        <v>#N/A</v>
      </c>
      <c r="EX181" s="1" t="e" cm="1">
        <f t="array" aca="1" ref="EX181" ca="1">CONCATENATE(INDIRECT(ADDRESS(1,MATCH(_xlfn.MAXIFS(B181:EK181,metrics.rec,"Complete"),B181:EK181,0)+1)), ", ", INDIRECT(ADDRESS(2,MATCH(_xlfn.MAXIFS(B181:EK181,metrics.rec,"Complete"),B181:EK181,0)+1)))</f>
        <v>#N/A</v>
      </c>
      <c r="EY181" s="1" t="e" cm="1">
        <f t="array" aca="1" ref="EY181" ca="1">CONCATENATE(INDIRECT(ADDRESS(1,MATCH(_xlfn.MINIFS(B181:EK181,metrics.rec,"Speed"),B181:EK181,0)+1)), ", ", INDIRECT(ADDRESS(2,MATCH(_xlfn.MINIFS(B181:EK181,metrics.rec,"Speed"),B181:EK181,0)+1)))</f>
        <v>#N/A</v>
      </c>
    </row>
    <row r="182" spans="1:155" x14ac:dyDescent="0.2">
      <c r="A182" s="1" t="s">
        <v>180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  <c r="EL182" s="4" t="e">
        <f t="shared" si="35"/>
        <v>#DIV/0!</v>
      </c>
      <c r="EM182" s="4" t="e">
        <f t="shared" si="36"/>
        <v>#DIV/0!</v>
      </c>
      <c r="EN182" s="4" t="e">
        <f t="shared" si="37"/>
        <v>#DIV/0!</v>
      </c>
      <c r="EO182" s="4" t="e">
        <f t="shared" si="38"/>
        <v>#DIV/0!</v>
      </c>
      <c r="EP182" s="4" t="e">
        <f t="shared" si="39"/>
        <v>#DIV/0!</v>
      </c>
      <c r="EQ182" s="4" t="e">
        <f t="shared" si="40"/>
        <v>#DIV/0!</v>
      </c>
      <c r="ER182" s="4" t="e">
        <f t="shared" si="41"/>
        <v>#DIV/0!</v>
      </c>
      <c r="ES182" s="1" t="e" cm="1">
        <f t="array" aca="1" ref="ES182" ca="1">CONCATENATE(INDIRECT(ADDRESS(1,MATCH(_xlfn.MINIFS(B182:EK182,metrics.rec,"MAE"),B182:EK182,0)+1)), ", ", INDIRECT(ADDRESS(2,MATCH(_xlfn.MINIFS(B182:EK182,metrics.rec,"MAE"),B182:EK182,0)+1)))</f>
        <v>#N/A</v>
      </c>
      <c r="ET182" s="1" t="e" cm="1">
        <f t="array" aca="1" ref="ET182" ca="1">CONCATENATE(INDIRECT(ADDRESS(1,MATCH(_xlfn.MINIFS(B182:EK182,metrics.rec,"MSE"),B182:EK182,0)+1)), ", ", INDIRECT(ADDRESS(2,MATCH(_xlfn.MINIFS(B182:EK182,metrics.rec,"MSE"),B182:EK182,0)+1)))</f>
        <v>#N/A</v>
      </c>
      <c r="EU182" s="1" t="e" cm="1">
        <f t="array" aca="1" ref="EU182" ca="1">CONCATENATE(INDIRECT(ADDRESS(1,MATCH(_xlfn.MAXIFS(B182:EK182,metrics.rec,"R"),B182:EK182,0)+1)), ", ", INDIRECT(ADDRESS(2,MATCH(_xlfn.MAXIFS(B182:EK182,metrics.rec,"R"),B182:EK182,0)+1)))</f>
        <v>#N/A</v>
      </c>
      <c r="EV182" s="1" t="e" cm="1">
        <f t="array" aca="1" ref="EV182" ca="1">CONCATENATE(INDIRECT(ADDRESS(1,MATCH(_xlfn.MAXIFS(B182:EK182,metrics.rec,"Precision"),B182:EK182,0)+1)), ", ", INDIRECT(ADDRESS(2,MATCH(_xlfn.MAXIFS(B182:EK182,metrics.rec,"Precision"),B182:EK182,0)+1)))</f>
        <v>#N/A</v>
      </c>
      <c r="EW182" s="1" t="e" cm="1">
        <f t="array" aca="1" ref="EW182" ca="1">CONCATENATE(INDIRECT(ADDRESS(1,MATCH(_xlfn.MAXIFS(B182:EK182,metrics.rec,"Recall"),B182:EK182,0)+1)), ", ", INDIRECT(ADDRESS(2,MATCH(_xlfn.MAXIFS(B182:EK182,metrics.rec,"Recall"),B182:EK182,0)+1)))</f>
        <v>#N/A</v>
      </c>
      <c r="EX182" s="1" t="e" cm="1">
        <f t="array" aca="1" ref="EX182" ca="1">CONCATENATE(INDIRECT(ADDRESS(1,MATCH(_xlfn.MAXIFS(B182:EK182,metrics.rec,"Complete"),B182:EK182,0)+1)), ", ", INDIRECT(ADDRESS(2,MATCH(_xlfn.MAXIFS(B182:EK182,metrics.rec,"Complete"),B182:EK182,0)+1)))</f>
        <v>#N/A</v>
      </c>
      <c r="EY182" s="1" t="e" cm="1">
        <f t="array" aca="1" ref="EY182" ca="1">CONCATENATE(INDIRECT(ADDRESS(1,MATCH(_xlfn.MINIFS(B182:EK182,metrics.rec,"Speed"),B182:EK182,0)+1)), ", ", INDIRECT(ADDRESS(2,MATCH(_xlfn.MINIFS(B182:EK182,metrics.rec,"Speed"),B182:EK182,0)+1)))</f>
        <v>#N/A</v>
      </c>
    </row>
    <row r="183" spans="1:155" x14ac:dyDescent="0.2">
      <c r="A183" s="1" t="s">
        <v>181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  <c r="EL183" s="4" t="e">
        <f t="shared" si="35"/>
        <v>#DIV/0!</v>
      </c>
      <c r="EM183" s="4" t="e">
        <f t="shared" si="36"/>
        <v>#DIV/0!</v>
      </c>
      <c r="EN183" s="4" t="e">
        <f t="shared" si="37"/>
        <v>#DIV/0!</v>
      </c>
      <c r="EO183" s="4" t="e">
        <f t="shared" si="38"/>
        <v>#DIV/0!</v>
      </c>
      <c r="EP183" s="4" t="e">
        <f t="shared" si="39"/>
        <v>#DIV/0!</v>
      </c>
      <c r="EQ183" s="4" t="e">
        <f t="shared" si="40"/>
        <v>#DIV/0!</v>
      </c>
      <c r="ER183" s="4" t="e">
        <f t="shared" si="41"/>
        <v>#DIV/0!</v>
      </c>
      <c r="ES183" s="1" t="e" cm="1">
        <f t="array" aca="1" ref="ES183" ca="1">CONCATENATE(INDIRECT(ADDRESS(1,MATCH(_xlfn.MINIFS(B183:EK183,metrics.rec,"MAE"),B183:EK183,0)+1)), ", ", INDIRECT(ADDRESS(2,MATCH(_xlfn.MINIFS(B183:EK183,metrics.rec,"MAE"),B183:EK183,0)+1)))</f>
        <v>#N/A</v>
      </c>
      <c r="ET183" s="1" t="e" cm="1">
        <f t="array" aca="1" ref="ET183" ca="1">CONCATENATE(INDIRECT(ADDRESS(1,MATCH(_xlfn.MINIFS(B183:EK183,metrics.rec,"MSE"),B183:EK183,0)+1)), ", ", INDIRECT(ADDRESS(2,MATCH(_xlfn.MINIFS(B183:EK183,metrics.rec,"MSE"),B183:EK183,0)+1)))</f>
        <v>#N/A</v>
      </c>
      <c r="EU183" s="1" t="e" cm="1">
        <f t="array" aca="1" ref="EU183" ca="1">CONCATENATE(INDIRECT(ADDRESS(1,MATCH(_xlfn.MAXIFS(B183:EK183,metrics.rec,"R"),B183:EK183,0)+1)), ", ", INDIRECT(ADDRESS(2,MATCH(_xlfn.MAXIFS(B183:EK183,metrics.rec,"R"),B183:EK183,0)+1)))</f>
        <v>#N/A</v>
      </c>
      <c r="EV183" s="1" t="e" cm="1">
        <f t="array" aca="1" ref="EV183" ca="1">CONCATENATE(INDIRECT(ADDRESS(1,MATCH(_xlfn.MAXIFS(B183:EK183,metrics.rec,"Precision"),B183:EK183,0)+1)), ", ", INDIRECT(ADDRESS(2,MATCH(_xlfn.MAXIFS(B183:EK183,metrics.rec,"Precision"),B183:EK183,0)+1)))</f>
        <v>#N/A</v>
      </c>
      <c r="EW183" s="1" t="e" cm="1">
        <f t="array" aca="1" ref="EW183" ca="1">CONCATENATE(INDIRECT(ADDRESS(1,MATCH(_xlfn.MAXIFS(B183:EK183,metrics.rec,"Recall"),B183:EK183,0)+1)), ", ", INDIRECT(ADDRESS(2,MATCH(_xlfn.MAXIFS(B183:EK183,metrics.rec,"Recall"),B183:EK183,0)+1)))</f>
        <v>#N/A</v>
      </c>
      <c r="EX183" s="1" t="e" cm="1">
        <f t="array" aca="1" ref="EX183" ca="1">CONCATENATE(INDIRECT(ADDRESS(1,MATCH(_xlfn.MAXIFS(B183:EK183,metrics.rec,"Complete"),B183:EK183,0)+1)), ", ", INDIRECT(ADDRESS(2,MATCH(_xlfn.MAXIFS(B183:EK183,metrics.rec,"Complete"),B183:EK183,0)+1)))</f>
        <v>#N/A</v>
      </c>
      <c r="EY183" s="1" t="e" cm="1">
        <f t="array" aca="1" ref="EY183" ca="1">CONCATENATE(INDIRECT(ADDRESS(1,MATCH(_xlfn.MINIFS(B183:EK183,metrics.rec,"Speed"),B183:EK183,0)+1)), ", ", INDIRECT(ADDRESS(2,MATCH(_xlfn.MINIFS(B183:EK183,metrics.rec,"Speed"),B183:EK183,0)+1)))</f>
        <v>#N/A</v>
      </c>
    </row>
    <row r="184" spans="1:155" x14ac:dyDescent="0.2">
      <c r="A184" s="1" t="s">
        <v>182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  <c r="EL184" s="4" t="e">
        <f t="shared" si="35"/>
        <v>#DIV/0!</v>
      </c>
      <c r="EM184" s="4" t="e">
        <f t="shared" si="36"/>
        <v>#DIV/0!</v>
      </c>
      <c r="EN184" s="4" t="e">
        <f t="shared" si="37"/>
        <v>#DIV/0!</v>
      </c>
      <c r="EO184" s="4" t="e">
        <f t="shared" si="38"/>
        <v>#DIV/0!</v>
      </c>
      <c r="EP184" s="4" t="e">
        <f t="shared" si="39"/>
        <v>#DIV/0!</v>
      </c>
      <c r="EQ184" s="4" t="e">
        <f t="shared" si="40"/>
        <v>#DIV/0!</v>
      </c>
      <c r="ER184" s="4" t="e">
        <f t="shared" si="41"/>
        <v>#DIV/0!</v>
      </c>
      <c r="ES184" s="1" t="e" cm="1">
        <f t="array" aca="1" ref="ES184" ca="1">CONCATENATE(INDIRECT(ADDRESS(1,MATCH(_xlfn.MINIFS(B184:EK184,metrics.rec,"MAE"),B184:EK184,0)+1)), ", ", INDIRECT(ADDRESS(2,MATCH(_xlfn.MINIFS(B184:EK184,metrics.rec,"MAE"),B184:EK184,0)+1)))</f>
        <v>#N/A</v>
      </c>
      <c r="ET184" s="1" t="e" cm="1">
        <f t="array" aca="1" ref="ET184" ca="1">CONCATENATE(INDIRECT(ADDRESS(1,MATCH(_xlfn.MINIFS(B184:EK184,metrics.rec,"MSE"),B184:EK184,0)+1)), ", ", INDIRECT(ADDRESS(2,MATCH(_xlfn.MINIFS(B184:EK184,metrics.rec,"MSE"),B184:EK184,0)+1)))</f>
        <v>#N/A</v>
      </c>
      <c r="EU184" s="1" t="e" cm="1">
        <f t="array" aca="1" ref="EU184" ca="1">CONCATENATE(INDIRECT(ADDRESS(1,MATCH(_xlfn.MAXIFS(B184:EK184,metrics.rec,"R"),B184:EK184,0)+1)), ", ", INDIRECT(ADDRESS(2,MATCH(_xlfn.MAXIFS(B184:EK184,metrics.rec,"R"),B184:EK184,0)+1)))</f>
        <v>#N/A</v>
      </c>
      <c r="EV184" s="1" t="e" cm="1">
        <f t="array" aca="1" ref="EV184" ca="1">CONCATENATE(INDIRECT(ADDRESS(1,MATCH(_xlfn.MAXIFS(B184:EK184,metrics.rec,"Precision"),B184:EK184,0)+1)), ", ", INDIRECT(ADDRESS(2,MATCH(_xlfn.MAXIFS(B184:EK184,metrics.rec,"Precision"),B184:EK184,0)+1)))</f>
        <v>#N/A</v>
      </c>
      <c r="EW184" s="1" t="e" cm="1">
        <f t="array" aca="1" ref="EW184" ca="1">CONCATENATE(INDIRECT(ADDRESS(1,MATCH(_xlfn.MAXIFS(B184:EK184,metrics.rec,"Recall"),B184:EK184,0)+1)), ", ", INDIRECT(ADDRESS(2,MATCH(_xlfn.MAXIFS(B184:EK184,metrics.rec,"Recall"),B184:EK184,0)+1)))</f>
        <v>#N/A</v>
      </c>
      <c r="EX184" s="1" t="e" cm="1">
        <f t="array" aca="1" ref="EX184" ca="1">CONCATENATE(INDIRECT(ADDRESS(1,MATCH(_xlfn.MAXIFS(B184:EK184,metrics.rec,"Complete"),B184:EK184,0)+1)), ", ", INDIRECT(ADDRESS(2,MATCH(_xlfn.MAXIFS(B184:EK184,metrics.rec,"Complete"),B184:EK184,0)+1)))</f>
        <v>#N/A</v>
      </c>
      <c r="EY184" s="1" t="e" cm="1">
        <f t="array" aca="1" ref="EY184" ca="1">CONCATENATE(INDIRECT(ADDRESS(1,MATCH(_xlfn.MINIFS(B184:EK184,metrics.rec,"Speed"),B184:EK184,0)+1)), ", ", INDIRECT(ADDRESS(2,MATCH(_xlfn.MINIFS(B184:EK184,metrics.rec,"Speed"),B184:EK184,0)+1)))</f>
        <v>#N/A</v>
      </c>
    </row>
    <row r="185" spans="1:155" x14ac:dyDescent="0.2">
      <c r="A185" s="1" t="s">
        <v>183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  <c r="EL185" s="4" t="e">
        <f t="shared" si="35"/>
        <v>#DIV/0!</v>
      </c>
      <c r="EM185" s="4" t="e">
        <f t="shared" si="36"/>
        <v>#DIV/0!</v>
      </c>
      <c r="EN185" s="4" t="e">
        <f t="shared" si="37"/>
        <v>#DIV/0!</v>
      </c>
      <c r="EO185" s="4" t="e">
        <f t="shared" si="38"/>
        <v>#DIV/0!</v>
      </c>
      <c r="EP185" s="4" t="e">
        <f t="shared" si="39"/>
        <v>#DIV/0!</v>
      </c>
      <c r="EQ185" s="4" t="e">
        <f t="shared" si="40"/>
        <v>#DIV/0!</v>
      </c>
      <c r="ER185" s="4" t="e">
        <f t="shared" si="41"/>
        <v>#DIV/0!</v>
      </c>
      <c r="ES185" s="1" t="e" cm="1">
        <f t="array" aca="1" ref="ES185" ca="1">CONCATENATE(INDIRECT(ADDRESS(1,MATCH(_xlfn.MINIFS(B185:EK185,metrics.rec,"MAE"),B185:EK185,0)+1)), ", ", INDIRECT(ADDRESS(2,MATCH(_xlfn.MINIFS(B185:EK185,metrics.rec,"MAE"),B185:EK185,0)+1)))</f>
        <v>#N/A</v>
      </c>
      <c r="ET185" s="1" t="e" cm="1">
        <f t="array" aca="1" ref="ET185" ca="1">CONCATENATE(INDIRECT(ADDRESS(1,MATCH(_xlfn.MINIFS(B185:EK185,metrics.rec,"MSE"),B185:EK185,0)+1)), ", ", INDIRECT(ADDRESS(2,MATCH(_xlfn.MINIFS(B185:EK185,metrics.rec,"MSE"),B185:EK185,0)+1)))</f>
        <v>#N/A</v>
      </c>
      <c r="EU185" s="1" t="e" cm="1">
        <f t="array" aca="1" ref="EU185" ca="1">CONCATENATE(INDIRECT(ADDRESS(1,MATCH(_xlfn.MAXIFS(B185:EK185,metrics.rec,"R"),B185:EK185,0)+1)), ", ", INDIRECT(ADDRESS(2,MATCH(_xlfn.MAXIFS(B185:EK185,metrics.rec,"R"),B185:EK185,0)+1)))</f>
        <v>#N/A</v>
      </c>
      <c r="EV185" s="1" t="e" cm="1">
        <f t="array" aca="1" ref="EV185" ca="1">CONCATENATE(INDIRECT(ADDRESS(1,MATCH(_xlfn.MAXIFS(B185:EK185,metrics.rec,"Precision"),B185:EK185,0)+1)), ", ", INDIRECT(ADDRESS(2,MATCH(_xlfn.MAXIFS(B185:EK185,metrics.rec,"Precision"),B185:EK185,0)+1)))</f>
        <v>#N/A</v>
      </c>
      <c r="EW185" s="1" t="e" cm="1">
        <f t="array" aca="1" ref="EW185" ca="1">CONCATENATE(INDIRECT(ADDRESS(1,MATCH(_xlfn.MAXIFS(B185:EK185,metrics.rec,"Recall"),B185:EK185,0)+1)), ", ", INDIRECT(ADDRESS(2,MATCH(_xlfn.MAXIFS(B185:EK185,metrics.rec,"Recall"),B185:EK185,0)+1)))</f>
        <v>#N/A</v>
      </c>
      <c r="EX185" s="1" t="e" cm="1">
        <f t="array" aca="1" ref="EX185" ca="1">CONCATENATE(INDIRECT(ADDRESS(1,MATCH(_xlfn.MAXIFS(B185:EK185,metrics.rec,"Complete"),B185:EK185,0)+1)), ", ", INDIRECT(ADDRESS(2,MATCH(_xlfn.MAXIFS(B185:EK185,metrics.rec,"Complete"),B185:EK185,0)+1)))</f>
        <v>#N/A</v>
      </c>
      <c r="EY185" s="1" t="e" cm="1">
        <f t="array" aca="1" ref="EY185" ca="1">CONCATENATE(INDIRECT(ADDRESS(1,MATCH(_xlfn.MINIFS(B185:EK185,metrics.rec,"Speed"),B185:EK185,0)+1)), ", ", INDIRECT(ADDRESS(2,MATCH(_xlfn.MINIFS(B185:EK185,metrics.rec,"Speed"),B185:EK185,0)+1)))</f>
        <v>#N/A</v>
      </c>
    </row>
    <row r="186" spans="1:155" x14ac:dyDescent="0.2">
      <c r="A186" s="1" t="s">
        <v>184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  <c r="EL186" s="4" t="e">
        <f t="shared" si="35"/>
        <v>#DIV/0!</v>
      </c>
      <c r="EM186" s="4" t="e">
        <f t="shared" si="36"/>
        <v>#DIV/0!</v>
      </c>
      <c r="EN186" s="4" t="e">
        <f t="shared" si="37"/>
        <v>#DIV/0!</v>
      </c>
      <c r="EO186" s="4" t="e">
        <f t="shared" si="38"/>
        <v>#DIV/0!</v>
      </c>
      <c r="EP186" s="4" t="e">
        <f t="shared" si="39"/>
        <v>#DIV/0!</v>
      </c>
      <c r="EQ186" s="4" t="e">
        <f t="shared" si="40"/>
        <v>#DIV/0!</v>
      </c>
      <c r="ER186" s="4" t="e">
        <f t="shared" si="41"/>
        <v>#DIV/0!</v>
      </c>
      <c r="ES186" s="1" t="e" cm="1">
        <f t="array" aca="1" ref="ES186" ca="1">CONCATENATE(INDIRECT(ADDRESS(1,MATCH(_xlfn.MINIFS(B186:EK186,metrics.rec,"MAE"),B186:EK186,0)+1)), ", ", INDIRECT(ADDRESS(2,MATCH(_xlfn.MINIFS(B186:EK186,metrics.rec,"MAE"),B186:EK186,0)+1)))</f>
        <v>#N/A</v>
      </c>
      <c r="ET186" s="1" t="e" cm="1">
        <f t="array" aca="1" ref="ET186" ca="1">CONCATENATE(INDIRECT(ADDRESS(1,MATCH(_xlfn.MINIFS(B186:EK186,metrics.rec,"MSE"),B186:EK186,0)+1)), ", ", INDIRECT(ADDRESS(2,MATCH(_xlfn.MINIFS(B186:EK186,metrics.rec,"MSE"),B186:EK186,0)+1)))</f>
        <v>#N/A</v>
      </c>
      <c r="EU186" s="1" t="e" cm="1">
        <f t="array" aca="1" ref="EU186" ca="1">CONCATENATE(INDIRECT(ADDRESS(1,MATCH(_xlfn.MAXIFS(B186:EK186,metrics.rec,"R"),B186:EK186,0)+1)), ", ", INDIRECT(ADDRESS(2,MATCH(_xlfn.MAXIFS(B186:EK186,metrics.rec,"R"),B186:EK186,0)+1)))</f>
        <v>#N/A</v>
      </c>
      <c r="EV186" s="1" t="e" cm="1">
        <f t="array" aca="1" ref="EV186" ca="1">CONCATENATE(INDIRECT(ADDRESS(1,MATCH(_xlfn.MAXIFS(B186:EK186,metrics.rec,"Precision"),B186:EK186,0)+1)), ", ", INDIRECT(ADDRESS(2,MATCH(_xlfn.MAXIFS(B186:EK186,metrics.rec,"Precision"),B186:EK186,0)+1)))</f>
        <v>#N/A</v>
      </c>
      <c r="EW186" s="1" t="e" cm="1">
        <f t="array" aca="1" ref="EW186" ca="1">CONCATENATE(INDIRECT(ADDRESS(1,MATCH(_xlfn.MAXIFS(B186:EK186,metrics.rec,"Recall"),B186:EK186,0)+1)), ", ", INDIRECT(ADDRESS(2,MATCH(_xlfn.MAXIFS(B186:EK186,metrics.rec,"Recall"),B186:EK186,0)+1)))</f>
        <v>#N/A</v>
      </c>
      <c r="EX186" s="1" t="e" cm="1">
        <f t="array" aca="1" ref="EX186" ca="1">CONCATENATE(INDIRECT(ADDRESS(1,MATCH(_xlfn.MAXIFS(B186:EK186,metrics.rec,"Complete"),B186:EK186,0)+1)), ", ", INDIRECT(ADDRESS(2,MATCH(_xlfn.MAXIFS(B186:EK186,metrics.rec,"Complete"),B186:EK186,0)+1)))</f>
        <v>#N/A</v>
      </c>
      <c r="EY186" s="1" t="e" cm="1">
        <f t="array" aca="1" ref="EY186" ca="1">CONCATENATE(INDIRECT(ADDRESS(1,MATCH(_xlfn.MINIFS(B186:EK186,metrics.rec,"Speed"),B186:EK186,0)+1)), ", ", INDIRECT(ADDRESS(2,MATCH(_xlfn.MINIFS(B186:EK186,metrics.rec,"Speed"),B186:EK186,0)+1)))</f>
        <v>#N/A</v>
      </c>
    </row>
    <row r="187" spans="1:155" x14ac:dyDescent="0.2">
      <c r="A187" s="1" t="s">
        <v>185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  <c r="EL187" s="4" t="e">
        <f t="shared" si="35"/>
        <v>#DIV/0!</v>
      </c>
      <c r="EM187" s="4" t="e">
        <f t="shared" si="36"/>
        <v>#DIV/0!</v>
      </c>
      <c r="EN187" s="4" t="e">
        <f t="shared" si="37"/>
        <v>#DIV/0!</v>
      </c>
      <c r="EO187" s="4" t="e">
        <f t="shared" si="38"/>
        <v>#DIV/0!</v>
      </c>
      <c r="EP187" s="4" t="e">
        <f t="shared" si="39"/>
        <v>#DIV/0!</v>
      </c>
      <c r="EQ187" s="4" t="e">
        <f t="shared" si="40"/>
        <v>#DIV/0!</v>
      </c>
      <c r="ER187" s="4" t="e">
        <f t="shared" si="41"/>
        <v>#DIV/0!</v>
      </c>
      <c r="ES187" s="1" t="e" cm="1">
        <f t="array" aca="1" ref="ES187" ca="1">CONCATENATE(INDIRECT(ADDRESS(1,MATCH(_xlfn.MINIFS(B187:EK187,metrics.rec,"MAE"),B187:EK187,0)+1)), ", ", INDIRECT(ADDRESS(2,MATCH(_xlfn.MINIFS(B187:EK187,metrics.rec,"MAE"),B187:EK187,0)+1)))</f>
        <v>#N/A</v>
      </c>
      <c r="ET187" s="1" t="e" cm="1">
        <f t="array" aca="1" ref="ET187" ca="1">CONCATENATE(INDIRECT(ADDRESS(1,MATCH(_xlfn.MINIFS(B187:EK187,metrics.rec,"MSE"),B187:EK187,0)+1)), ", ", INDIRECT(ADDRESS(2,MATCH(_xlfn.MINIFS(B187:EK187,metrics.rec,"MSE"),B187:EK187,0)+1)))</f>
        <v>#N/A</v>
      </c>
      <c r="EU187" s="1" t="e" cm="1">
        <f t="array" aca="1" ref="EU187" ca="1">CONCATENATE(INDIRECT(ADDRESS(1,MATCH(_xlfn.MAXIFS(B187:EK187,metrics.rec,"R"),B187:EK187,0)+1)), ", ", INDIRECT(ADDRESS(2,MATCH(_xlfn.MAXIFS(B187:EK187,metrics.rec,"R"),B187:EK187,0)+1)))</f>
        <v>#N/A</v>
      </c>
      <c r="EV187" s="1" t="e" cm="1">
        <f t="array" aca="1" ref="EV187" ca="1">CONCATENATE(INDIRECT(ADDRESS(1,MATCH(_xlfn.MAXIFS(B187:EK187,metrics.rec,"Precision"),B187:EK187,0)+1)), ", ", INDIRECT(ADDRESS(2,MATCH(_xlfn.MAXIFS(B187:EK187,metrics.rec,"Precision"),B187:EK187,0)+1)))</f>
        <v>#N/A</v>
      </c>
      <c r="EW187" s="1" t="e" cm="1">
        <f t="array" aca="1" ref="EW187" ca="1">CONCATENATE(INDIRECT(ADDRESS(1,MATCH(_xlfn.MAXIFS(B187:EK187,metrics.rec,"Recall"),B187:EK187,0)+1)), ", ", INDIRECT(ADDRESS(2,MATCH(_xlfn.MAXIFS(B187:EK187,metrics.rec,"Recall"),B187:EK187,0)+1)))</f>
        <v>#N/A</v>
      </c>
      <c r="EX187" s="1" t="e" cm="1">
        <f t="array" aca="1" ref="EX187" ca="1">CONCATENATE(INDIRECT(ADDRESS(1,MATCH(_xlfn.MAXIFS(B187:EK187,metrics.rec,"Complete"),B187:EK187,0)+1)), ", ", INDIRECT(ADDRESS(2,MATCH(_xlfn.MAXIFS(B187:EK187,metrics.rec,"Complete"),B187:EK187,0)+1)))</f>
        <v>#N/A</v>
      </c>
      <c r="EY187" s="1" t="e" cm="1">
        <f t="array" aca="1" ref="EY187" ca="1">CONCATENATE(INDIRECT(ADDRESS(1,MATCH(_xlfn.MINIFS(B187:EK187,metrics.rec,"Speed"),B187:EK187,0)+1)), ", ", INDIRECT(ADDRESS(2,MATCH(_xlfn.MINIFS(B187:EK187,metrics.rec,"Speed"),B187:EK187,0)+1)))</f>
        <v>#N/A</v>
      </c>
    </row>
    <row r="188" spans="1:155" x14ac:dyDescent="0.2">
      <c r="A188" s="1" t="s">
        <v>186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  <c r="EL188" s="4" t="e">
        <f t="shared" si="35"/>
        <v>#DIV/0!</v>
      </c>
      <c r="EM188" s="4" t="e">
        <f t="shared" si="36"/>
        <v>#DIV/0!</v>
      </c>
      <c r="EN188" s="4" t="e">
        <f t="shared" si="37"/>
        <v>#DIV/0!</v>
      </c>
      <c r="EO188" s="4" t="e">
        <f t="shared" si="38"/>
        <v>#DIV/0!</v>
      </c>
      <c r="EP188" s="4" t="e">
        <f t="shared" si="39"/>
        <v>#DIV/0!</v>
      </c>
      <c r="EQ188" s="4" t="e">
        <f t="shared" si="40"/>
        <v>#DIV/0!</v>
      </c>
      <c r="ER188" s="4" t="e">
        <f t="shared" si="41"/>
        <v>#DIV/0!</v>
      </c>
      <c r="ES188" s="1" t="e" cm="1">
        <f t="array" aca="1" ref="ES188" ca="1">CONCATENATE(INDIRECT(ADDRESS(1,MATCH(_xlfn.MINIFS(B188:EK188,metrics.rec,"MAE"),B188:EK188,0)+1)), ", ", INDIRECT(ADDRESS(2,MATCH(_xlfn.MINIFS(B188:EK188,metrics.rec,"MAE"),B188:EK188,0)+1)))</f>
        <v>#N/A</v>
      </c>
      <c r="ET188" s="1" t="e" cm="1">
        <f t="array" aca="1" ref="ET188" ca="1">CONCATENATE(INDIRECT(ADDRESS(1,MATCH(_xlfn.MINIFS(B188:EK188,metrics.rec,"MSE"),B188:EK188,0)+1)), ", ", INDIRECT(ADDRESS(2,MATCH(_xlfn.MINIFS(B188:EK188,metrics.rec,"MSE"),B188:EK188,0)+1)))</f>
        <v>#N/A</v>
      </c>
      <c r="EU188" s="1" t="e" cm="1">
        <f t="array" aca="1" ref="EU188" ca="1">CONCATENATE(INDIRECT(ADDRESS(1,MATCH(_xlfn.MAXIFS(B188:EK188,metrics.rec,"R"),B188:EK188,0)+1)), ", ", INDIRECT(ADDRESS(2,MATCH(_xlfn.MAXIFS(B188:EK188,metrics.rec,"R"),B188:EK188,0)+1)))</f>
        <v>#N/A</v>
      </c>
      <c r="EV188" s="1" t="e" cm="1">
        <f t="array" aca="1" ref="EV188" ca="1">CONCATENATE(INDIRECT(ADDRESS(1,MATCH(_xlfn.MAXIFS(B188:EK188,metrics.rec,"Precision"),B188:EK188,0)+1)), ", ", INDIRECT(ADDRESS(2,MATCH(_xlfn.MAXIFS(B188:EK188,metrics.rec,"Precision"),B188:EK188,0)+1)))</f>
        <v>#N/A</v>
      </c>
      <c r="EW188" s="1" t="e" cm="1">
        <f t="array" aca="1" ref="EW188" ca="1">CONCATENATE(INDIRECT(ADDRESS(1,MATCH(_xlfn.MAXIFS(B188:EK188,metrics.rec,"Recall"),B188:EK188,0)+1)), ", ", INDIRECT(ADDRESS(2,MATCH(_xlfn.MAXIFS(B188:EK188,metrics.rec,"Recall"),B188:EK188,0)+1)))</f>
        <v>#N/A</v>
      </c>
      <c r="EX188" s="1" t="e" cm="1">
        <f t="array" aca="1" ref="EX188" ca="1">CONCATENATE(INDIRECT(ADDRESS(1,MATCH(_xlfn.MAXIFS(B188:EK188,metrics.rec,"Complete"),B188:EK188,0)+1)), ", ", INDIRECT(ADDRESS(2,MATCH(_xlfn.MAXIFS(B188:EK188,metrics.rec,"Complete"),B188:EK188,0)+1)))</f>
        <v>#N/A</v>
      </c>
      <c r="EY188" s="1" t="e" cm="1">
        <f t="array" aca="1" ref="EY188" ca="1">CONCATENATE(INDIRECT(ADDRESS(1,MATCH(_xlfn.MINIFS(B188:EK188,metrics.rec,"Speed"),B188:EK188,0)+1)), ", ", INDIRECT(ADDRESS(2,MATCH(_xlfn.MINIFS(B188:EK188,metrics.rec,"Speed"),B188:EK188,0)+1)))</f>
        <v>#N/A</v>
      </c>
    </row>
    <row r="189" spans="1:155" x14ac:dyDescent="0.2">
      <c r="A189" s="1" t="s">
        <v>187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  <c r="EL189" s="4" t="e">
        <f t="shared" si="35"/>
        <v>#DIV/0!</v>
      </c>
      <c r="EM189" s="4" t="e">
        <f t="shared" si="36"/>
        <v>#DIV/0!</v>
      </c>
      <c r="EN189" s="4" t="e">
        <f t="shared" si="37"/>
        <v>#DIV/0!</v>
      </c>
      <c r="EO189" s="4" t="e">
        <f t="shared" si="38"/>
        <v>#DIV/0!</v>
      </c>
      <c r="EP189" s="4" t="e">
        <f t="shared" si="39"/>
        <v>#DIV/0!</v>
      </c>
      <c r="EQ189" s="4" t="e">
        <f t="shared" si="40"/>
        <v>#DIV/0!</v>
      </c>
      <c r="ER189" s="4" t="e">
        <f t="shared" si="41"/>
        <v>#DIV/0!</v>
      </c>
      <c r="ES189" s="1" t="e" cm="1">
        <f t="array" aca="1" ref="ES189" ca="1">CONCATENATE(INDIRECT(ADDRESS(1,MATCH(_xlfn.MINIFS(B189:EK189,metrics.rec,"MAE"),B189:EK189,0)+1)), ", ", INDIRECT(ADDRESS(2,MATCH(_xlfn.MINIFS(B189:EK189,metrics.rec,"MAE"),B189:EK189,0)+1)))</f>
        <v>#N/A</v>
      </c>
      <c r="ET189" s="1" t="e" cm="1">
        <f t="array" aca="1" ref="ET189" ca="1">CONCATENATE(INDIRECT(ADDRESS(1,MATCH(_xlfn.MINIFS(B189:EK189,metrics.rec,"MSE"),B189:EK189,0)+1)), ", ", INDIRECT(ADDRESS(2,MATCH(_xlfn.MINIFS(B189:EK189,metrics.rec,"MSE"),B189:EK189,0)+1)))</f>
        <v>#N/A</v>
      </c>
      <c r="EU189" s="1" t="e" cm="1">
        <f t="array" aca="1" ref="EU189" ca="1">CONCATENATE(INDIRECT(ADDRESS(1,MATCH(_xlfn.MAXIFS(B189:EK189,metrics.rec,"R"),B189:EK189,0)+1)), ", ", INDIRECT(ADDRESS(2,MATCH(_xlfn.MAXIFS(B189:EK189,metrics.rec,"R"),B189:EK189,0)+1)))</f>
        <v>#N/A</v>
      </c>
      <c r="EV189" s="1" t="e" cm="1">
        <f t="array" aca="1" ref="EV189" ca="1">CONCATENATE(INDIRECT(ADDRESS(1,MATCH(_xlfn.MAXIFS(B189:EK189,metrics.rec,"Precision"),B189:EK189,0)+1)), ", ", INDIRECT(ADDRESS(2,MATCH(_xlfn.MAXIFS(B189:EK189,metrics.rec,"Precision"),B189:EK189,0)+1)))</f>
        <v>#N/A</v>
      </c>
      <c r="EW189" s="1" t="e" cm="1">
        <f t="array" aca="1" ref="EW189" ca="1">CONCATENATE(INDIRECT(ADDRESS(1,MATCH(_xlfn.MAXIFS(B189:EK189,metrics.rec,"Recall"),B189:EK189,0)+1)), ", ", INDIRECT(ADDRESS(2,MATCH(_xlfn.MAXIFS(B189:EK189,metrics.rec,"Recall"),B189:EK189,0)+1)))</f>
        <v>#N/A</v>
      </c>
      <c r="EX189" s="1" t="e" cm="1">
        <f t="array" aca="1" ref="EX189" ca="1">CONCATENATE(INDIRECT(ADDRESS(1,MATCH(_xlfn.MAXIFS(B189:EK189,metrics.rec,"Complete"),B189:EK189,0)+1)), ", ", INDIRECT(ADDRESS(2,MATCH(_xlfn.MAXIFS(B189:EK189,metrics.rec,"Complete"),B189:EK189,0)+1)))</f>
        <v>#N/A</v>
      </c>
      <c r="EY189" s="1" t="e" cm="1">
        <f t="array" aca="1" ref="EY189" ca="1">CONCATENATE(INDIRECT(ADDRESS(1,MATCH(_xlfn.MINIFS(B189:EK189,metrics.rec,"Speed"),B189:EK189,0)+1)), ", ", INDIRECT(ADDRESS(2,MATCH(_xlfn.MINIFS(B189:EK189,metrics.rec,"Speed"),B189:EK189,0)+1)))</f>
        <v>#N/A</v>
      </c>
    </row>
    <row r="190" spans="1:155" x14ac:dyDescent="0.2">
      <c r="A190" s="1" t="s">
        <v>188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  <c r="EL190" s="4" t="e">
        <f t="shared" si="35"/>
        <v>#DIV/0!</v>
      </c>
      <c r="EM190" s="4" t="e">
        <f t="shared" si="36"/>
        <v>#DIV/0!</v>
      </c>
      <c r="EN190" s="4" t="e">
        <f t="shared" si="37"/>
        <v>#DIV/0!</v>
      </c>
      <c r="EO190" s="4" t="e">
        <f t="shared" si="38"/>
        <v>#DIV/0!</v>
      </c>
      <c r="EP190" s="4" t="e">
        <f t="shared" si="39"/>
        <v>#DIV/0!</v>
      </c>
      <c r="EQ190" s="4" t="e">
        <f t="shared" si="40"/>
        <v>#DIV/0!</v>
      </c>
      <c r="ER190" s="4" t="e">
        <f t="shared" si="41"/>
        <v>#DIV/0!</v>
      </c>
      <c r="ES190" s="1" t="e" cm="1">
        <f t="array" aca="1" ref="ES190" ca="1">CONCATENATE(INDIRECT(ADDRESS(1,MATCH(_xlfn.MINIFS(B190:EK190,metrics.rec,"MAE"),B190:EK190,0)+1)), ", ", INDIRECT(ADDRESS(2,MATCH(_xlfn.MINIFS(B190:EK190,metrics.rec,"MAE"),B190:EK190,0)+1)))</f>
        <v>#N/A</v>
      </c>
      <c r="ET190" s="1" t="e" cm="1">
        <f t="array" aca="1" ref="ET190" ca="1">CONCATENATE(INDIRECT(ADDRESS(1,MATCH(_xlfn.MINIFS(B190:EK190,metrics.rec,"MSE"),B190:EK190,0)+1)), ", ", INDIRECT(ADDRESS(2,MATCH(_xlfn.MINIFS(B190:EK190,metrics.rec,"MSE"),B190:EK190,0)+1)))</f>
        <v>#N/A</v>
      </c>
      <c r="EU190" s="1" t="e" cm="1">
        <f t="array" aca="1" ref="EU190" ca="1">CONCATENATE(INDIRECT(ADDRESS(1,MATCH(_xlfn.MAXIFS(B190:EK190,metrics.rec,"R"),B190:EK190,0)+1)), ", ", INDIRECT(ADDRESS(2,MATCH(_xlfn.MAXIFS(B190:EK190,metrics.rec,"R"),B190:EK190,0)+1)))</f>
        <v>#N/A</v>
      </c>
      <c r="EV190" s="1" t="e" cm="1">
        <f t="array" aca="1" ref="EV190" ca="1">CONCATENATE(INDIRECT(ADDRESS(1,MATCH(_xlfn.MAXIFS(B190:EK190,metrics.rec,"Precision"),B190:EK190,0)+1)), ", ", INDIRECT(ADDRESS(2,MATCH(_xlfn.MAXIFS(B190:EK190,metrics.rec,"Precision"),B190:EK190,0)+1)))</f>
        <v>#N/A</v>
      </c>
      <c r="EW190" s="1" t="e" cm="1">
        <f t="array" aca="1" ref="EW190" ca="1">CONCATENATE(INDIRECT(ADDRESS(1,MATCH(_xlfn.MAXIFS(B190:EK190,metrics.rec,"Recall"),B190:EK190,0)+1)), ", ", INDIRECT(ADDRESS(2,MATCH(_xlfn.MAXIFS(B190:EK190,metrics.rec,"Recall"),B190:EK190,0)+1)))</f>
        <v>#N/A</v>
      </c>
      <c r="EX190" s="1" t="e" cm="1">
        <f t="array" aca="1" ref="EX190" ca="1">CONCATENATE(INDIRECT(ADDRESS(1,MATCH(_xlfn.MAXIFS(B190:EK190,metrics.rec,"Complete"),B190:EK190,0)+1)), ", ", INDIRECT(ADDRESS(2,MATCH(_xlfn.MAXIFS(B190:EK190,metrics.rec,"Complete"),B190:EK190,0)+1)))</f>
        <v>#N/A</v>
      </c>
      <c r="EY190" s="1" t="e" cm="1">
        <f t="array" aca="1" ref="EY190" ca="1">CONCATENATE(INDIRECT(ADDRESS(1,MATCH(_xlfn.MINIFS(B190:EK190,metrics.rec,"Speed"),B190:EK190,0)+1)), ", ", INDIRECT(ADDRESS(2,MATCH(_xlfn.MINIFS(B190:EK190,metrics.rec,"Speed"),B190:EK190,0)+1)))</f>
        <v>#N/A</v>
      </c>
    </row>
    <row r="191" spans="1:155" x14ac:dyDescent="0.2">
      <c r="A191" s="1" t="s">
        <v>189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  <c r="EL191" s="4" t="e">
        <f t="shared" si="35"/>
        <v>#DIV/0!</v>
      </c>
      <c r="EM191" s="4" t="e">
        <f t="shared" si="36"/>
        <v>#DIV/0!</v>
      </c>
      <c r="EN191" s="4" t="e">
        <f t="shared" si="37"/>
        <v>#DIV/0!</v>
      </c>
      <c r="EO191" s="4" t="e">
        <f t="shared" si="38"/>
        <v>#DIV/0!</v>
      </c>
      <c r="EP191" s="4" t="e">
        <f t="shared" si="39"/>
        <v>#DIV/0!</v>
      </c>
      <c r="EQ191" s="4" t="e">
        <f t="shared" si="40"/>
        <v>#DIV/0!</v>
      </c>
      <c r="ER191" s="4" t="e">
        <f t="shared" si="41"/>
        <v>#DIV/0!</v>
      </c>
      <c r="ES191" s="1" t="e" cm="1">
        <f t="array" aca="1" ref="ES191" ca="1">CONCATENATE(INDIRECT(ADDRESS(1,MATCH(_xlfn.MINIFS(B191:EK191,metrics.rec,"MAE"),B191:EK191,0)+1)), ", ", INDIRECT(ADDRESS(2,MATCH(_xlfn.MINIFS(B191:EK191,metrics.rec,"MAE"),B191:EK191,0)+1)))</f>
        <v>#N/A</v>
      </c>
      <c r="ET191" s="1" t="e" cm="1">
        <f t="array" aca="1" ref="ET191" ca="1">CONCATENATE(INDIRECT(ADDRESS(1,MATCH(_xlfn.MINIFS(B191:EK191,metrics.rec,"MSE"),B191:EK191,0)+1)), ", ", INDIRECT(ADDRESS(2,MATCH(_xlfn.MINIFS(B191:EK191,metrics.rec,"MSE"),B191:EK191,0)+1)))</f>
        <v>#N/A</v>
      </c>
      <c r="EU191" s="1" t="e" cm="1">
        <f t="array" aca="1" ref="EU191" ca="1">CONCATENATE(INDIRECT(ADDRESS(1,MATCH(_xlfn.MAXIFS(B191:EK191,metrics.rec,"R"),B191:EK191,0)+1)), ", ", INDIRECT(ADDRESS(2,MATCH(_xlfn.MAXIFS(B191:EK191,metrics.rec,"R"),B191:EK191,0)+1)))</f>
        <v>#N/A</v>
      </c>
      <c r="EV191" s="1" t="e" cm="1">
        <f t="array" aca="1" ref="EV191" ca="1">CONCATENATE(INDIRECT(ADDRESS(1,MATCH(_xlfn.MAXIFS(B191:EK191,metrics.rec,"Precision"),B191:EK191,0)+1)), ", ", INDIRECT(ADDRESS(2,MATCH(_xlfn.MAXIFS(B191:EK191,metrics.rec,"Precision"),B191:EK191,0)+1)))</f>
        <v>#N/A</v>
      </c>
      <c r="EW191" s="1" t="e" cm="1">
        <f t="array" aca="1" ref="EW191" ca="1">CONCATENATE(INDIRECT(ADDRESS(1,MATCH(_xlfn.MAXIFS(B191:EK191,metrics.rec,"Recall"),B191:EK191,0)+1)), ", ", INDIRECT(ADDRESS(2,MATCH(_xlfn.MAXIFS(B191:EK191,metrics.rec,"Recall"),B191:EK191,0)+1)))</f>
        <v>#N/A</v>
      </c>
      <c r="EX191" s="1" t="e" cm="1">
        <f t="array" aca="1" ref="EX191" ca="1">CONCATENATE(INDIRECT(ADDRESS(1,MATCH(_xlfn.MAXIFS(B191:EK191,metrics.rec,"Complete"),B191:EK191,0)+1)), ", ", INDIRECT(ADDRESS(2,MATCH(_xlfn.MAXIFS(B191:EK191,metrics.rec,"Complete"),B191:EK191,0)+1)))</f>
        <v>#N/A</v>
      </c>
      <c r="EY191" s="1" t="e" cm="1">
        <f t="array" aca="1" ref="EY191" ca="1">CONCATENATE(INDIRECT(ADDRESS(1,MATCH(_xlfn.MINIFS(B191:EK191,metrics.rec,"Speed"),B191:EK191,0)+1)), ", ", INDIRECT(ADDRESS(2,MATCH(_xlfn.MINIFS(B191:EK191,metrics.rec,"Speed"),B191:EK191,0)+1)))</f>
        <v>#N/A</v>
      </c>
    </row>
    <row r="192" spans="1:155" x14ac:dyDescent="0.2">
      <c r="A192" s="1" t="s">
        <v>190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  <c r="EL192" s="4" t="e">
        <f t="shared" si="35"/>
        <v>#DIV/0!</v>
      </c>
      <c r="EM192" s="4" t="e">
        <f t="shared" si="36"/>
        <v>#DIV/0!</v>
      </c>
      <c r="EN192" s="4" t="e">
        <f t="shared" si="37"/>
        <v>#DIV/0!</v>
      </c>
      <c r="EO192" s="4" t="e">
        <f t="shared" si="38"/>
        <v>#DIV/0!</v>
      </c>
      <c r="EP192" s="4" t="e">
        <f t="shared" si="39"/>
        <v>#DIV/0!</v>
      </c>
      <c r="EQ192" s="4" t="e">
        <f t="shared" si="40"/>
        <v>#DIV/0!</v>
      </c>
      <c r="ER192" s="4" t="e">
        <f t="shared" si="41"/>
        <v>#DIV/0!</v>
      </c>
      <c r="ES192" s="1" t="e" cm="1">
        <f t="array" aca="1" ref="ES192" ca="1">CONCATENATE(INDIRECT(ADDRESS(1,MATCH(_xlfn.MINIFS(B192:EK192,metrics.rec,"MAE"),B192:EK192,0)+1)), ", ", INDIRECT(ADDRESS(2,MATCH(_xlfn.MINIFS(B192:EK192,metrics.rec,"MAE"),B192:EK192,0)+1)))</f>
        <v>#N/A</v>
      </c>
      <c r="ET192" s="1" t="e" cm="1">
        <f t="array" aca="1" ref="ET192" ca="1">CONCATENATE(INDIRECT(ADDRESS(1,MATCH(_xlfn.MINIFS(B192:EK192,metrics.rec,"MSE"),B192:EK192,0)+1)), ", ", INDIRECT(ADDRESS(2,MATCH(_xlfn.MINIFS(B192:EK192,metrics.rec,"MSE"),B192:EK192,0)+1)))</f>
        <v>#N/A</v>
      </c>
      <c r="EU192" s="1" t="e" cm="1">
        <f t="array" aca="1" ref="EU192" ca="1">CONCATENATE(INDIRECT(ADDRESS(1,MATCH(_xlfn.MAXIFS(B192:EK192,metrics.rec,"R"),B192:EK192,0)+1)), ", ", INDIRECT(ADDRESS(2,MATCH(_xlfn.MAXIFS(B192:EK192,metrics.rec,"R"),B192:EK192,0)+1)))</f>
        <v>#N/A</v>
      </c>
      <c r="EV192" s="1" t="e" cm="1">
        <f t="array" aca="1" ref="EV192" ca="1">CONCATENATE(INDIRECT(ADDRESS(1,MATCH(_xlfn.MAXIFS(B192:EK192,metrics.rec,"Precision"),B192:EK192,0)+1)), ", ", INDIRECT(ADDRESS(2,MATCH(_xlfn.MAXIFS(B192:EK192,metrics.rec,"Precision"),B192:EK192,0)+1)))</f>
        <v>#N/A</v>
      </c>
      <c r="EW192" s="1" t="e" cm="1">
        <f t="array" aca="1" ref="EW192" ca="1">CONCATENATE(INDIRECT(ADDRESS(1,MATCH(_xlfn.MAXIFS(B192:EK192,metrics.rec,"Recall"),B192:EK192,0)+1)), ", ", INDIRECT(ADDRESS(2,MATCH(_xlfn.MAXIFS(B192:EK192,metrics.rec,"Recall"),B192:EK192,0)+1)))</f>
        <v>#N/A</v>
      </c>
      <c r="EX192" s="1" t="e" cm="1">
        <f t="array" aca="1" ref="EX192" ca="1">CONCATENATE(INDIRECT(ADDRESS(1,MATCH(_xlfn.MAXIFS(B192:EK192,metrics.rec,"Complete"),B192:EK192,0)+1)), ", ", INDIRECT(ADDRESS(2,MATCH(_xlfn.MAXIFS(B192:EK192,metrics.rec,"Complete"),B192:EK192,0)+1)))</f>
        <v>#N/A</v>
      </c>
      <c r="EY192" s="1" t="e" cm="1">
        <f t="array" aca="1" ref="EY192" ca="1">CONCATENATE(INDIRECT(ADDRESS(1,MATCH(_xlfn.MINIFS(B192:EK192,metrics.rec,"Speed"),B192:EK192,0)+1)), ", ", INDIRECT(ADDRESS(2,MATCH(_xlfn.MINIFS(B192:EK192,metrics.rec,"Speed"),B192:EK192,0)+1)))</f>
        <v>#N/A</v>
      </c>
    </row>
    <row r="193" spans="1:155" x14ac:dyDescent="0.2">
      <c r="A193" s="1" t="s">
        <v>191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  <c r="EL193" s="4" t="e">
        <f t="shared" si="35"/>
        <v>#DIV/0!</v>
      </c>
      <c r="EM193" s="4" t="e">
        <f t="shared" si="36"/>
        <v>#DIV/0!</v>
      </c>
      <c r="EN193" s="4" t="e">
        <f t="shared" si="37"/>
        <v>#DIV/0!</v>
      </c>
      <c r="EO193" s="4" t="e">
        <f t="shared" si="38"/>
        <v>#DIV/0!</v>
      </c>
      <c r="EP193" s="4" t="e">
        <f t="shared" si="39"/>
        <v>#DIV/0!</v>
      </c>
      <c r="EQ193" s="4" t="e">
        <f t="shared" si="40"/>
        <v>#DIV/0!</v>
      </c>
      <c r="ER193" s="4" t="e">
        <f t="shared" si="41"/>
        <v>#DIV/0!</v>
      </c>
      <c r="ES193" s="1" t="e" cm="1">
        <f t="array" aca="1" ref="ES193" ca="1">CONCATENATE(INDIRECT(ADDRESS(1,MATCH(_xlfn.MINIFS(B193:EK193,metrics.rec,"MAE"),B193:EK193,0)+1)), ", ", INDIRECT(ADDRESS(2,MATCH(_xlfn.MINIFS(B193:EK193,metrics.rec,"MAE"),B193:EK193,0)+1)))</f>
        <v>#N/A</v>
      </c>
      <c r="ET193" s="1" t="e" cm="1">
        <f t="array" aca="1" ref="ET193" ca="1">CONCATENATE(INDIRECT(ADDRESS(1,MATCH(_xlfn.MINIFS(B193:EK193,metrics.rec,"MSE"),B193:EK193,0)+1)), ", ", INDIRECT(ADDRESS(2,MATCH(_xlfn.MINIFS(B193:EK193,metrics.rec,"MSE"),B193:EK193,0)+1)))</f>
        <v>#N/A</v>
      </c>
      <c r="EU193" s="1" t="e" cm="1">
        <f t="array" aca="1" ref="EU193" ca="1">CONCATENATE(INDIRECT(ADDRESS(1,MATCH(_xlfn.MAXIFS(B193:EK193,metrics.rec,"R"),B193:EK193,0)+1)), ", ", INDIRECT(ADDRESS(2,MATCH(_xlfn.MAXIFS(B193:EK193,metrics.rec,"R"),B193:EK193,0)+1)))</f>
        <v>#N/A</v>
      </c>
      <c r="EV193" s="1" t="e" cm="1">
        <f t="array" aca="1" ref="EV193" ca="1">CONCATENATE(INDIRECT(ADDRESS(1,MATCH(_xlfn.MAXIFS(B193:EK193,metrics.rec,"Precision"),B193:EK193,0)+1)), ", ", INDIRECT(ADDRESS(2,MATCH(_xlfn.MAXIFS(B193:EK193,metrics.rec,"Precision"),B193:EK193,0)+1)))</f>
        <v>#N/A</v>
      </c>
      <c r="EW193" s="1" t="e" cm="1">
        <f t="array" aca="1" ref="EW193" ca="1">CONCATENATE(INDIRECT(ADDRESS(1,MATCH(_xlfn.MAXIFS(B193:EK193,metrics.rec,"Recall"),B193:EK193,0)+1)), ", ", INDIRECT(ADDRESS(2,MATCH(_xlfn.MAXIFS(B193:EK193,metrics.rec,"Recall"),B193:EK193,0)+1)))</f>
        <v>#N/A</v>
      </c>
      <c r="EX193" s="1" t="e" cm="1">
        <f t="array" aca="1" ref="EX193" ca="1">CONCATENATE(INDIRECT(ADDRESS(1,MATCH(_xlfn.MAXIFS(B193:EK193,metrics.rec,"Complete"),B193:EK193,0)+1)), ", ", INDIRECT(ADDRESS(2,MATCH(_xlfn.MAXIFS(B193:EK193,metrics.rec,"Complete"),B193:EK193,0)+1)))</f>
        <v>#N/A</v>
      </c>
      <c r="EY193" s="1" t="e" cm="1">
        <f t="array" aca="1" ref="EY193" ca="1">CONCATENATE(INDIRECT(ADDRESS(1,MATCH(_xlfn.MINIFS(B193:EK193,metrics.rec,"Speed"),B193:EK193,0)+1)), ", ", INDIRECT(ADDRESS(2,MATCH(_xlfn.MINIFS(B193:EK193,metrics.rec,"Speed"),B193:EK193,0)+1)))</f>
        <v>#N/A</v>
      </c>
    </row>
    <row r="194" spans="1:155" x14ac:dyDescent="0.2">
      <c r="A194" s="1" t="s">
        <v>192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  <c r="EL194" s="4" t="e">
        <f t="shared" si="35"/>
        <v>#DIV/0!</v>
      </c>
      <c r="EM194" s="4" t="e">
        <f t="shared" si="36"/>
        <v>#DIV/0!</v>
      </c>
      <c r="EN194" s="4" t="e">
        <f t="shared" si="37"/>
        <v>#DIV/0!</v>
      </c>
      <c r="EO194" s="4" t="e">
        <f t="shared" si="38"/>
        <v>#DIV/0!</v>
      </c>
      <c r="EP194" s="4" t="e">
        <f t="shared" si="39"/>
        <v>#DIV/0!</v>
      </c>
      <c r="EQ194" s="4" t="e">
        <f t="shared" si="40"/>
        <v>#DIV/0!</v>
      </c>
      <c r="ER194" s="4" t="e">
        <f t="shared" si="41"/>
        <v>#DIV/0!</v>
      </c>
      <c r="ES194" s="1" t="e" cm="1">
        <f t="array" aca="1" ref="ES194" ca="1">CONCATENATE(INDIRECT(ADDRESS(1,MATCH(_xlfn.MINIFS(B194:EK194,metrics.rec,"MAE"),B194:EK194,0)+1)), ", ", INDIRECT(ADDRESS(2,MATCH(_xlfn.MINIFS(B194:EK194,metrics.rec,"MAE"),B194:EK194,0)+1)))</f>
        <v>#N/A</v>
      </c>
      <c r="ET194" s="1" t="e" cm="1">
        <f t="array" aca="1" ref="ET194" ca="1">CONCATENATE(INDIRECT(ADDRESS(1,MATCH(_xlfn.MINIFS(B194:EK194,metrics.rec,"MSE"),B194:EK194,0)+1)), ", ", INDIRECT(ADDRESS(2,MATCH(_xlfn.MINIFS(B194:EK194,metrics.rec,"MSE"),B194:EK194,0)+1)))</f>
        <v>#N/A</v>
      </c>
      <c r="EU194" s="1" t="e" cm="1">
        <f t="array" aca="1" ref="EU194" ca="1">CONCATENATE(INDIRECT(ADDRESS(1,MATCH(_xlfn.MAXIFS(B194:EK194,metrics.rec,"R"),B194:EK194,0)+1)), ", ", INDIRECT(ADDRESS(2,MATCH(_xlfn.MAXIFS(B194:EK194,metrics.rec,"R"),B194:EK194,0)+1)))</f>
        <v>#N/A</v>
      </c>
      <c r="EV194" s="1" t="e" cm="1">
        <f t="array" aca="1" ref="EV194" ca="1">CONCATENATE(INDIRECT(ADDRESS(1,MATCH(_xlfn.MAXIFS(B194:EK194,metrics.rec,"Precision"),B194:EK194,0)+1)), ", ", INDIRECT(ADDRESS(2,MATCH(_xlfn.MAXIFS(B194:EK194,metrics.rec,"Precision"),B194:EK194,0)+1)))</f>
        <v>#N/A</v>
      </c>
      <c r="EW194" s="1" t="e" cm="1">
        <f t="array" aca="1" ref="EW194" ca="1">CONCATENATE(INDIRECT(ADDRESS(1,MATCH(_xlfn.MAXIFS(B194:EK194,metrics.rec,"Recall"),B194:EK194,0)+1)), ", ", INDIRECT(ADDRESS(2,MATCH(_xlfn.MAXIFS(B194:EK194,metrics.rec,"Recall"),B194:EK194,0)+1)))</f>
        <v>#N/A</v>
      </c>
      <c r="EX194" s="1" t="e" cm="1">
        <f t="array" aca="1" ref="EX194" ca="1">CONCATENATE(INDIRECT(ADDRESS(1,MATCH(_xlfn.MAXIFS(B194:EK194,metrics.rec,"Complete"),B194:EK194,0)+1)), ", ", INDIRECT(ADDRESS(2,MATCH(_xlfn.MAXIFS(B194:EK194,metrics.rec,"Complete"),B194:EK194,0)+1)))</f>
        <v>#N/A</v>
      </c>
      <c r="EY194" s="1" t="e" cm="1">
        <f t="array" aca="1" ref="EY194" ca="1">CONCATENATE(INDIRECT(ADDRESS(1,MATCH(_xlfn.MINIFS(B194:EK194,metrics.rec,"Speed"),B194:EK194,0)+1)), ", ", INDIRECT(ADDRESS(2,MATCH(_xlfn.MINIFS(B194:EK194,metrics.rec,"Speed"),B194:EK194,0)+1)))</f>
        <v>#N/A</v>
      </c>
    </row>
    <row r="195" spans="1:155" x14ac:dyDescent="0.2">
      <c r="A195" s="1" t="s">
        <v>193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  <c r="EL195" s="4" t="e">
        <f t="shared" si="35"/>
        <v>#DIV/0!</v>
      </c>
      <c r="EM195" s="4" t="e">
        <f t="shared" si="36"/>
        <v>#DIV/0!</v>
      </c>
      <c r="EN195" s="4" t="e">
        <f t="shared" si="37"/>
        <v>#DIV/0!</v>
      </c>
      <c r="EO195" s="4" t="e">
        <f t="shared" si="38"/>
        <v>#DIV/0!</v>
      </c>
      <c r="EP195" s="4" t="e">
        <f t="shared" si="39"/>
        <v>#DIV/0!</v>
      </c>
      <c r="EQ195" s="4" t="e">
        <f t="shared" si="40"/>
        <v>#DIV/0!</v>
      </c>
      <c r="ER195" s="4" t="e">
        <f t="shared" si="41"/>
        <v>#DIV/0!</v>
      </c>
      <c r="ES195" s="1" t="e" cm="1">
        <f t="array" aca="1" ref="ES195" ca="1">CONCATENATE(INDIRECT(ADDRESS(1,MATCH(_xlfn.MINIFS(B195:EK195,metrics.rec,"MAE"),B195:EK195,0)+1)), ", ", INDIRECT(ADDRESS(2,MATCH(_xlfn.MINIFS(B195:EK195,metrics.rec,"MAE"),B195:EK195,0)+1)))</f>
        <v>#N/A</v>
      </c>
      <c r="ET195" s="1" t="e" cm="1">
        <f t="array" aca="1" ref="ET195" ca="1">CONCATENATE(INDIRECT(ADDRESS(1,MATCH(_xlfn.MINIFS(B195:EK195,metrics.rec,"MSE"),B195:EK195,0)+1)), ", ", INDIRECT(ADDRESS(2,MATCH(_xlfn.MINIFS(B195:EK195,metrics.rec,"MSE"),B195:EK195,0)+1)))</f>
        <v>#N/A</v>
      </c>
      <c r="EU195" s="1" t="e" cm="1">
        <f t="array" aca="1" ref="EU195" ca="1">CONCATENATE(INDIRECT(ADDRESS(1,MATCH(_xlfn.MAXIFS(B195:EK195,metrics.rec,"R"),B195:EK195,0)+1)), ", ", INDIRECT(ADDRESS(2,MATCH(_xlfn.MAXIFS(B195:EK195,metrics.rec,"R"),B195:EK195,0)+1)))</f>
        <v>#N/A</v>
      </c>
      <c r="EV195" s="1" t="e" cm="1">
        <f t="array" aca="1" ref="EV195" ca="1">CONCATENATE(INDIRECT(ADDRESS(1,MATCH(_xlfn.MAXIFS(B195:EK195,metrics.rec,"Precision"),B195:EK195,0)+1)), ", ", INDIRECT(ADDRESS(2,MATCH(_xlfn.MAXIFS(B195:EK195,metrics.rec,"Precision"),B195:EK195,0)+1)))</f>
        <v>#N/A</v>
      </c>
      <c r="EW195" s="1" t="e" cm="1">
        <f t="array" aca="1" ref="EW195" ca="1">CONCATENATE(INDIRECT(ADDRESS(1,MATCH(_xlfn.MAXIFS(B195:EK195,metrics.rec,"Recall"),B195:EK195,0)+1)), ", ", INDIRECT(ADDRESS(2,MATCH(_xlfn.MAXIFS(B195:EK195,metrics.rec,"Recall"),B195:EK195,0)+1)))</f>
        <v>#N/A</v>
      </c>
      <c r="EX195" s="1" t="e" cm="1">
        <f t="array" aca="1" ref="EX195" ca="1">CONCATENATE(INDIRECT(ADDRESS(1,MATCH(_xlfn.MAXIFS(B195:EK195,metrics.rec,"Complete"),B195:EK195,0)+1)), ", ", INDIRECT(ADDRESS(2,MATCH(_xlfn.MAXIFS(B195:EK195,metrics.rec,"Complete"),B195:EK195,0)+1)))</f>
        <v>#N/A</v>
      </c>
      <c r="EY195" s="1" t="e" cm="1">
        <f t="array" aca="1" ref="EY195" ca="1">CONCATENATE(INDIRECT(ADDRESS(1,MATCH(_xlfn.MINIFS(B195:EK195,metrics.rec,"Speed"),B195:EK195,0)+1)), ", ", INDIRECT(ADDRESS(2,MATCH(_xlfn.MINIFS(B195:EK195,metrics.rec,"Speed"),B195:EK195,0)+1)))</f>
        <v>#N/A</v>
      </c>
    </row>
    <row r="196" spans="1:155" x14ac:dyDescent="0.2">
      <c r="A196" s="1" t="s">
        <v>194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  <c r="EL196" s="4" t="e">
        <f t="shared" si="35"/>
        <v>#DIV/0!</v>
      </c>
      <c r="EM196" s="4" t="e">
        <f t="shared" si="36"/>
        <v>#DIV/0!</v>
      </c>
      <c r="EN196" s="4" t="e">
        <f t="shared" si="37"/>
        <v>#DIV/0!</v>
      </c>
      <c r="EO196" s="4" t="e">
        <f t="shared" si="38"/>
        <v>#DIV/0!</v>
      </c>
      <c r="EP196" s="4" t="e">
        <f t="shared" si="39"/>
        <v>#DIV/0!</v>
      </c>
      <c r="EQ196" s="4" t="e">
        <f t="shared" si="40"/>
        <v>#DIV/0!</v>
      </c>
      <c r="ER196" s="4" t="e">
        <f t="shared" si="41"/>
        <v>#DIV/0!</v>
      </c>
      <c r="ES196" s="1" t="e" cm="1">
        <f t="array" aca="1" ref="ES196" ca="1">CONCATENATE(INDIRECT(ADDRESS(1,MATCH(_xlfn.MINIFS(B196:EK196,metrics.rec,"MAE"),B196:EK196,0)+1)), ", ", INDIRECT(ADDRESS(2,MATCH(_xlfn.MINIFS(B196:EK196,metrics.rec,"MAE"),B196:EK196,0)+1)))</f>
        <v>#N/A</v>
      </c>
      <c r="ET196" s="1" t="e" cm="1">
        <f t="array" aca="1" ref="ET196" ca="1">CONCATENATE(INDIRECT(ADDRESS(1,MATCH(_xlfn.MINIFS(B196:EK196,metrics.rec,"MSE"),B196:EK196,0)+1)), ", ", INDIRECT(ADDRESS(2,MATCH(_xlfn.MINIFS(B196:EK196,metrics.rec,"MSE"),B196:EK196,0)+1)))</f>
        <v>#N/A</v>
      </c>
      <c r="EU196" s="1" t="e" cm="1">
        <f t="array" aca="1" ref="EU196" ca="1">CONCATENATE(INDIRECT(ADDRESS(1,MATCH(_xlfn.MAXIFS(B196:EK196,metrics.rec,"R"),B196:EK196,0)+1)), ", ", INDIRECT(ADDRESS(2,MATCH(_xlfn.MAXIFS(B196:EK196,metrics.rec,"R"),B196:EK196,0)+1)))</f>
        <v>#N/A</v>
      </c>
      <c r="EV196" s="1" t="e" cm="1">
        <f t="array" aca="1" ref="EV196" ca="1">CONCATENATE(INDIRECT(ADDRESS(1,MATCH(_xlfn.MAXIFS(B196:EK196,metrics.rec,"Precision"),B196:EK196,0)+1)), ", ", INDIRECT(ADDRESS(2,MATCH(_xlfn.MAXIFS(B196:EK196,metrics.rec,"Precision"),B196:EK196,0)+1)))</f>
        <v>#N/A</v>
      </c>
      <c r="EW196" s="1" t="e" cm="1">
        <f t="array" aca="1" ref="EW196" ca="1">CONCATENATE(INDIRECT(ADDRESS(1,MATCH(_xlfn.MAXIFS(B196:EK196,metrics.rec,"Recall"),B196:EK196,0)+1)), ", ", INDIRECT(ADDRESS(2,MATCH(_xlfn.MAXIFS(B196:EK196,metrics.rec,"Recall"),B196:EK196,0)+1)))</f>
        <v>#N/A</v>
      </c>
      <c r="EX196" s="1" t="e" cm="1">
        <f t="array" aca="1" ref="EX196" ca="1">CONCATENATE(INDIRECT(ADDRESS(1,MATCH(_xlfn.MAXIFS(B196:EK196,metrics.rec,"Complete"),B196:EK196,0)+1)), ", ", INDIRECT(ADDRESS(2,MATCH(_xlfn.MAXIFS(B196:EK196,metrics.rec,"Complete"),B196:EK196,0)+1)))</f>
        <v>#N/A</v>
      </c>
      <c r="EY196" s="1" t="e" cm="1">
        <f t="array" aca="1" ref="EY196" ca="1">CONCATENATE(INDIRECT(ADDRESS(1,MATCH(_xlfn.MINIFS(B196:EK196,metrics.rec,"Speed"),B196:EK196,0)+1)), ", ", INDIRECT(ADDRESS(2,MATCH(_xlfn.MINIFS(B196:EK196,metrics.rec,"Speed"),B196:EK196,0)+1)))</f>
        <v>#N/A</v>
      </c>
    </row>
    <row r="197" spans="1:155" x14ac:dyDescent="0.2">
      <c r="A197" s="1" t="s">
        <v>195</v>
      </c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5"/>
      <c r="AQ197" s="5"/>
      <c r="AR197" s="4"/>
      <c r="AS197" s="4"/>
      <c r="AT197" s="4"/>
      <c r="AU197" s="4"/>
      <c r="AV197" s="4"/>
      <c r="AW197" s="4"/>
      <c r="AX197" s="4"/>
      <c r="AY197" s="5"/>
      <c r="AZ197" s="5"/>
      <c r="BA197" s="5"/>
      <c r="BB197" s="5"/>
      <c r="BC197" s="5"/>
      <c r="BD197" s="5"/>
      <c r="BE197" s="5"/>
      <c r="BF197" s="4"/>
      <c r="BG197" s="4"/>
      <c r="BH197" s="4"/>
      <c r="BI197" s="4"/>
      <c r="BJ197" s="4"/>
      <c r="BK197" s="4"/>
      <c r="BL197" s="4"/>
      <c r="BM197" s="5"/>
      <c r="BN197" s="5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4"/>
      <c r="BZ197" s="4"/>
      <c r="CA197" s="5"/>
      <c r="CB197" s="5"/>
      <c r="CC197" s="5"/>
      <c r="CD197" s="5"/>
      <c r="CE197" s="5"/>
      <c r="CF197" s="5"/>
      <c r="CG197" s="5"/>
      <c r="CH197" s="4"/>
      <c r="CI197" s="4"/>
      <c r="CJ197" s="4"/>
      <c r="CK197" s="4"/>
      <c r="CL197" s="4"/>
      <c r="CM197" s="4"/>
      <c r="CN197" s="4"/>
      <c r="CO197" s="5"/>
      <c r="CP197" s="5"/>
      <c r="CQ197" s="5"/>
      <c r="CR197" s="5"/>
      <c r="CS197" s="5"/>
      <c r="CT197" s="5"/>
      <c r="CU197" s="5"/>
      <c r="CV197" s="4"/>
      <c r="CW197" s="4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5"/>
      <c r="DR197" s="5"/>
      <c r="DS197" s="5"/>
      <c r="DT197" s="5"/>
      <c r="DU197" s="5"/>
      <c r="DV197" s="5"/>
      <c r="DW197" s="5"/>
      <c r="DX197" s="4"/>
      <c r="DY197" s="4"/>
      <c r="DZ197" s="4"/>
      <c r="EA197" s="4"/>
      <c r="EB197" s="4"/>
      <c r="EC197" s="4"/>
      <c r="ED197" s="4"/>
      <c r="EE197" s="5"/>
      <c r="EF197" s="5"/>
      <c r="EG197" s="5"/>
      <c r="EH197" s="5"/>
      <c r="EI197" s="5"/>
      <c r="EJ197" s="5"/>
      <c r="EK197" s="5"/>
      <c r="EL197" s="4" t="e">
        <f t="shared" si="35"/>
        <v>#DIV/0!</v>
      </c>
      <c r="EM197" s="4" t="e">
        <f t="shared" si="36"/>
        <v>#DIV/0!</v>
      </c>
      <c r="EN197" s="4" t="e">
        <f t="shared" si="37"/>
        <v>#DIV/0!</v>
      </c>
      <c r="EO197" s="4" t="e">
        <f t="shared" si="38"/>
        <v>#DIV/0!</v>
      </c>
      <c r="EP197" s="4" t="e">
        <f t="shared" si="39"/>
        <v>#DIV/0!</v>
      </c>
      <c r="EQ197" s="4" t="e">
        <f t="shared" si="40"/>
        <v>#DIV/0!</v>
      </c>
      <c r="ER197" s="4" t="e">
        <f t="shared" si="41"/>
        <v>#DIV/0!</v>
      </c>
      <c r="ES197" s="1" t="e" cm="1">
        <f t="array" aca="1" ref="ES197" ca="1">CONCATENATE(INDIRECT(ADDRESS(1,MATCH(_xlfn.MINIFS(B197:EK197,metrics.rec,"MAE"),B197:EK197,0)+1)), ", ", INDIRECT(ADDRESS(2,MATCH(_xlfn.MINIFS(B197:EK197,metrics.rec,"MAE"),B197:EK197,0)+1)))</f>
        <v>#N/A</v>
      </c>
      <c r="ET197" s="1" t="e" cm="1">
        <f t="array" aca="1" ref="ET197" ca="1">CONCATENATE(INDIRECT(ADDRESS(1,MATCH(_xlfn.MINIFS(B197:EK197,metrics.rec,"MSE"),B197:EK197,0)+1)), ", ", INDIRECT(ADDRESS(2,MATCH(_xlfn.MINIFS(B197:EK197,metrics.rec,"MSE"),B197:EK197,0)+1)))</f>
        <v>#N/A</v>
      </c>
      <c r="EU197" s="1" t="e" cm="1">
        <f t="array" aca="1" ref="EU197" ca="1">CONCATENATE(INDIRECT(ADDRESS(1,MATCH(_xlfn.MAXIFS(B197:EK197,metrics.rec,"R"),B197:EK197,0)+1)), ", ", INDIRECT(ADDRESS(2,MATCH(_xlfn.MAXIFS(B197:EK197,metrics.rec,"R"),B197:EK197,0)+1)))</f>
        <v>#N/A</v>
      </c>
      <c r="EV197" s="1" t="e" cm="1">
        <f t="array" aca="1" ref="EV197" ca="1">CONCATENATE(INDIRECT(ADDRESS(1,MATCH(_xlfn.MAXIFS(B197:EK197,metrics.rec,"Precision"),B197:EK197,0)+1)), ", ", INDIRECT(ADDRESS(2,MATCH(_xlfn.MAXIFS(B197:EK197,metrics.rec,"Precision"),B197:EK197,0)+1)))</f>
        <v>#N/A</v>
      </c>
      <c r="EW197" s="1" t="e" cm="1">
        <f t="array" aca="1" ref="EW197" ca="1">CONCATENATE(INDIRECT(ADDRESS(1,MATCH(_xlfn.MAXIFS(B197:EK197,metrics.rec,"Recall"),B197:EK197,0)+1)), ", ", INDIRECT(ADDRESS(2,MATCH(_xlfn.MAXIFS(B197:EK197,metrics.rec,"Recall"),B197:EK197,0)+1)))</f>
        <v>#N/A</v>
      </c>
      <c r="EX197" s="1" t="e" cm="1">
        <f t="array" aca="1" ref="EX197" ca="1">CONCATENATE(INDIRECT(ADDRESS(1,MATCH(_xlfn.MAXIFS(B197:EK197,metrics.rec,"Complete"),B197:EK197,0)+1)), ", ", INDIRECT(ADDRESS(2,MATCH(_xlfn.MAXIFS(B197:EK197,metrics.rec,"Complete"),B197:EK197,0)+1)))</f>
        <v>#N/A</v>
      </c>
      <c r="EY197" s="1" t="e" cm="1">
        <f t="array" aca="1" ref="EY197" ca="1">CONCATENATE(INDIRECT(ADDRESS(1,MATCH(_xlfn.MINIFS(B197:EK197,metrics.rec,"Speed"),B197:EK197,0)+1)), ", ", INDIRECT(ADDRESS(2,MATCH(_xlfn.MINIFS(B197:EK197,metrics.rec,"Speed"),B197:EK197,0)+1)))</f>
        <v>#N/A</v>
      </c>
    </row>
    <row r="198" spans="1:155" x14ac:dyDescent="0.2">
      <c r="A198" s="1" t="s">
        <v>196</v>
      </c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5"/>
      <c r="AQ198" s="5"/>
      <c r="AR198" s="4"/>
      <c r="AS198" s="4"/>
      <c r="AT198" s="4"/>
      <c r="AU198" s="4"/>
      <c r="AV198" s="4"/>
      <c r="AW198" s="4"/>
      <c r="AX198" s="4"/>
      <c r="AY198" s="5"/>
      <c r="AZ198" s="5"/>
      <c r="BA198" s="5"/>
      <c r="BB198" s="5"/>
      <c r="BC198" s="5"/>
      <c r="BD198" s="5"/>
      <c r="BE198" s="5"/>
      <c r="BF198" s="4"/>
      <c r="BG198" s="4"/>
      <c r="BH198" s="4"/>
      <c r="BI198" s="4"/>
      <c r="BJ198" s="4"/>
      <c r="BK198" s="4"/>
      <c r="BL198" s="4"/>
      <c r="BM198" s="5"/>
      <c r="BN198" s="5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4"/>
      <c r="BZ198" s="4"/>
      <c r="CA198" s="5"/>
      <c r="CB198" s="5"/>
      <c r="CC198" s="5"/>
      <c r="CD198" s="5"/>
      <c r="CE198" s="5"/>
      <c r="CF198" s="5"/>
      <c r="CG198" s="5"/>
      <c r="CH198" s="4"/>
      <c r="CI198" s="4"/>
      <c r="CJ198" s="4"/>
      <c r="CK198" s="4"/>
      <c r="CL198" s="4"/>
      <c r="CM198" s="4"/>
      <c r="CN198" s="4"/>
      <c r="CO198" s="5"/>
      <c r="CP198" s="5"/>
      <c r="CQ198" s="5"/>
      <c r="CR198" s="5"/>
      <c r="CS198" s="5"/>
      <c r="CT198" s="5"/>
      <c r="CU198" s="5"/>
      <c r="CV198" s="4"/>
      <c r="CW198" s="4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5"/>
      <c r="DR198" s="5"/>
      <c r="DS198" s="5"/>
      <c r="DT198" s="5"/>
      <c r="DU198" s="5"/>
      <c r="DV198" s="5"/>
      <c r="DW198" s="5"/>
      <c r="DX198" s="4"/>
      <c r="DY198" s="4"/>
      <c r="DZ198" s="4"/>
      <c r="EA198" s="4"/>
      <c r="EB198" s="4"/>
      <c r="EC198" s="4"/>
      <c r="ED198" s="4"/>
      <c r="EE198" s="5"/>
      <c r="EF198" s="5"/>
      <c r="EG198" s="5"/>
      <c r="EH198" s="5"/>
      <c r="EI198" s="5"/>
      <c r="EJ198" s="5"/>
      <c r="EK198" s="5"/>
      <c r="EL198" s="4" t="e">
        <f t="shared" si="35"/>
        <v>#DIV/0!</v>
      </c>
      <c r="EM198" s="4" t="e">
        <f t="shared" si="36"/>
        <v>#DIV/0!</v>
      </c>
      <c r="EN198" s="4" t="e">
        <f t="shared" si="37"/>
        <v>#DIV/0!</v>
      </c>
      <c r="EO198" s="4" t="e">
        <f t="shared" si="38"/>
        <v>#DIV/0!</v>
      </c>
      <c r="EP198" s="4" t="e">
        <f t="shared" si="39"/>
        <v>#DIV/0!</v>
      </c>
      <c r="EQ198" s="4" t="e">
        <f t="shared" si="40"/>
        <v>#DIV/0!</v>
      </c>
      <c r="ER198" s="4" t="e">
        <f t="shared" si="41"/>
        <v>#DIV/0!</v>
      </c>
      <c r="ES198" s="1" t="e" cm="1">
        <f t="array" aca="1" ref="ES198" ca="1">CONCATENATE(INDIRECT(ADDRESS(1,MATCH(_xlfn.MINIFS(B198:EK198,metrics.rec,"MAE"),B198:EK198,0)+1)), ", ", INDIRECT(ADDRESS(2,MATCH(_xlfn.MINIFS(B198:EK198,metrics.rec,"MAE"),B198:EK198,0)+1)))</f>
        <v>#N/A</v>
      </c>
      <c r="ET198" s="1" t="e" cm="1">
        <f t="array" aca="1" ref="ET198" ca="1">CONCATENATE(INDIRECT(ADDRESS(1,MATCH(_xlfn.MINIFS(B198:EK198,metrics.rec,"MSE"),B198:EK198,0)+1)), ", ", INDIRECT(ADDRESS(2,MATCH(_xlfn.MINIFS(B198:EK198,metrics.rec,"MSE"),B198:EK198,0)+1)))</f>
        <v>#N/A</v>
      </c>
      <c r="EU198" s="1" t="e" cm="1">
        <f t="array" aca="1" ref="EU198" ca="1">CONCATENATE(INDIRECT(ADDRESS(1,MATCH(_xlfn.MAXIFS(B198:EK198,metrics.rec,"R"),B198:EK198,0)+1)), ", ", INDIRECT(ADDRESS(2,MATCH(_xlfn.MAXIFS(B198:EK198,metrics.rec,"R"),B198:EK198,0)+1)))</f>
        <v>#N/A</v>
      </c>
      <c r="EV198" s="1" t="e" cm="1">
        <f t="array" aca="1" ref="EV198" ca="1">CONCATENATE(INDIRECT(ADDRESS(1,MATCH(_xlfn.MAXIFS(B198:EK198,metrics.rec,"Precision"),B198:EK198,0)+1)), ", ", INDIRECT(ADDRESS(2,MATCH(_xlfn.MAXIFS(B198:EK198,metrics.rec,"Precision"),B198:EK198,0)+1)))</f>
        <v>#N/A</v>
      </c>
      <c r="EW198" s="1" t="e" cm="1">
        <f t="array" aca="1" ref="EW198" ca="1">CONCATENATE(INDIRECT(ADDRESS(1,MATCH(_xlfn.MAXIFS(B198:EK198,metrics.rec,"Recall"),B198:EK198,0)+1)), ", ", INDIRECT(ADDRESS(2,MATCH(_xlfn.MAXIFS(B198:EK198,metrics.rec,"Recall"),B198:EK198,0)+1)))</f>
        <v>#N/A</v>
      </c>
      <c r="EX198" s="1" t="e" cm="1">
        <f t="array" aca="1" ref="EX198" ca="1">CONCATENATE(INDIRECT(ADDRESS(1,MATCH(_xlfn.MAXIFS(B198:EK198,metrics.rec,"Complete"),B198:EK198,0)+1)), ", ", INDIRECT(ADDRESS(2,MATCH(_xlfn.MAXIFS(B198:EK198,metrics.rec,"Complete"),B198:EK198,0)+1)))</f>
        <v>#N/A</v>
      </c>
      <c r="EY198" s="1" t="e" cm="1">
        <f t="array" aca="1" ref="EY198" ca="1">CONCATENATE(INDIRECT(ADDRESS(1,MATCH(_xlfn.MINIFS(B198:EK198,metrics.rec,"Speed"),B198:EK198,0)+1)), ", ", INDIRECT(ADDRESS(2,MATCH(_xlfn.MINIFS(B198:EK198,metrics.rec,"Speed"),B198:EK198,0)+1)))</f>
        <v>#N/A</v>
      </c>
    </row>
    <row r="199" spans="1:155" s="5" customFormat="1" x14ac:dyDescent="0.2">
      <c r="A199" s="1" t="s">
        <v>208</v>
      </c>
      <c r="B199" s="4"/>
      <c r="C199" s="4"/>
      <c r="D199" s="4"/>
      <c r="E199" s="4"/>
      <c r="F199" s="4"/>
      <c r="G199" s="4"/>
      <c r="H199" s="4"/>
      <c r="P199" s="4"/>
      <c r="Q199" s="4"/>
      <c r="R199" s="4"/>
      <c r="S199" s="4"/>
      <c r="T199" s="4"/>
      <c r="U199" s="4"/>
      <c r="V199" s="4"/>
      <c r="AD199" s="4"/>
      <c r="AE199" s="4"/>
      <c r="AF199" s="4"/>
      <c r="AG199" s="4"/>
      <c r="AH199" s="4"/>
      <c r="AI199" s="4"/>
      <c r="AJ199" s="4"/>
      <c r="AR199" s="4"/>
      <c r="AS199" s="4"/>
      <c r="AT199" s="4"/>
      <c r="AU199" s="4"/>
      <c r="AV199" s="4"/>
      <c r="AW199" s="4"/>
      <c r="AX199" s="4"/>
      <c r="BF199" s="4"/>
      <c r="BG199" s="4"/>
      <c r="BH199" s="4"/>
      <c r="BI199" s="4"/>
      <c r="BJ199" s="4"/>
      <c r="BK199" s="4"/>
      <c r="BL199" s="4"/>
      <c r="BT199" s="4"/>
      <c r="BU199" s="4"/>
      <c r="BV199" s="4"/>
      <c r="BW199" s="4"/>
      <c r="BX199" s="4"/>
      <c r="BY199" s="4"/>
      <c r="BZ199" s="4"/>
      <c r="CH199" s="4"/>
      <c r="CI199" s="4"/>
      <c r="CJ199" s="4"/>
      <c r="CK199" s="4"/>
      <c r="CL199" s="4"/>
      <c r="CM199" s="4"/>
      <c r="CN199" s="4"/>
      <c r="CV199" s="4"/>
      <c r="CW199" s="4"/>
      <c r="CX199" s="4"/>
      <c r="CY199" s="4"/>
      <c r="CZ199" s="4"/>
      <c r="DA199" s="4"/>
      <c r="DB199" s="4"/>
      <c r="DJ199" s="4"/>
      <c r="DK199" s="4"/>
      <c r="DL199" s="4"/>
      <c r="DM199" s="4"/>
      <c r="DN199" s="4"/>
      <c r="DO199" s="4"/>
      <c r="DP199" s="4"/>
      <c r="DX199" s="4"/>
      <c r="DY199" s="4"/>
      <c r="DZ199" s="4"/>
      <c r="EA199" s="4"/>
      <c r="EB199" s="4"/>
      <c r="EC199" s="4"/>
      <c r="ED199" s="4"/>
      <c r="EL199" s="4" t="e">
        <f t="shared" ref="EL199:EL230" si="42">AVERAGEIFS(B199:EK199,metrics.rec,"MAE")</f>
        <v>#DIV/0!</v>
      </c>
      <c r="EM199" s="4" t="e">
        <f t="shared" si="36"/>
        <v>#DIV/0!</v>
      </c>
      <c r="EN199" s="4" t="e">
        <f t="shared" si="37"/>
        <v>#DIV/0!</v>
      </c>
      <c r="EO199" s="4" t="e">
        <f t="shared" si="38"/>
        <v>#DIV/0!</v>
      </c>
      <c r="EP199" s="4" t="e">
        <f t="shared" si="39"/>
        <v>#DIV/0!</v>
      </c>
      <c r="EQ199" s="4" t="e">
        <f t="shared" si="40"/>
        <v>#DIV/0!</v>
      </c>
      <c r="ER199" s="4" t="e">
        <f t="shared" si="41"/>
        <v>#DIV/0!</v>
      </c>
      <c r="ES199" s="1" t="e" cm="1">
        <f t="array" aca="1" ref="ES199" ca="1">CONCATENATE(INDIRECT(ADDRESS(1,MATCH(_xlfn.MINIFS(B199:EK199,metrics.rec,"MAE"),B199:EK199,0)+1)), ", ", INDIRECT(ADDRESS(2,MATCH(_xlfn.MINIFS(B199:EK199,metrics.rec,"MAE"),B199:EK199,0)+1)))</f>
        <v>#N/A</v>
      </c>
      <c r="ET199" s="1" t="e" cm="1">
        <f t="array" aca="1" ref="ET199" ca="1">CONCATENATE(INDIRECT(ADDRESS(1,MATCH(_xlfn.MINIFS(B199:EK199,metrics.rec,"MSE"),B199:EK199,0)+1)), ", ", INDIRECT(ADDRESS(2,MATCH(_xlfn.MINIFS(B199:EK199,metrics.rec,"MSE"),B199:EK199,0)+1)))</f>
        <v>#N/A</v>
      </c>
      <c r="EU199" s="1" t="e" cm="1">
        <f t="array" aca="1" ref="EU199" ca="1">CONCATENATE(INDIRECT(ADDRESS(1,MATCH(_xlfn.MAXIFS(B199:EK199,metrics.rec,"R"),B199:EK199,0)+1)), ", ", INDIRECT(ADDRESS(2,MATCH(_xlfn.MAXIFS(B199:EK199,metrics.rec,"R"),B199:EK199,0)+1)))</f>
        <v>#N/A</v>
      </c>
      <c r="EV199" s="1" t="e" cm="1">
        <f t="array" aca="1" ref="EV199" ca="1">CONCATENATE(INDIRECT(ADDRESS(1,MATCH(_xlfn.MAXIFS(B199:EK199,metrics.rec,"Precision"),B199:EK199,0)+1)), ", ", INDIRECT(ADDRESS(2,MATCH(_xlfn.MAXIFS(B199:EK199,metrics.rec,"Precision"),B199:EK199,0)+1)))</f>
        <v>#N/A</v>
      </c>
      <c r="EW199" s="1" t="e" cm="1">
        <f t="array" aca="1" ref="EW199" ca="1">CONCATENATE(INDIRECT(ADDRESS(1,MATCH(_xlfn.MAXIFS(B199:EK199,metrics.rec,"Recall"),B199:EK199,0)+1)), ", ", INDIRECT(ADDRESS(2,MATCH(_xlfn.MAXIFS(B199:EK199,metrics.rec,"Recall"),B199:EK199,0)+1)))</f>
        <v>#N/A</v>
      </c>
      <c r="EX199" s="1" t="e" cm="1">
        <f t="array" aca="1" ref="EX199" ca="1">CONCATENATE(INDIRECT(ADDRESS(1,MATCH(_xlfn.MAXIFS(B199:EK199,metrics.rec,"Complete"),B199:EK199,0)+1)), ", ", INDIRECT(ADDRESS(2,MATCH(_xlfn.MAXIFS(B199:EK199,metrics.rec,"Complete"),B199:EK199,0)+1)))</f>
        <v>#N/A</v>
      </c>
      <c r="EY199" s="1" t="e" cm="1">
        <f t="array" aca="1" ref="EY199" ca="1">CONCATENATE(INDIRECT(ADDRESS(1,MATCH(_xlfn.MINIFS(B199:EK199,metrics.rec,"Speed"),B199:EK199,0)+1)), ", ", INDIRECT(ADDRESS(2,MATCH(_xlfn.MINIFS(B199:EK199,metrics.rec,"Speed"),B199:EK199,0)+1)))</f>
        <v>#N/A</v>
      </c>
    </row>
    <row r="200" spans="1:155" s="9" customFormat="1" x14ac:dyDescent="0.2">
      <c r="A200" s="7" t="s">
        <v>209</v>
      </c>
      <c r="B200" s="8" t="e" cm="1">
        <f t="array" aca="1" ref="B200" ca="1">INDIRECT(ADDRESS(MATCH(MIN(B7:B199),B7:B199,0)+6,1))</f>
        <v>#N/A</v>
      </c>
      <c r="C200" s="8" t="e" cm="1">
        <f t="array" aca="1" ref="C200" ca="1">INDIRECT(ADDRESS(MATCH(MIN(C7:C199),C7:C199,0)+6,1))</f>
        <v>#N/A</v>
      </c>
      <c r="D200" s="8" t="e" cm="1">
        <f t="array" aca="1" ref="D200" ca="1">INDIRECT(ADDRESS(MATCH(MAX(D7:D199),D7:D199,0)+6,1))</f>
        <v>#N/A</v>
      </c>
      <c r="E200" s="8" t="e" cm="1">
        <f t="array" aca="1" ref="E200" ca="1">INDIRECT(ADDRESS(MATCH(MAX(E7:E199),E7:E199,0)+6,1))</f>
        <v>#N/A</v>
      </c>
      <c r="F200" s="8" t="e" cm="1">
        <f t="array" aca="1" ref="F200" ca="1">INDIRECT(ADDRESS(MATCH(MAX(F7:F199),F7:F199,0)+6,1))</f>
        <v>#N/A</v>
      </c>
      <c r="G200" s="8" t="e" cm="1">
        <f t="array" aca="1" ref="G200" ca="1">INDIRECT(ADDRESS(MATCH(MAX(G7:G199),G7:G199,0)+6,1))</f>
        <v>#N/A</v>
      </c>
      <c r="H200" s="8" t="e" cm="1">
        <f t="array" aca="1" ref="H200" ca="1">INDIRECT(ADDRESS(MATCH(MIN(H7:H199),H7:H199,0)+6,1))</f>
        <v>#N/A</v>
      </c>
      <c r="I200" s="12" t="e" cm="1">
        <f t="array" aca="1" ref="I200" ca="1">INDIRECT(ADDRESS(MATCH(MIN(I7:I199),I7:I199,0)+6,1))</f>
        <v>#N/A</v>
      </c>
      <c r="J200" s="12" t="e" cm="1">
        <f t="array" aca="1" ref="J200" ca="1">INDIRECT(ADDRESS(MATCH(MIN(J7:J199),J7:J199,0)+6,1))</f>
        <v>#N/A</v>
      </c>
      <c r="K200" s="12" t="e" cm="1">
        <f t="array" aca="1" ref="K200" ca="1">INDIRECT(ADDRESS(MATCH(MAX(K7:K199),K7:K199,0)+6,1))</f>
        <v>#N/A</v>
      </c>
      <c r="L200" s="12" t="e" cm="1">
        <f t="array" aca="1" ref="L200" ca="1">INDIRECT(ADDRESS(MATCH(MAX(L7:L199),L7:L199,0)+6,1))</f>
        <v>#N/A</v>
      </c>
      <c r="M200" s="12" t="e" cm="1">
        <f t="array" aca="1" ref="M200" ca="1">INDIRECT(ADDRESS(MATCH(MAX(M7:M199),M7:M199,0)+6,1))</f>
        <v>#N/A</v>
      </c>
      <c r="N200" s="12" t="e" cm="1">
        <f t="array" aca="1" ref="N200" ca="1">INDIRECT(ADDRESS(MATCH(MAX(N7:N199),N7:N199,0)+6,1))</f>
        <v>#N/A</v>
      </c>
      <c r="O200" s="12" t="e" cm="1">
        <f t="array" aca="1" ref="O200" ca="1">INDIRECT(ADDRESS(MATCH(MIN(O7:O199),O7:O199,0)+6,1))</f>
        <v>#N/A</v>
      </c>
      <c r="P200" s="8" t="e" cm="1">
        <f t="array" aca="1" ref="P200" ca="1">INDIRECT(ADDRESS(MATCH(MIN(P7:P199),P7:P199,0)+6,1))</f>
        <v>#N/A</v>
      </c>
      <c r="Q200" s="8" t="e" cm="1">
        <f t="array" aca="1" ref="Q200" ca="1">INDIRECT(ADDRESS(MATCH(MIN(Q7:Q199),Q7:Q199,0)+6,1))</f>
        <v>#N/A</v>
      </c>
      <c r="R200" s="8" t="e" cm="1">
        <f t="array" aca="1" ref="R200" ca="1">INDIRECT(ADDRESS(MATCH(MAX(R7:R199),R7:R199,0)+6,1))</f>
        <v>#N/A</v>
      </c>
      <c r="S200" s="8" t="e" cm="1">
        <f t="array" aca="1" ref="S200" ca="1">INDIRECT(ADDRESS(MATCH(MAX(S7:S199),S7:S199,0)+6,1))</f>
        <v>#N/A</v>
      </c>
      <c r="T200" s="8" t="e" cm="1">
        <f t="array" aca="1" ref="T200" ca="1">INDIRECT(ADDRESS(MATCH(MAX(T7:T199),T7:T199,0)+6,1))</f>
        <v>#N/A</v>
      </c>
      <c r="U200" s="8" t="e" cm="1">
        <f t="array" aca="1" ref="U200" ca="1">INDIRECT(ADDRESS(MATCH(MAX(U7:U199),U7:U199,0)+6,1))</f>
        <v>#N/A</v>
      </c>
      <c r="V200" s="8" t="e" cm="1">
        <f t="array" aca="1" ref="V200" ca="1">INDIRECT(ADDRESS(MATCH(MIN(V7:V199),V7:V199,0)+6,1))</f>
        <v>#N/A</v>
      </c>
      <c r="W200" s="12" t="e" cm="1">
        <f t="array" aca="1" ref="W200" ca="1">INDIRECT(ADDRESS(MATCH(MIN(W7:W199),W7:W199,0)+6,1))</f>
        <v>#N/A</v>
      </c>
      <c r="X200" s="12" t="e" cm="1">
        <f t="array" aca="1" ref="X200" ca="1">INDIRECT(ADDRESS(MATCH(MIN(X7:X199),X7:X199,0)+6,1))</f>
        <v>#N/A</v>
      </c>
      <c r="Y200" s="12" t="e" cm="1">
        <f t="array" aca="1" ref="Y200" ca="1">INDIRECT(ADDRESS(MATCH(MAX(Y7:Y199),Y7:Y199,0)+6,1))</f>
        <v>#N/A</v>
      </c>
      <c r="Z200" s="12" t="e" cm="1">
        <f t="array" aca="1" ref="Z200" ca="1">INDIRECT(ADDRESS(MATCH(MAX(Z7:Z199),Z7:Z199,0)+6,1))</f>
        <v>#N/A</v>
      </c>
      <c r="AA200" s="12" t="e" cm="1">
        <f t="array" aca="1" ref="AA200" ca="1">INDIRECT(ADDRESS(MATCH(MAX(AA7:AA199),AA7:AA199,0)+6,1))</f>
        <v>#N/A</v>
      </c>
      <c r="AB200" s="12" t="e" cm="1">
        <f t="array" aca="1" ref="AB200" ca="1">INDIRECT(ADDRESS(MATCH(MAX(AB7:AB199),AB7:AB199,0)+6,1))</f>
        <v>#N/A</v>
      </c>
      <c r="AC200" s="12" t="e" cm="1">
        <f t="array" aca="1" ref="AC200" ca="1">INDIRECT(ADDRESS(MATCH(MIN(AC7:AC199),AC7:AC199,0)+6,1))</f>
        <v>#N/A</v>
      </c>
      <c r="AD200" s="8" t="e" cm="1">
        <f t="array" aca="1" ref="AD200" ca="1">INDIRECT(ADDRESS(MATCH(MIN(AD7:AD199),AD7:AD199,0)+6,1))</f>
        <v>#N/A</v>
      </c>
      <c r="AE200" s="8" t="e" cm="1">
        <f t="array" aca="1" ref="AE200" ca="1">INDIRECT(ADDRESS(MATCH(MIN(AE7:AE199),AE7:AE199,0)+6,1))</f>
        <v>#N/A</v>
      </c>
      <c r="AF200" s="8" t="e" cm="1">
        <f t="array" aca="1" ref="AF200" ca="1">INDIRECT(ADDRESS(MATCH(MAX(AF7:AF199),AF7:AF199,0)+6,1))</f>
        <v>#N/A</v>
      </c>
      <c r="AG200" s="8" t="e" cm="1">
        <f t="array" aca="1" ref="AG200" ca="1">INDIRECT(ADDRESS(MATCH(MAX(AG7:AG199),AG7:AG199,0)+6,1))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INDIRECT(ADDRESS(MATCH(MAX(AO7:AO199),AO7:AO199,0)+6,1))</f>
        <v>#N/A</v>
      </c>
      <c r="AP200" s="12" t="e" cm="1">
        <f t="array" aca="1" ref="AP200" ca="1">INDIRECT(ADDRESS(MATCH(MAX(AP7:AP199),AP7:AP199,0)+6,1))</f>
        <v>#N/A</v>
      </c>
      <c r="AQ200" s="12" t="e" cm="1">
        <f t="array" aca="1" ref="AQ200" ca="1">INDIRECT(ADDRESS(MATCH(MIN(AQ7:AQ199),AQ7:AQ199,0)+6,1))</f>
        <v>#N/A</v>
      </c>
      <c r="AR200" s="8" t="e" cm="1">
        <f t="array" aca="1" ref="AR200" ca="1">INDIRECT(ADDRESS(MATCH(MIN(AR7:AR199),AR7:AR199,0)+6,1))</f>
        <v>#N/A</v>
      </c>
      <c r="AS200" s="8" t="e" cm="1">
        <f t="array" aca="1" ref="AS200" ca="1">INDIRECT(ADDRESS(MATCH(MIN(AS7:AS199),AS7:AS199,0)+6,1))</f>
        <v>#N/A</v>
      </c>
      <c r="AT200" s="8" t="e" cm="1">
        <f t="array" aca="1" ref="AT200" ca="1">INDIRECT(ADDRESS(MATCH(MAX(AT7:AT199),AT7:AT199,0)+6,1))</f>
        <v>#N/A</v>
      </c>
      <c r="AU200" s="8" t="e" cm="1">
        <f t="array" aca="1" ref="AU200" ca="1">INDIRECT(ADDRESS(MATCH(MAX(AU7:AU199),AU7:AU199,0)+6,1))</f>
        <v>#N/A</v>
      </c>
      <c r="AV200" s="8" t="e" cm="1">
        <f t="array" aca="1" ref="AV200" ca="1">INDIRECT(ADDRESS(MATCH(MAX(AV7:AV199),AV7:AV199,0)+6,1))</f>
        <v>#N/A</v>
      </c>
      <c r="AW200" s="8" t="e" cm="1">
        <f t="array" aca="1" ref="AW200" ca="1">INDIRECT(ADDRESS(MATCH(MAX(AW7:AW199),AW7:AW199,0)+6,1))</f>
        <v>#N/A</v>
      </c>
      <c r="AX200" s="8" t="e" cm="1">
        <f t="array" aca="1" ref="AX200" ca="1">INDIRECT(ADDRESS(MATCH(MIN(AX7:AX199),AX7:AX199,0)+6,1))</f>
        <v>#N/A</v>
      </c>
      <c r="AY200" s="12" t="e" cm="1">
        <f t="array" aca="1" ref="AY200" ca="1">INDIRECT(ADDRESS(MATCH(MIN(AY7:AY199),AY7:AY199,0)+6,1))</f>
        <v>#N/A</v>
      </c>
      <c r="AZ200" s="12" t="e" cm="1">
        <f t="array" aca="1" ref="AZ200" ca="1">INDIRECT(ADDRESS(MATCH(MIN(AZ7:AZ199),AZ7:AZ199,0)+6,1))</f>
        <v>#N/A</v>
      </c>
      <c r="BA200" s="12" t="e" cm="1">
        <f t="array" aca="1" ref="BA200" ca="1">INDIRECT(ADDRESS(MATCH(MAX(BA7:BA199),BA7:BA199,0)+6,1))</f>
        <v>#N/A</v>
      </c>
      <c r="BB200" s="12" t="e" cm="1">
        <f t="array" aca="1" ref="BB200" ca="1">INDIRECT(ADDRESS(MATCH(MAX(BB7:BB199),BB7:BB199,0)+6,1))</f>
        <v>#N/A</v>
      </c>
      <c r="BC200" s="12" t="e" cm="1">
        <f t="array" aca="1" ref="BC200" ca="1">INDIRECT(ADDRESS(MATCH(MAX(BC7:BC199),BC7:BC199,0)+6,1))</f>
        <v>#N/A</v>
      </c>
      <c r="BD200" s="12" t="e" cm="1">
        <f t="array" aca="1" ref="BD200" ca="1">INDIRECT(ADDRESS(MATCH(MAX(BD7:BD199),BD7:BD199,0)+6,1))</f>
        <v>#N/A</v>
      </c>
      <c r="BE200" s="12" t="e" cm="1">
        <f t="array" aca="1" ref="BE200" ca="1">INDIRECT(ADDRESS(MATCH(MIN(BE7:BE199),BE7:BE199,0)+6,1))</f>
        <v>#N/A</v>
      </c>
      <c r="BF200" s="8" t="e" cm="1">
        <f t="array" aca="1" ref="BF200" ca="1">INDIRECT(ADDRESS(MATCH(MIN(BF7:BF199),BF7:BF199,0)+6,1))</f>
        <v>#N/A</v>
      </c>
      <c r="BG200" s="8" t="e" cm="1">
        <f t="array" aca="1" ref="BG200" ca="1">INDIRECT(ADDRESS(MATCH(MIN(BG7:BG199),BG7:BG199,0)+6,1))</f>
        <v>#N/A</v>
      </c>
      <c r="BH200" s="8" t="e" cm="1">
        <f t="array" aca="1" ref="BH200" ca="1">INDIRECT(ADDRESS(MATCH(MAX(BH7:BH199),BH7:BH199,0)+6,1))</f>
        <v>#N/A</v>
      </c>
      <c r="BI200" s="8" t="e" cm="1">
        <f t="array" aca="1" ref="BI200" ca="1">INDIRECT(ADDRESS(MATCH(MAX(BI7:BI199),BI7:BI199,0)+6,1))</f>
        <v>#N/A</v>
      </c>
      <c r="BJ200" s="8" t="e" cm="1">
        <f t="array" aca="1" ref="BJ200" ca="1">INDIRECT(ADDRESS(MATCH(MAX(BJ7:BJ199),BJ7:BJ199,0)+6,1))</f>
        <v>#N/A</v>
      </c>
      <c r="BK200" s="8" t="e" cm="1">
        <f t="array" aca="1" ref="BK200" ca="1">INDIRECT(ADDRESS(MATCH(MAX(BK7:BK199),BK7:BK199,0)+6,1))</f>
        <v>#N/A</v>
      </c>
      <c r="BL200" s="8" t="e" cm="1">
        <f t="array" aca="1" ref="BL200" ca="1">INDIRECT(ADDRESS(MATCH(MIN(BL7:BL199),BL7:BL199,0)+6,1))</f>
        <v>#N/A</v>
      </c>
      <c r="BM200" s="12" t="e" cm="1">
        <f t="array" aca="1" ref="BM200" ca="1">INDIRECT(ADDRESS(MATCH(MIN(BM7:BM199),BM7:BM199,0)+6,1))</f>
        <v>#N/A</v>
      </c>
      <c r="BN200" s="12" t="e" cm="1">
        <f t="array" aca="1" ref="BN200" ca="1">INDIRECT(ADDRESS(MATCH(MIN(BN7:BN199),BN7:BN199,0)+6,1))</f>
        <v>#N/A</v>
      </c>
      <c r="BO200" s="12" t="e" cm="1">
        <f t="array" aca="1" ref="BO200" ca="1">INDIRECT(ADDRESS(MATCH(MAX(BO7:BO199),BO7:BO199,0)+6,1))</f>
        <v>#N/A</v>
      </c>
      <c r="BP200" s="12" t="e" cm="1">
        <f t="array" aca="1" ref="BP200" ca="1">INDIRECT(ADDRESS(MATCH(MAX(BP7:BP199),BP7:BP199,0)+6,1))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INDIRECT(ADDRESS(MATCH(MAX(BX7:BX199),BX7:BX199,0)+6,1))</f>
        <v>#N/A</v>
      </c>
      <c r="BY200" s="8" t="e" cm="1">
        <f t="array" aca="1" ref="BY200" ca="1">INDIRECT(ADDRESS(MATCH(MAX(BY7:BY199),BY7:BY199,0)+6,1))</f>
        <v>#N/A</v>
      </c>
      <c r="BZ200" s="8" t="e" cm="1">
        <f t="array" aca="1" ref="BZ200" ca="1">INDIRECT(ADDRESS(MATCH(MIN(BZ7:BZ199),BZ7:BZ199,0)+6,1))</f>
        <v>#N/A</v>
      </c>
      <c r="CA200" s="12" t="e" cm="1">
        <f t="array" aca="1" ref="CA200" ca="1">INDIRECT(ADDRESS(MATCH(MIN(CA7:CA199),CA7:CA199,0)+6,1))</f>
        <v>#N/A</v>
      </c>
      <c r="CB200" s="12" t="e" cm="1">
        <f t="array" aca="1" ref="CB200" ca="1">INDIRECT(ADDRESS(MATCH(MIN(CB7:CB199),CB7:CB199,0)+6,1))</f>
        <v>#N/A</v>
      </c>
      <c r="CC200" s="12" t="e" cm="1">
        <f t="array" aca="1" ref="CC200" ca="1">INDIRECT(ADDRESS(MATCH(MAX(CC7:CC199),CC7:CC199,0)+6,1))</f>
        <v>#N/A</v>
      </c>
      <c r="CD200" s="12" t="e" cm="1">
        <f t="array" aca="1" ref="CD200" ca="1">INDIRECT(ADDRESS(MATCH(MAX(CD7:CD199),CD7:CD199,0)+6,1))</f>
        <v>#N/A</v>
      </c>
      <c r="CE200" s="12" t="e" cm="1">
        <f t="array" aca="1" ref="CE200" ca="1">INDIRECT(ADDRESS(MATCH(MAX(CE7:CE199),CE7:CE199,0)+6,1))</f>
        <v>#N/A</v>
      </c>
      <c r="CF200" s="12" t="e" cm="1">
        <f t="array" aca="1" ref="CF200" ca="1">INDIRECT(ADDRESS(MATCH(MAX(CF7:CF199),CF7:CF199,0)+6,1))</f>
        <v>#N/A</v>
      </c>
      <c r="CG200" s="12" t="e" cm="1">
        <f t="array" aca="1" ref="CG200" ca="1">INDIRECT(ADDRESS(MATCH(MIN(CG7:CG199),CG7:CG199,0)+6,1))</f>
        <v>#N/A</v>
      </c>
      <c r="CH200" s="8" t="e" cm="1">
        <f t="array" aca="1" ref="CH200" ca="1">INDIRECT(ADDRESS(MATCH(MIN(CH7:CH199),CH7:CH199,0)+6,1))</f>
        <v>#N/A</v>
      </c>
      <c r="CI200" s="8" t="e" cm="1">
        <f t="array" aca="1" ref="CI200" ca="1">INDIRECT(ADDRESS(MATCH(MIN(CI7:CI199),CI7:CI199,0)+6,1))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INDIRECT(ADDRESS(MATCH(MAX(CK7:CK199),CK7:CK199,0)+6,1))</f>
        <v>#N/A</v>
      </c>
      <c r="CL200" s="8" t="e" cm="1">
        <f t="array" aca="1" ref="CL200" ca="1">INDIRECT(ADDRESS(MATCH(MAX(CL7:CL199),CL7:CL199,0)+6,1))</f>
        <v>#N/A</v>
      </c>
      <c r="CM200" s="8" t="e" cm="1">
        <f t="array" aca="1" ref="CM200" ca="1">INDIRECT(ADDRESS(MATCH(MAX(CM7:CM199),CM7:CM199,0)+6,1))</f>
        <v>#N/A</v>
      </c>
      <c r="CN200" s="8" t="e" cm="1">
        <f t="array" aca="1" ref="CN200" ca="1">INDIRECT(ADDRESS(MATCH(MIN(CN7:CN199),CN7:CN199,0)+6,1))</f>
        <v>#N/A</v>
      </c>
      <c r="CO200" s="12" t="e" cm="1">
        <f t="array" aca="1" ref="CO200" ca="1">INDIRECT(ADDRESS(MATCH(MIN(CO7:CO199),CO7:CO199,0)+6,1))</f>
        <v>#N/A</v>
      </c>
      <c r="CP200" s="12" t="e" cm="1">
        <f t="array" aca="1" ref="CP200" ca="1">INDIRECT(ADDRESS(MATCH(MIN(CP7:CP199),CP7:CP199,0)+6,1))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INDIRECT(ADDRESS(MATCH(MAX(CS7:CS199),CS7:CS199,0)+6,1))</f>
        <v>#N/A</v>
      </c>
      <c r="CT200" s="12" t="e" cm="1">
        <f t="array" aca="1" ref="CT200" ca="1">INDIRECT(ADDRESS(MATCH(MAX(CT7:CT199),CT7:CT199,0)+6,1))</f>
        <v>#N/A</v>
      </c>
      <c r="CU200" s="12" t="e" cm="1">
        <f t="array" aca="1" ref="CU200" ca="1">INDIRECT(ADDRESS(MATCH(MIN(CU7:CU199),CU7:CU199,0)+6,1))</f>
        <v>#N/A</v>
      </c>
      <c r="CV200" s="8" t="e" cm="1">
        <f t="array" aca="1" ref="CV200" ca="1">INDIRECT(ADDRESS(MATCH(MIN(CV7:CV199),CV7:CV199,0)+6,1))</f>
        <v>#N/A</v>
      </c>
      <c r="CW200" s="8" t="e" cm="1">
        <f t="array" aca="1" ref="CW200" ca="1">INDIRECT(ADDRESS(MATCH(MIN(CW7:CW199),CW7:CW199,0)+6,1))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INDIRECT(ADDRESS(MATCH(MAX(DA7:DA199),DA7:DA199,0)+6,1))</f>
        <v>#N/A</v>
      </c>
      <c r="DB200" s="8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INDIRECT(ADDRESS(MATCH(MIN(DD7:DD199),DD7:DD199,0)+6,1))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INDIRECT(ADDRESS(MATCH(MIN(DP7:DP199),DP7:DP199,0)+6,1))</f>
        <v>#N/A</v>
      </c>
      <c r="DQ200" s="12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INDIRECT(ADDRESS(MATCH(MAX(DS7:DS199),DS7:DS199,0)+6,1))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INDIRECT(ADDRESS(MATCH(MIN(DW7:DW199),DW7:DW199,0)+6,1))</f>
        <v>#N/A</v>
      </c>
      <c r="DX200" s="8" t="e" cm="1">
        <f t="array" aca="1" ref="DX200" ca="1">INDIRECT(ADDRESS(MATCH(MIN(DX7:DX199),DX7:DX199,0)+6,1))</f>
        <v>#N/A</v>
      </c>
      <c r="DY200" s="8" t="e" cm="1">
        <f t="array" aca="1" ref="DY200" ca="1">INDIRECT(ADDRESS(MATCH(MIN(DY7:DY199),DY7:DY199,0)+6,1))</f>
        <v>#N/A</v>
      </c>
      <c r="DZ200" s="8" t="e" cm="1">
        <f t="array" aca="1" ref="DZ200" ca="1">INDIRECT(ADDRESS(MATCH(MAX(DZ7:DZ199),DZ7:DZ199,0)+6,1))</f>
        <v>#N/A</v>
      </c>
      <c r="EA200" s="8" t="e" cm="1">
        <f t="array" aca="1" ref="EA200" ca="1">INDIRECT(ADDRESS(MATCH(MAX(EA7:EA199),EA7:EA199,0)+6,1))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INDIRECT(ADDRESS(MATCH(MIN(ED7:ED199),ED7:ED199,0)+6,1))</f>
        <v>#N/A</v>
      </c>
      <c r="EE200" s="12" t="e" cm="1">
        <f t="array" aca="1" ref="EE200" ca="1">INDIRECT(ADDRESS(MATCH(MIN(EE7:EE199),EE7:EE199,0)+6,1))</f>
        <v>#N/A</v>
      </c>
      <c r="EF200" s="12" t="e" cm="1">
        <f t="array" aca="1" ref="EF200" ca="1">INDIRECT(ADDRESS(MATCH(MIN(EF7:EF199),EF7:EF199,0)+6,1))</f>
        <v>#N/A</v>
      </c>
      <c r="EG200" s="12" t="e" cm="1">
        <f t="array" aca="1" ref="EG200" ca="1">INDIRECT(ADDRESS(MATCH(MAX(EG7:EG199),EG7:EG199,0)+6,1))</f>
        <v>#N/A</v>
      </c>
      <c r="EH200" s="12" t="e" cm="1">
        <f t="array" aca="1" ref="EH200" ca="1">INDIRECT(ADDRESS(MATCH(MAX(EH7:EH199),EH7:EH199,0)+6,1))</f>
        <v>#N/A</v>
      </c>
      <c r="EI200" s="12" t="e" cm="1">
        <f t="array" aca="1" ref="EI200" ca="1">INDIRECT(ADDRESS(MATCH(MAX(EI7:EI199),EI7:EI199,0)+6,1))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INDIRECT(ADDRESS(MATCH(MIN(EK7:EK199),EK7:EK199,0)+6,1))</f>
        <v>#N/A</v>
      </c>
      <c r="EL200" s="15" t="e" cm="1">
        <f t="array" aca="1" ref="EL200" ca="1">INDIRECT(ADDRESS(MATCH(MIN((IF(ISNUMBER(EL7:EL199),EL7:EL199))),EL7:EL199,0)+6,1))</f>
        <v>#N/A</v>
      </c>
      <c r="EM200" s="15" t="e" cm="1">
        <f t="array" aca="1" ref="EM200" ca="1">INDIRECT(ADDRESS(MATCH(MIN((IF(ISNUMBER(EM7:EM199),EM7:EM199))),EM7:EM199,0)+6,1))</f>
        <v>#N/A</v>
      </c>
      <c r="EN200" s="15" t="e" cm="1">
        <f t="array" aca="1" ref="EN200" ca="1">INDIRECT(ADDRESS(MATCH(MAX((IF(ISNUMBER(EN7:EN199),EN7:EN199))),EN7:EN199,0)+6,1))</f>
        <v>#N/A</v>
      </c>
      <c r="EO200" s="15" t="e" cm="1">
        <f t="array" aca="1" ref="EO200" ca="1">INDIRECT(ADDRESS(MATCH(MAX((IF(ISNUMBER(EO7:EO199),EO7:EO199))),EO7:EO199,0)+6,1))</f>
        <v>#N/A</v>
      </c>
      <c r="EP200" s="15" t="e" cm="1">
        <f t="array" aca="1" ref="EP200" ca="1">INDIRECT(ADDRESS(MATCH(MAX((IF(ISNUMBER(EP7:EP199),EP7:EP199))),EP7:EP199,0)+6,1))</f>
        <v>#N/A</v>
      </c>
      <c r="EQ200" s="15" t="e" cm="1">
        <f t="array" aca="1" ref="EQ200" ca="1">INDIRECT(ADDRESS(MATCH(MAX((IF(ISNUMBER(EQ7:EQ199),EQ7:EQ199))),EQ7:EQ199,0)+6,1))</f>
        <v>#N/A</v>
      </c>
      <c r="ER200" s="15" t="e" cm="1">
        <f t="array" aca="1" ref="ER200" ca="1">INDIRECT(ADDRESS(MATCH(MIN((IF(ISNUMBER(ER7:ER199),ER7:ER199))),ER7:ER199,0)+6,1))</f>
        <v>#N/A</v>
      </c>
      <c r="ES200" s="9" t="e" cm="1" vm="1">
        <f t="array" aca="1" ref="ES200" ca="1">INDEX(_xlfn._xlws.FILTER(ES7:ES99,ISTEXT(ES7:ES99)),MODE(MATCH(_xlfn._xlws.FILTER(ES7:ES99,ISTEXT(ES7:ES99)),_xlfn._xlws.FILTER(ES7:ES99,ISTEXT(ES7:ES99)),0)))</f>
        <v>#VALUE!</v>
      </c>
      <c r="ET200" s="9" t="e" cm="1" vm="1">
        <f t="array" aca="1" ref="ET200" ca="1">INDEX(_xlfn._xlws.FILTER(ET7:ET99,ISTEXT(ET7:ET99)),MODE(MATCH(_xlfn._xlws.FILTER(ET7:ET99,ISTEXT(ET7:ET99)),_xlfn._xlws.FILTER(ET7:ET99,ISTEXT(ET7:ET99)),0)))</f>
        <v>#VALUE!</v>
      </c>
      <c r="EU200" s="9" t="e" cm="1" vm="1">
        <f t="array" aca="1" ref="EU200" ca="1">INDEX(_xlfn._xlws.FILTER(EU7:EU99,ISTEXT(EU7:EU99)),MODE(MATCH(_xlfn._xlws.FILTER(EU7:EU99,ISTEXT(EU7:EU99)),_xlfn._xlws.FILTER(EU7:EU99,ISTEXT(EU7:EU99)),0)))</f>
        <v>#VALUE!</v>
      </c>
      <c r="EV200" s="9" t="e" cm="1" vm="1">
        <f t="array" aca="1" ref="EV200" ca="1">INDEX(_xlfn._xlws.FILTER(EV7:EV99,ISTEXT(EV7:EV99)),MODE(MATCH(_xlfn._xlws.FILTER(EV7:EV99,ISTEXT(EV7:EV99)),_xlfn._xlws.FILTER(EV7:EV99,ISTEXT(EV7:EV99)),0)))</f>
        <v>#VALUE!</v>
      </c>
      <c r="EW200" s="9" t="e" cm="1" vm="1">
        <f t="array" aca="1" ref="EW200" ca="1">INDEX(_xlfn._xlws.FILTER(EW7:EW99,ISTEXT(EW7:EW99)),MODE(MATCH(_xlfn._xlws.FILTER(EW7:EW99,ISTEXT(EW7:EW99)),_xlfn._xlws.FILTER(EW7:EW99,ISTEXT(EW7:EW99)),0)))</f>
        <v>#VALUE!</v>
      </c>
      <c r="EX200" s="9" t="e" cm="1" vm="1">
        <f t="array" aca="1" ref="EX200" ca="1">INDEX(_xlfn._xlws.FILTER(EX7:EX99,ISTEXT(EX7:EX99)),MODE(MATCH(_xlfn._xlws.FILTER(EX7:EX99,ISTEXT(EX7:EX99)),_xlfn._xlws.FILTER(EX7:EX99,ISTEXT(EX7:EX99)),0)))</f>
        <v>#VALUE!</v>
      </c>
      <c r="EY200" s="9" t="e" cm="1" vm="1">
        <f t="array" aca="1" ref="EY200" ca="1">INDEX(_xlfn._xlws.FILTER(EY7:EY99,ISTEXT(EY7:EY99)),MODE(MATCH(_xlfn._xlws.FILTER(EY7:EY99,ISTEXT(EY7:EY99)),_xlfn._xlws.FILTER(EY7:EY99,ISTEXT(EY7:EY99)),0)))</f>
        <v>#VALUE!</v>
      </c>
    </row>
  </sheetData>
  <mergeCells count="26">
    <mergeCell ref="ES4:EY5"/>
    <mergeCell ref="B4:AJ4"/>
    <mergeCell ref="B5:H5"/>
    <mergeCell ref="I5:O5"/>
    <mergeCell ref="P5:V5"/>
    <mergeCell ref="W5:AC5"/>
    <mergeCell ref="AD5:AJ5"/>
    <mergeCell ref="BT4:DB4"/>
    <mergeCell ref="BT5:BZ5"/>
    <mergeCell ref="CA5:CG5"/>
    <mergeCell ref="CH5:CN5"/>
    <mergeCell ref="CO5:CU5"/>
    <mergeCell ref="CV5:DB5"/>
    <mergeCell ref="AK4:BS4"/>
    <mergeCell ref="AK5:AQ5"/>
    <mergeCell ref="AR5:AX5"/>
    <mergeCell ref="EL4:ER5"/>
    <mergeCell ref="AY5:BE5"/>
    <mergeCell ref="BF5:BL5"/>
    <mergeCell ref="BM5:BS5"/>
    <mergeCell ref="DC4:EK4"/>
    <mergeCell ref="DC5:DI5"/>
    <mergeCell ref="DJ5:DP5"/>
    <mergeCell ref="DQ5:DW5"/>
    <mergeCell ref="DX5:ED5"/>
    <mergeCell ref="EE5:E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2022-05-22T12:01:07Z</dcterms:modified>
</cp:coreProperties>
</file>