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eploy\working\projects\sim\working\tests\"/>
    </mc:Choice>
  </mc:AlternateContent>
  <xr:revisionPtr revIDLastSave="0" documentId="13_ncr:1_{DDB818F2-4CA2-4DA0-8870-6FD6CF1C4EB5}" xr6:coauthVersionLast="45" xr6:coauthVersionMax="45" xr10:uidLastSave="{00000000-0000-0000-0000-000000000000}"/>
  <bookViews>
    <workbookView xWindow="-120" yWindow="-120" windowWidth="20730" windowHeight="11310" activeTab="6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3" i="11"/>
  <c r="J4" i="11"/>
  <c r="J5" i="11"/>
  <c r="J6" i="11"/>
  <c r="D2" i="14" s="1"/>
  <c r="J7" i="11"/>
  <c r="J8" i="11"/>
  <c r="J9" i="11"/>
  <c r="D3" i="14" s="1"/>
  <c r="J10" i="11"/>
  <c r="D4" i="14" s="1"/>
  <c r="J3" i="10"/>
  <c r="K3" i="10" s="1"/>
  <c r="J4" i="10"/>
  <c r="K4" i="10" s="1"/>
  <c r="J5" i="10"/>
  <c r="K5" i="10" s="1"/>
  <c r="J6" i="10"/>
  <c r="J7" i="10"/>
  <c r="K7" i="10" s="1"/>
  <c r="J8" i="10"/>
  <c r="K8" i="10" s="1"/>
  <c r="J9" i="10"/>
  <c r="J10" i="10"/>
  <c r="J3" i="8"/>
  <c r="C3" i="9" s="1"/>
  <c r="J4" i="8"/>
  <c r="C4" i="9" s="1"/>
  <c r="J5" i="8"/>
  <c r="C5" i="9" s="1"/>
  <c r="J6" i="8"/>
  <c r="F2" i="14" s="1"/>
  <c r="J7" i="8"/>
  <c r="C7" i="9" s="1"/>
  <c r="J8" i="8"/>
  <c r="C8" i="9" s="1"/>
  <c r="J9" i="8"/>
  <c r="F3" i="14" s="1"/>
  <c r="J10" i="8"/>
  <c r="J3" i="7"/>
  <c r="B3" i="9" s="1"/>
  <c r="J4" i="7"/>
  <c r="B4" i="9" s="1"/>
  <c r="J5" i="7"/>
  <c r="B5" i="9" s="1"/>
  <c r="J6" i="7"/>
  <c r="E2" i="14" s="1"/>
  <c r="J7" i="7"/>
  <c r="B7" i="9" s="1"/>
  <c r="J8" i="7"/>
  <c r="B8" i="9" s="1"/>
  <c r="J9" i="7"/>
  <c r="E3" i="14" s="1"/>
  <c r="J10" i="7"/>
  <c r="J3" i="6"/>
  <c r="J4" i="6"/>
  <c r="J5" i="6"/>
  <c r="J6" i="6"/>
  <c r="B2" i="14" s="1"/>
  <c r="J7" i="6"/>
  <c r="J8" i="6"/>
  <c r="J9" i="6"/>
  <c r="B3" i="14" s="1"/>
  <c r="J10" i="6"/>
  <c r="B4" i="14" s="1"/>
  <c r="B6" i="9" l="1"/>
  <c r="D4" i="9"/>
  <c r="C9" i="9"/>
  <c r="D7" i="9"/>
  <c r="D5" i="9"/>
  <c r="D3" i="9"/>
  <c r="D8" i="9"/>
  <c r="C6" i="9"/>
  <c r="C10" i="9"/>
  <c r="F4" i="14"/>
  <c r="B9" i="9"/>
  <c r="B10" i="9"/>
  <c r="E4" i="14"/>
  <c r="K9" i="10"/>
  <c r="C3" i="14"/>
  <c r="K6" i="10"/>
  <c r="C2" i="14"/>
  <c r="K10" i="10"/>
  <c r="C4" i="14"/>
  <c r="D6" i="9" l="1"/>
  <c r="D9" i="9"/>
  <c r="D10" i="9"/>
  <c r="J2" i="12"/>
  <c r="J2" i="11"/>
  <c r="J2" i="10"/>
  <c r="K2" i="10" s="1"/>
  <c r="J2" i="8" l="1"/>
  <c r="C2" i="9" s="1"/>
  <c r="J2" i="7"/>
  <c r="B2" i="9" s="1"/>
  <c r="D2" i="9" l="1"/>
  <c r="J2" i="6"/>
</calcChain>
</file>

<file path=xl/sharedStrings.xml><?xml version="1.0" encoding="utf-8"?>
<sst xmlns="http://schemas.openxmlformats.org/spreadsheetml/2006/main" count="129" uniqueCount="28">
  <si>
    <t>Cosine</t>
  </si>
  <si>
    <t>CON</t>
  </si>
  <si>
    <t>Pearson</t>
  </si>
  <si>
    <t>MSDJ</t>
  </si>
  <si>
    <t>NHSM</t>
  </si>
  <si>
    <t>MAE</t>
  </si>
  <si>
    <t>TA</t>
  </si>
  <si>
    <t>TAJ</t>
  </si>
  <si>
    <t>PIP</t>
  </si>
  <si>
    <t>Precision</t>
  </si>
  <si>
    <t>SMD</t>
  </si>
  <si>
    <t>Recall</t>
  </si>
  <si>
    <t>F1</t>
  </si>
  <si>
    <t>MSE</t>
  </si>
  <si>
    <t>Speed</t>
  </si>
  <si>
    <t>R</t>
  </si>
  <si>
    <t>I-Precision</t>
  </si>
  <si>
    <t>I-Recall</t>
  </si>
  <si>
    <t>I-R</t>
  </si>
  <si>
    <t>RMSE</t>
  </si>
  <si>
    <t>r=0.7, k=5</t>
  </si>
  <si>
    <t>r=0.7, k=20</t>
  </si>
  <si>
    <t>r=0.7, k=50</t>
  </si>
  <si>
    <t>r=0.9, k=5</t>
  </si>
  <si>
    <t>r=0.9, k=20</t>
  </si>
  <si>
    <t>r=0.9, k=50</t>
  </si>
  <si>
    <t>r=0.9, k=100</t>
  </si>
  <si>
    <t>r=0.7, k=100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</si>
</sst>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MAE!$J$1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MAE!$J$2:$J$10</c:f>
              <c:numCache>
                <c:formatCode>0.0000</c:formatCode>
                <c:ptCount val="9"/>
                <c:pt idx="0">
                  <c:v>0.66081249999999991</c:v>
                </c:pt>
                <c:pt idx="1">
                  <c:v>0.6702499999999999</c:v>
                </c:pt>
                <c:pt idx="2">
                  <c:v>0.68382500000000013</c:v>
                </c:pt>
                <c:pt idx="3">
                  <c:v>0.66075000000000006</c:v>
                </c:pt>
                <c:pt idx="4">
                  <c:v>0.66333749999999991</c:v>
                </c:pt>
                <c:pt idx="5">
                  <c:v>0.66635</c:v>
                </c:pt>
                <c:pt idx="6">
                  <c:v>0.66051249999999995</c:v>
                </c:pt>
                <c:pt idx="7">
                  <c:v>0.6610125</c:v>
                </c:pt>
                <c:pt idx="8">
                  <c:v>0.66272500000000001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'F1'!$A$2:$A$10</c:f>
              <c:strCache>
                <c:ptCount val="9"/>
                <c:pt idx="0">
                  <c:v>Cosine</c:v>
                </c:pt>
                <c:pt idx="1">
                  <c:v>CON</c:v>
                </c:pt>
                <c:pt idx="2">
                  <c:v>Pearson</c:v>
                </c:pt>
                <c:pt idx="3">
                  <c:v>MSDJ</c:v>
                </c:pt>
                <c:pt idx="4">
                  <c:v>NHSM</c:v>
                </c:pt>
                <c:pt idx="5">
                  <c:v>PIP</c:v>
                </c:pt>
                <c:pt idx="6">
                  <c:v>TA</c:v>
                </c:pt>
                <c:pt idx="7">
                  <c:v>TAJ</c:v>
                </c:pt>
                <c:pt idx="8">
                  <c:v>SMD</c:v>
                </c:pt>
              </c:strCache>
            </c:strRef>
          </c:cat>
          <c:val>
            <c:numRef>
              <c:f>'F1'!$D$2:$D$10</c:f>
              <c:numCache>
                <c:formatCode>0.000000</c:formatCode>
                <c:ptCount val="9"/>
                <c:pt idx="0">
                  <c:v>0.18722733310225304</c:v>
                </c:pt>
                <c:pt idx="1">
                  <c:v>0.18970630953372766</c:v>
                </c:pt>
                <c:pt idx="2">
                  <c:v>0.2059355467884828</c:v>
                </c:pt>
                <c:pt idx="3">
                  <c:v>0.18732671585616059</c:v>
                </c:pt>
                <c:pt idx="4">
                  <c:v>0.18672682108603963</c:v>
                </c:pt>
                <c:pt idx="5">
                  <c:v>0.18722283115154206</c:v>
                </c:pt>
                <c:pt idx="6">
                  <c:v>0.18724437041556319</c:v>
                </c:pt>
                <c:pt idx="7">
                  <c:v>0.1872305074987167</c:v>
                </c:pt>
                <c:pt idx="8">
                  <c:v>5.2293926356030009E-2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0.66333749999999991</c:v>
                </c:pt>
                <c:pt idx="1">
                  <c:v>0.76778749999999996</c:v>
                </c:pt>
                <c:pt idx="2">
                  <c:v>0.85234999999999994</c:v>
                </c:pt>
                <c:pt idx="3">
                  <c:v>0.89416249999999997</c:v>
                </c:pt>
                <c:pt idx="4">
                  <c:v>0.20785000000000009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0.6610125</c:v>
                </c:pt>
                <c:pt idx="1">
                  <c:v>0.76139999999999997</c:v>
                </c:pt>
                <c:pt idx="2">
                  <c:v>0.84824999999999995</c:v>
                </c:pt>
                <c:pt idx="3">
                  <c:v>0.89388749999999995</c:v>
                </c:pt>
                <c:pt idx="4">
                  <c:v>0.205125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0.66272500000000001</c:v>
                </c:pt>
                <c:pt idx="1">
                  <c:v>0.77361250000000004</c:v>
                </c:pt>
                <c:pt idx="2">
                  <c:v>0.81468750000000001</c:v>
                </c:pt>
                <c:pt idx="3">
                  <c:v>0.97301249999999995</c:v>
                </c:pt>
                <c:pt idx="4">
                  <c:v>0.16048750000000012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</xdr:row>
      <xdr:rowOff>4760</xdr:rowOff>
    </xdr:from>
    <xdr:to>
      <xdr:col>17</xdr:col>
      <xdr:colOff>4762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5</v>
      </c>
    </row>
    <row r="2" spans="1:10" x14ac:dyDescent="0.25">
      <c r="A2" t="s">
        <v>0</v>
      </c>
      <c r="B2" s="1">
        <v>0.63639999999999997</v>
      </c>
      <c r="C2" s="1">
        <v>0.63680000000000003</v>
      </c>
      <c r="D2" s="1">
        <v>0.63700000000000001</v>
      </c>
      <c r="E2" s="1">
        <v>0.63670000000000004</v>
      </c>
      <c r="F2" s="1">
        <v>0.68369999999999997</v>
      </c>
      <c r="G2" s="1">
        <v>0.6845</v>
      </c>
      <c r="H2" s="1">
        <v>0.68679999999999997</v>
      </c>
      <c r="I2" s="1">
        <v>0.68459999999999999</v>
      </c>
      <c r="J2" s="1">
        <f t="shared" ref="J2:J10" si="0">AVERAGE(B2:I2)</f>
        <v>0.66081249999999991</v>
      </c>
    </row>
    <row r="3" spans="1:10" x14ac:dyDescent="0.25">
      <c r="A3" t="s">
        <v>1</v>
      </c>
      <c r="B3" s="1">
        <v>0.64570000000000005</v>
      </c>
      <c r="C3" s="1">
        <v>0.64600000000000002</v>
      </c>
      <c r="D3" s="1">
        <v>0.64659999999999995</v>
      </c>
      <c r="E3" s="1">
        <v>0.64600000000000002</v>
      </c>
      <c r="F3" s="1">
        <v>0.69230000000000003</v>
      </c>
      <c r="G3" s="1">
        <v>0.69389999999999996</v>
      </c>
      <c r="H3" s="1">
        <v>0.69699999999999995</v>
      </c>
      <c r="I3" s="1">
        <v>0.69450000000000001</v>
      </c>
      <c r="J3" s="1">
        <f t="shared" si="0"/>
        <v>0.6702499999999999</v>
      </c>
    </row>
    <row r="4" spans="1:10" x14ac:dyDescent="0.25">
      <c r="A4" t="s">
        <v>2</v>
      </c>
      <c r="B4" s="1">
        <v>0.65910000000000002</v>
      </c>
      <c r="C4" s="1">
        <v>0.66020000000000001</v>
      </c>
      <c r="D4" s="1">
        <v>0.66110000000000002</v>
      </c>
      <c r="E4" s="1">
        <v>0.65990000000000004</v>
      </c>
      <c r="F4" s="1">
        <v>0.70730000000000004</v>
      </c>
      <c r="G4" s="1">
        <v>0.7087</v>
      </c>
      <c r="H4" s="1">
        <v>0.70789999999999997</v>
      </c>
      <c r="I4" s="1">
        <v>0.70640000000000003</v>
      </c>
      <c r="J4" s="1">
        <f t="shared" si="0"/>
        <v>0.68382500000000013</v>
      </c>
    </row>
    <row r="5" spans="1:10" x14ac:dyDescent="0.25">
      <c r="A5" t="s">
        <v>3</v>
      </c>
      <c r="B5" s="1">
        <v>0.63629999999999998</v>
      </c>
      <c r="C5" s="1">
        <v>0.63660000000000005</v>
      </c>
      <c r="D5" s="1">
        <v>0.63690000000000002</v>
      </c>
      <c r="E5" s="1">
        <v>0.63649999999999995</v>
      </c>
      <c r="F5" s="1">
        <v>0.6835</v>
      </c>
      <c r="G5" s="1">
        <v>0.68469999999999998</v>
      </c>
      <c r="H5" s="1">
        <v>0.68679999999999997</v>
      </c>
      <c r="I5" s="1">
        <v>0.68469999999999998</v>
      </c>
      <c r="J5" s="1">
        <f t="shared" si="0"/>
        <v>0.66075000000000006</v>
      </c>
    </row>
    <row r="6" spans="1:10" x14ac:dyDescent="0.25">
      <c r="A6" t="s">
        <v>4</v>
      </c>
      <c r="B6" s="1">
        <v>0.63749999999999996</v>
      </c>
      <c r="C6" s="1">
        <v>0.63780000000000003</v>
      </c>
      <c r="D6" s="1">
        <v>0.63800000000000001</v>
      </c>
      <c r="E6" s="1">
        <v>0.63780000000000003</v>
      </c>
      <c r="F6" s="1">
        <v>0.68720000000000003</v>
      </c>
      <c r="G6" s="1">
        <v>0.68889999999999996</v>
      </c>
      <c r="H6" s="1">
        <v>0.69089999999999996</v>
      </c>
      <c r="I6" s="1">
        <v>0.68859999999999999</v>
      </c>
      <c r="J6" s="1">
        <f t="shared" si="0"/>
        <v>0.66333749999999991</v>
      </c>
    </row>
    <row r="7" spans="1:10" x14ac:dyDescent="0.25">
      <c r="A7" t="s">
        <v>8</v>
      </c>
      <c r="B7" s="1">
        <v>0.63649999999999995</v>
      </c>
      <c r="C7" s="1">
        <v>0.63729999999999998</v>
      </c>
      <c r="D7" s="1">
        <v>0.63739999999999997</v>
      </c>
      <c r="E7" s="1">
        <v>0.6371</v>
      </c>
      <c r="F7" s="1">
        <v>0.69510000000000005</v>
      </c>
      <c r="G7" s="1">
        <v>0.69440000000000002</v>
      </c>
      <c r="H7" s="1">
        <v>0.69769999999999999</v>
      </c>
      <c r="I7" s="1">
        <v>0.69530000000000003</v>
      </c>
      <c r="J7" s="1">
        <f t="shared" si="0"/>
        <v>0.66635</v>
      </c>
    </row>
    <row r="8" spans="1:10" x14ac:dyDescent="0.25">
      <c r="A8" t="s">
        <v>6</v>
      </c>
      <c r="B8" s="1">
        <v>0.63619999999999999</v>
      </c>
      <c r="C8" s="1">
        <v>0.63649999999999995</v>
      </c>
      <c r="D8" s="1">
        <v>0.63680000000000003</v>
      </c>
      <c r="E8" s="1">
        <v>0.63639999999999997</v>
      </c>
      <c r="F8" s="1">
        <v>0.68330000000000002</v>
      </c>
      <c r="G8" s="1">
        <v>0.68430000000000002</v>
      </c>
      <c r="H8" s="1">
        <v>0.6865</v>
      </c>
      <c r="I8" s="1">
        <v>0.68410000000000004</v>
      </c>
      <c r="J8" s="1">
        <f t="shared" si="0"/>
        <v>0.66051249999999995</v>
      </c>
    </row>
    <row r="9" spans="1:10" x14ac:dyDescent="0.25">
      <c r="A9" t="s">
        <v>7</v>
      </c>
      <c r="B9" s="1">
        <v>0.63639999999999997</v>
      </c>
      <c r="C9" s="1">
        <v>0.63660000000000005</v>
      </c>
      <c r="D9" s="1">
        <v>0.63690000000000002</v>
      </c>
      <c r="E9" s="1">
        <v>0.63660000000000005</v>
      </c>
      <c r="F9" s="1">
        <v>0.68379999999999996</v>
      </c>
      <c r="G9" s="1">
        <v>0.68530000000000002</v>
      </c>
      <c r="H9" s="1">
        <v>0.68740000000000001</v>
      </c>
      <c r="I9" s="1">
        <v>0.68510000000000004</v>
      </c>
      <c r="J9" s="1">
        <f t="shared" si="0"/>
        <v>0.6610125</v>
      </c>
    </row>
    <row r="10" spans="1:10" x14ac:dyDescent="0.25">
      <c r="A10" t="s">
        <v>10</v>
      </c>
      <c r="B10" s="1">
        <v>0.64190000000000003</v>
      </c>
      <c r="C10" s="1">
        <v>0.64049999999999996</v>
      </c>
      <c r="D10" s="1">
        <v>0.64149999999999996</v>
      </c>
      <c r="E10" s="1">
        <v>0.64119999999999999</v>
      </c>
      <c r="F10" s="1">
        <v>0.68030000000000002</v>
      </c>
      <c r="G10" s="1">
        <v>0.68459999999999999</v>
      </c>
      <c r="H10" s="1">
        <v>0.68689999999999996</v>
      </c>
      <c r="I10" s="1">
        <v>0.68489999999999995</v>
      </c>
      <c r="J10" s="1">
        <f t="shared" si="0"/>
        <v>0.66272500000000001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11"/>
  <sheetViews>
    <sheetView workbookViewId="0">
      <selection activeCell="B2" sqref="B2"/>
    </sheetView>
  </sheetViews>
  <sheetFormatPr defaultRowHeight="15.75" x14ac:dyDescent="0.25"/>
  <sheetData>
    <row r="1" spans="1:11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13</v>
      </c>
      <c r="K1" t="s">
        <v>19</v>
      </c>
    </row>
    <row r="2" spans="1:11" x14ac:dyDescent="0.25">
      <c r="A2" t="s">
        <v>0</v>
      </c>
      <c r="B2" s="1">
        <v>0.70730000000000004</v>
      </c>
      <c r="C2" s="1">
        <v>0.70950000000000002</v>
      </c>
      <c r="D2" s="1">
        <v>0.70820000000000005</v>
      </c>
      <c r="E2" s="1">
        <v>0.70740000000000003</v>
      </c>
      <c r="F2" s="1">
        <v>0.81789999999999996</v>
      </c>
      <c r="G2" s="1">
        <v>0.81869999999999998</v>
      </c>
      <c r="H2" s="1">
        <v>0.82289999999999996</v>
      </c>
      <c r="I2" s="1">
        <v>0.81899999999999995</v>
      </c>
      <c r="J2" s="1">
        <f t="shared" ref="J2:J10" si="0">AVERAGE(B2:I2)</f>
        <v>0.76386249999999989</v>
      </c>
      <c r="K2" s="1">
        <f>SQRT(J2)</f>
        <v>0.87399227685374881</v>
      </c>
    </row>
    <row r="3" spans="1:11" x14ac:dyDescent="0.25">
      <c r="A3" t="s">
        <v>1</v>
      </c>
      <c r="B3" s="1">
        <v>0.71830000000000005</v>
      </c>
      <c r="C3" s="1">
        <v>0.71940000000000004</v>
      </c>
      <c r="D3" s="1">
        <v>0.71899999999999997</v>
      </c>
      <c r="E3" s="1">
        <v>0.71730000000000005</v>
      </c>
      <c r="F3" s="1">
        <v>0.82069999999999999</v>
      </c>
      <c r="G3" s="1">
        <v>0.82410000000000005</v>
      </c>
      <c r="H3" s="1">
        <v>0.82969999999999999</v>
      </c>
      <c r="I3" s="1">
        <v>0.82530000000000003</v>
      </c>
      <c r="J3" s="1">
        <f t="shared" si="0"/>
        <v>0.77172499999999999</v>
      </c>
      <c r="K3" s="1">
        <f t="shared" ref="K3:K10" si="1">SQRT(J3)</f>
        <v>0.87847879883352908</v>
      </c>
    </row>
    <row r="4" spans="1:11" x14ac:dyDescent="0.25">
      <c r="A4" t="s">
        <v>2</v>
      </c>
      <c r="B4" s="1">
        <v>0.7288</v>
      </c>
      <c r="C4" s="1">
        <v>0.73099999999999998</v>
      </c>
      <c r="D4" s="1">
        <v>0.73199999999999998</v>
      </c>
      <c r="E4" s="1">
        <v>0.72899999999999998</v>
      </c>
      <c r="F4" s="1">
        <v>0.82399999999999995</v>
      </c>
      <c r="G4" s="1">
        <v>0.82589999999999997</v>
      </c>
      <c r="H4" s="1">
        <v>0.82499999999999996</v>
      </c>
      <c r="I4" s="1">
        <v>0.82269999999999999</v>
      </c>
      <c r="J4" s="1">
        <f t="shared" si="0"/>
        <v>0.77729999999999999</v>
      </c>
      <c r="K4" s="1">
        <f t="shared" si="1"/>
        <v>0.88164618753783541</v>
      </c>
    </row>
    <row r="5" spans="1:11" x14ac:dyDescent="0.25">
      <c r="A5" t="s">
        <v>3</v>
      </c>
      <c r="B5" s="1">
        <v>0.70679999999999998</v>
      </c>
      <c r="C5" s="1">
        <v>0.70930000000000004</v>
      </c>
      <c r="D5" s="1">
        <v>0.70779999999999998</v>
      </c>
      <c r="E5" s="1">
        <v>0.70699999999999996</v>
      </c>
      <c r="F5" s="1">
        <v>0.81479999999999997</v>
      </c>
      <c r="G5" s="1">
        <v>0.81599999999999995</v>
      </c>
      <c r="H5" s="1">
        <v>0.82</v>
      </c>
      <c r="I5" s="1">
        <v>0.81610000000000005</v>
      </c>
      <c r="J5" s="1">
        <f t="shared" si="0"/>
        <v>0.76222499999999993</v>
      </c>
      <c r="K5" s="1">
        <f t="shared" si="1"/>
        <v>0.87305498108652924</v>
      </c>
    </row>
    <row r="6" spans="1:11" x14ac:dyDescent="0.25">
      <c r="A6" t="s">
        <v>4</v>
      </c>
      <c r="B6" s="1">
        <v>0.70909999999999995</v>
      </c>
      <c r="C6" s="1">
        <v>0.71189999999999998</v>
      </c>
      <c r="D6" s="1">
        <v>0.71030000000000004</v>
      </c>
      <c r="E6" s="1">
        <v>0.70950000000000002</v>
      </c>
      <c r="F6" s="1">
        <v>0.82310000000000005</v>
      </c>
      <c r="G6" s="1">
        <v>0.82509999999999994</v>
      </c>
      <c r="H6" s="1">
        <v>0.82889999999999997</v>
      </c>
      <c r="I6" s="1">
        <v>0.82440000000000002</v>
      </c>
      <c r="J6" s="1">
        <f t="shared" si="0"/>
        <v>0.76778749999999996</v>
      </c>
      <c r="K6" s="1">
        <f t="shared" si="1"/>
        <v>0.8762348429502218</v>
      </c>
    </row>
    <row r="7" spans="1:11" x14ac:dyDescent="0.25">
      <c r="A7" t="s">
        <v>8</v>
      </c>
      <c r="B7" s="1">
        <v>0.70440000000000003</v>
      </c>
      <c r="C7" s="1">
        <v>0.70760000000000001</v>
      </c>
      <c r="D7" s="1">
        <v>0.70620000000000005</v>
      </c>
      <c r="E7" s="1">
        <v>0.70509999999999995</v>
      </c>
      <c r="F7" s="1">
        <v>0.8327</v>
      </c>
      <c r="G7" s="1">
        <v>0.83009999999999995</v>
      </c>
      <c r="H7" s="1">
        <v>0.83720000000000006</v>
      </c>
      <c r="I7" s="1">
        <v>0.83189999999999997</v>
      </c>
      <c r="J7" s="1">
        <f t="shared" si="0"/>
        <v>0.76939999999999997</v>
      </c>
      <c r="K7" s="1">
        <f t="shared" si="1"/>
        <v>0.87715449038353555</v>
      </c>
    </row>
    <row r="8" spans="1:11" x14ac:dyDescent="0.25">
      <c r="A8" t="s">
        <v>6</v>
      </c>
      <c r="B8" s="1">
        <v>0.70540000000000003</v>
      </c>
      <c r="C8" s="1">
        <v>0.70740000000000003</v>
      </c>
      <c r="D8" s="1">
        <v>0.70620000000000005</v>
      </c>
      <c r="E8" s="1">
        <v>0.70530000000000004</v>
      </c>
      <c r="F8" s="1">
        <v>0.81310000000000004</v>
      </c>
      <c r="G8" s="1">
        <v>0.81420000000000003</v>
      </c>
      <c r="H8" s="1">
        <v>0.81799999999999995</v>
      </c>
      <c r="I8" s="1">
        <v>0.81359999999999999</v>
      </c>
      <c r="J8" s="1">
        <f t="shared" si="0"/>
        <v>0.76039999999999996</v>
      </c>
      <c r="K8" s="1">
        <f t="shared" si="1"/>
        <v>0.87200917426366564</v>
      </c>
    </row>
    <row r="9" spans="1:11" x14ac:dyDescent="0.25">
      <c r="A9" t="s">
        <v>7</v>
      </c>
      <c r="B9" s="1">
        <v>0.70609999999999995</v>
      </c>
      <c r="C9" s="1">
        <v>0.70840000000000003</v>
      </c>
      <c r="D9" s="1">
        <v>0.70689999999999997</v>
      </c>
      <c r="E9" s="1">
        <v>0.70609999999999995</v>
      </c>
      <c r="F9" s="1">
        <v>0.81379999999999997</v>
      </c>
      <c r="G9" s="1">
        <v>0.8155</v>
      </c>
      <c r="H9" s="1">
        <v>0.81930000000000003</v>
      </c>
      <c r="I9" s="1">
        <v>0.81510000000000005</v>
      </c>
      <c r="J9" s="1">
        <f t="shared" si="0"/>
        <v>0.76139999999999997</v>
      </c>
      <c r="K9" s="1">
        <f t="shared" si="1"/>
        <v>0.87258237433493924</v>
      </c>
    </row>
    <row r="10" spans="1:11" x14ac:dyDescent="0.25">
      <c r="A10" t="s">
        <v>10</v>
      </c>
      <c r="B10" s="1">
        <v>0.72030000000000005</v>
      </c>
      <c r="C10" s="1">
        <v>0.71830000000000005</v>
      </c>
      <c r="D10" s="1">
        <v>0.71899999999999997</v>
      </c>
      <c r="E10" s="1">
        <v>0.71840000000000004</v>
      </c>
      <c r="F10" s="1">
        <v>0.82150000000000001</v>
      </c>
      <c r="G10" s="1">
        <v>0.82830000000000004</v>
      </c>
      <c r="H10" s="1">
        <v>0.83320000000000005</v>
      </c>
      <c r="I10" s="1">
        <v>0.82989999999999997</v>
      </c>
      <c r="J10" s="1">
        <f t="shared" si="0"/>
        <v>0.77361250000000004</v>
      </c>
      <c r="K10" s="1">
        <f t="shared" si="1"/>
        <v>0.87955244300723767</v>
      </c>
    </row>
    <row r="11" spans="1:11" x14ac:dyDescent="0.25">
      <c r="K11" s="1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15</v>
      </c>
    </row>
    <row r="2" spans="1:10" x14ac:dyDescent="0.25">
      <c r="A2" t="s">
        <v>0</v>
      </c>
      <c r="B2" s="1">
        <v>0.1938</v>
      </c>
      <c r="C2" s="1">
        <v>0.19589999999999999</v>
      </c>
      <c r="D2" s="1">
        <v>0.1963</v>
      </c>
      <c r="E2" s="1">
        <v>0.1976</v>
      </c>
      <c r="F2" s="1">
        <v>9.6199999999999994E-2</v>
      </c>
      <c r="G2" s="1">
        <v>0.1036</v>
      </c>
      <c r="H2" s="1">
        <v>0.10299999999999999</v>
      </c>
      <c r="I2" s="1">
        <v>0.1032</v>
      </c>
      <c r="J2" s="1">
        <f t="shared" ref="J2:J10" si="0">AVERAGE(B2:I2)</f>
        <v>0.1487</v>
      </c>
    </row>
    <row r="3" spans="1:10" x14ac:dyDescent="0.25">
      <c r="A3" t="s">
        <v>1</v>
      </c>
      <c r="B3" s="1">
        <v>0.1671</v>
      </c>
      <c r="C3" s="1">
        <v>0.15840000000000001</v>
      </c>
      <c r="D3" s="1">
        <v>0.1545</v>
      </c>
      <c r="E3" s="1">
        <v>0.15790000000000001</v>
      </c>
      <c r="F3" s="1">
        <v>5.45E-2</v>
      </c>
      <c r="G3" s="1">
        <v>5.5100000000000003E-2</v>
      </c>
      <c r="H3" s="1">
        <v>5.3499999999999999E-2</v>
      </c>
      <c r="I3" s="1">
        <v>5.3699999999999998E-2</v>
      </c>
      <c r="J3" s="1">
        <f t="shared" si="0"/>
        <v>0.1068375</v>
      </c>
    </row>
    <row r="4" spans="1:10" x14ac:dyDescent="0.25">
      <c r="A4" t="s">
        <v>2</v>
      </c>
      <c r="B4" s="1">
        <v>9.0399999999999994E-2</v>
      </c>
      <c r="C4" s="1">
        <v>8.2799999999999999E-2</v>
      </c>
      <c r="D4" s="1">
        <v>8.0699999999999994E-2</v>
      </c>
      <c r="E4" s="1">
        <v>8.3400000000000002E-2</v>
      </c>
      <c r="F4" s="1">
        <v>2.53E-2</v>
      </c>
      <c r="G4" s="1">
        <v>2.12E-2</v>
      </c>
      <c r="H4" s="1">
        <v>1.8700000000000001E-2</v>
      </c>
      <c r="I4" s="1">
        <v>2.01E-2</v>
      </c>
      <c r="J4" s="1">
        <f t="shared" si="0"/>
        <v>5.2825000000000004E-2</v>
      </c>
    </row>
    <row r="5" spans="1:10" x14ac:dyDescent="0.25">
      <c r="A5" t="s">
        <v>3</v>
      </c>
      <c r="B5" s="1">
        <v>0.19980000000000001</v>
      </c>
      <c r="C5" s="1">
        <v>0.1988</v>
      </c>
      <c r="D5" s="1">
        <v>0.19950000000000001</v>
      </c>
      <c r="E5" s="1">
        <v>0.20119999999999999</v>
      </c>
      <c r="F5" s="1">
        <v>9.4799999999999995E-2</v>
      </c>
      <c r="G5" s="1">
        <v>0.1042</v>
      </c>
      <c r="H5" s="1">
        <v>0.1024</v>
      </c>
      <c r="I5" s="1">
        <v>0.1031</v>
      </c>
      <c r="J5" s="1">
        <f t="shared" si="0"/>
        <v>0.150475</v>
      </c>
    </row>
    <row r="6" spans="1:10" x14ac:dyDescent="0.25">
      <c r="A6" t="s">
        <v>4</v>
      </c>
      <c r="B6" s="1">
        <v>0.19919999999999999</v>
      </c>
      <c r="C6" s="1">
        <v>0.1973</v>
      </c>
      <c r="D6" s="1">
        <v>0.1981</v>
      </c>
      <c r="E6" s="1">
        <v>0.20019999999999999</v>
      </c>
      <c r="F6" s="1">
        <v>9.2299999999999993E-2</v>
      </c>
      <c r="G6" s="1">
        <v>9.74E-2</v>
      </c>
      <c r="H6" s="1">
        <v>9.7900000000000001E-2</v>
      </c>
      <c r="I6" s="1">
        <v>9.8799999999999999E-2</v>
      </c>
      <c r="J6" s="1">
        <f t="shared" si="0"/>
        <v>0.14765</v>
      </c>
    </row>
    <row r="7" spans="1:10" x14ac:dyDescent="0.25">
      <c r="A7" t="s">
        <v>8</v>
      </c>
      <c r="B7" s="1">
        <v>0.20050000000000001</v>
      </c>
      <c r="C7" s="1">
        <v>0.1978</v>
      </c>
      <c r="D7" s="1">
        <v>0.19800000000000001</v>
      </c>
      <c r="E7" s="1">
        <v>0.19989999999999999</v>
      </c>
      <c r="F7" s="1">
        <v>8.4000000000000005E-2</v>
      </c>
      <c r="G7" s="1">
        <v>9.1899999999999996E-2</v>
      </c>
      <c r="H7" s="1">
        <v>9.01E-2</v>
      </c>
      <c r="I7" s="1">
        <v>9.1600000000000001E-2</v>
      </c>
      <c r="J7" s="1">
        <f t="shared" si="0"/>
        <v>0.14422499999999999</v>
      </c>
    </row>
    <row r="8" spans="1:10" x14ac:dyDescent="0.25">
      <c r="A8" t="s">
        <v>6</v>
      </c>
      <c r="B8" s="1">
        <v>0.1986</v>
      </c>
      <c r="C8" s="1">
        <v>0.2001</v>
      </c>
      <c r="D8" s="1">
        <v>0.20039999999999999</v>
      </c>
      <c r="E8" s="1">
        <v>0.20219999999999999</v>
      </c>
      <c r="F8" s="1">
        <v>9.7900000000000001E-2</v>
      </c>
      <c r="G8" s="1">
        <v>0.1053</v>
      </c>
      <c r="H8" s="1">
        <v>0.1043</v>
      </c>
      <c r="I8" s="1">
        <v>0.1056</v>
      </c>
      <c r="J8" s="1">
        <f t="shared" si="0"/>
        <v>0.15179999999999999</v>
      </c>
    </row>
    <row r="9" spans="1:10" x14ac:dyDescent="0.25">
      <c r="A9" t="s">
        <v>7</v>
      </c>
      <c r="B9" s="1">
        <v>0.2014</v>
      </c>
      <c r="C9" s="1">
        <v>0.2001</v>
      </c>
      <c r="D9" s="1">
        <v>0.20130000000000001</v>
      </c>
      <c r="E9" s="1">
        <v>0.20330000000000001</v>
      </c>
      <c r="F9" s="1">
        <v>9.7100000000000006E-2</v>
      </c>
      <c r="G9" s="1">
        <v>0.1047</v>
      </c>
      <c r="H9" s="1">
        <v>0.10249999999999999</v>
      </c>
      <c r="I9" s="1">
        <v>0.1036</v>
      </c>
      <c r="J9" s="1">
        <f t="shared" si="0"/>
        <v>0.15175</v>
      </c>
    </row>
    <row r="10" spans="1:10" x14ac:dyDescent="0.25">
      <c r="A10" t="s">
        <v>10</v>
      </c>
      <c r="B10" s="1">
        <v>0.20480000000000001</v>
      </c>
      <c r="C10" s="1">
        <v>0.2087</v>
      </c>
      <c r="D10" s="1">
        <v>0.2059</v>
      </c>
      <c r="E10" s="1">
        <v>0.2064</v>
      </c>
      <c r="F10" s="1">
        <v>0.16209999999999999</v>
      </c>
      <c r="G10" s="1">
        <v>0.1628</v>
      </c>
      <c r="H10" s="1">
        <v>0.1656</v>
      </c>
      <c r="I10" s="1">
        <v>0.16619999999999999</v>
      </c>
      <c r="J10" s="1">
        <f t="shared" si="0"/>
        <v>0.18531249999999999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14</v>
      </c>
    </row>
    <row r="2" spans="1:10" x14ac:dyDescent="0.25">
      <c r="A2" t="s">
        <v>0</v>
      </c>
      <c r="B2" s="1">
        <v>6.7999999999999996E-3</v>
      </c>
      <c r="C2" s="1">
        <v>7.0000000000000001E-3</v>
      </c>
      <c r="D2" s="1">
        <v>6.8999999999999999E-3</v>
      </c>
      <c r="E2" s="1">
        <v>3.3E-3</v>
      </c>
      <c r="F2" s="1">
        <v>1.8E-3</v>
      </c>
      <c r="G2" s="1">
        <v>1.8E-3</v>
      </c>
      <c r="H2" s="1">
        <v>1.8E-3</v>
      </c>
      <c r="I2" s="1">
        <v>8.9999999999999998E-4</v>
      </c>
      <c r="J2" s="1">
        <f t="shared" ref="J2:J10" si="0">AVERAGE(B2:I2)</f>
        <v>3.7875000000000001E-3</v>
      </c>
    </row>
    <row r="3" spans="1:10" x14ac:dyDescent="0.25">
      <c r="A3" t="s">
        <v>1</v>
      </c>
      <c r="B3" s="1">
        <v>7.4000000000000003E-3</v>
      </c>
      <c r="C3" s="1">
        <v>7.6E-3</v>
      </c>
      <c r="D3" s="1">
        <v>7.4999999999999997E-3</v>
      </c>
      <c r="E3" s="1">
        <v>3.7000000000000002E-3</v>
      </c>
      <c r="F3" s="1">
        <v>1.9E-3</v>
      </c>
      <c r="G3" s="1">
        <v>1.9E-3</v>
      </c>
      <c r="H3" s="1">
        <v>1.9E-3</v>
      </c>
      <c r="I3" s="1">
        <v>1E-3</v>
      </c>
      <c r="J3" s="1">
        <f t="shared" si="0"/>
        <v>4.1124999999999998E-3</v>
      </c>
    </row>
    <row r="4" spans="1:10" x14ac:dyDescent="0.25">
      <c r="A4" t="s">
        <v>2</v>
      </c>
      <c r="B4" s="1">
        <v>7.3000000000000001E-3</v>
      </c>
      <c r="C4" s="1">
        <v>7.4999999999999997E-3</v>
      </c>
      <c r="D4" s="1">
        <v>7.4000000000000003E-3</v>
      </c>
      <c r="E4" s="1">
        <v>3.7000000000000002E-3</v>
      </c>
      <c r="F4" s="1">
        <v>2E-3</v>
      </c>
      <c r="G4" s="1">
        <v>2E-3</v>
      </c>
      <c r="H4" s="1">
        <v>1.9E-3</v>
      </c>
      <c r="I4" s="1">
        <v>1.1000000000000001E-3</v>
      </c>
      <c r="J4" s="1">
        <f t="shared" si="0"/>
        <v>4.1124999999999998E-3</v>
      </c>
    </row>
    <row r="5" spans="1:10" x14ac:dyDescent="0.25">
      <c r="A5" t="s">
        <v>3</v>
      </c>
      <c r="B5" s="1">
        <v>9.2999999999999992E-3</v>
      </c>
      <c r="C5" s="1">
        <v>9.4999999999999998E-3</v>
      </c>
      <c r="D5" s="1">
        <v>9.4999999999999998E-3</v>
      </c>
      <c r="E5" s="1">
        <v>4.8999999999999998E-3</v>
      </c>
      <c r="F5" s="1">
        <v>2.5999999999999999E-3</v>
      </c>
      <c r="G5" s="1">
        <v>2.5999999999999999E-3</v>
      </c>
      <c r="H5" s="1">
        <v>2.5999999999999999E-3</v>
      </c>
      <c r="I5" s="1">
        <v>1.4E-3</v>
      </c>
      <c r="J5" s="1">
        <f t="shared" si="0"/>
        <v>5.2999999999999992E-3</v>
      </c>
    </row>
    <row r="6" spans="1:10" x14ac:dyDescent="0.25">
      <c r="A6" t="s">
        <v>4</v>
      </c>
      <c r="B6" s="1">
        <v>1.11E-2</v>
      </c>
      <c r="C6" s="1">
        <v>1.1299999999999999E-2</v>
      </c>
      <c r="D6" s="1">
        <v>1.12E-2</v>
      </c>
      <c r="E6" s="1">
        <v>6.0000000000000001E-3</v>
      </c>
      <c r="F6" s="1">
        <v>3.0999999999999999E-3</v>
      </c>
      <c r="G6" s="1">
        <v>3.2000000000000002E-3</v>
      </c>
      <c r="H6" s="1">
        <v>3.2000000000000002E-3</v>
      </c>
      <c r="I6" s="1">
        <v>1.6999999999999999E-3</v>
      </c>
      <c r="J6" s="1">
        <f t="shared" si="0"/>
        <v>6.3499999999999997E-3</v>
      </c>
    </row>
    <row r="7" spans="1:10" x14ac:dyDescent="0.25">
      <c r="A7" t="s">
        <v>8</v>
      </c>
      <c r="B7" s="1">
        <v>7.4000000000000003E-3</v>
      </c>
      <c r="C7" s="1">
        <v>7.6E-3</v>
      </c>
      <c r="D7" s="1">
        <v>7.4999999999999997E-3</v>
      </c>
      <c r="E7" s="1">
        <v>3.8E-3</v>
      </c>
      <c r="F7" s="1">
        <v>1.9E-3</v>
      </c>
      <c r="G7" s="1">
        <v>2E-3</v>
      </c>
      <c r="H7" s="1">
        <v>2E-3</v>
      </c>
      <c r="I7" s="1">
        <v>1.1000000000000001E-3</v>
      </c>
      <c r="J7" s="1">
        <f t="shared" si="0"/>
        <v>4.1624999999999995E-3</v>
      </c>
    </row>
    <row r="8" spans="1:10" x14ac:dyDescent="0.25">
      <c r="A8" t="s">
        <v>6</v>
      </c>
      <c r="B8" s="1">
        <v>7.3000000000000001E-3</v>
      </c>
      <c r="C8" s="1">
        <v>7.6E-3</v>
      </c>
      <c r="D8" s="1">
        <v>7.6E-3</v>
      </c>
      <c r="E8" s="1">
        <v>3.8E-3</v>
      </c>
      <c r="F8" s="1">
        <v>1.8E-3</v>
      </c>
      <c r="G8" s="1">
        <v>2E-3</v>
      </c>
      <c r="H8" s="1">
        <v>2E-3</v>
      </c>
      <c r="I8" s="1">
        <v>1.1000000000000001E-3</v>
      </c>
      <c r="J8" s="1">
        <f t="shared" si="0"/>
        <v>4.15E-3</v>
      </c>
    </row>
    <row r="9" spans="1:10" x14ac:dyDescent="0.25">
      <c r="A9" t="s">
        <v>7</v>
      </c>
      <c r="B9" s="1">
        <v>9.2999999999999992E-3</v>
      </c>
      <c r="C9" s="1">
        <v>9.5999999999999992E-3</v>
      </c>
      <c r="D9" s="1">
        <v>9.4999999999999998E-3</v>
      </c>
      <c r="E9" s="1">
        <v>5.0000000000000001E-3</v>
      </c>
      <c r="F9" s="1">
        <v>2.5999999999999999E-3</v>
      </c>
      <c r="G9" s="1">
        <v>2.5999999999999999E-3</v>
      </c>
      <c r="H9" s="1">
        <v>2.5999999999999999E-3</v>
      </c>
      <c r="I9" s="1">
        <v>1.4E-3</v>
      </c>
      <c r="J9" s="1">
        <f t="shared" si="0"/>
        <v>5.324999999999999E-3</v>
      </c>
    </row>
    <row r="10" spans="1:10" x14ac:dyDescent="0.25">
      <c r="A10" t="s">
        <v>10</v>
      </c>
      <c r="B10" s="1">
        <v>3.1399999999999997E-2</v>
      </c>
      <c r="C10" s="1">
        <v>3.4200000000000001E-2</v>
      </c>
      <c r="D10" s="1">
        <v>3.15E-2</v>
      </c>
      <c r="E10" s="1">
        <v>2.3800000000000002E-2</v>
      </c>
      <c r="F10" s="1">
        <v>9.5999999999999992E-3</v>
      </c>
      <c r="G10" s="1">
        <v>9.5999999999999992E-3</v>
      </c>
      <c r="H10" s="1">
        <v>9.7000000000000003E-3</v>
      </c>
      <c r="I10" s="1">
        <v>7.7000000000000002E-3</v>
      </c>
      <c r="J10" s="1">
        <f t="shared" si="0"/>
        <v>1.96875E-2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9</v>
      </c>
    </row>
    <row r="2" spans="1:10" x14ac:dyDescent="0.25">
      <c r="A2" t="s">
        <v>0</v>
      </c>
      <c r="B2" s="1">
        <v>2.58E-2</v>
      </c>
      <c r="C2" s="1">
        <v>2.5600000000000001E-2</v>
      </c>
      <c r="D2" s="1">
        <v>2.53E-2</v>
      </c>
      <c r="E2" s="1">
        <v>2.5499999999999998E-2</v>
      </c>
      <c r="F2" s="1">
        <v>0.18490000000000001</v>
      </c>
      <c r="G2" s="1">
        <v>0.1867</v>
      </c>
      <c r="H2" s="1">
        <v>0.18529999999999999</v>
      </c>
      <c r="I2" s="1">
        <v>0.18970000000000001</v>
      </c>
      <c r="J2" s="1">
        <f t="shared" ref="J2:J10" si="0">AVERAGE(B2:I2)</f>
        <v>0.1061</v>
      </c>
    </row>
    <row r="3" spans="1:10" x14ac:dyDescent="0.25">
      <c r="A3" t="s">
        <v>1</v>
      </c>
      <c r="B3" s="1">
        <v>2.6200000000000001E-2</v>
      </c>
      <c r="C3" s="1">
        <v>2.6100000000000002E-2</v>
      </c>
      <c r="D3" s="1">
        <v>2.58E-2</v>
      </c>
      <c r="E3" s="1">
        <v>2.5999999999999999E-2</v>
      </c>
      <c r="F3" s="1">
        <v>0.1875</v>
      </c>
      <c r="G3" s="1">
        <v>0.1895</v>
      </c>
      <c r="H3" s="1">
        <v>0.18840000000000001</v>
      </c>
      <c r="I3" s="1">
        <v>0.1925</v>
      </c>
      <c r="J3" s="1">
        <f t="shared" si="0"/>
        <v>0.10775</v>
      </c>
    </row>
    <row r="4" spans="1:10" x14ac:dyDescent="0.25">
      <c r="A4" t="s">
        <v>2</v>
      </c>
      <c r="B4" s="1">
        <v>2.75E-2</v>
      </c>
      <c r="C4" s="1">
        <v>2.7300000000000001E-2</v>
      </c>
      <c r="D4" s="1">
        <v>2.7E-2</v>
      </c>
      <c r="E4" s="1">
        <v>2.7199999999999998E-2</v>
      </c>
      <c r="F4" s="1">
        <v>0.2077</v>
      </c>
      <c r="G4" s="1">
        <v>0.20960000000000001</v>
      </c>
      <c r="H4" s="1">
        <v>0.20880000000000001</v>
      </c>
      <c r="I4" s="1">
        <v>0.21310000000000001</v>
      </c>
      <c r="J4" s="1">
        <f t="shared" si="0"/>
        <v>0.11852499999999999</v>
      </c>
    </row>
    <row r="5" spans="1:10" x14ac:dyDescent="0.25">
      <c r="A5" t="s">
        <v>3</v>
      </c>
      <c r="B5" s="1">
        <v>2.58E-2</v>
      </c>
      <c r="C5" s="1">
        <v>2.5700000000000001E-2</v>
      </c>
      <c r="D5" s="1">
        <v>2.5399999999999999E-2</v>
      </c>
      <c r="E5" s="1">
        <v>2.5600000000000001E-2</v>
      </c>
      <c r="F5" s="1">
        <v>0.185</v>
      </c>
      <c r="G5" s="1">
        <v>0.1867</v>
      </c>
      <c r="H5" s="1">
        <v>0.18529999999999999</v>
      </c>
      <c r="I5" s="1">
        <v>0.1898</v>
      </c>
      <c r="J5" s="1">
        <f t="shared" si="0"/>
        <v>0.10616249999999999</v>
      </c>
    </row>
    <row r="6" spans="1:10" x14ac:dyDescent="0.25">
      <c r="A6" t="s">
        <v>4</v>
      </c>
      <c r="B6" s="1">
        <v>2.58E-2</v>
      </c>
      <c r="C6" s="1">
        <v>2.5700000000000001E-2</v>
      </c>
      <c r="D6" s="1">
        <v>2.5399999999999999E-2</v>
      </c>
      <c r="E6" s="1">
        <v>2.5600000000000001E-2</v>
      </c>
      <c r="F6" s="1">
        <v>0.18440000000000001</v>
      </c>
      <c r="G6" s="1">
        <v>0.18609999999999999</v>
      </c>
      <c r="H6" s="1">
        <v>0.18459999999999999</v>
      </c>
      <c r="I6" s="1">
        <v>0.18909999999999999</v>
      </c>
      <c r="J6" s="1">
        <f t="shared" si="0"/>
        <v>0.1058375</v>
      </c>
    </row>
    <row r="7" spans="1:10" x14ac:dyDescent="0.25">
      <c r="A7" t="s">
        <v>8</v>
      </c>
      <c r="B7" s="1">
        <v>2.5999999999999999E-2</v>
      </c>
      <c r="C7" s="1">
        <v>2.58E-2</v>
      </c>
      <c r="D7" s="1">
        <v>2.5499999999999998E-2</v>
      </c>
      <c r="E7" s="1">
        <v>2.5700000000000001E-2</v>
      </c>
      <c r="F7" s="1">
        <v>0.1847</v>
      </c>
      <c r="G7" s="1">
        <v>0.18659999999999999</v>
      </c>
      <c r="H7" s="1">
        <v>0.185</v>
      </c>
      <c r="I7" s="1">
        <v>0.1895</v>
      </c>
      <c r="J7" s="1">
        <f t="shared" si="0"/>
        <v>0.1061</v>
      </c>
    </row>
    <row r="8" spans="1:10" x14ac:dyDescent="0.25">
      <c r="A8" t="s">
        <v>6</v>
      </c>
      <c r="B8" s="1">
        <v>2.58E-2</v>
      </c>
      <c r="C8" s="1">
        <v>2.5600000000000001E-2</v>
      </c>
      <c r="D8" s="1">
        <v>2.53E-2</v>
      </c>
      <c r="E8" s="1">
        <v>2.5499999999999998E-2</v>
      </c>
      <c r="F8" s="1">
        <v>0.185</v>
      </c>
      <c r="G8" s="1">
        <v>0.1867</v>
      </c>
      <c r="H8" s="1">
        <v>0.18529999999999999</v>
      </c>
      <c r="I8" s="1">
        <v>0.18970000000000001</v>
      </c>
      <c r="J8" s="1">
        <f t="shared" si="0"/>
        <v>0.1061125</v>
      </c>
    </row>
    <row r="9" spans="1:10" x14ac:dyDescent="0.25">
      <c r="A9" t="s">
        <v>7</v>
      </c>
      <c r="B9" s="1">
        <v>2.58E-2</v>
      </c>
      <c r="C9" s="1">
        <v>2.5700000000000001E-2</v>
      </c>
      <c r="D9" s="1">
        <v>2.5399999999999999E-2</v>
      </c>
      <c r="E9" s="1">
        <v>2.5600000000000001E-2</v>
      </c>
      <c r="F9" s="1">
        <v>0.185</v>
      </c>
      <c r="G9" s="1">
        <v>0.18659999999999999</v>
      </c>
      <c r="H9" s="1">
        <v>0.1852</v>
      </c>
      <c r="I9" s="1">
        <v>0.18959999999999999</v>
      </c>
      <c r="J9" s="1">
        <f t="shared" si="0"/>
        <v>0.1061125</v>
      </c>
    </row>
    <row r="10" spans="1:10" x14ac:dyDescent="0.25">
      <c r="A10" t="s">
        <v>10</v>
      </c>
      <c r="B10" s="1">
        <v>1.43E-2</v>
      </c>
      <c r="C10" s="1">
        <v>1.4200000000000001E-2</v>
      </c>
      <c r="D10" s="1">
        <v>1.4200000000000001E-2</v>
      </c>
      <c r="E10" s="1">
        <v>1.4200000000000001E-2</v>
      </c>
      <c r="F10" s="1">
        <v>3.9600000000000003E-2</v>
      </c>
      <c r="G10" s="1">
        <v>0.04</v>
      </c>
      <c r="H10" s="1">
        <v>3.9600000000000003E-2</v>
      </c>
      <c r="I10" s="1">
        <v>3.9800000000000002E-2</v>
      </c>
      <c r="J10" s="1">
        <f t="shared" si="0"/>
        <v>2.6987500000000001E-2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J10"/>
  <sheetViews>
    <sheetView workbookViewId="0">
      <selection activeCell="B2" sqref="B2"/>
    </sheetView>
  </sheetViews>
  <sheetFormatPr defaultRowHeight="15.75" x14ac:dyDescent="0.25"/>
  <sheetData>
    <row r="1" spans="1:10" x14ac:dyDescent="0.25">
      <c r="B1" t="s">
        <v>20</v>
      </c>
      <c r="C1" t="s">
        <v>21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26</v>
      </c>
      <c r="J1" t="s">
        <v>11</v>
      </c>
    </row>
    <row r="2" spans="1:10" x14ac:dyDescent="0.25">
      <c r="A2" t="s">
        <v>0</v>
      </c>
      <c r="B2" s="1">
        <v>0.85119999999999996</v>
      </c>
      <c r="C2" s="1">
        <v>0.85309999999999997</v>
      </c>
      <c r="D2" s="1">
        <v>0.85250000000000004</v>
      </c>
      <c r="E2" s="1">
        <v>0.85229999999999995</v>
      </c>
      <c r="F2" s="1">
        <v>0.74060000000000004</v>
      </c>
      <c r="G2" s="1">
        <v>0.73780000000000001</v>
      </c>
      <c r="H2" s="1">
        <v>0.7379</v>
      </c>
      <c r="I2" s="1">
        <v>0.73829999999999996</v>
      </c>
      <c r="J2" s="1">
        <f t="shared" ref="J2:J10" si="0">AVERAGE(B2:I2)</f>
        <v>0.79546249999999996</v>
      </c>
    </row>
    <row r="3" spans="1:10" x14ac:dyDescent="0.25">
      <c r="A3" t="s">
        <v>1</v>
      </c>
      <c r="B3" s="1">
        <v>0.85019999999999996</v>
      </c>
      <c r="C3" s="1">
        <v>0.85250000000000004</v>
      </c>
      <c r="D3" s="1">
        <v>0.85150000000000003</v>
      </c>
      <c r="E3" s="1">
        <v>0.85160000000000002</v>
      </c>
      <c r="F3" s="1">
        <v>0.73529999999999995</v>
      </c>
      <c r="G3" s="1">
        <v>0.73280000000000001</v>
      </c>
      <c r="H3" s="1">
        <v>0.7329</v>
      </c>
      <c r="I3" s="1">
        <v>0.73299999999999998</v>
      </c>
      <c r="J3" s="1">
        <f t="shared" si="0"/>
        <v>0.79247499999999993</v>
      </c>
    </row>
    <row r="4" spans="1:10" x14ac:dyDescent="0.25">
      <c r="A4" t="s">
        <v>2</v>
      </c>
      <c r="B4" s="1">
        <v>0.84940000000000004</v>
      </c>
      <c r="C4" s="1">
        <v>0.85099999999999998</v>
      </c>
      <c r="D4" s="1">
        <v>0.85040000000000004</v>
      </c>
      <c r="E4" s="1">
        <v>0.85050000000000003</v>
      </c>
      <c r="F4" s="1">
        <v>0.71919999999999995</v>
      </c>
      <c r="G4" s="1">
        <v>0.71709999999999996</v>
      </c>
      <c r="H4" s="1">
        <v>0.71960000000000002</v>
      </c>
      <c r="I4" s="1">
        <v>0.71860000000000002</v>
      </c>
      <c r="J4" s="1">
        <f t="shared" si="0"/>
        <v>0.78447500000000003</v>
      </c>
    </row>
    <row r="5" spans="1:10" x14ac:dyDescent="0.25">
      <c r="A5" t="s">
        <v>3</v>
      </c>
      <c r="B5" s="1">
        <v>0.85140000000000005</v>
      </c>
      <c r="C5" s="1">
        <v>0.85289999999999999</v>
      </c>
      <c r="D5" s="1">
        <v>0.85270000000000001</v>
      </c>
      <c r="E5" s="1">
        <v>0.85240000000000005</v>
      </c>
      <c r="F5" s="1">
        <v>0.74060000000000004</v>
      </c>
      <c r="G5" s="1">
        <v>0.73780000000000001</v>
      </c>
      <c r="H5" s="1">
        <v>0.73799999999999999</v>
      </c>
      <c r="I5" s="1">
        <v>0.73850000000000005</v>
      </c>
      <c r="J5" s="1">
        <f t="shared" si="0"/>
        <v>0.79553750000000001</v>
      </c>
    </row>
    <row r="6" spans="1:10" x14ac:dyDescent="0.25">
      <c r="A6" t="s">
        <v>4</v>
      </c>
      <c r="B6" s="1">
        <v>0.84919999999999995</v>
      </c>
      <c r="C6" s="1">
        <v>0.85060000000000002</v>
      </c>
      <c r="D6" s="1">
        <v>0.85060000000000002</v>
      </c>
      <c r="E6" s="1">
        <v>0.85029999999999994</v>
      </c>
      <c r="F6" s="1">
        <v>0.73599999999999999</v>
      </c>
      <c r="G6" s="1">
        <v>0.73329999999999995</v>
      </c>
      <c r="H6" s="1">
        <v>0.73329999999999995</v>
      </c>
      <c r="I6" s="1">
        <v>0.7339</v>
      </c>
      <c r="J6" s="1">
        <f t="shared" si="0"/>
        <v>0.79214999999999991</v>
      </c>
    </row>
    <row r="7" spans="1:10" x14ac:dyDescent="0.25">
      <c r="A7" t="s">
        <v>8</v>
      </c>
      <c r="B7" s="1">
        <v>0.85389999999999999</v>
      </c>
      <c r="C7" s="1">
        <v>0.85489999999999999</v>
      </c>
      <c r="D7" s="1">
        <v>0.85440000000000005</v>
      </c>
      <c r="E7" s="1">
        <v>0.85429999999999995</v>
      </c>
      <c r="F7" s="1">
        <v>0.73729999999999996</v>
      </c>
      <c r="G7" s="1">
        <v>0.7359</v>
      </c>
      <c r="H7" s="1">
        <v>0.73550000000000004</v>
      </c>
      <c r="I7" s="1">
        <v>0.73619999999999997</v>
      </c>
      <c r="J7" s="1">
        <f t="shared" si="0"/>
        <v>0.79530000000000001</v>
      </c>
    </row>
    <row r="8" spans="1:10" x14ac:dyDescent="0.25">
      <c r="A8" t="s">
        <v>6</v>
      </c>
      <c r="B8" s="1">
        <v>0.85129999999999995</v>
      </c>
      <c r="C8" s="1">
        <v>0.85299999999999998</v>
      </c>
      <c r="D8" s="1">
        <v>0.85260000000000002</v>
      </c>
      <c r="E8" s="1">
        <v>0.85229999999999995</v>
      </c>
      <c r="F8" s="1">
        <v>0.74060000000000004</v>
      </c>
      <c r="G8" s="1">
        <v>0.73740000000000006</v>
      </c>
      <c r="H8" s="1">
        <v>0.73760000000000003</v>
      </c>
      <c r="I8" s="1">
        <v>0.73819999999999997</v>
      </c>
      <c r="J8" s="1">
        <f t="shared" si="0"/>
        <v>0.79537500000000005</v>
      </c>
    </row>
    <row r="9" spans="1:10" x14ac:dyDescent="0.25">
      <c r="A9" t="s">
        <v>7</v>
      </c>
      <c r="B9" s="1">
        <v>0.85109999999999997</v>
      </c>
      <c r="C9" s="1">
        <v>0.85250000000000004</v>
      </c>
      <c r="D9" s="1">
        <v>0.85240000000000005</v>
      </c>
      <c r="E9" s="1">
        <v>0.85209999999999997</v>
      </c>
      <c r="F9" s="1">
        <v>0.73980000000000001</v>
      </c>
      <c r="G9" s="1">
        <v>0.73670000000000002</v>
      </c>
      <c r="H9" s="1">
        <v>0.73699999999999999</v>
      </c>
      <c r="I9" s="1">
        <v>0.73740000000000006</v>
      </c>
      <c r="J9" s="1">
        <f t="shared" si="0"/>
        <v>0.794875</v>
      </c>
    </row>
    <row r="10" spans="1:10" x14ac:dyDescent="0.25">
      <c r="A10" t="s">
        <v>10</v>
      </c>
      <c r="B10" s="1">
        <v>0.87570000000000003</v>
      </c>
      <c r="C10" s="1">
        <v>0.87839999999999996</v>
      </c>
      <c r="D10" s="1">
        <v>0.87719999999999998</v>
      </c>
      <c r="E10" s="1">
        <v>0.87719999999999998</v>
      </c>
      <c r="F10" s="1">
        <v>0.80649999999999999</v>
      </c>
      <c r="G10" s="1">
        <v>0.79959999999999998</v>
      </c>
      <c r="H10" s="1">
        <v>0.80079999999999996</v>
      </c>
      <c r="I10" s="1">
        <v>0.80069999999999997</v>
      </c>
      <c r="J10" s="1">
        <f t="shared" si="0"/>
        <v>0.83951249999999988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10"/>
  <sheetViews>
    <sheetView tabSelected="1" workbookViewId="0">
      <selection activeCell="B2" sqref="B2"/>
    </sheetView>
  </sheetViews>
  <sheetFormatPr defaultRowHeight="15.75" x14ac:dyDescent="0.25"/>
  <sheetData>
    <row r="1" spans="1:4" x14ac:dyDescent="0.25">
      <c r="B1" t="s">
        <v>9</v>
      </c>
      <c r="C1" t="s">
        <v>11</v>
      </c>
      <c r="D1" t="s">
        <v>12</v>
      </c>
    </row>
    <row r="2" spans="1:4" x14ac:dyDescent="0.25">
      <c r="A2" t="s">
        <v>0</v>
      </c>
      <c r="B2" s="1">
        <f>Precision!J2</f>
        <v>0.1061</v>
      </c>
      <c r="C2" s="1">
        <f>Recall!J2</f>
        <v>0.79546249999999996</v>
      </c>
      <c r="D2" s="2">
        <f t="shared" ref="D2:D10" si="0">2*(B2*C2)/(B2+C2)</f>
        <v>0.18722733310225304</v>
      </c>
    </row>
    <row r="3" spans="1:4" x14ac:dyDescent="0.25">
      <c r="A3" t="s">
        <v>1</v>
      </c>
      <c r="B3" s="1">
        <f>Precision!J3</f>
        <v>0.10775</v>
      </c>
      <c r="C3" s="1">
        <f>Recall!J3</f>
        <v>0.79247499999999993</v>
      </c>
      <c r="D3" s="2">
        <f t="shared" si="0"/>
        <v>0.18970630953372766</v>
      </c>
    </row>
    <row r="4" spans="1:4" x14ac:dyDescent="0.25">
      <c r="A4" t="s">
        <v>2</v>
      </c>
      <c r="B4" s="1">
        <f>Precision!J4</f>
        <v>0.11852499999999999</v>
      </c>
      <c r="C4" s="1">
        <f>Recall!J4</f>
        <v>0.78447500000000003</v>
      </c>
      <c r="D4" s="2">
        <f t="shared" si="0"/>
        <v>0.2059355467884828</v>
      </c>
    </row>
    <row r="5" spans="1:4" x14ac:dyDescent="0.25">
      <c r="A5" t="s">
        <v>3</v>
      </c>
      <c r="B5" s="1">
        <f>Precision!J5</f>
        <v>0.10616249999999999</v>
      </c>
      <c r="C5" s="1">
        <f>Recall!J5</f>
        <v>0.79553750000000001</v>
      </c>
      <c r="D5" s="2">
        <f t="shared" si="0"/>
        <v>0.18732671585616059</v>
      </c>
    </row>
    <row r="6" spans="1:4" x14ac:dyDescent="0.25">
      <c r="A6" t="s">
        <v>4</v>
      </c>
      <c r="B6" s="1">
        <f>Precision!J6</f>
        <v>0.1058375</v>
      </c>
      <c r="C6" s="1">
        <f>Recall!J6</f>
        <v>0.79214999999999991</v>
      </c>
      <c r="D6" s="2">
        <f t="shared" si="0"/>
        <v>0.18672682108603963</v>
      </c>
    </row>
    <row r="7" spans="1:4" x14ac:dyDescent="0.25">
      <c r="A7" t="s">
        <v>8</v>
      </c>
      <c r="B7" s="1">
        <f>Precision!J7</f>
        <v>0.1061</v>
      </c>
      <c r="C7" s="1">
        <f>Recall!J7</f>
        <v>0.79530000000000001</v>
      </c>
      <c r="D7" s="2">
        <f t="shared" si="0"/>
        <v>0.18722283115154206</v>
      </c>
    </row>
    <row r="8" spans="1:4" x14ac:dyDescent="0.25">
      <c r="A8" t="s">
        <v>6</v>
      </c>
      <c r="B8" s="1">
        <f>Precision!J8</f>
        <v>0.1061125</v>
      </c>
      <c r="C8" s="1">
        <f>Recall!J8</f>
        <v>0.79537500000000005</v>
      </c>
      <c r="D8" s="2">
        <f t="shared" si="0"/>
        <v>0.18724437041556319</v>
      </c>
    </row>
    <row r="9" spans="1:4" x14ac:dyDescent="0.25">
      <c r="A9" t="s">
        <v>7</v>
      </c>
      <c r="B9" s="1">
        <f>Precision!J9</f>
        <v>0.1061125</v>
      </c>
      <c r="C9" s="1">
        <f>Recall!J9</f>
        <v>0.794875</v>
      </c>
      <c r="D9" s="2">
        <f t="shared" si="0"/>
        <v>0.1872305074987167</v>
      </c>
    </row>
    <row r="10" spans="1:4" x14ac:dyDescent="0.25">
      <c r="A10" t="s">
        <v>10</v>
      </c>
      <c r="B10" s="1">
        <f>Precision!J10</f>
        <v>2.6987500000000001E-2</v>
      </c>
      <c r="C10" s="1">
        <f>Recall!J10</f>
        <v>0.83951249999999988</v>
      </c>
      <c r="D10" s="2">
        <f t="shared" si="0"/>
        <v>5.2293926356030009E-2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A2" sqref="A2"/>
    </sheetView>
  </sheetViews>
  <sheetFormatPr defaultRowHeight="15.75" x14ac:dyDescent="0.25"/>
  <sheetData>
    <row r="1" spans="1:6" x14ac:dyDescent="0.25">
      <c r="B1" t="s">
        <v>5</v>
      </c>
      <c r="C1" t="s">
        <v>13</v>
      </c>
      <c r="D1" t="s">
        <v>18</v>
      </c>
      <c r="E1" t="s">
        <v>16</v>
      </c>
      <c r="F1" t="s">
        <v>17</v>
      </c>
    </row>
    <row r="2" spans="1:6" x14ac:dyDescent="0.25">
      <c r="A2" t="s">
        <v>4</v>
      </c>
      <c r="B2" s="1">
        <f>MAE!J6</f>
        <v>0.66333749999999991</v>
      </c>
      <c r="C2" s="1">
        <f>MSE!J6</f>
        <v>0.76778749999999996</v>
      </c>
      <c r="D2" s="1">
        <f>1-('R'!J6)</f>
        <v>0.85234999999999994</v>
      </c>
      <c r="E2" s="1">
        <f>1-(Precision!J6)</f>
        <v>0.89416249999999997</v>
      </c>
      <c r="F2" s="1">
        <f>1-(Recall!J6)</f>
        <v>0.20785000000000009</v>
      </c>
    </row>
    <row r="3" spans="1:6" x14ac:dyDescent="0.25">
      <c r="A3" t="s">
        <v>7</v>
      </c>
      <c r="B3" s="1">
        <f>MAE!J9</f>
        <v>0.6610125</v>
      </c>
      <c r="C3" s="1">
        <f>MSE!J9</f>
        <v>0.76139999999999997</v>
      </c>
      <c r="D3" s="1">
        <f>1-('R'!J9)</f>
        <v>0.84824999999999995</v>
      </c>
      <c r="E3" s="1">
        <f>1-(Precision!J9)</f>
        <v>0.89388749999999995</v>
      </c>
      <c r="F3" s="1">
        <f>1-(Recall!J9)</f>
        <v>0.205125</v>
      </c>
    </row>
    <row r="4" spans="1:6" x14ac:dyDescent="0.25">
      <c r="A4" t="s">
        <v>10</v>
      </c>
      <c r="B4" s="1">
        <f>MAE!J10</f>
        <v>0.66272500000000001</v>
      </c>
      <c r="C4" s="1">
        <f>MSE!J10</f>
        <v>0.77361250000000004</v>
      </c>
      <c r="D4" s="1">
        <f>1-('R'!J10)</f>
        <v>0.81468750000000001</v>
      </c>
      <c r="E4" s="1">
        <f>1-(Precision!J10)</f>
        <v>0.97301249999999995</v>
      </c>
      <c r="F4" s="1">
        <f>1-(Recall!J10)</f>
        <v>0.16048750000000012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2020-11-29T16:29:20Z</dcterms:modified>
</cp:coreProperties>
</file>