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oogleDrive\todeploy\working\projects\sim\working\tests\"/>
    </mc:Choice>
  </mc:AlternateContent>
  <xr:revisionPtr revIDLastSave="0" documentId="13_ncr:1_{9325960F-6F9D-4795-8EC9-530840061169}" xr6:coauthVersionLast="45" xr6:coauthVersionMax="45" xr10:uidLastSave="{00000000-0000-0000-0000-000000000000}"/>
  <bookViews>
    <workbookView xWindow="-120" yWindow="-120" windowWidth="20730" windowHeight="11310" xr2:uid="{8DB95D20-6883-4AA3-B7D2-5A0EAC39C354}"/>
  </bookViews>
  <sheets>
    <sheet name="MAE" sheetId="6" r:id="rId1"/>
    <sheet name="MSE" sheetId="10" r:id="rId2"/>
    <sheet name="R" sheetId="11" r:id="rId3"/>
    <sheet name="Speed" sheetId="12" r:id="rId4"/>
    <sheet name="Precision" sheetId="7" r:id="rId5"/>
    <sheet name="Recall" sheetId="8" r:id="rId6"/>
    <sheet name="F1" sheetId="9" r:id="rId7"/>
    <sheet name="Radar" sheetId="14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3" i="12" l="1"/>
  <c r="H4" i="12"/>
  <c r="H5" i="12"/>
  <c r="H6" i="12"/>
  <c r="H7" i="12"/>
  <c r="H8" i="12"/>
  <c r="H9" i="12"/>
  <c r="H10" i="12"/>
  <c r="H3" i="11"/>
  <c r="H4" i="11"/>
  <c r="H5" i="11"/>
  <c r="H6" i="11"/>
  <c r="D2" i="14" s="1"/>
  <c r="H7" i="11"/>
  <c r="H8" i="11"/>
  <c r="H9" i="11"/>
  <c r="D3" i="14" s="1"/>
  <c r="H10" i="11"/>
  <c r="D4" i="14" s="1"/>
  <c r="H3" i="10"/>
  <c r="I3" i="10" s="1"/>
  <c r="H4" i="10"/>
  <c r="I4" i="10" s="1"/>
  <c r="H5" i="10"/>
  <c r="I5" i="10" s="1"/>
  <c r="H6" i="10"/>
  <c r="H7" i="10"/>
  <c r="I7" i="10" s="1"/>
  <c r="H8" i="10"/>
  <c r="I8" i="10" s="1"/>
  <c r="H9" i="10"/>
  <c r="H10" i="10"/>
  <c r="H3" i="8"/>
  <c r="C3" i="9" s="1"/>
  <c r="H4" i="8"/>
  <c r="C4" i="9" s="1"/>
  <c r="H5" i="8"/>
  <c r="C5" i="9" s="1"/>
  <c r="H6" i="8"/>
  <c r="F2" i="14" s="1"/>
  <c r="H7" i="8"/>
  <c r="C7" i="9" s="1"/>
  <c r="H8" i="8"/>
  <c r="C8" i="9" s="1"/>
  <c r="H9" i="8"/>
  <c r="F3" i="14" s="1"/>
  <c r="H10" i="8"/>
  <c r="H3" i="7"/>
  <c r="B3" i="9" s="1"/>
  <c r="H4" i="7"/>
  <c r="B4" i="9" s="1"/>
  <c r="H5" i="7"/>
  <c r="B5" i="9" s="1"/>
  <c r="H6" i="7"/>
  <c r="E2" i="14" s="1"/>
  <c r="H7" i="7"/>
  <c r="B7" i="9" s="1"/>
  <c r="H8" i="7"/>
  <c r="B8" i="9" s="1"/>
  <c r="H9" i="7"/>
  <c r="E3" i="14" s="1"/>
  <c r="H10" i="7"/>
  <c r="H3" i="6"/>
  <c r="H4" i="6"/>
  <c r="H5" i="6"/>
  <c r="H6" i="6"/>
  <c r="B2" i="14" s="1"/>
  <c r="H7" i="6"/>
  <c r="H8" i="6"/>
  <c r="H9" i="6"/>
  <c r="B3" i="14" s="1"/>
  <c r="H10" i="6"/>
  <c r="B4" i="14" s="1"/>
  <c r="B6" i="9" l="1"/>
  <c r="D4" i="9"/>
  <c r="C9" i="9"/>
  <c r="D7" i="9"/>
  <c r="D5" i="9"/>
  <c r="D3" i="9"/>
  <c r="D8" i="9"/>
  <c r="C6" i="9"/>
  <c r="C10" i="9"/>
  <c r="F4" i="14"/>
  <c r="B9" i="9"/>
  <c r="B10" i="9"/>
  <c r="E4" i="14"/>
  <c r="I9" i="10"/>
  <c r="C3" i="14"/>
  <c r="I6" i="10"/>
  <c r="C2" i="14"/>
  <c r="I10" i="10"/>
  <c r="C4" i="14"/>
  <c r="D6" i="9" l="1"/>
  <c r="D9" i="9"/>
  <c r="D10" i="9"/>
  <c r="H2" i="12"/>
  <c r="H2" i="11"/>
  <c r="H2" i="10"/>
  <c r="I2" i="10" s="1"/>
  <c r="H2" i="8" l="1"/>
  <c r="C2" i="9" s="1"/>
  <c r="H2" i="7"/>
  <c r="B2" i="9" s="1"/>
  <c r="D2" i="9" l="1"/>
  <c r="H2" i="6"/>
</calcChain>
</file>

<file path=xl/sharedStrings.xml><?xml version="1.0" encoding="utf-8"?>
<sst xmlns="http://schemas.openxmlformats.org/spreadsheetml/2006/main" count="117" uniqueCount="26">
  <si>
    <t>Cosine</t>
  </si>
  <si>
    <t>CON</t>
  </si>
  <si>
    <t>Pearson</t>
  </si>
  <si>
    <t>MSDJ</t>
  </si>
  <si>
    <t>NHSM</t>
  </si>
  <si>
    <t>MAE</t>
  </si>
  <si>
    <t>TA</t>
  </si>
  <si>
    <t>TAJ</t>
  </si>
  <si>
    <t>PIP</t>
  </si>
  <si>
    <t>Precision</t>
  </si>
  <si>
    <t>SMD</t>
  </si>
  <si>
    <t>Recall</t>
  </si>
  <si>
    <t>F1</t>
  </si>
  <si>
    <t>MSE</t>
  </si>
  <si>
    <t>Speed</t>
  </si>
  <si>
    <t>R</t>
  </si>
  <si>
    <t>I-Precision</t>
  </si>
  <si>
    <t>I-Recall</t>
  </si>
  <si>
    <t>I-R</t>
  </si>
  <si>
    <t>RMSE</t>
  </si>
  <si>
    <t>r=0.7, k=5</t>
  </si>
  <si>
    <t>r=0.7, k=20</t>
  </si>
  <si>
    <t>r=0.7, k=50</t>
  </si>
  <si>
    <t>r=0.9, k=5</t>
  </si>
  <si>
    <t>r=0.9, k=20</t>
  </si>
  <si>
    <t>r=0.9, k=50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</si>
</sst>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00"/>
  </numFmts>
  <fonts count="1" x14ac:knownFonts="1"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MAE!$H$1</c:f>
              <c:strCache>
                <c:ptCount val="1"/>
                <c:pt idx="0">
                  <c:v>MAE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MAE!$A$2:$A$10</c:f>
              <c:strCache>
                <c:ptCount val="9"/>
                <c:pt idx="0">
                  <c:v>Cosine</c:v>
                </c:pt>
                <c:pt idx="1">
                  <c:v>CON</c:v>
                </c:pt>
                <c:pt idx="2">
                  <c:v>Pearson</c:v>
                </c:pt>
                <c:pt idx="3">
                  <c:v>MSDJ</c:v>
                </c:pt>
                <c:pt idx="4">
                  <c:v>NHSM</c:v>
                </c:pt>
                <c:pt idx="5">
                  <c:v>PIP</c:v>
                </c:pt>
                <c:pt idx="6">
                  <c:v>TA</c:v>
                </c:pt>
                <c:pt idx="7">
                  <c:v>TAJ</c:v>
                </c:pt>
                <c:pt idx="8">
                  <c:v>SMD</c:v>
                </c:pt>
              </c:strCache>
            </c:strRef>
          </c:cat>
          <c:val>
            <c:numRef>
              <c:f>MAE!$H$2:$H$10</c:f>
              <c:numCache>
                <c:formatCode>0.0000</c:formatCode>
                <c:ptCount val="9"/>
                <c:pt idx="0">
                  <c:v>0.81056666666666655</c:v>
                </c:pt>
                <c:pt idx="1">
                  <c:v>0.8479000000000001</c:v>
                </c:pt>
                <c:pt idx="2">
                  <c:v>0.8633666666666665</c:v>
                </c:pt>
                <c:pt idx="3">
                  <c:v>0.81230000000000002</c:v>
                </c:pt>
                <c:pt idx="4">
                  <c:v>0.82263333333333344</c:v>
                </c:pt>
                <c:pt idx="5">
                  <c:v>0.82243333333333346</c:v>
                </c:pt>
                <c:pt idx="6">
                  <c:v>0.81064999999999998</c:v>
                </c:pt>
                <c:pt idx="7">
                  <c:v>0.81273333333333342</c:v>
                </c:pt>
                <c:pt idx="8">
                  <c:v>0.79910000000000014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9C7-4DC7-BEF3-555451086E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382468248"/>
        <c:axId val="382470872"/>
      </c:barChart>
      <c:catAx>
        <c:axId val="38246824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2470872"/>
        <c:crosses val="autoZero"/>
        <c:auto val="1"/>
        <c:lblAlgn val="ctr"/>
        <c:lblOffset val="100"/>
        <c:noMultiLvlLbl val="0"/>
      </c:catAx>
      <c:valAx>
        <c:axId val="3824708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24682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'F1'!$D$1</c:f>
              <c:strCache>
                <c:ptCount val="1"/>
                <c:pt idx="0">
                  <c:v>F1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'F1'!$A$2:$A$10</c:f>
              <c:strCache>
                <c:ptCount val="9"/>
                <c:pt idx="0">
                  <c:v>Cosine</c:v>
                </c:pt>
                <c:pt idx="1">
                  <c:v>CON</c:v>
                </c:pt>
                <c:pt idx="2">
                  <c:v>Pearson</c:v>
                </c:pt>
                <c:pt idx="3">
                  <c:v>MSDJ</c:v>
                </c:pt>
                <c:pt idx="4">
                  <c:v>NHSM</c:v>
                </c:pt>
                <c:pt idx="5">
                  <c:v>PIP</c:v>
                </c:pt>
                <c:pt idx="6">
                  <c:v>TA</c:v>
                </c:pt>
                <c:pt idx="7">
                  <c:v>TAJ</c:v>
                </c:pt>
                <c:pt idx="8">
                  <c:v>SMD</c:v>
                </c:pt>
              </c:strCache>
            </c:strRef>
          </c:cat>
          <c:val>
            <c:numRef>
              <c:f>'F1'!$D$2:$D$10</c:f>
              <c:numCache>
                <c:formatCode>0.000000</c:formatCode>
                <c:ptCount val="9"/>
                <c:pt idx="0">
                  <c:v>0.11503062722123165</c:v>
                </c:pt>
                <c:pt idx="1">
                  <c:v>0.12011278807049257</c:v>
                </c:pt>
                <c:pt idx="2">
                  <c:v>0.10880362162096102</c:v>
                </c:pt>
                <c:pt idx="3">
                  <c:v>0.11524081930435735</c:v>
                </c:pt>
                <c:pt idx="4">
                  <c:v>0.1149369813612026</c:v>
                </c:pt>
                <c:pt idx="5">
                  <c:v>0.11519821811582248</c:v>
                </c:pt>
                <c:pt idx="6">
                  <c:v>0.11513796766771688</c:v>
                </c:pt>
                <c:pt idx="7">
                  <c:v>0.11529021598232707</c:v>
                </c:pt>
                <c:pt idx="8">
                  <c:v>8.8052518817730505E-2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D89-4F37-A21A-4E2E3FC272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382469232"/>
        <c:axId val="301951136"/>
      </c:barChart>
      <c:catAx>
        <c:axId val="38246923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1951136"/>
        <c:crosses val="autoZero"/>
        <c:auto val="1"/>
        <c:lblAlgn val="ctr"/>
        <c:lblOffset val="100"/>
        <c:noMultiLvlLbl val="0"/>
      </c:catAx>
      <c:valAx>
        <c:axId val="3019511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2469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radarChart>
        <c:radarStyle val="marker"/>
        <c:varyColors val="0"/>
        <c:ser>
          <c:idx val="0"/>
          <c:order val="0"/>
          <c:tx>
            <c:strRef>
              <c:f>Radar!$A$2</c:f>
              <c:strCache>
                <c:ptCount val="1"/>
                <c:pt idx="0">
                  <c:v>NHSM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Radar!$B$1:$F$1</c:f>
              <c:strCache>
                <c:ptCount val="5"/>
                <c:pt idx="0">
                  <c:v>MAE</c:v>
                </c:pt>
                <c:pt idx="1">
                  <c:v>MSE</c:v>
                </c:pt>
                <c:pt idx="2">
                  <c:v>I-R</c:v>
                </c:pt>
                <c:pt idx="3">
                  <c:v>I-Precision</c:v>
                </c:pt>
                <c:pt idx="4">
                  <c:v>I-Recall</c:v>
                </c:pt>
              </c:strCache>
            </c:strRef>
          </c:cat>
          <c:val>
            <c:numRef>
              <c:f>Radar!$B$2:$F$2</c:f>
              <c:numCache>
                <c:formatCode>0.0000</c:formatCode>
                <c:ptCount val="5"/>
                <c:pt idx="0">
                  <c:v>0.82263333333333344</c:v>
                </c:pt>
                <c:pt idx="1">
                  <c:v>1.1098166666666667</c:v>
                </c:pt>
                <c:pt idx="2">
                  <c:v>0.72376666666666667</c:v>
                </c:pt>
                <c:pt idx="3">
                  <c:v>0.93833333333333335</c:v>
                </c:pt>
                <c:pt idx="4">
                  <c:v>0.15585000000000004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612-4E34-802F-5E7AC1FB5805}"/>
            </c:ext>
          </c:extLst>
        </c:ser>
        <c:ser>
          <c:idx val="1"/>
          <c:order val="1"/>
          <c:tx>
            <c:strRef>
              <c:f>Radar!$A$3</c:f>
              <c:strCache>
                <c:ptCount val="1"/>
                <c:pt idx="0">
                  <c:v>TAJ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Radar!$B$1:$F$1</c:f>
              <c:strCache>
                <c:ptCount val="5"/>
                <c:pt idx="0">
                  <c:v>MAE</c:v>
                </c:pt>
                <c:pt idx="1">
                  <c:v>MSE</c:v>
                </c:pt>
                <c:pt idx="2">
                  <c:v>I-R</c:v>
                </c:pt>
                <c:pt idx="3">
                  <c:v>I-Precision</c:v>
                </c:pt>
                <c:pt idx="4">
                  <c:v>I-Recall</c:v>
                </c:pt>
              </c:strCache>
            </c:strRef>
          </c:cat>
          <c:val>
            <c:numRef>
              <c:f>Radar!$B$3:$F$3</c:f>
              <c:numCache>
                <c:formatCode>0.0000</c:formatCode>
                <c:ptCount val="5"/>
                <c:pt idx="0">
                  <c:v>0.81273333333333342</c:v>
                </c:pt>
                <c:pt idx="1">
                  <c:v>1.08165</c:v>
                </c:pt>
                <c:pt idx="2">
                  <c:v>0.71221666666666672</c:v>
                </c:pt>
                <c:pt idx="3">
                  <c:v>0.9381666666666667</c:v>
                </c:pt>
                <c:pt idx="4">
                  <c:v>0.14895000000000003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612-4E34-802F-5E7AC1FB5805}"/>
            </c:ext>
          </c:extLst>
        </c:ser>
        <c:ser>
          <c:idx val="2"/>
          <c:order val="2"/>
          <c:tx>
            <c:strRef>
              <c:f>Radar!$A$4</c:f>
              <c:strCache>
                <c:ptCount val="1"/>
                <c:pt idx="0">
                  <c:v>SMD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Radar!$B$1:$F$1</c:f>
              <c:strCache>
                <c:ptCount val="5"/>
                <c:pt idx="0">
                  <c:v>MAE</c:v>
                </c:pt>
                <c:pt idx="1">
                  <c:v>MSE</c:v>
                </c:pt>
                <c:pt idx="2">
                  <c:v>I-R</c:v>
                </c:pt>
                <c:pt idx="3">
                  <c:v>I-Precision</c:v>
                </c:pt>
                <c:pt idx="4">
                  <c:v>I-Recall</c:v>
                </c:pt>
              </c:strCache>
            </c:strRef>
          </c:cat>
          <c:val>
            <c:numRef>
              <c:f>Radar!$B$4:$F$4</c:f>
              <c:numCache>
                <c:formatCode>0.0000</c:formatCode>
                <c:ptCount val="5"/>
                <c:pt idx="0">
                  <c:v>0.79910000000000014</c:v>
                </c:pt>
                <c:pt idx="1">
                  <c:v>1.0389499999999998</c:v>
                </c:pt>
                <c:pt idx="2">
                  <c:v>0.66715000000000002</c:v>
                </c:pt>
                <c:pt idx="3">
                  <c:v>0.95368333333333333</c:v>
                </c:pt>
                <c:pt idx="4">
                  <c:v>0.10970000000000002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612-4E34-802F-5E7AC1FB5805}"/>
            </c:ext>
          </c:extLst>
        </c:ser>
        <c:ser>
          <c:idx val="3"/>
          <c:order val="3"/>
          <c:tx>
            <c:strRef>
              <c:f>Radar!$A$5</c:f>
              <c:strCache>
                <c:ptCount val="1"/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Radar!$B$1:$F$1</c:f>
              <c:strCache>
                <c:ptCount val="5"/>
                <c:pt idx="0">
                  <c:v>MAE</c:v>
                </c:pt>
                <c:pt idx="1">
                  <c:v>MSE</c:v>
                </c:pt>
                <c:pt idx="2">
                  <c:v>I-R</c:v>
                </c:pt>
                <c:pt idx="3">
                  <c:v>I-Precision</c:v>
                </c:pt>
                <c:pt idx="4">
                  <c:v>I-Recall</c:v>
                </c:pt>
              </c:strCache>
            </c:strRef>
          </c:cat>
          <c:val>
            <c:numRef>
              <c:f>Radar!$B$5:$F$5</c:f>
              <c:numCache>
                <c:formatCode>General</c:formatCode>
                <c:ptCount val="5"/>
              </c:numCache>
            </c:numRef>
          </c:val>
          <c:extLst>
            <c:ext xmlns:c16="http://schemas.microsoft.com/office/drawing/2014/chart" uri="{C3380CC4-5D6E-409C-BE32-E72D297353CC}">
              <c16:uniqueId val="{00000003-9612-4E34-802F-5E7AC1FB58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3702192"/>
        <c:axId val="343699896"/>
      </c:radarChart>
      <c:catAx>
        <c:axId val="343702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3699896"/>
        <c:crosses val="autoZero"/>
        <c:auto val="1"/>
        <c:lblAlgn val="ctr"/>
        <c:lblOffset val="100"/>
        <c:noMultiLvlLbl val="0"/>
      </c:catAx>
      <c:valAx>
        <c:axId val="343699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37021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233362</xdr:colOff>
      <xdr:row>1</xdr:row>
      <xdr:rowOff>4760</xdr:rowOff>
    </xdr:from>
    <xdr:to>
      <xdr:col>15</xdr:col>
      <xdr:colOff>4762</xdr:colOff>
      <xdr:row>9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4FA1D12-C846-45F9-9D53-0F185E3B5D2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4762</xdr:colOff>
      <xdr:row>1</xdr:row>
      <xdr:rowOff>4762</xdr:rowOff>
    </xdr:from>
    <xdr:to>
      <xdr:col>11</xdr:col>
      <xdr:colOff>461962</xdr:colOff>
      <xdr:row>9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B367E01-1AC3-400B-8757-7D01F97E8D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14287</xdr:colOff>
      <xdr:row>1</xdr:row>
      <xdr:rowOff>14287</xdr:rowOff>
    </xdr:from>
    <xdr:to>
      <xdr:col>13</xdr:col>
      <xdr:colOff>471487</xdr:colOff>
      <xdr:row>14</xdr:row>
      <xdr:rowOff>157162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62582BE-B481-4F56-8657-3A936BC4F4B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5299B-7611-4776-90FA-43332039FA40}">
  <dimension ref="A1:H10"/>
  <sheetViews>
    <sheetView tabSelected="1" workbookViewId="0">
      <selection activeCell="B2" sqref="B2"/>
    </sheetView>
  </sheetViews>
  <sheetFormatPr defaultRowHeight="15.75" x14ac:dyDescent="0.25"/>
  <sheetData>
    <row r="1" spans="1:8" x14ac:dyDescent="0.25"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5</v>
      </c>
    </row>
    <row r="2" spans="1:8" x14ac:dyDescent="0.25">
      <c r="A2" t="s">
        <v>0</v>
      </c>
      <c r="B2" s="1">
        <v>0.77359999999999995</v>
      </c>
      <c r="C2" s="1">
        <v>0.77329999999999999</v>
      </c>
      <c r="D2" s="1">
        <v>0.77370000000000005</v>
      </c>
      <c r="E2" s="1">
        <v>0.84730000000000005</v>
      </c>
      <c r="F2" s="1">
        <v>0.8478</v>
      </c>
      <c r="G2" s="1">
        <v>0.84770000000000001</v>
      </c>
      <c r="H2" s="1">
        <f t="shared" ref="H2:H10" si="0">AVERAGE(B2:G2)</f>
        <v>0.81056666666666655</v>
      </c>
    </row>
    <row r="3" spans="1:8" x14ac:dyDescent="0.25">
      <c r="A3" t="s">
        <v>1</v>
      </c>
      <c r="B3" s="1">
        <v>0.78890000000000005</v>
      </c>
      <c r="C3" s="1">
        <v>0.79</v>
      </c>
      <c r="D3" s="1">
        <v>0.78990000000000005</v>
      </c>
      <c r="E3" s="1">
        <v>0.90690000000000004</v>
      </c>
      <c r="F3" s="1">
        <v>0.90610000000000002</v>
      </c>
      <c r="G3" s="1">
        <v>0.90559999999999996</v>
      </c>
      <c r="H3" s="1">
        <f t="shared" si="0"/>
        <v>0.8479000000000001</v>
      </c>
    </row>
    <row r="4" spans="1:8" x14ac:dyDescent="0.25">
      <c r="A4" t="s">
        <v>2</v>
      </c>
      <c r="B4" s="1">
        <v>0.80910000000000004</v>
      </c>
      <c r="C4" s="1">
        <v>0.80989999999999995</v>
      </c>
      <c r="D4" s="1">
        <v>0.80940000000000001</v>
      </c>
      <c r="E4" s="1">
        <v>0.91610000000000003</v>
      </c>
      <c r="F4" s="1">
        <v>0.91820000000000002</v>
      </c>
      <c r="G4" s="1">
        <v>0.91749999999999998</v>
      </c>
      <c r="H4" s="1">
        <f t="shared" si="0"/>
        <v>0.8633666666666665</v>
      </c>
    </row>
    <row r="5" spans="1:8" x14ac:dyDescent="0.25">
      <c r="A5" t="s">
        <v>3</v>
      </c>
      <c r="B5" s="1">
        <v>0.77090000000000003</v>
      </c>
      <c r="C5" s="1">
        <v>0.77070000000000005</v>
      </c>
      <c r="D5" s="1">
        <v>0.77110000000000001</v>
      </c>
      <c r="E5" s="1">
        <v>0.8538</v>
      </c>
      <c r="F5" s="1">
        <v>0.85350000000000004</v>
      </c>
      <c r="G5" s="1">
        <v>0.8538</v>
      </c>
      <c r="H5" s="1">
        <f t="shared" si="0"/>
        <v>0.81230000000000002</v>
      </c>
    </row>
    <row r="6" spans="1:8" x14ac:dyDescent="0.25">
      <c r="A6" t="s">
        <v>4</v>
      </c>
      <c r="B6" s="1">
        <v>0.77280000000000004</v>
      </c>
      <c r="C6" s="1">
        <v>0.77259999999999995</v>
      </c>
      <c r="D6" s="1">
        <v>0.77300000000000002</v>
      </c>
      <c r="E6" s="1">
        <v>0.87290000000000001</v>
      </c>
      <c r="F6" s="1">
        <v>0.872</v>
      </c>
      <c r="G6" s="1">
        <v>0.87250000000000005</v>
      </c>
      <c r="H6" s="1">
        <f t="shared" si="0"/>
        <v>0.82263333333333344</v>
      </c>
    </row>
    <row r="7" spans="1:8" x14ac:dyDescent="0.25">
      <c r="A7" t="s">
        <v>8</v>
      </c>
      <c r="B7" s="1">
        <v>0.77259999999999995</v>
      </c>
      <c r="C7" s="1">
        <v>0.77259999999999995</v>
      </c>
      <c r="D7" s="1">
        <v>0.77280000000000004</v>
      </c>
      <c r="E7" s="1">
        <v>0.87229999999999996</v>
      </c>
      <c r="F7" s="1">
        <v>0.872</v>
      </c>
      <c r="G7" s="1">
        <v>0.87229999999999996</v>
      </c>
      <c r="H7" s="1">
        <f t="shared" si="0"/>
        <v>0.82243333333333346</v>
      </c>
    </row>
    <row r="8" spans="1:8" x14ac:dyDescent="0.25">
      <c r="A8" t="s">
        <v>6</v>
      </c>
      <c r="B8" s="1">
        <v>0.77259999999999995</v>
      </c>
      <c r="C8" s="1">
        <v>0.77239999999999998</v>
      </c>
      <c r="D8" s="1">
        <v>0.77270000000000005</v>
      </c>
      <c r="E8" s="1">
        <v>0.84870000000000001</v>
      </c>
      <c r="F8" s="1">
        <v>0.84870000000000001</v>
      </c>
      <c r="G8" s="1">
        <v>0.8488</v>
      </c>
      <c r="H8" s="1">
        <f t="shared" si="0"/>
        <v>0.81064999999999998</v>
      </c>
    </row>
    <row r="9" spans="1:8" x14ac:dyDescent="0.25">
      <c r="A9" t="s">
        <v>7</v>
      </c>
      <c r="B9" s="1">
        <v>0.77039999999999997</v>
      </c>
      <c r="C9" s="1">
        <v>0.77039999999999997</v>
      </c>
      <c r="D9" s="1">
        <v>0.77070000000000005</v>
      </c>
      <c r="E9" s="1">
        <v>0.85519999999999996</v>
      </c>
      <c r="F9" s="1">
        <v>0.85460000000000003</v>
      </c>
      <c r="G9" s="1">
        <v>0.85509999999999997</v>
      </c>
      <c r="H9" s="1">
        <f t="shared" si="0"/>
        <v>0.81273333333333342</v>
      </c>
    </row>
    <row r="10" spans="1:8" x14ac:dyDescent="0.25">
      <c r="A10" t="s">
        <v>10</v>
      </c>
      <c r="B10" s="1">
        <v>0.77370000000000005</v>
      </c>
      <c r="C10" s="1">
        <v>0.77349999999999997</v>
      </c>
      <c r="D10" s="1">
        <v>0.77390000000000003</v>
      </c>
      <c r="E10" s="1">
        <v>0.82530000000000003</v>
      </c>
      <c r="F10" s="1">
        <v>0.82410000000000005</v>
      </c>
      <c r="G10" s="1">
        <v>0.82410000000000005</v>
      </c>
      <c r="H10" s="1">
        <f t="shared" si="0"/>
        <v>0.79910000000000014</v>
      </c>
    </row>
  </sheetData>
  <pageMargins left="0.7" right="0.7" top="0.75" bottom="0.75" header="0.3" footer="0.3"/>
  <pageSetup orientation="portrait" horizontalDpi="30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5ED3B-1C35-4974-BD89-89002EC8961B}">
  <dimension ref="A1:I11"/>
  <sheetViews>
    <sheetView workbookViewId="0">
      <selection activeCell="B2" sqref="B2"/>
    </sheetView>
  </sheetViews>
  <sheetFormatPr defaultRowHeight="15.75" x14ac:dyDescent="0.25"/>
  <sheetData>
    <row r="1" spans="1:9" x14ac:dyDescent="0.25"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13</v>
      </c>
      <c r="I1" t="s">
        <v>19</v>
      </c>
    </row>
    <row r="2" spans="1:9" x14ac:dyDescent="0.25">
      <c r="A2" t="s">
        <v>0</v>
      </c>
      <c r="B2" s="1">
        <v>0.96809999999999996</v>
      </c>
      <c r="C2" s="1">
        <v>0.96930000000000005</v>
      </c>
      <c r="D2" s="1">
        <v>0.9698</v>
      </c>
      <c r="E2" s="1">
        <v>1.1800999999999999</v>
      </c>
      <c r="F2" s="1">
        <v>1.1816</v>
      </c>
      <c r="G2" s="1">
        <v>1.1818</v>
      </c>
      <c r="H2" s="1">
        <f t="shared" ref="H2:H10" si="0">AVERAGE(B2:G2)</f>
        <v>1.0751166666666667</v>
      </c>
      <c r="I2" s="1">
        <f>SQRT(H2)</f>
        <v>1.0368783278025762</v>
      </c>
    </row>
    <row r="3" spans="1:9" x14ac:dyDescent="0.25">
      <c r="A3" t="s">
        <v>1</v>
      </c>
      <c r="B3" s="1">
        <v>1.0019</v>
      </c>
      <c r="C3" s="1">
        <v>1.0061</v>
      </c>
      <c r="D3" s="1">
        <v>1.0059</v>
      </c>
      <c r="E3" s="1">
        <v>1.3391999999999999</v>
      </c>
      <c r="F3" s="1">
        <v>1.3371</v>
      </c>
      <c r="G3" s="1">
        <v>1.3358000000000001</v>
      </c>
      <c r="H3" s="1">
        <f t="shared" si="0"/>
        <v>1.1709999999999998</v>
      </c>
      <c r="I3" s="1">
        <f t="shared" ref="I3:I10" si="1">SQRT(H3)</f>
        <v>1.0821275340735028</v>
      </c>
    </row>
    <row r="4" spans="1:9" x14ac:dyDescent="0.25">
      <c r="A4" t="s">
        <v>2</v>
      </c>
      <c r="B4" s="1">
        <v>1.0438000000000001</v>
      </c>
      <c r="C4" s="1">
        <v>1.0469999999999999</v>
      </c>
      <c r="D4" s="1">
        <v>1.0468</v>
      </c>
      <c r="E4" s="1">
        <v>1.3464</v>
      </c>
      <c r="F4" s="1">
        <v>1.3519000000000001</v>
      </c>
      <c r="G4" s="1">
        <v>1.3492</v>
      </c>
      <c r="H4" s="1">
        <f t="shared" si="0"/>
        <v>1.1975166666666668</v>
      </c>
      <c r="I4" s="1">
        <f t="shared" si="1"/>
        <v>1.0943110465798409</v>
      </c>
    </row>
    <row r="5" spans="1:9" x14ac:dyDescent="0.25">
      <c r="A5" t="s">
        <v>3</v>
      </c>
      <c r="B5" s="1">
        <v>0.96379999999999999</v>
      </c>
      <c r="C5" s="1">
        <v>0.96509999999999996</v>
      </c>
      <c r="D5" s="1">
        <v>0.96560000000000001</v>
      </c>
      <c r="E5" s="1">
        <v>1.1959</v>
      </c>
      <c r="F5" s="1">
        <v>1.1957</v>
      </c>
      <c r="G5" s="1">
        <v>1.1970000000000001</v>
      </c>
      <c r="H5" s="1">
        <f t="shared" si="0"/>
        <v>1.0805166666666666</v>
      </c>
      <c r="I5" s="1">
        <f t="shared" si="1"/>
        <v>1.0394790361843123</v>
      </c>
    </row>
    <row r="6" spans="1:9" x14ac:dyDescent="0.25">
      <c r="A6" t="s">
        <v>4</v>
      </c>
      <c r="B6" s="1">
        <v>0.97089999999999999</v>
      </c>
      <c r="C6" s="1">
        <v>0.9718</v>
      </c>
      <c r="D6" s="1">
        <v>0.97230000000000005</v>
      </c>
      <c r="E6" s="1">
        <v>1.2484</v>
      </c>
      <c r="F6" s="1">
        <v>1.2470000000000001</v>
      </c>
      <c r="G6" s="1">
        <v>1.2484999999999999</v>
      </c>
      <c r="H6" s="1">
        <f t="shared" si="0"/>
        <v>1.1098166666666667</v>
      </c>
      <c r="I6" s="1">
        <f t="shared" si="1"/>
        <v>1.0534783655427702</v>
      </c>
    </row>
    <row r="7" spans="1:9" x14ac:dyDescent="0.25">
      <c r="A7" t="s">
        <v>8</v>
      </c>
      <c r="B7" s="1">
        <v>0.97399999999999998</v>
      </c>
      <c r="C7" s="1">
        <v>0.97519999999999996</v>
      </c>
      <c r="D7" s="1">
        <v>0.97540000000000004</v>
      </c>
      <c r="E7" s="1">
        <v>1.2525999999999999</v>
      </c>
      <c r="F7" s="1">
        <v>1.2523</v>
      </c>
      <c r="G7" s="1">
        <v>1.2534000000000001</v>
      </c>
      <c r="H7" s="1">
        <f t="shared" si="0"/>
        <v>1.1138166666666667</v>
      </c>
      <c r="I7" s="1">
        <f t="shared" si="1"/>
        <v>1.055375130778941</v>
      </c>
    </row>
    <row r="8" spans="1:9" x14ac:dyDescent="0.25">
      <c r="A8" t="s">
        <v>6</v>
      </c>
      <c r="B8" s="1">
        <v>0.9657</v>
      </c>
      <c r="C8" s="1">
        <v>0.96709999999999996</v>
      </c>
      <c r="D8" s="1">
        <v>0.96750000000000003</v>
      </c>
      <c r="E8" s="1">
        <v>1.1833</v>
      </c>
      <c r="F8" s="1">
        <v>1.1842999999999999</v>
      </c>
      <c r="G8" s="1">
        <v>1.1846000000000001</v>
      </c>
      <c r="H8" s="1">
        <f t="shared" si="0"/>
        <v>1.0754166666666665</v>
      </c>
      <c r="I8" s="1">
        <f t="shared" si="1"/>
        <v>1.0370229827089978</v>
      </c>
    </row>
    <row r="9" spans="1:9" x14ac:dyDescent="0.25">
      <c r="A9" t="s">
        <v>7</v>
      </c>
      <c r="B9" s="1">
        <v>0.9627</v>
      </c>
      <c r="C9" s="1">
        <v>0.96419999999999995</v>
      </c>
      <c r="D9" s="1">
        <v>0.96450000000000002</v>
      </c>
      <c r="E9" s="1">
        <v>1.1993</v>
      </c>
      <c r="F9" s="1">
        <v>1.1989000000000001</v>
      </c>
      <c r="G9" s="1">
        <v>1.2002999999999999</v>
      </c>
      <c r="H9" s="1">
        <f t="shared" si="0"/>
        <v>1.08165</v>
      </c>
      <c r="I9" s="1">
        <f t="shared" si="1"/>
        <v>1.0400240381837336</v>
      </c>
    </row>
    <row r="10" spans="1:9" x14ac:dyDescent="0.25">
      <c r="A10" t="s">
        <v>10</v>
      </c>
      <c r="B10" s="1">
        <v>0.96730000000000005</v>
      </c>
      <c r="C10" s="1">
        <v>0.96819999999999995</v>
      </c>
      <c r="D10" s="1">
        <v>0.96899999999999997</v>
      </c>
      <c r="E10" s="1">
        <v>1.1131</v>
      </c>
      <c r="F10" s="1">
        <v>1.1084000000000001</v>
      </c>
      <c r="G10" s="1">
        <v>1.1076999999999999</v>
      </c>
      <c r="H10" s="1">
        <f t="shared" si="0"/>
        <v>1.0389499999999998</v>
      </c>
      <c r="I10" s="1">
        <f t="shared" si="1"/>
        <v>1.0192889678594583</v>
      </c>
    </row>
    <row r="11" spans="1:9" x14ac:dyDescent="0.25">
      <c r="I11" s="1"/>
    </row>
  </sheetData>
  <pageMargins left="0.7" right="0.7" top="0.75" bottom="0.75" header="0.3" footer="0.3"/>
  <pageSetup orientation="portrait" horizontalDpi="30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484FF-0F81-4946-89C5-3E5AAAADF83E}">
  <dimension ref="A1:H10"/>
  <sheetViews>
    <sheetView workbookViewId="0">
      <selection activeCell="B2" sqref="B2"/>
    </sheetView>
  </sheetViews>
  <sheetFormatPr defaultRowHeight="15.75" x14ac:dyDescent="0.25"/>
  <sheetData>
    <row r="1" spans="1:8" x14ac:dyDescent="0.25"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15</v>
      </c>
    </row>
    <row r="2" spans="1:8" x14ac:dyDescent="0.25">
      <c r="A2" t="s">
        <v>0</v>
      </c>
      <c r="B2" s="1">
        <v>0.35799999999999998</v>
      </c>
      <c r="C2" s="1">
        <v>0.35780000000000001</v>
      </c>
      <c r="D2" s="1">
        <v>0.35859999999999997</v>
      </c>
      <c r="E2" s="1">
        <v>0.23150000000000001</v>
      </c>
      <c r="F2" s="1">
        <v>0.22689999999999999</v>
      </c>
      <c r="G2" s="1">
        <v>0.22850000000000001</v>
      </c>
      <c r="H2" s="1">
        <f t="shared" ref="H2:H10" si="0">AVERAGE(B2:G2)</f>
        <v>0.29354999999999998</v>
      </c>
    </row>
    <row r="3" spans="1:8" x14ac:dyDescent="0.25">
      <c r="A3" t="s">
        <v>1</v>
      </c>
      <c r="B3" s="1">
        <v>0.28789999999999999</v>
      </c>
      <c r="C3" s="1">
        <v>0.2843</v>
      </c>
      <c r="D3" s="1">
        <v>0.28539999999999999</v>
      </c>
      <c r="E3" s="1">
        <v>0.1232</v>
      </c>
      <c r="F3" s="1">
        <v>0.123</v>
      </c>
      <c r="G3" s="1">
        <v>0.125</v>
      </c>
      <c r="H3" s="1">
        <f t="shared" si="0"/>
        <v>0.20480000000000001</v>
      </c>
    </row>
    <row r="4" spans="1:8" x14ac:dyDescent="0.25">
      <c r="A4" t="s">
        <v>2</v>
      </c>
      <c r="B4" s="1">
        <v>0.19309999999999999</v>
      </c>
      <c r="C4" s="1">
        <v>0.18870000000000001</v>
      </c>
      <c r="D4" s="1">
        <v>0.1895</v>
      </c>
      <c r="E4" s="1">
        <v>5.8299999999999998E-2</v>
      </c>
      <c r="F4" s="1">
        <v>6.0299999999999999E-2</v>
      </c>
      <c r="G4" s="1">
        <v>5.8900000000000001E-2</v>
      </c>
      <c r="H4" s="1">
        <f t="shared" si="0"/>
        <v>0.12480000000000001</v>
      </c>
    </row>
    <row r="5" spans="1:8" x14ac:dyDescent="0.25">
      <c r="A5" t="s">
        <v>3</v>
      </c>
      <c r="B5" s="1">
        <v>0.35389999999999999</v>
      </c>
      <c r="C5" s="1">
        <v>0.35370000000000001</v>
      </c>
      <c r="D5" s="1">
        <v>0.35460000000000003</v>
      </c>
      <c r="E5" s="1">
        <v>0.223</v>
      </c>
      <c r="F5" s="1">
        <v>0.21909999999999999</v>
      </c>
      <c r="G5" s="1">
        <v>0.21990000000000001</v>
      </c>
      <c r="H5" s="1">
        <f t="shared" si="0"/>
        <v>0.28736666666666671</v>
      </c>
    </row>
    <row r="6" spans="1:8" x14ac:dyDescent="0.25">
      <c r="A6" t="s">
        <v>4</v>
      </c>
      <c r="B6" s="1">
        <v>0.34489999999999998</v>
      </c>
      <c r="C6" s="1">
        <v>0.34360000000000002</v>
      </c>
      <c r="D6" s="1">
        <v>0.34499999999999997</v>
      </c>
      <c r="E6" s="1">
        <v>0.2102</v>
      </c>
      <c r="F6" s="1">
        <v>0.20630000000000001</v>
      </c>
      <c r="G6" s="1">
        <v>0.2074</v>
      </c>
      <c r="H6" s="1">
        <f t="shared" si="0"/>
        <v>0.27623333333333333</v>
      </c>
    </row>
    <row r="7" spans="1:8" x14ac:dyDescent="0.25">
      <c r="A7" t="s">
        <v>8</v>
      </c>
      <c r="B7" s="1">
        <v>0.35289999999999999</v>
      </c>
      <c r="C7" s="1">
        <v>0.35170000000000001</v>
      </c>
      <c r="D7" s="1">
        <v>0.35270000000000001</v>
      </c>
      <c r="E7" s="1">
        <v>0.21279999999999999</v>
      </c>
      <c r="F7" s="1">
        <v>0.2102</v>
      </c>
      <c r="G7" s="1">
        <v>0.21199999999999999</v>
      </c>
      <c r="H7" s="1">
        <f t="shared" si="0"/>
        <v>0.28205000000000002</v>
      </c>
    </row>
    <row r="8" spans="1:8" x14ac:dyDescent="0.25">
      <c r="A8" t="s">
        <v>6</v>
      </c>
      <c r="B8" s="1">
        <v>0.36130000000000001</v>
      </c>
      <c r="C8" s="1">
        <v>0.36059999999999998</v>
      </c>
      <c r="D8" s="1">
        <v>0.36130000000000001</v>
      </c>
      <c r="E8" s="1">
        <v>0.23069999999999999</v>
      </c>
      <c r="F8" s="1">
        <v>0.22700000000000001</v>
      </c>
      <c r="G8" s="1">
        <v>0.22850000000000001</v>
      </c>
      <c r="H8" s="1">
        <f t="shared" si="0"/>
        <v>0.2949</v>
      </c>
    </row>
    <row r="9" spans="1:8" x14ac:dyDescent="0.25">
      <c r="A9" t="s">
        <v>7</v>
      </c>
      <c r="B9" s="1">
        <v>0.35539999999999999</v>
      </c>
      <c r="C9" s="1">
        <v>0.35499999999999998</v>
      </c>
      <c r="D9" s="1">
        <v>0.35580000000000001</v>
      </c>
      <c r="E9" s="1">
        <v>0.22239999999999999</v>
      </c>
      <c r="F9" s="1">
        <v>0.21859999999999999</v>
      </c>
      <c r="G9" s="1">
        <v>0.2195</v>
      </c>
      <c r="H9" s="1">
        <f t="shared" si="0"/>
        <v>0.28778333333333328</v>
      </c>
    </row>
    <row r="10" spans="1:8" x14ac:dyDescent="0.25">
      <c r="A10" t="s">
        <v>10</v>
      </c>
      <c r="B10" s="1">
        <v>0.3619</v>
      </c>
      <c r="C10" s="1">
        <v>0.36199999999999999</v>
      </c>
      <c r="D10" s="1">
        <v>0.3619</v>
      </c>
      <c r="E10" s="1">
        <v>0.30080000000000001</v>
      </c>
      <c r="F10" s="1">
        <v>0.30599999999999999</v>
      </c>
      <c r="G10" s="1">
        <v>0.30449999999999999</v>
      </c>
      <c r="H10" s="1">
        <f t="shared" si="0"/>
        <v>0.33284999999999998</v>
      </c>
    </row>
  </sheetData>
  <pageMargins left="0.7" right="0.7" top="0.75" bottom="0.75" header="0.3" footer="0.3"/>
  <pageSetup orientation="portrait" horizontalDpi="30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2A596-55B6-400A-BEAB-8F453735749D}">
  <dimension ref="A1:H10"/>
  <sheetViews>
    <sheetView workbookViewId="0">
      <selection activeCell="B2" sqref="B2"/>
    </sheetView>
  </sheetViews>
  <sheetFormatPr defaultRowHeight="15.75" x14ac:dyDescent="0.25"/>
  <sheetData>
    <row r="1" spans="1:8" x14ac:dyDescent="0.25"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14</v>
      </c>
    </row>
    <row r="2" spans="1:8" x14ac:dyDescent="0.25">
      <c r="A2" t="s">
        <v>0</v>
      </c>
      <c r="B2" s="1">
        <v>4.3700000000000003E-2</v>
      </c>
      <c r="C2" s="1">
        <v>4.3799999999999999E-2</v>
      </c>
      <c r="D2" s="1">
        <v>3.5299999999999998E-2</v>
      </c>
      <c r="E2" s="1">
        <v>9.4000000000000004E-3</v>
      </c>
      <c r="F2" s="1">
        <v>9.7000000000000003E-3</v>
      </c>
      <c r="G2" s="1">
        <v>9.5999999999999992E-3</v>
      </c>
      <c r="H2" s="1">
        <f t="shared" ref="H2:H10" si="0">AVERAGE(B2:G2)</f>
        <v>2.5249999999999995E-2</v>
      </c>
    </row>
    <row r="3" spans="1:8" x14ac:dyDescent="0.25">
      <c r="A3" t="s">
        <v>1</v>
      </c>
      <c r="B3" s="1">
        <v>4.2599999999999999E-2</v>
      </c>
      <c r="C3" s="1">
        <v>4.3799999999999999E-2</v>
      </c>
      <c r="D3" s="1">
        <v>3.5700000000000003E-2</v>
      </c>
      <c r="E3" s="1">
        <v>9.5999999999999992E-3</v>
      </c>
      <c r="F3" s="1">
        <v>9.7999999999999997E-3</v>
      </c>
      <c r="G3" s="1">
        <v>9.7999999999999997E-3</v>
      </c>
      <c r="H3" s="1">
        <f t="shared" si="0"/>
        <v>2.5216666666666668E-2</v>
      </c>
    </row>
    <row r="4" spans="1:8" x14ac:dyDescent="0.25">
      <c r="A4" t="s">
        <v>2</v>
      </c>
      <c r="B4" s="1">
        <v>4.4900000000000002E-2</v>
      </c>
      <c r="C4" s="1">
        <v>4.5900000000000003E-2</v>
      </c>
      <c r="D4" s="1">
        <v>3.7600000000000001E-2</v>
      </c>
      <c r="E4" s="1">
        <v>1.03E-2</v>
      </c>
      <c r="F4" s="1">
        <v>1.0800000000000001E-2</v>
      </c>
      <c r="G4" s="1">
        <v>1.06E-2</v>
      </c>
      <c r="H4" s="1">
        <f t="shared" si="0"/>
        <v>2.6683333333333337E-2</v>
      </c>
    </row>
    <row r="5" spans="1:8" x14ac:dyDescent="0.25">
      <c r="A5" t="s">
        <v>3</v>
      </c>
      <c r="B5" s="1">
        <v>5.33E-2</v>
      </c>
      <c r="C5" s="1">
        <v>5.3400000000000003E-2</v>
      </c>
      <c r="D5" s="1">
        <v>4.36E-2</v>
      </c>
      <c r="E5" s="1">
        <v>1.2500000000000001E-2</v>
      </c>
      <c r="F5" s="1">
        <v>1.2999999999999999E-2</v>
      </c>
      <c r="G5" s="1">
        <v>1.32E-2</v>
      </c>
      <c r="H5" s="1">
        <f t="shared" si="0"/>
        <v>3.15E-2</v>
      </c>
    </row>
    <row r="6" spans="1:8" x14ac:dyDescent="0.25">
      <c r="A6" t="s">
        <v>4</v>
      </c>
      <c r="B6" s="1">
        <v>5.9299999999999999E-2</v>
      </c>
      <c r="C6" s="1">
        <v>5.9400000000000001E-2</v>
      </c>
      <c r="D6" s="1">
        <v>4.8399999999999999E-2</v>
      </c>
      <c r="E6" s="1">
        <v>1.47E-2</v>
      </c>
      <c r="F6" s="1">
        <v>1.5100000000000001E-2</v>
      </c>
      <c r="G6" s="1">
        <v>1.5900000000000001E-2</v>
      </c>
      <c r="H6" s="1">
        <f t="shared" si="0"/>
        <v>3.5466666666666667E-2</v>
      </c>
    </row>
    <row r="7" spans="1:8" x14ac:dyDescent="0.25">
      <c r="A7" t="s">
        <v>8</v>
      </c>
      <c r="B7" s="1">
        <v>4.6100000000000002E-2</v>
      </c>
      <c r="C7" s="1">
        <v>4.5699999999999998E-2</v>
      </c>
      <c r="D7" s="1">
        <v>3.7400000000000003E-2</v>
      </c>
      <c r="E7" s="1">
        <v>1.04E-2</v>
      </c>
      <c r="F7" s="1">
        <v>1.06E-2</v>
      </c>
      <c r="G7" s="1">
        <v>1.0699999999999999E-2</v>
      </c>
      <c r="H7" s="1">
        <f t="shared" si="0"/>
        <v>2.6816666666666659E-2</v>
      </c>
    </row>
    <row r="8" spans="1:8" x14ac:dyDescent="0.25">
      <c r="A8" t="s">
        <v>6</v>
      </c>
      <c r="B8" s="1">
        <v>4.5999999999999999E-2</v>
      </c>
      <c r="C8" s="1">
        <v>4.4600000000000001E-2</v>
      </c>
      <c r="D8" s="1">
        <v>3.7499999999999999E-2</v>
      </c>
      <c r="E8" s="1">
        <v>1.0500000000000001E-2</v>
      </c>
      <c r="F8" s="1">
        <v>1.0699999999999999E-2</v>
      </c>
      <c r="G8" s="1">
        <v>1.06E-2</v>
      </c>
      <c r="H8" s="1">
        <f t="shared" si="0"/>
        <v>2.6649999999999997E-2</v>
      </c>
    </row>
    <row r="9" spans="1:8" x14ac:dyDescent="0.25">
      <c r="A9" t="s">
        <v>7</v>
      </c>
      <c r="B9" s="1">
        <v>5.3900000000000003E-2</v>
      </c>
      <c r="C9" s="1">
        <v>5.3499999999999999E-2</v>
      </c>
      <c r="D9" s="1">
        <v>4.3499999999999997E-2</v>
      </c>
      <c r="E9" s="1">
        <v>1.2999999999999999E-2</v>
      </c>
      <c r="F9" s="1">
        <v>1.3100000000000001E-2</v>
      </c>
      <c r="G9" s="1">
        <v>1.2999999999999999E-2</v>
      </c>
      <c r="H9" s="1">
        <f t="shared" si="0"/>
        <v>3.1666666666666669E-2</v>
      </c>
    </row>
    <row r="10" spans="1:8" x14ac:dyDescent="0.25">
      <c r="A10" t="s">
        <v>10</v>
      </c>
      <c r="B10" s="1">
        <v>8.0100000000000005E-2</v>
      </c>
      <c r="C10" s="1">
        <v>7.9699999999999993E-2</v>
      </c>
      <c r="D10" s="1">
        <v>6.6500000000000004E-2</v>
      </c>
      <c r="E10" s="1">
        <v>3.4200000000000001E-2</v>
      </c>
      <c r="F10" s="1">
        <v>3.3700000000000001E-2</v>
      </c>
      <c r="G10" s="1">
        <v>3.4200000000000001E-2</v>
      </c>
      <c r="H10" s="1">
        <f t="shared" si="0"/>
        <v>5.4733333333333335E-2</v>
      </c>
    </row>
  </sheetData>
  <pageMargins left="0.7" right="0.7" top="0.75" bottom="0.75" header="0.3" footer="0.3"/>
  <pageSetup orientation="portrait" horizontalDpi="30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571D8-A6EF-4FD2-AC2E-36D5484BA4FE}">
  <dimension ref="A1:H10"/>
  <sheetViews>
    <sheetView workbookViewId="0">
      <selection activeCell="B2" sqref="B2"/>
    </sheetView>
  </sheetViews>
  <sheetFormatPr defaultRowHeight="15.75" x14ac:dyDescent="0.25"/>
  <sheetData>
    <row r="1" spans="1:8" x14ac:dyDescent="0.25"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9</v>
      </c>
    </row>
    <row r="2" spans="1:8" x14ac:dyDescent="0.25">
      <c r="A2" t="s">
        <v>0</v>
      </c>
      <c r="B2" s="1">
        <v>3.9600000000000003E-2</v>
      </c>
      <c r="C2" s="1">
        <v>3.9600000000000003E-2</v>
      </c>
      <c r="D2" s="1">
        <v>3.9600000000000003E-2</v>
      </c>
      <c r="E2" s="1">
        <v>8.3599999999999994E-2</v>
      </c>
      <c r="F2" s="1">
        <v>8.4199999999999997E-2</v>
      </c>
      <c r="G2" s="1">
        <v>8.3400000000000002E-2</v>
      </c>
      <c r="H2" s="1">
        <f t="shared" ref="H2:H10" si="0">AVERAGE(B2:G2)</f>
        <v>6.1666666666666668E-2</v>
      </c>
    </row>
    <row r="3" spans="1:8" x14ac:dyDescent="0.25">
      <c r="A3" t="s">
        <v>1</v>
      </c>
      <c r="B3" s="1">
        <v>3.8399999999999997E-2</v>
      </c>
      <c r="C3" s="1">
        <v>3.8399999999999997E-2</v>
      </c>
      <c r="D3" s="1">
        <v>3.8399999999999997E-2</v>
      </c>
      <c r="E3" s="1">
        <v>9.1200000000000003E-2</v>
      </c>
      <c r="F3" s="1">
        <v>9.1800000000000007E-2</v>
      </c>
      <c r="G3" s="1">
        <v>9.06E-2</v>
      </c>
      <c r="H3" s="1">
        <f t="shared" si="0"/>
        <v>6.480000000000001E-2</v>
      </c>
    </row>
    <row r="4" spans="1:8" x14ac:dyDescent="0.25">
      <c r="A4" t="s">
        <v>2</v>
      </c>
      <c r="B4" s="1">
        <v>3.5900000000000001E-2</v>
      </c>
      <c r="C4" s="1">
        <v>3.5700000000000003E-2</v>
      </c>
      <c r="D4" s="1">
        <v>3.5799999999999998E-2</v>
      </c>
      <c r="E4" s="1">
        <v>8.0299999999999996E-2</v>
      </c>
      <c r="F4" s="1">
        <v>8.09E-2</v>
      </c>
      <c r="G4" s="1">
        <v>8.0100000000000005E-2</v>
      </c>
      <c r="H4" s="1">
        <f t="shared" si="0"/>
        <v>5.8116666666666657E-2</v>
      </c>
    </row>
    <row r="5" spans="1:8" x14ac:dyDescent="0.25">
      <c r="A5" t="s">
        <v>3</v>
      </c>
      <c r="B5" s="1">
        <v>3.9899999999999998E-2</v>
      </c>
      <c r="C5" s="1">
        <v>3.9899999999999998E-2</v>
      </c>
      <c r="D5" s="1">
        <v>3.9899999999999998E-2</v>
      </c>
      <c r="E5" s="1">
        <v>8.3500000000000005E-2</v>
      </c>
      <c r="F5" s="1">
        <v>8.4199999999999997E-2</v>
      </c>
      <c r="G5" s="1">
        <v>8.3400000000000002E-2</v>
      </c>
      <c r="H5" s="1">
        <f t="shared" si="0"/>
        <v>6.1800000000000001E-2</v>
      </c>
    </row>
    <row r="6" spans="1:8" x14ac:dyDescent="0.25">
      <c r="A6" t="s">
        <v>4</v>
      </c>
      <c r="B6" s="1">
        <v>4.02E-2</v>
      </c>
      <c r="C6" s="1">
        <v>4.02E-2</v>
      </c>
      <c r="D6" s="1">
        <v>4.02E-2</v>
      </c>
      <c r="E6" s="1">
        <v>8.2900000000000001E-2</v>
      </c>
      <c r="F6" s="1">
        <v>8.3699999999999997E-2</v>
      </c>
      <c r="G6" s="1">
        <v>8.2799999999999999E-2</v>
      </c>
      <c r="H6" s="1">
        <f t="shared" si="0"/>
        <v>6.1666666666666668E-2</v>
      </c>
    </row>
    <row r="7" spans="1:8" x14ac:dyDescent="0.25">
      <c r="A7" t="s">
        <v>8</v>
      </c>
      <c r="B7" s="1">
        <v>4.02E-2</v>
      </c>
      <c r="C7" s="1">
        <v>4.02E-2</v>
      </c>
      <c r="D7" s="1">
        <v>4.02E-2</v>
      </c>
      <c r="E7" s="1">
        <v>8.3299999999999999E-2</v>
      </c>
      <c r="F7" s="1">
        <v>8.3900000000000002E-2</v>
      </c>
      <c r="G7" s="1">
        <v>8.3000000000000004E-2</v>
      </c>
      <c r="H7" s="1">
        <f t="shared" si="0"/>
        <v>6.1800000000000001E-2</v>
      </c>
    </row>
    <row r="8" spans="1:8" x14ac:dyDescent="0.25">
      <c r="A8" t="s">
        <v>6</v>
      </c>
      <c r="B8" s="1">
        <v>3.9699999999999999E-2</v>
      </c>
      <c r="C8" s="1">
        <v>3.9699999999999999E-2</v>
      </c>
      <c r="D8" s="1">
        <v>3.9699999999999999E-2</v>
      </c>
      <c r="E8" s="1">
        <v>8.3599999999999994E-2</v>
      </c>
      <c r="F8" s="1">
        <v>8.43E-2</v>
      </c>
      <c r="G8" s="1">
        <v>8.3400000000000002E-2</v>
      </c>
      <c r="H8" s="1">
        <f t="shared" si="0"/>
        <v>6.1733333333333328E-2</v>
      </c>
    </row>
    <row r="9" spans="1:8" x14ac:dyDescent="0.25">
      <c r="A9" t="s">
        <v>7</v>
      </c>
      <c r="B9" s="1">
        <v>0.04</v>
      </c>
      <c r="C9" s="1">
        <v>0.04</v>
      </c>
      <c r="D9" s="1">
        <v>0.04</v>
      </c>
      <c r="E9" s="1">
        <v>8.3500000000000005E-2</v>
      </c>
      <c r="F9" s="1">
        <v>8.4199999999999997E-2</v>
      </c>
      <c r="G9" s="1">
        <v>8.3299999999999999E-2</v>
      </c>
      <c r="H9" s="1">
        <f t="shared" si="0"/>
        <v>6.183333333333333E-2</v>
      </c>
    </row>
    <row r="10" spans="1:8" x14ac:dyDescent="0.25">
      <c r="A10" t="s">
        <v>10</v>
      </c>
      <c r="B10" s="1">
        <v>3.7699999999999997E-2</v>
      </c>
      <c r="C10" s="1">
        <v>3.7600000000000001E-2</v>
      </c>
      <c r="D10" s="1">
        <v>3.7600000000000001E-2</v>
      </c>
      <c r="E10" s="1">
        <v>5.4600000000000003E-2</v>
      </c>
      <c r="F10" s="1">
        <v>5.5399999999999998E-2</v>
      </c>
      <c r="G10" s="1">
        <v>5.5E-2</v>
      </c>
      <c r="H10" s="1">
        <f t="shared" si="0"/>
        <v>4.6316666666666673E-2</v>
      </c>
    </row>
  </sheetData>
  <pageMargins left="0.7" right="0.7" top="0.75" bottom="0.75" header="0.3" footer="0.3"/>
  <pageSetup orientation="portrait" horizontalDpi="30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7ECD2-FD94-4DA2-BE1D-F9E27FEA143C}">
  <dimension ref="A1:H10"/>
  <sheetViews>
    <sheetView workbookViewId="0">
      <selection activeCell="G8" sqref="G8"/>
    </sheetView>
  </sheetViews>
  <sheetFormatPr defaultRowHeight="15.75" x14ac:dyDescent="0.25"/>
  <sheetData>
    <row r="1" spans="1:8" x14ac:dyDescent="0.25"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11</v>
      </c>
    </row>
    <row r="2" spans="1:8" x14ac:dyDescent="0.25">
      <c r="A2" t="s">
        <v>0</v>
      </c>
      <c r="B2" s="1">
        <v>0.90659999999999996</v>
      </c>
      <c r="C2" s="1">
        <v>0.90720000000000001</v>
      </c>
      <c r="D2" s="1">
        <v>0.90749999999999997</v>
      </c>
      <c r="E2" s="1">
        <v>0.80210000000000004</v>
      </c>
      <c r="F2" s="1">
        <v>0.80110000000000003</v>
      </c>
      <c r="G2" s="1">
        <v>0.80169999999999997</v>
      </c>
      <c r="H2" s="1">
        <f t="shared" ref="H2:H10" si="0">AVERAGE(B2:G2)</f>
        <v>0.85436666666666683</v>
      </c>
    </row>
    <row r="3" spans="1:8" x14ac:dyDescent="0.25">
      <c r="A3" t="s">
        <v>1</v>
      </c>
      <c r="B3" s="1">
        <v>0.90790000000000004</v>
      </c>
      <c r="C3" s="1">
        <v>0.90749999999999997</v>
      </c>
      <c r="D3" s="1">
        <v>0.9083</v>
      </c>
      <c r="E3" s="1">
        <v>0.73270000000000002</v>
      </c>
      <c r="F3" s="1">
        <v>0.73260000000000003</v>
      </c>
      <c r="G3" s="1">
        <v>0.73340000000000005</v>
      </c>
      <c r="H3" s="1">
        <f t="shared" si="0"/>
        <v>0.82039999999999991</v>
      </c>
    </row>
    <row r="4" spans="1:8" x14ac:dyDescent="0.25">
      <c r="A4" t="s">
        <v>2</v>
      </c>
      <c r="B4" s="1">
        <v>0.91900000000000004</v>
      </c>
      <c r="C4" s="1">
        <v>0.91869999999999996</v>
      </c>
      <c r="D4" s="1">
        <v>0.91949999999999998</v>
      </c>
      <c r="E4" s="1">
        <v>0.78339999999999999</v>
      </c>
      <c r="F4" s="1">
        <v>0.78290000000000004</v>
      </c>
      <c r="G4" s="1">
        <v>0.78300000000000003</v>
      </c>
      <c r="H4" s="1">
        <f t="shared" si="0"/>
        <v>0.85108333333333341</v>
      </c>
    </row>
    <row r="5" spans="1:8" x14ac:dyDescent="0.25">
      <c r="A5" t="s">
        <v>3</v>
      </c>
      <c r="B5" s="1">
        <v>0.90669999999999995</v>
      </c>
      <c r="C5" s="1">
        <v>0.90710000000000002</v>
      </c>
      <c r="D5" s="1">
        <v>0.90769999999999995</v>
      </c>
      <c r="E5" s="1">
        <v>0.79690000000000005</v>
      </c>
      <c r="F5" s="1">
        <v>0.7964</v>
      </c>
      <c r="G5" s="1">
        <v>0.79710000000000003</v>
      </c>
      <c r="H5" s="1">
        <f t="shared" si="0"/>
        <v>0.85198333333333343</v>
      </c>
    </row>
    <row r="6" spans="1:8" x14ac:dyDescent="0.25">
      <c r="A6" t="s">
        <v>4</v>
      </c>
      <c r="B6" s="1">
        <v>0.90369999999999995</v>
      </c>
      <c r="C6" s="1">
        <v>0.90410000000000001</v>
      </c>
      <c r="D6" s="1">
        <v>0.90429999999999999</v>
      </c>
      <c r="E6" s="1">
        <v>0.78420000000000001</v>
      </c>
      <c r="F6" s="1">
        <v>0.78420000000000001</v>
      </c>
      <c r="G6" s="1">
        <v>0.78439999999999999</v>
      </c>
      <c r="H6" s="1">
        <f t="shared" si="0"/>
        <v>0.84414999999999996</v>
      </c>
    </row>
    <row r="7" spans="1:8" x14ac:dyDescent="0.25">
      <c r="A7" t="s">
        <v>8</v>
      </c>
      <c r="B7" s="1">
        <v>0.90680000000000005</v>
      </c>
      <c r="C7" s="1">
        <v>0.90710000000000002</v>
      </c>
      <c r="D7" s="1">
        <v>0.90739999999999998</v>
      </c>
      <c r="E7" s="1">
        <v>0.78820000000000001</v>
      </c>
      <c r="F7" s="1">
        <v>0.78710000000000002</v>
      </c>
      <c r="G7" s="1">
        <v>0.78749999999999998</v>
      </c>
      <c r="H7" s="1">
        <f t="shared" si="0"/>
        <v>0.84734999999999994</v>
      </c>
    </row>
    <row r="8" spans="1:8" x14ac:dyDescent="0.25">
      <c r="A8" t="s">
        <v>6</v>
      </c>
      <c r="B8" s="1">
        <v>0.90600000000000003</v>
      </c>
      <c r="C8" s="1">
        <v>0.90659999999999996</v>
      </c>
      <c r="D8" s="1">
        <v>0.90710000000000002</v>
      </c>
      <c r="E8" s="1">
        <v>0.80049999999999999</v>
      </c>
      <c r="F8" s="1">
        <v>0.79990000000000006</v>
      </c>
      <c r="G8" s="1">
        <v>0.8004</v>
      </c>
      <c r="H8" s="1">
        <f t="shared" si="0"/>
        <v>0.8534166666666666</v>
      </c>
    </row>
    <row r="9" spans="1:8" x14ac:dyDescent="0.25">
      <c r="A9" t="s">
        <v>7</v>
      </c>
      <c r="B9" s="1">
        <v>0.90600000000000003</v>
      </c>
      <c r="C9" s="1">
        <v>0.90659999999999996</v>
      </c>
      <c r="D9" s="1">
        <v>0.90720000000000001</v>
      </c>
      <c r="E9" s="1">
        <v>0.79569999999999996</v>
      </c>
      <c r="F9" s="1">
        <v>0.79510000000000003</v>
      </c>
      <c r="G9" s="1">
        <v>0.79569999999999996</v>
      </c>
      <c r="H9" s="1">
        <f t="shared" si="0"/>
        <v>0.85104999999999997</v>
      </c>
    </row>
    <row r="10" spans="1:8" x14ac:dyDescent="0.25">
      <c r="A10" t="s">
        <v>10</v>
      </c>
      <c r="B10" s="1">
        <v>0.90780000000000005</v>
      </c>
      <c r="C10" s="1">
        <v>0.9083</v>
      </c>
      <c r="D10" s="1">
        <v>0.90849999999999997</v>
      </c>
      <c r="E10" s="1">
        <v>0.87180000000000002</v>
      </c>
      <c r="F10" s="1">
        <v>0.87309999999999999</v>
      </c>
      <c r="G10" s="1">
        <v>0.87229999999999996</v>
      </c>
      <c r="H10" s="1">
        <f t="shared" si="0"/>
        <v>0.89029999999999998</v>
      </c>
    </row>
  </sheetData>
  <pageMargins left="0.7" right="0.7" top="0.75" bottom="0.75" header="0.3" footer="0.3"/>
  <pageSetup orientation="portrait" horizontalDpi="30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A42B3-E71A-4089-B0F9-46956E1D2CB1}">
  <dimension ref="A1:D10"/>
  <sheetViews>
    <sheetView workbookViewId="0">
      <selection activeCell="B10" sqref="B10"/>
    </sheetView>
  </sheetViews>
  <sheetFormatPr defaultRowHeight="15.75" x14ac:dyDescent="0.25"/>
  <sheetData>
    <row r="1" spans="1:4" x14ac:dyDescent="0.25">
      <c r="B1" t="s">
        <v>9</v>
      </c>
      <c r="C1" t="s">
        <v>11</v>
      </c>
      <c r="D1" t="s">
        <v>12</v>
      </c>
    </row>
    <row r="2" spans="1:4" x14ac:dyDescent="0.25">
      <c r="A2" t="s">
        <v>0</v>
      </c>
      <c r="B2" s="1">
        <f>Precision!H2</f>
        <v>6.1666666666666668E-2</v>
      </c>
      <c r="C2" s="1">
        <f>Recall!H2</f>
        <v>0.85436666666666683</v>
      </c>
      <c r="D2" s="2">
        <f t="shared" ref="D2:D10" si="0">2*(B2*C2)/(B2+C2)</f>
        <v>0.11503062722123165</v>
      </c>
    </row>
    <row r="3" spans="1:4" x14ac:dyDescent="0.25">
      <c r="A3" t="s">
        <v>1</v>
      </c>
      <c r="B3" s="1">
        <f>Precision!H3</f>
        <v>6.480000000000001E-2</v>
      </c>
      <c r="C3" s="1">
        <f>Recall!H3</f>
        <v>0.82039999999999991</v>
      </c>
      <c r="D3" s="2">
        <f t="shared" si="0"/>
        <v>0.12011278807049257</v>
      </c>
    </row>
    <row r="4" spans="1:4" x14ac:dyDescent="0.25">
      <c r="A4" t="s">
        <v>2</v>
      </c>
      <c r="B4" s="1">
        <f>Precision!H4</f>
        <v>5.8116666666666657E-2</v>
      </c>
      <c r="C4" s="1">
        <f>Recall!H4</f>
        <v>0.85108333333333341</v>
      </c>
      <c r="D4" s="2">
        <f t="shared" si="0"/>
        <v>0.10880362162096102</v>
      </c>
    </row>
    <row r="5" spans="1:4" x14ac:dyDescent="0.25">
      <c r="A5" t="s">
        <v>3</v>
      </c>
      <c r="B5" s="1">
        <f>Precision!H5</f>
        <v>6.1800000000000001E-2</v>
      </c>
      <c r="C5" s="1">
        <f>Recall!H5</f>
        <v>0.85198333333333343</v>
      </c>
      <c r="D5" s="2">
        <f t="shared" si="0"/>
        <v>0.11524081930435735</v>
      </c>
    </row>
    <row r="6" spans="1:4" x14ac:dyDescent="0.25">
      <c r="A6" t="s">
        <v>4</v>
      </c>
      <c r="B6" s="1">
        <f>Precision!H6</f>
        <v>6.1666666666666668E-2</v>
      </c>
      <c r="C6" s="1">
        <f>Recall!H6</f>
        <v>0.84414999999999996</v>
      </c>
      <c r="D6" s="2">
        <f t="shared" si="0"/>
        <v>0.1149369813612026</v>
      </c>
    </row>
    <row r="7" spans="1:4" x14ac:dyDescent="0.25">
      <c r="A7" t="s">
        <v>8</v>
      </c>
      <c r="B7" s="1">
        <f>Precision!H7</f>
        <v>6.1800000000000001E-2</v>
      </c>
      <c r="C7" s="1">
        <f>Recall!H7</f>
        <v>0.84734999999999994</v>
      </c>
      <c r="D7" s="2">
        <f t="shared" si="0"/>
        <v>0.11519821811582248</v>
      </c>
    </row>
    <row r="8" spans="1:4" x14ac:dyDescent="0.25">
      <c r="A8" t="s">
        <v>6</v>
      </c>
      <c r="B8" s="1">
        <f>Precision!H8</f>
        <v>6.1733333333333328E-2</v>
      </c>
      <c r="C8" s="1">
        <f>Recall!H8</f>
        <v>0.8534166666666666</v>
      </c>
      <c r="D8" s="2">
        <f t="shared" si="0"/>
        <v>0.11513796766771688</v>
      </c>
    </row>
    <row r="9" spans="1:4" x14ac:dyDescent="0.25">
      <c r="A9" t="s">
        <v>7</v>
      </c>
      <c r="B9" s="1">
        <f>Precision!H9</f>
        <v>6.183333333333333E-2</v>
      </c>
      <c r="C9" s="1">
        <f>Recall!H9</f>
        <v>0.85104999999999997</v>
      </c>
      <c r="D9" s="2">
        <f t="shared" si="0"/>
        <v>0.11529021598232707</v>
      </c>
    </row>
    <row r="10" spans="1:4" x14ac:dyDescent="0.25">
      <c r="A10" t="s">
        <v>10</v>
      </c>
      <c r="B10" s="1">
        <f>Precision!H10</f>
        <v>4.6316666666666673E-2</v>
      </c>
      <c r="C10" s="1">
        <f>Recall!H10</f>
        <v>0.89029999999999998</v>
      </c>
      <c r="D10" s="2">
        <f t="shared" si="0"/>
        <v>8.8052518817730505E-2</v>
      </c>
    </row>
  </sheetData>
  <pageMargins left="0.7" right="0.7" top="0.75" bottom="0.75" header="0.3" footer="0.3"/>
  <pageSetup orientation="portrait" horizontalDpi="300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29679-CF5D-45C4-9515-E0E767A1086E}">
  <dimension ref="A1:F4"/>
  <sheetViews>
    <sheetView workbookViewId="0">
      <selection activeCell="A2" sqref="A2"/>
    </sheetView>
  </sheetViews>
  <sheetFormatPr defaultRowHeight="15.75" x14ac:dyDescent="0.25"/>
  <sheetData>
    <row r="1" spans="1:6" x14ac:dyDescent="0.25">
      <c r="B1" t="s">
        <v>5</v>
      </c>
      <c r="C1" t="s">
        <v>13</v>
      </c>
      <c r="D1" t="s">
        <v>18</v>
      </c>
      <c r="E1" t="s">
        <v>16</v>
      </c>
      <c r="F1" t="s">
        <v>17</v>
      </c>
    </row>
    <row r="2" spans="1:6" x14ac:dyDescent="0.25">
      <c r="A2" t="s">
        <v>4</v>
      </c>
      <c r="B2" s="1">
        <f>MAE!H6</f>
        <v>0.82263333333333344</v>
      </c>
      <c r="C2" s="1">
        <f>MSE!H6</f>
        <v>1.1098166666666667</v>
      </c>
      <c r="D2" s="1">
        <f>1-('R'!H6)</f>
        <v>0.72376666666666667</v>
      </c>
      <c r="E2" s="1">
        <f>1-(Precision!H6)</f>
        <v>0.93833333333333335</v>
      </c>
      <c r="F2" s="1">
        <f>1-(Recall!H6)</f>
        <v>0.15585000000000004</v>
      </c>
    </row>
    <row r="3" spans="1:6" x14ac:dyDescent="0.25">
      <c r="A3" t="s">
        <v>7</v>
      </c>
      <c r="B3" s="1">
        <f>MAE!H9</f>
        <v>0.81273333333333342</v>
      </c>
      <c r="C3" s="1">
        <f>MSE!H9</f>
        <v>1.08165</v>
      </c>
      <c r="D3" s="1">
        <f>1-('R'!H9)</f>
        <v>0.71221666666666672</v>
      </c>
      <c r="E3" s="1">
        <f>1-(Precision!H9)</f>
        <v>0.9381666666666667</v>
      </c>
      <c r="F3" s="1">
        <f>1-(Recall!H9)</f>
        <v>0.14895000000000003</v>
      </c>
    </row>
    <row r="4" spans="1:6" x14ac:dyDescent="0.25">
      <c r="A4" t="s">
        <v>10</v>
      </c>
      <c r="B4" s="1">
        <f>MAE!H10</f>
        <v>0.79910000000000014</v>
      </c>
      <c r="C4" s="1">
        <f>MSE!H10</f>
        <v>1.0389499999999998</v>
      </c>
      <c r="D4" s="1">
        <f>1-('R'!H10)</f>
        <v>0.66715000000000002</v>
      </c>
      <c r="E4" s="1">
        <f>1-(Precision!H10)</f>
        <v>0.95368333333333333</v>
      </c>
      <c r="F4" s="1">
        <f>1-(Recall!H10)</f>
        <v>0.10970000000000002</v>
      </c>
    </row>
  </sheetData>
  <pageMargins left="0.7" right="0.7" top="0.75" bottom="0.75" header="0.3" footer="0.3"/>
  <pageSetup orientation="portrait" horizontalDpi="30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MAE</vt:lpstr>
      <vt:lpstr>MSE</vt:lpstr>
      <vt:lpstr>R</vt:lpstr>
      <vt:lpstr>Speed</vt:lpstr>
      <vt:lpstr>Precision</vt:lpstr>
      <vt:lpstr>Recall</vt:lpstr>
      <vt:lpstr>F1</vt:lpstr>
      <vt:lpstr>Radar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 Nguyen</dc:creator>
  <cp:lastModifiedBy>Loc Nguyen</cp:lastModifiedBy>
  <dcterms:created xsi:type="dcterms:W3CDTF">2019-07-19T04:10:22Z</dcterms:created>
  <dcterms:modified xsi:type="dcterms:W3CDTF">2020-11-25T04:29:32Z</dcterms:modified>
</cp:coreProperties>
</file>