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Drive\todeploy\working\projects\sim\working\tests\"/>
    </mc:Choice>
  </mc:AlternateContent>
  <xr:revisionPtr revIDLastSave="0" documentId="13_ncr:1_{B0D6B2D8-A959-4A86-801B-9E44BDF03F3B}" xr6:coauthVersionLast="45" xr6:coauthVersionMax="45" xr10:uidLastSave="{00000000-0000-0000-0000-000000000000}"/>
  <bookViews>
    <workbookView xWindow="-120" yWindow="-120" windowWidth="20730" windowHeight="11310" activeTab="4" xr2:uid="{8DB95D20-6883-4AA3-B7D2-5A0EAC39C354}"/>
  </bookViews>
  <sheets>
    <sheet name="MAE" sheetId="6" r:id="rId1"/>
    <sheet name="MSE" sheetId="10" r:id="rId2"/>
    <sheet name="R" sheetId="11" r:id="rId3"/>
    <sheet name="Speed" sheetId="12" r:id="rId4"/>
    <sheet name="Precision" sheetId="7" r:id="rId5"/>
    <sheet name="Recall" sheetId="8" r:id="rId6"/>
    <sheet name="F1" sheetId="9" r:id="rId7"/>
    <sheet name="Radar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3" i="11"/>
  <c r="H4" i="11"/>
  <c r="H5" i="11"/>
  <c r="H6" i="11"/>
  <c r="D2" i="14" s="1"/>
  <c r="H7" i="11"/>
  <c r="H8" i="11"/>
  <c r="H9" i="11"/>
  <c r="D3" i="14" s="1"/>
  <c r="H10" i="11"/>
  <c r="D4" i="14" s="1"/>
  <c r="H3" i="10"/>
  <c r="I3" i="10" s="1"/>
  <c r="H4" i="10"/>
  <c r="I4" i="10" s="1"/>
  <c r="H5" i="10"/>
  <c r="I5" i="10" s="1"/>
  <c r="H6" i="10"/>
  <c r="H7" i="10"/>
  <c r="I7" i="10" s="1"/>
  <c r="H8" i="10"/>
  <c r="I8" i="10" s="1"/>
  <c r="H9" i="10"/>
  <c r="H10" i="10"/>
  <c r="H3" i="8"/>
  <c r="C3" i="9" s="1"/>
  <c r="H4" i="8"/>
  <c r="C4" i="9" s="1"/>
  <c r="H5" i="8"/>
  <c r="C5" i="9" s="1"/>
  <c r="H6" i="8"/>
  <c r="F2" i="14" s="1"/>
  <c r="H7" i="8"/>
  <c r="C7" i="9" s="1"/>
  <c r="H8" i="8"/>
  <c r="C8" i="9" s="1"/>
  <c r="H9" i="8"/>
  <c r="F3" i="14" s="1"/>
  <c r="H10" i="8"/>
  <c r="H3" i="7"/>
  <c r="B3" i="9" s="1"/>
  <c r="H4" i="7"/>
  <c r="B4" i="9" s="1"/>
  <c r="H5" i="7"/>
  <c r="B5" i="9" s="1"/>
  <c r="H6" i="7"/>
  <c r="E2" i="14" s="1"/>
  <c r="H7" i="7"/>
  <c r="B7" i="9" s="1"/>
  <c r="H8" i="7"/>
  <c r="B8" i="9" s="1"/>
  <c r="H9" i="7"/>
  <c r="E3" i="14" s="1"/>
  <c r="H10" i="7"/>
  <c r="H3" i="6"/>
  <c r="H4" i="6"/>
  <c r="H5" i="6"/>
  <c r="H6" i="6"/>
  <c r="B2" i="14" s="1"/>
  <c r="H7" i="6"/>
  <c r="H8" i="6"/>
  <c r="H9" i="6"/>
  <c r="B3" i="14" s="1"/>
  <c r="H10" i="6"/>
  <c r="B4" i="14" s="1"/>
  <c r="B6" i="9" l="1"/>
  <c r="D4" i="9"/>
  <c r="C9" i="9"/>
  <c r="D7" i="9"/>
  <c r="D5" i="9"/>
  <c r="D3" i="9"/>
  <c r="D8" i="9"/>
  <c r="C6" i="9"/>
  <c r="C10" i="9"/>
  <c r="F4" i="14"/>
  <c r="B9" i="9"/>
  <c r="B10" i="9"/>
  <c r="E4" i="14"/>
  <c r="I9" i="10"/>
  <c r="C3" i="14"/>
  <c r="I6" i="10"/>
  <c r="C2" i="14"/>
  <c r="I10" i="10"/>
  <c r="C4" i="14"/>
  <c r="D6" i="9" l="1"/>
  <c r="D9" i="9"/>
  <c r="D10" i="9"/>
  <c r="H2" i="12"/>
  <c r="H2" i="11"/>
  <c r="H2" i="10"/>
  <c r="I2" i="10" s="1"/>
  <c r="H2" i="8" l="1"/>
  <c r="C2" i="9" s="1"/>
  <c r="H2" i="7"/>
  <c r="B2" i="9" s="1"/>
  <c r="D2" i="9" l="1"/>
  <c r="H2" i="6"/>
</calcChain>
</file>

<file path=xl/sharedStrings.xml><?xml version="1.0" encoding="utf-8"?>
<sst xmlns="http://schemas.openxmlformats.org/spreadsheetml/2006/main" count="117" uniqueCount="26">
  <si>
    <t>Cosine</t>
  </si>
  <si>
    <t>CON</t>
  </si>
  <si>
    <t>Pearson</t>
  </si>
  <si>
    <t>MSDJ</t>
  </si>
  <si>
    <t>NHSM</t>
  </si>
  <si>
    <t>MAE</t>
  </si>
  <si>
    <t>TA</t>
  </si>
  <si>
    <t>TAJ</t>
  </si>
  <si>
    <t>PIP</t>
  </si>
  <si>
    <t>Precision</t>
  </si>
  <si>
    <t>SMD</t>
  </si>
  <si>
    <t>Recall</t>
  </si>
  <si>
    <t>F1</t>
  </si>
  <si>
    <t>MSE</t>
  </si>
  <si>
    <t>Speed</t>
  </si>
  <si>
    <t>R</t>
  </si>
  <si>
    <t>I-Precision</t>
  </si>
  <si>
    <t>I-Recall</t>
  </si>
  <si>
    <t>I-R</t>
  </si>
  <si>
    <t>RMSE</t>
  </si>
  <si>
    <t>r=0.7, k=5</t>
  </si>
  <si>
    <t>r=0.7, k=20</t>
  </si>
  <si>
    <t>r=0.7, k=50</t>
  </si>
  <si>
    <t>r=0.9, k=5</t>
  </si>
  <si>
    <t>r=0.9, k=20</t>
  </si>
  <si>
    <t>r=0.9, k=50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</si>
</sst>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MAE!$H$1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MAE!$A$2:$A$10</c:f>
              <c:strCache>
                <c:ptCount val="9"/>
                <c:pt idx="0">
                  <c:v>Cosine</c:v>
                </c:pt>
                <c:pt idx="1">
                  <c:v>CON</c:v>
                </c:pt>
                <c:pt idx="2">
                  <c:v>Pearson</c:v>
                </c:pt>
                <c:pt idx="3">
                  <c:v>MSDJ</c:v>
                </c:pt>
                <c:pt idx="4">
                  <c:v>NHSM</c:v>
                </c:pt>
                <c:pt idx="5">
                  <c:v>PIP</c:v>
                </c:pt>
                <c:pt idx="6">
                  <c:v>TA</c:v>
                </c:pt>
                <c:pt idx="7">
                  <c:v>TAJ</c:v>
                </c:pt>
                <c:pt idx="8">
                  <c:v>SMD</c:v>
                </c:pt>
              </c:strCache>
            </c:strRef>
          </c:cat>
          <c:val>
            <c:numRef>
              <c:f>MAE!$H$2:$H$10</c:f>
              <c:numCache>
                <c:formatCode>0.0000</c:formatCode>
                <c:ptCount val="9"/>
                <c:pt idx="0">
                  <c:v>0.753525</c:v>
                </c:pt>
                <c:pt idx="1">
                  <c:v>0.77412499999999995</c:v>
                </c:pt>
                <c:pt idx="2">
                  <c:v>0.79505000000000003</c:v>
                </c:pt>
                <c:pt idx="3">
                  <c:v>0.75162499999999999</c:v>
                </c:pt>
                <c:pt idx="4">
                  <c:v>0.75475000000000003</c:v>
                </c:pt>
                <c:pt idx="5">
                  <c:v>0.75270000000000004</c:v>
                </c:pt>
                <c:pt idx="6">
                  <c:v>0.75307499999999994</c:v>
                </c:pt>
                <c:pt idx="7">
                  <c:v>0.75157499999999999</c:v>
                </c:pt>
                <c:pt idx="8">
                  <c:v>0.75305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DC7-BEF3-55545108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8248"/>
        <c:axId val="382470872"/>
      </c:barChart>
      <c:catAx>
        <c:axId val="382468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872"/>
        <c:crosses val="autoZero"/>
        <c:auto val="1"/>
        <c:lblAlgn val="ctr"/>
        <c:lblOffset val="100"/>
        <c:noMultiLvlLbl val="0"/>
      </c:catAx>
      <c:valAx>
        <c:axId val="38247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'F1'!$A$2:$A$10</c:f>
              <c:strCache>
                <c:ptCount val="9"/>
                <c:pt idx="0">
                  <c:v>Cosine</c:v>
                </c:pt>
                <c:pt idx="1">
                  <c:v>CON</c:v>
                </c:pt>
                <c:pt idx="2">
                  <c:v>Pearson</c:v>
                </c:pt>
                <c:pt idx="3">
                  <c:v>MSDJ</c:v>
                </c:pt>
                <c:pt idx="4">
                  <c:v>NHSM</c:v>
                </c:pt>
                <c:pt idx="5">
                  <c:v>PIP</c:v>
                </c:pt>
                <c:pt idx="6">
                  <c:v>TA</c:v>
                </c:pt>
                <c:pt idx="7">
                  <c:v>TAJ</c:v>
                </c:pt>
                <c:pt idx="8">
                  <c:v>SMD</c:v>
                </c:pt>
              </c:strCache>
            </c:strRef>
          </c:cat>
          <c:val>
            <c:numRef>
              <c:f>'F1'!$D$2:$D$10</c:f>
              <c:numCache>
                <c:formatCode>0.000000</c:formatCode>
                <c:ptCount val="9"/>
                <c:pt idx="0">
                  <c:v>6.2665630470532072E-2</c:v>
                </c:pt>
                <c:pt idx="1">
                  <c:v>0</c:v>
                </c:pt>
                <c:pt idx="2">
                  <c:v>7.2532503220266206E-2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F37-A21A-4E2E3FC2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9232"/>
        <c:axId val="301951136"/>
      </c:barChart>
      <c:catAx>
        <c:axId val="38246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1136"/>
        <c:crosses val="autoZero"/>
        <c:auto val="1"/>
        <c:lblAlgn val="ctr"/>
        <c:lblOffset val="100"/>
        <c:noMultiLvlLbl val="0"/>
      </c:catAx>
      <c:valAx>
        <c:axId val="3019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NHSM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Radar!$B$2:$F$2</c:f>
              <c:numCache>
                <c:formatCode>0.0000</c:formatCode>
                <c:ptCount val="5"/>
                <c:pt idx="0">
                  <c:v>0.75475000000000003</c:v>
                </c:pt>
                <c:pt idx="1">
                  <c:v>0.92615000000000003</c:v>
                </c:pt>
                <c:pt idx="2">
                  <c:v>0.62277500000000008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E34-802F-5E7AC1FB5805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TAJ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Radar!$B$3:$F$3</c:f>
              <c:numCache>
                <c:formatCode>0.0000</c:formatCode>
                <c:ptCount val="5"/>
                <c:pt idx="0">
                  <c:v>0.75157499999999999</c:v>
                </c:pt>
                <c:pt idx="1">
                  <c:v>0.91842500000000005</c:v>
                </c:pt>
                <c:pt idx="2">
                  <c:v>0.61155000000000004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2-4E34-802F-5E7AC1FB5805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Radar!$B$4:$F$4</c:f>
              <c:numCache>
                <c:formatCode>0.0000</c:formatCode>
                <c:ptCount val="5"/>
                <c:pt idx="0">
                  <c:v>0.75305</c:v>
                </c:pt>
                <c:pt idx="1">
                  <c:v>0.91732499999999995</c:v>
                </c:pt>
                <c:pt idx="2">
                  <c:v>0.58267499999999994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2-4E34-802F-5E7AC1FB5805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Radar!$B$5:$F$5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9612-4E34-802F-5E7AC1FB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02192"/>
        <c:axId val="343699896"/>
      </c:radarChart>
      <c:catAx>
        <c:axId val="3437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9896"/>
        <c:crosses val="autoZero"/>
        <c:auto val="1"/>
        <c:lblAlgn val="ctr"/>
        <c:lblOffset val="100"/>
        <c:noMultiLvlLbl val="0"/>
      </c:catAx>
      <c:valAx>
        <c:axId val="3436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1</xdr:row>
      <xdr:rowOff>4760</xdr:rowOff>
    </xdr:from>
    <xdr:to>
      <xdr:col>15</xdr:col>
      <xdr:colOff>4762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A1D12-C846-45F9-9D53-0F185E3B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11</xdr:col>
      <xdr:colOff>461962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67E01-1AC3-400B-8757-7D01F97E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14287</xdr:rowOff>
    </xdr:from>
    <xdr:to>
      <xdr:col>13</xdr:col>
      <xdr:colOff>471487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82BE-B481-4F56-8657-3A936BC4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299B-7611-4776-90FA-43332039FA40}">
  <dimension ref="A1:H10"/>
  <sheetViews>
    <sheetView workbookViewId="0">
      <selection activeCell="D2" sqref="D2"/>
    </sheetView>
  </sheetViews>
  <sheetFormatPr defaultRowHeight="15.75" x14ac:dyDescent="0.25"/>
  <sheetData>
    <row r="1" spans="1:8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5</v>
      </c>
    </row>
    <row r="2" spans="1:8" x14ac:dyDescent="0.25">
      <c r="A2" t="s">
        <v>0</v>
      </c>
      <c r="B2" s="1">
        <v>0.74</v>
      </c>
      <c r="C2" s="1">
        <v>0.73939999999999995</v>
      </c>
      <c r="D2" s="1"/>
      <c r="E2" s="1">
        <v>0.76749999999999996</v>
      </c>
      <c r="F2" s="1">
        <v>0.76719999999999999</v>
      </c>
      <c r="G2" s="1"/>
      <c r="H2" s="1">
        <f t="shared" ref="H2:H10" si="0">AVERAGE(B2:G2)</f>
        <v>0.753525</v>
      </c>
    </row>
    <row r="3" spans="1:8" x14ac:dyDescent="0.25">
      <c r="A3" t="s">
        <v>1</v>
      </c>
      <c r="B3" s="1">
        <v>0.74519999999999997</v>
      </c>
      <c r="C3" s="1">
        <v>0.74470000000000003</v>
      </c>
      <c r="D3" s="1"/>
      <c r="E3" s="1">
        <v>0.80320000000000003</v>
      </c>
      <c r="F3" s="1">
        <v>0.8034</v>
      </c>
      <c r="G3" s="1"/>
      <c r="H3" s="1">
        <f t="shared" si="0"/>
        <v>0.77412499999999995</v>
      </c>
    </row>
    <row r="4" spans="1:8" x14ac:dyDescent="0.25">
      <c r="A4" t="s">
        <v>2</v>
      </c>
      <c r="B4" s="1">
        <v>0.76100000000000001</v>
      </c>
      <c r="C4" s="1">
        <v>0.76049999999999995</v>
      </c>
      <c r="D4" s="1"/>
      <c r="E4" s="1">
        <v>0.82940000000000003</v>
      </c>
      <c r="F4" s="1">
        <v>0.82930000000000004</v>
      </c>
      <c r="G4" s="1"/>
      <c r="H4" s="1">
        <f t="shared" si="0"/>
        <v>0.79505000000000003</v>
      </c>
    </row>
    <row r="5" spans="1:8" x14ac:dyDescent="0.25">
      <c r="A5" t="s">
        <v>3</v>
      </c>
      <c r="B5" s="1">
        <v>0.7339</v>
      </c>
      <c r="C5" s="1">
        <v>0.73319999999999996</v>
      </c>
      <c r="D5" s="1"/>
      <c r="E5" s="1">
        <v>0.76980000000000004</v>
      </c>
      <c r="F5" s="1">
        <v>0.76959999999999995</v>
      </c>
      <c r="G5" s="1"/>
      <c r="H5" s="1">
        <f t="shared" si="0"/>
        <v>0.75162499999999999</v>
      </c>
    </row>
    <row r="6" spans="1:8" x14ac:dyDescent="0.25">
      <c r="A6" t="s">
        <v>4</v>
      </c>
      <c r="B6" s="1">
        <v>0.73050000000000004</v>
      </c>
      <c r="C6" s="1">
        <v>0.7298</v>
      </c>
      <c r="D6" s="1"/>
      <c r="E6" s="1">
        <v>0.77939999999999998</v>
      </c>
      <c r="F6" s="1">
        <v>0.77929999999999999</v>
      </c>
      <c r="G6" s="1"/>
      <c r="H6" s="1">
        <f t="shared" si="0"/>
        <v>0.75475000000000003</v>
      </c>
    </row>
    <row r="7" spans="1:8" x14ac:dyDescent="0.25">
      <c r="A7" t="s">
        <v>8</v>
      </c>
      <c r="B7" s="1">
        <v>0.73109999999999997</v>
      </c>
      <c r="C7" s="1">
        <v>0.73040000000000005</v>
      </c>
      <c r="D7" s="1"/>
      <c r="E7" s="1">
        <v>0.77470000000000006</v>
      </c>
      <c r="F7" s="1">
        <v>0.77459999999999996</v>
      </c>
      <c r="G7" s="1"/>
      <c r="H7" s="1">
        <f t="shared" si="0"/>
        <v>0.75270000000000004</v>
      </c>
    </row>
    <row r="8" spans="1:8" x14ac:dyDescent="0.25">
      <c r="A8" t="s">
        <v>6</v>
      </c>
      <c r="B8" s="1">
        <v>0.73919999999999997</v>
      </c>
      <c r="C8" s="1">
        <v>0.73850000000000005</v>
      </c>
      <c r="D8" s="1"/>
      <c r="E8" s="1">
        <v>0.76739999999999997</v>
      </c>
      <c r="F8" s="1">
        <v>0.76719999999999999</v>
      </c>
      <c r="G8" s="1"/>
      <c r="H8" s="1">
        <f t="shared" si="0"/>
        <v>0.75307499999999994</v>
      </c>
    </row>
    <row r="9" spans="1:8" x14ac:dyDescent="0.25">
      <c r="A9" t="s">
        <v>7</v>
      </c>
      <c r="B9" s="1">
        <v>0.73340000000000005</v>
      </c>
      <c r="C9" s="1">
        <v>0.73270000000000002</v>
      </c>
      <c r="D9" s="1"/>
      <c r="E9" s="1">
        <v>0.7702</v>
      </c>
      <c r="F9" s="1">
        <v>0.77</v>
      </c>
      <c r="G9" s="1"/>
      <c r="H9" s="1">
        <f t="shared" si="0"/>
        <v>0.75157499999999999</v>
      </c>
    </row>
    <row r="10" spans="1:8" x14ac:dyDescent="0.25">
      <c r="A10" t="s">
        <v>10</v>
      </c>
      <c r="B10" s="1">
        <v>0.74080000000000001</v>
      </c>
      <c r="C10" s="1">
        <v>0.74009999999999998</v>
      </c>
      <c r="D10" s="1"/>
      <c r="E10" s="1">
        <v>0.76580000000000004</v>
      </c>
      <c r="F10" s="1">
        <v>0.76549999999999996</v>
      </c>
      <c r="G10" s="1"/>
      <c r="H10" s="1">
        <f t="shared" si="0"/>
        <v>0.75305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ED3B-1C35-4974-BD89-89002EC8961B}">
  <dimension ref="A1:I11"/>
  <sheetViews>
    <sheetView workbookViewId="0">
      <selection activeCell="D2" sqref="D2"/>
    </sheetView>
  </sheetViews>
  <sheetFormatPr defaultRowHeight="15.75" x14ac:dyDescent="0.25"/>
  <sheetData>
    <row r="1" spans="1:9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13</v>
      </c>
      <c r="I1" t="s">
        <v>19</v>
      </c>
    </row>
    <row r="2" spans="1:9" x14ac:dyDescent="0.25">
      <c r="A2" t="s">
        <v>0</v>
      </c>
      <c r="B2" s="1">
        <v>0.88480000000000003</v>
      </c>
      <c r="C2" s="1">
        <v>0.88239999999999996</v>
      </c>
      <c r="D2" s="1"/>
      <c r="E2" s="1">
        <v>0.96440000000000003</v>
      </c>
      <c r="F2" s="1">
        <v>0.96419999999999995</v>
      </c>
      <c r="G2" s="1"/>
      <c r="H2" s="1">
        <f t="shared" ref="H2:H10" si="0">AVERAGE(B2:G2)</f>
        <v>0.92394999999999994</v>
      </c>
      <c r="I2" s="1">
        <f>SQRT(H2)</f>
        <v>0.96122317907965571</v>
      </c>
    </row>
    <row r="3" spans="1:9" x14ac:dyDescent="0.25">
      <c r="A3" t="s">
        <v>1</v>
      </c>
      <c r="B3" s="1">
        <v>0.8891</v>
      </c>
      <c r="C3" s="1">
        <v>0.8871</v>
      </c>
      <c r="D3" s="1"/>
      <c r="E3" s="1">
        <v>1.0468</v>
      </c>
      <c r="F3" s="1">
        <v>1.0474000000000001</v>
      </c>
      <c r="G3" s="1"/>
      <c r="H3" s="1">
        <f t="shared" si="0"/>
        <v>0.96760000000000002</v>
      </c>
      <c r="I3" s="1">
        <f t="shared" ref="I3:I10" si="1">SQRT(H3)</f>
        <v>0.98366661018863499</v>
      </c>
    </row>
    <row r="4" spans="1:9" x14ac:dyDescent="0.25">
      <c r="A4" t="s">
        <v>2</v>
      </c>
      <c r="B4" s="1">
        <v>0.91910000000000003</v>
      </c>
      <c r="C4" s="1">
        <v>0.91679999999999995</v>
      </c>
      <c r="D4" s="1"/>
      <c r="E4" s="1">
        <v>1.095</v>
      </c>
      <c r="F4" s="1">
        <v>1.0941000000000001</v>
      </c>
      <c r="G4" s="1"/>
      <c r="H4" s="1">
        <f t="shared" si="0"/>
        <v>1.0062500000000001</v>
      </c>
      <c r="I4" s="1">
        <f t="shared" si="1"/>
        <v>1.0031201323869441</v>
      </c>
    </row>
    <row r="5" spans="1:9" x14ac:dyDescent="0.25">
      <c r="A5" t="s">
        <v>3</v>
      </c>
      <c r="B5" s="1">
        <v>0.87160000000000004</v>
      </c>
      <c r="C5" s="1">
        <v>0.86919999999999997</v>
      </c>
      <c r="D5" s="1"/>
      <c r="E5" s="1">
        <v>0.96740000000000004</v>
      </c>
      <c r="F5" s="1">
        <v>0.96709999999999996</v>
      </c>
      <c r="G5" s="1"/>
      <c r="H5" s="1">
        <f t="shared" si="0"/>
        <v>0.918825</v>
      </c>
      <c r="I5" s="1">
        <f t="shared" si="1"/>
        <v>0.95855359787546568</v>
      </c>
    </row>
    <row r="6" spans="1:9" x14ac:dyDescent="0.25">
      <c r="A6" t="s">
        <v>4</v>
      </c>
      <c r="B6" s="1">
        <v>0.86409999999999998</v>
      </c>
      <c r="C6" s="1">
        <v>0.86170000000000002</v>
      </c>
      <c r="D6" s="1"/>
      <c r="E6" s="1">
        <v>0.98950000000000005</v>
      </c>
      <c r="F6" s="1">
        <v>0.98929999999999996</v>
      </c>
      <c r="G6" s="1"/>
      <c r="H6" s="1">
        <f t="shared" si="0"/>
        <v>0.92615000000000003</v>
      </c>
      <c r="I6" s="1">
        <f t="shared" si="1"/>
        <v>0.96236687391036069</v>
      </c>
    </row>
    <row r="7" spans="1:9" x14ac:dyDescent="0.25">
      <c r="A7" t="s">
        <v>8</v>
      </c>
      <c r="B7" s="1">
        <v>0.87290000000000001</v>
      </c>
      <c r="C7" s="1">
        <v>0.87029999999999996</v>
      </c>
      <c r="D7" s="1"/>
      <c r="E7" s="1">
        <v>0.9879</v>
      </c>
      <c r="F7" s="1">
        <v>0.98799999999999999</v>
      </c>
      <c r="G7" s="1"/>
      <c r="H7" s="1">
        <f t="shared" si="0"/>
        <v>0.92977499999999991</v>
      </c>
      <c r="I7" s="1">
        <f t="shared" si="1"/>
        <v>0.96424841197691369</v>
      </c>
    </row>
    <row r="8" spans="1:9" x14ac:dyDescent="0.25">
      <c r="A8" t="s">
        <v>6</v>
      </c>
      <c r="B8" s="1">
        <v>0.88270000000000004</v>
      </c>
      <c r="C8" s="1">
        <v>0.88029999999999997</v>
      </c>
      <c r="D8" s="1"/>
      <c r="E8" s="1">
        <v>0.96409999999999996</v>
      </c>
      <c r="F8" s="1">
        <v>0.96389999999999998</v>
      </c>
      <c r="G8" s="1"/>
      <c r="H8" s="1">
        <f t="shared" si="0"/>
        <v>0.92274999999999996</v>
      </c>
      <c r="I8" s="1">
        <f t="shared" si="1"/>
        <v>0.96059877160029716</v>
      </c>
    </row>
    <row r="9" spans="1:9" x14ac:dyDescent="0.25">
      <c r="A9" t="s">
        <v>7</v>
      </c>
      <c r="B9" s="1">
        <v>0.87019999999999997</v>
      </c>
      <c r="C9" s="1">
        <v>0.86780000000000002</v>
      </c>
      <c r="D9" s="1"/>
      <c r="E9" s="1">
        <v>0.96799999999999997</v>
      </c>
      <c r="F9" s="1">
        <v>0.9677</v>
      </c>
      <c r="G9" s="1"/>
      <c r="H9" s="1">
        <f t="shared" si="0"/>
        <v>0.91842500000000005</v>
      </c>
      <c r="I9" s="1">
        <f t="shared" si="1"/>
        <v>0.95834492746609767</v>
      </c>
    </row>
    <row r="10" spans="1:9" x14ac:dyDescent="0.25">
      <c r="A10" t="s">
        <v>10</v>
      </c>
      <c r="B10" s="1">
        <v>0.88519999999999999</v>
      </c>
      <c r="C10" s="1">
        <v>0.88270000000000004</v>
      </c>
      <c r="D10" s="1"/>
      <c r="E10" s="1">
        <v>0.95109999999999995</v>
      </c>
      <c r="F10" s="1">
        <v>0.95030000000000003</v>
      </c>
      <c r="G10" s="1"/>
      <c r="H10" s="1">
        <f t="shared" si="0"/>
        <v>0.91732499999999995</v>
      </c>
      <c r="I10" s="1">
        <f t="shared" si="1"/>
        <v>0.95777084942067425</v>
      </c>
    </row>
    <row r="11" spans="1:9" x14ac:dyDescent="0.25">
      <c r="I11" s="1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84FF-0F81-4946-89C5-3E5AAAADF83E}">
  <dimension ref="A1:H10"/>
  <sheetViews>
    <sheetView workbookViewId="0">
      <selection activeCell="D2" sqref="D2"/>
    </sheetView>
  </sheetViews>
  <sheetFormatPr defaultRowHeight="15.75" x14ac:dyDescent="0.25"/>
  <sheetData>
    <row r="1" spans="1:8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15</v>
      </c>
    </row>
    <row r="2" spans="1:8" x14ac:dyDescent="0.25">
      <c r="A2" t="s">
        <v>0</v>
      </c>
      <c r="B2" s="1">
        <v>0.42759999999999998</v>
      </c>
      <c r="C2" s="1">
        <v>0.42859999999999998</v>
      </c>
      <c r="D2" s="1"/>
      <c r="E2" s="1">
        <v>0.35809999999999997</v>
      </c>
      <c r="F2" s="1">
        <v>0.35780000000000001</v>
      </c>
      <c r="G2" s="1"/>
      <c r="H2" s="1">
        <f t="shared" ref="H2:H10" si="0">AVERAGE(B2:G2)</f>
        <v>0.39302499999999996</v>
      </c>
    </row>
    <row r="3" spans="1:8" x14ac:dyDescent="0.25">
      <c r="A3" t="s">
        <v>1</v>
      </c>
      <c r="B3" s="1">
        <v>0.4138</v>
      </c>
      <c r="C3" s="1">
        <v>0.41439999999999999</v>
      </c>
      <c r="D3" s="1"/>
      <c r="E3" s="1">
        <v>0.25690000000000002</v>
      </c>
      <c r="F3" s="1">
        <v>0.25629999999999997</v>
      </c>
      <c r="G3" s="1"/>
      <c r="H3" s="1">
        <f t="shared" si="0"/>
        <v>0.33535000000000004</v>
      </c>
    </row>
    <row r="4" spans="1:8" x14ac:dyDescent="0.25">
      <c r="A4" t="s">
        <v>2</v>
      </c>
      <c r="B4" s="1">
        <v>0.33100000000000002</v>
      </c>
      <c r="C4" s="1">
        <v>0.33310000000000001</v>
      </c>
      <c r="D4" s="1"/>
      <c r="E4" s="1">
        <v>0.1416</v>
      </c>
      <c r="F4" s="1">
        <v>0.1419</v>
      </c>
      <c r="G4" s="1"/>
      <c r="H4" s="1">
        <f t="shared" si="0"/>
        <v>0.23690000000000003</v>
      </c>
    </row>
    <row r="5" spans="1:8" x14ac:dyDescent="0.25">
      <c r="A5" t="s">
        <v>3</v>
      </c>
      <c r="B5" s="1">
        <v>0.43130000000000002</v>
      </c>
      <c r="C5" s="1">
        <v>0.43230000000000002</v>
      </c>
      <c r="D5" s="1"/>
      <c r="E5" s="1">
        <v>0.34470000000000001</v>
      </c>
      <c r="F5" s="1">
        <v>0.34399999999999997</v>
      </c>
      <c r="G5" s="1"/>
      <c r="H5" s="1">
        <f t="shared" si="0"/>
        <v>0.38807499999999995</v>
      </c>
    </row>
    <row r="6" spans="1:8" x14ac:dyDescent="0.25">
      <c r="A6" t="s">
        <v>4</v>
      </c>
      <c r="B6" s="1">
        <v>0.43020000000000003</v>
      </c>
      <c r="C6" s="1">
        <v>0.43149999999999999</v>
      </c>
      <c r="D6" s="1"/>
      <c r="E6" s="1">
        <v>0.32390000000000002</v>
      </c>
      <c r="F6" s="1">
        <v>0.32329999999999998</v>
      </c>
      <c r="G6" s="1"/>
      <c r="H6" s="1">
        <f t="shared" si="0"/>
        <v>0.37722499999999998</v>
      </c>
    </row>
    <row r="7" spans="1:8" x14ac:dyDescent="0.25">
      <c r="A7" t="s">
        <v>8</v>
      </c>
      <c r="B7" s="1">
        <v>0.43369999999999997</v>
      </c>
      <c r="C7" s="1">
        <v>0.43509999999999999</v>
      </c>
      <c r="D7" s="1"/>
      <c r="E7" s="1">
        <v>0.33960000000000001</v>
      </c>
      <c r="F7" s="1">
        <v>0.3387</v>
      </c>
      <c r="G7" s="1"/>
      <c r="H7" s="1">
        <f t="shared" si="0"/>
        <v>0.38677500000000004</v>
      </c>
    </row>
    <row r="8" spans="1:8" x14ac:dyDescent="0.25">
      <c r="A8" t="s">
        <v>6</v>
      </c>
      <c r="B8" s="1">
        <v>0.4299</v>
      </c>
      <c r="C8" s="1">
        <v>0.43099999999999999</v>
      </c>
      <c r="D8" s="1"/>
      <c r="E8" s="1">
        <v>0.35830000000000001</v>
      </c>
      <c r="F8" s="1">
        <v>0.35780000000000001</v>
      </c>
      <c r="G8" s="1"/>
      <c r="H8" s="1">
        <f t="shared" si="0"/>
        <v>0.39424999999999999</v>
      </c>
    </row>
    <row r="9" spans="1:8" x14ac:dyDescent="0.25">
      <c r="A9" t="s">
        <v>7</v>
      </c>
      <c r="B9" s="1">
        <v>0.43259999999999998</v>
      </c>
      <c r="C9" s="1">
        <v>0.43369999999999997</v>
      </c>
      <c r="D9" s="1"/>
      <c r="E9" s="1">
        <v>0.34410000000000002</v>
      </c>
      <c r="F9" s="1">
        <v>0.34339999999999998</v>
      </c>
      <c r="G9" s="1"/>
      <c r="H9" s="1">
        <f t="shared" si="0"/>
        <v>0.38844999999999996</v>
      </c>
    </row>
    <row r="10" spans="1:8" x14ac:dyDescent="0.25">
      <c r="A10" t="s">
        <v>10</v>
      </c>
      <c r="B10" s="1">
        <v>0.42799999999999999</v>
      </c>
      <c r="C10" s="1">
        <v>0.42880000000000001</v>
      </c>
      <c r="D10" s="1"/>
      <c r="E10" s="1">
        <v>0.40610000000000002</v>
      </c>
      <c r="F10" s="1">
        <v>0.40639999999999998</v>
      </c>
      <c r="G10" s="1"/>
      <c r="H10" s="1">
        <f t="shared" si="0"/>
        <v>0.41732500000000006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A596-55B6-400A-BEAB-8F453735749D}">
  <dimension ref="A1:H10"/>
  <sheetViews>
    <sheetView workbookViewId="0">
      <selection activeCell="D2" sqref="D2"/>
    </sheetView>
  </sheetViews>
  <sheetFormatPr defaultRowHeight="15.75" x14ac:dyDescent="0.25"/>
  <sheetData>
    <row r="1" spans="1:8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14</v>
      </c>
    </row>
    <row r="2" spans="1:8" x14ac:dyDescent="0.25">
      <c r="A2" t="s">
        <v>0</v>
      </c>
      <c r="B2" s="1">
        <v>0.39739999999999998</v>
      </c>
      <c r="C2" s="1">
        <v>0.60109999999999997</v>
      </c>
      <c r="D2" s="1"/>
      <c r="E2" s="1">
        <v>6.0499999999999998E-2</v>
      </c>
      <c r="F2" s="1">
        <v>6.1600000000000002E-2</v>
      </c>
      <c r="G2" s="1"/>
      <c r="H2" s="1">
        <f t="shared" ref="H2:H10" si="0">AVERAGE(B2:G2)</f>
        <v>0.28015000000000001</v>
      </c>
    </row>
    <row r="3" spans="1:8" x14ac:dyDescent="0.25">
      <c r="A3" t="s">
        <v>1</v>
      </c>
      <c r="B3" s="1">
        <v>0.38250000000000001</v>
      </c>
      <c r="C3" s="1">
        <v>0.60250000000000004</v>
      </c>
      <c r="D3" s="1"/>
      <c r="E3" s="1">
        <v>6.0999999999999999E-2</v>
      </c>
      <c r="F3" s="1">
        <v>6.1400000000000003E-2</v>
      </c>
      <c r="G3" s="1"/>
      <c r="H3" s="1">
        <f t="shared" si="0"/>
        <v>0.27684999999999998</v>
      </c>
    </row>
    <row r="4" spans="1:8" x14ac:dyDescent="0.25">
      <c r="A4" t="s">
        <v>2</v>
      </c>
      <c r="B4" s="1">
        <v>0.41110000000000002</v>
      </c>
      <c r="C4" s="1">
        <v>0.62480000000000002</v>
      </c>
      <c r="D4" s="1"/>
      <c r="E4" s="1">
        <v>6.6699999999999995E-2</v>
      </c>
      <c r="F4" s="1">
        <v>6.7299999999999999E-2</v>
      </c>
      <c r="G4" s="1"/>
      <c r="H4" s="1">
        <f t="shared" si="0"/>
        <v>0.29247499999999998</v>
      </c>
    </row>
    <row r="5" spans="1:8" x14ac:dyDescent="0.25">
      <c r="A5" t="s">
        <v>3</v>
      </c>
      <c r="B5" s="1">
        <v>0.40439999999999998</v>
      </c>
      <c r="C5" s="1">
        <v>0.67720000000000002</v>
      </c>
      <c r="D5" s="1"/>
      <c r="E5" s="1">
        <v>7.7899999999999997E-2</v>
      </c>
      <c r="F5" s="1">
        <v>7.85E-2</v>
      </c>
      <c r="G5" s="1"/>
      <c r="H5" s="1">
        <f t="shared" si="0"/>
        <v>0.3095</v>
      </c>
    </row>
    <row r="6" spans="1:8" x14ac:dyDescent="0.25">
      <c r="A6" t="s">
        <v>4</v>
      </c>
      <c r="B6" s="1">
        <v>0.43669999999999998</v>
      </c>
      <c r="C6" s="1">
        <v>0.72509999999999997</v>
      </c>
      <c r="D6" s="1"/>
      <c r="E6" s="1">
        <v>8.8700000000000001E-2</v>
      </c>
      <c r="F6" s="1">
        <v>8.9200000000000002E-2</v>
      </c>
      <c r="G6" s="1"/>
      <c r="H6" s="1">
        <f t="shared" si="0"/>
        <v>0.33492499999999997</v>
      </c>
    </row>
    <row r="7" spans="1:8" x14ac:dyDescent="0.25">
      <c r="A7" t="s">
        <v>8</v>
      </c>
      <c r="B7" s="1">
        <v>0.37040000000000001</v>
      </c>
      <c r="C7" s="1">
        <v>0.63009999999999999</v>
      </c>
      <c r="D7" s="1"/>
      <c r="E7" s="1">
        <v>6.6400000000000001E-2</v>
      </c>
      <c r="F7" s="1">
        <v>6.59E-2</v>
      </c>
      <c r="G7" s="1"/>
      <c r="H7" s="1">
        <f t="shared" si="0"/>
        <v>0.28320000000000001</v>
      </c>
    </row>
    <row r="8" spans="1:8" x14ac:dyDescent="0.25">
      <c r="A8" t="s">
        <v>6</v>
      </c>
      <c r="B8" s="1">
        <v>0.41260000000000002</v>
      </c>
      <c r="C8" s="1">
        <v>0.62570000000000003</v>
      </c>
      <c r="D8" s="1"/>
      <c r="E8" s="1">
        <v>6.6199999999999995E-2</v>
      </c>
      <c r="F8" s="1">
        <v>6.6000000000000003E-2</v>
      </c>
      <c r="G8" s="1"/>
      <c r="H8" s="1">
        <f t="shared" si="0"/>
        <v>0.29262500000000002</v>
      </c>
    </row>
    <row r="9" spans="1:8" x14ac:dyDescent="0.25">
      <c r="A9" t="s">
        <v>7</v>
      </c>
      <c r="B9" s="1">
        <v>0.42230000000000001</v>
      </c>
      <c r="C9" s="1">
        <v>0.68240000000000001</v>
      </c>
      <c r="D9" s="1"/>
      <c r="E9" s="1">
        <v>7.8100000000000003E-2</v>
      </c>
      <c r="F9" s="1">
        <v>7.8100000000000003E-2</v>
      </c>
      <c r="G9" s="1"/>
      <c r="H9" s="1">
        <f t="shared" si="0"/>
        <v>0.31522500000000003</v>
      </c>
    </row>
    <row r="10" spans="1:8" x14ac:dyDescent="0.25">
      <c r="A10" t="s">
        <v>10</v>
      </c>
      <c r="B10" s="1">
        <v>0.70940000000000003</v>
      </c>
      <c r="C10" s="1">
        <v>0.997</v>
      </c>
      <c r="D10" s="1"/>
      <c r="E10" s="1">
        <v>0.26150000000000001</v>
      </c>
      <c r="F10" s="1">
        <v>0.26279999999999998</v>
      </c>
      <c r="G10" s="1"/>
      <c r="H10" s="1">
        <f t="shared" si="0"/>
        <v>0.55767500000000003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71D8-A6EF-4FD2-AC2E-36D5484BA4FE}">
  <dimension ref="A1:H10"/>
  <sheetViews>
    <sheetView tabSelected="1" workbookViewId="0">
      <selection activeCell="B3" sqref="B3"/>
    </sheetView>
  </sheetViews>
  <sheetFormatPr defaultRowHeight="15.75" x14ac:dyDescent="0.25"/>
  <sheetData>
    <row r="1" spans="1:8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9</v>
      </c>
    </row>
    <row r="2" spans="1:8" x14ac:dyDescent="0.25">
      <c r="A2" t="s">
        <v>0</v>
      </c>
      <c r="B2" s="1">
        <v>2.4500000000000001E-2</v>
      </c>
      <c r="C2" s="1"/>
      <c r="D2" s="1"/>
      <c r="E2" s="1">
        <v>4.0399999999999998E-2</v>
      </c>
      <c r="F2" s="1"/>
      <c r="G2" s="1"/>
      <c r="H2" s="1">
        <f t="shared" ref="H2:H10" si="0">AVERAGE(B2:G2)</f>
        <v>3.245E-2</v>
      </c>
    </row>
    <row r="3" spans="1:8" x14ac:dyDescent="0.25">
      <c r="A3" t="s">
        <v>1</v>
      </c>
      <c r="B3" s="1"/>
      <c r="C3" s="1"/>
      <c r="D3" s="1"/>
      <c r="E3" s="1"/>
      <c r="F3" s="1"/>
      <c r="G3" s="1"/>
      <c r="H3" s="1" t="e">
        <f t="shared" si="0"/>
        <v>#DIV/0!</v>
      </c>
    </row>
    <row r="4" spans="1:8" x14ac:dyDescent="0.25">
      <c r="A4" t="s">
        <v>2</v>
      </c>
      <c r="B4" s="1"/>
      <c r="C4" s="1"/>
      <c r="D4" s="1"/>
      <c r="E4" s="1">
        <v>3.78E-2</v>
      </c>
      <c r="F4" s="1"/>
      <c r="G4" s="1"/>
      <c r="H4" s="1">
        <f t="shared" si="0"/>
        <v>3.78E-2</v>
      </c>
    </row>
    <row r="5" spans="1:8" x14ac:dyDescent="0.25">
      <c r="A5" t="s">
        <v>3</v>
      </c>
      <c r="B5" s="1"/>
      <c r="C5" s="1"/>
      <c r="D5" s="1"/>
      <c r="E5" s="1"/>
      <c r="F5" s="1"/>
      <c r="G5" s="1"/>
      <c r="H5" s="1" t="e">
        <f t="shared" si="0"/>
        <v>#DIV/0!</v>
      </c>
    </row>
    <row r="6" spans="1:8" x14ac:dyDescent="0.25">
      <c r="A6" t="s">
        <v>4</v>
      </c>
      <c r="B6" s="1"/>
      <c r="C6" s="1"/>
      <c r="D6" s="1"/>
      <c r="E6" s="1"/>
      <c r="F6" s="1"/>
      <c r="G6" s="1"/>
      <c r="H6" s="1" t="e">
        <f t="shared" si="0"/>
        <v>#DIV/0!</v>
      </c>
    </row>
    <row r="7" spans="1:8" x14ac:dyDescent="0.25">
      <c r="A7" t="s">
        <v>8</v>
      </c>
      <c r="B7" s="1"/>
      <c r="C7" s="1"/>
      <c r="D7" s="1"/>
      <c r="E7" s="1"/>
      <c r="F7" s="1"/>
      <c r="G7" s="1"/>
      <c r="H7" s="1" t="e">
        <f t="shared" si="0"/>
        <v>#DIV/0!</v>
      </c>
    </row>
    <row r="8" spans="1:8" x14ac:dyDescent="0.25">
      <c r="A8" t="s">
        <v>6</v>
      </c>
      <c r="B8" s="1"/>
      <c r="C8" s="1"/>
      <c r="D8" s="1"/>
      <c r="E8" s="1"/>
      <c r="F8" s="1"/>
      <c r="G8" s="1"/>
      <c r="H8" s="1" t="e">
        <f t="shared" si="0"/>
        <v>#DIV/0!</v>
      </c>
    </row>
    <row r="9" spans="1:8" x14ac:dyDescent="0.25">
      <c r="A9" t="s">
        <v>7</v>
      </c>
      <c r="B9" s="1"/>
      <c r="C9" s="1"/>
      <c r="D9" s="1"/>
      <c r="E9" s="1"/>
      <c r="F9" s="1"/>
      <c r="G9" s="1"/>
      <c r="H9" s="1" t="e">
        <f t="shared" si="0"/>
        <v>#DIV/0!</v>
      </c>
    </row>
    <row r="10" spans="1:8" x14ac:dyDescent="0.25">
      <c r="A10" t="s">
        <v>10</v>
      </c>
      <c r="B10" s="1"/>
      <c r="C10" s="1"/>
      <c r="D10" s="1"/>
      <c r="E10" s="1"/>
      <c r="F10" s="1"/>
      <c r="G10" s="1"/>
      <c r="H10" s="1" t="e">
        <f t="shared" si="0"/>
        <v>#DIV/0!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CD2-FD94-4DA2-BE1D-F9E27FEA143C}">
  <dimension ref="A1:H10"/>
  <sheetViews>
    <sheetView workbookViewId="0">
      <selection activeCell="B3" sqref="B3"/>
    </sheetView>
  </sheetViews>
  <sheetFormatPr defaultRowHeight="15.75" x14ac:dyDescent="0.25"/>
  <sheetData>
    <row r="1" spans="1:8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11</v>
      </c>
    </row>
    <row r="2" spans="1:8" x14ac:dyDescent="0.25">
      <c r="A2" t="s">
        <v>0</v>
      </c>
      <c r="B2" s="1">
        <v>0.92969999999999997</v>
      </c>
      <c r="C2" s="1"/>
      <c r="D2" s="1"/>
      <c r="E2" s="1">
        <v>0.89049999999999996</v>
      </c>
      <c r="F2" s="1"/>
      <c r="G2" s="1"/>
      <c r="H2" s="1">
        <f t="shared" ref="H2:H10" si="0">AVERAGE(B2:G2)</f>
        <v>0.91009999999999991</v>
      </c>
    </row>
    <row r="3" spans="1:8" x14ac:dyDescent="0.25">
      <c r="A3" t="s">
        <v>1</v>
      </c>
      <c r="B3" s="1"/>
      <c r="C3" s="1"/>
      <c r="D3" s="1"/>
      <c r="E3" s="1"/>
      <c r="F3" s="1"/>
      <c r="G3" s="1"/>
      <c r="H3" s="1" t="e">
        <f t="shared" si="0"/>
        <v>#DIV/0!</v>
      </c>
    </row>
    <row r="4" spans="1:8" x14ac:dyDescent="0.25">
      <c r="A4" t="s">
        <v>2</v>
      </c>
      <c r="B4" s="1"/>
      <c r="C4" s="1"/>
      <c r="D4" s="1"/>
      <c r="E4" s="1">
        <v>0.89380000000000004</v>
      </c>
      <c r="F4" s="1"/>
      <c r="G4" s="1"/>
      <c r="H4" s="1">
        <f t="shared" si="0"/>
        <v>0.89380000000000004</v>
      </c>
    </row>
    <row r="5" spans="1:8" x14ac:dyDescent="0.25">
      <c r="A5" t="s">
        <v>3</v>
      </c>
      <c r="B5" s="1"/>
      <c r="C5" s="1"/>
      <c r="D5" s="1"/>
      <c r="E5" s="1"/>
      <c r="F5" s="1"/>
      <c r="G5" s="1"/>
      <c r="H5" s="1" t="e">
        <f t="shared" si="0"/>
        <v>#DIV/0!</v>
      </c>
    </row>
    <row r="6" spans="1:8" x14ac:dyDescent="0.25">
      <c r="A6" t="s">
        <v>4</v>
      </c>
      <c r="B6" s="1"/>
      <c r="C6" s="1"/>
      <c r="D6" s="1"/>
      <c r="E6" s="1"/>
      <c r="F6" s="1"/>
      <c r="G6" s="1"/>
      <c r="H6" s="1" t="e">
        <f t="shared" si="0"/>
        <v>#DIV/0!</v>
      </c>
    </row>
    <row r="7" spans="1:8" x14ac:dyDescent="0.25">
      <c r="A7" t="s">
        <v>8</v>
      </c>
      <c r="B7" s="1"/>
      <c r="C7" s="1"/>
      <c r="D7" s="1"/>
      <c r="E7" s="1"/>
      <c r="F7" s="1"/>
      <c r="G7" s="1"/>
      <c r="H7" s="1" t="e">
        <f t="shared" si="0"/>
        <v>#DIV/0!</v>
      </c>
    </row>
    <row r="8" spans="1:8" x14ac:dyDescent="0.25">
      <c r="A8" t="s">
        <v>6</v>
      </c>
      <c r="B8" s="1"/>
      <c r="C8" s="1"/>
      <c r="D8" s="1"/>
      <c r="E8" s="1"/>
      <c r="F8" s="1"/>
      <c r="G8" s="1"/>
      <c r="H8" s="1" t="e">
        <f t="shared" si="0"/>
        <v>#DIV/0!</v>
      </c>
    </row>
    <row r="9" spans="1:8" x14ac:dyDescent="0.25">
      <c r="A9" t="s">
        <v>7</v>
      </c>
      <c r="B9" s="1"/>
      <c r="C9" s="1"/>
      <c r="D9" s="1"/>
      <c r="E9" s="1"/>
      <c r="F9" s="1"/>
      <c r="G9" s="1"/>
      <c r="H9" s="1" t="e">
        <f t="shared" si="0"/>
        <v>#DIV/0!</v>
      </c>
    </row>
    <row r="10" spans="1:8" x14ac:dyDescent="0.25">
      <c r="A10" t="s">
        <v>10</v>
      </c>
      <c r="B10" s="1"/>
      <c r="C10" s="1"/>
      <c r="D10" s="1"/>
      <c r="E10" s="1"/>
      <c r="F10" s="1"/>
      <c r="G10" s="1"/>
      <c r="H10" s="1" t="e">
        <f t="shared" si="0"/>
        <v>#DIV/0!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42B3-E71A-4089-B0F9-46956E1D2CB1}">
  <dimension ref="A1:D10"/>
  <sheetViews>
    <sheetView workbookViewId="0">
      <selection activeCell="B10" sqref="B10"/>
    </sheetView>
  </sheetViews>
  <sheetFormatPr defaultRowHeight="15.75" x14ac:dyDescent="0.25"/>
  <sheetData>
    <row r="1" spans="1:4" x14ac:dyDescent="0.25">
      <c r="B1" t="s">
        <v>9</v>
      </c>
      <c r="C1" t="s">
        <v>11</v>
      </c>
      <c r="D1" t="s">
        <v>12</v>
      </c>
    </row>
    <row r="2" spans="1:4" x14ac:dyDescent="0.25">
      <c r="A2" t="s">
        <v>0</v>
      </c>
      <c r="B2" s="1">
        <f>Precision!H2</f>
        <v>3.245E-2</v>
      </c>
      <c r="C2" s="1">
        <f>Recall!H2</f>
        <v>0.91009999999999991</v>
      </c>
      <c r="D2" s="2">
        <f t="shared" ref="D2:D10" si="0">2*(B2*C2)/(B2+C2)</f>
        <v>6.2665630470532072E-2</v>
      </c>
    </row>
    <row r="3" spans="1:4" x14ac:dyDescent="0.25">
      <c r="A3" t="s">
        <v>1</v>
      </c>
      <c r="B3" s="1" t="e">
        <f>Precision!H3</f>
        <v>#DIV/0!</v>
      </c>
      <c r="C3" s="1" t="e">
        <f>Recall!H3</f>
        <v>#DIV/0!</v>
      </c>
      <c r="D3" s="2" t="e">
        <f t="shared" si="0"/>
        <v>#DIV/0!</v>
      </c>
    </row>
    <row r="4" spans="1:4" x14ac:dyDescent="0.25">
      <c r="A4" t="s">
        <v>2</v>
      </c>
      <c r="B4" s="1">
        <f>Precision!H4</f>
        <v>3.78E-2</v>
      </c>
      <c r="C4" s="1">
        <f>Recall!H4</f>
        <v>0.89380000000000004</v>
      </c>
      <c r="D4" s="2">
        <f t="shared" si="0"/>
        <v>7.2532503220266206E-2</v>
      </c>
    </row>
    <row r="5" spans="1:4" x14ac:dyDescent="0.25">
      <c r="A5" t="s">
        <v>3</v>
      </c>
      <c r="B5" s="1" t="e">
        <f>Precision!H5</f>
        <v>#DIV/0!</v>
      </c>
      <c r="C5" s="1" t="e">
        <f>Recall!H5</f>
        <v>#DIV/0!</v>
      </c>
      <c r="D5" s="2" t="e">
        <f t="shared" si="0"/>
        <v>#DIV/0!</v>
      </c>
    </row>
    <row r="6" spans="1:4" x14ac:dyDescent="0.25">
      <c r="A6" t="s">
        <v>4</v>
      </c>
      <c r="B6" s="1" t="e">
        <f>Precision!H6</f>
        <v>#DIV/0!</v>
      </c>
      <c r="C6" s="1" t="e">
        <f>Recall!H6</f>
        <v>#DIV/0!</v>
      </c>
      <c r="D6" s="2" t="e">
        <f t="shared" si="0"/>
        <v>#DIV/0!</v>
      </c>
    </row>
    <row r="7" spans="1:4" x14ac:dyDescent="0.25">
      <c r="A7" t="s">
        <v>8</v>
      </c>
      <c r="B7" s="1" t="e">
        <f>Precision!H7</f>
        <v>#DIV/0!</v>
      </c>
      <c r="C7" s="1" t="e">
        <f>Recall!H7</f>
        <v>#DIV/0!</v>
      </c>
      <c r="D7" s="2" t="e">
        <f t="shared" si="0"/>
        <v>#DIV/0!</v>
      </c>
    </row>
    <row r="8" spans="1:4" x14ac:dyDescent="0.25">
      <c r="A8" t="s">
        <v>6</v>
      </c>
      <c r="B8" s="1" t="e">
        <f>Precision!H8</f>
        <v>#DIV/0!</v>
      </c>
      <c r="C8" s="1" t="e">
        <f>Recall!H8</f>
        <v>#DIV/0!</v>
      </c>
      <c r="D8" s="2" t="e">
        <f t="shared" si="0"/>
        <v>#DIV/0!</v>
      </c>
    </row>
    <row r="9" spans="1:4" x14ac:dyDescent="0.25">
      <c r="A9" t="s">
        <v>7</v>
      </c>
      <c r="B9" s="1" t="e">
        <f>Precision!H9</f>
        <v>#DIV/0!</v>
      </c>
      <c r="C9" s="1" t="e">
        <f>Recall!H9</f>
        <v>#DIV/0!</v>
      </c>
      <c r="D9" s="2" t="e">
        <f t="shared" si="0"/>
        <v>#DIV/0!</v>
      </c>
    </row>
    <row r="10" spans="1:4" x14ac:dyDescent="0.25">
      <c r="A10" t="s">
        <v>10</v>
      </c>
      <c r="B10" s="1" t="e">
        <f>Precision!H10</f>
        <v>#DIV/0!</v>
      </c>
      <c r="C10" s="1" t="e">
        <f>Recall!H10</f>
        <v>#DIV/0!</v>
      </c>
      <c r="D10" s="2" t="e">
        <f t="shared" si="0"/>
        <v>#DIV/0!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9679-CF5D-45C4-9515-E0E767A1086E}">
  <dimension ref="A1:F4"/>
  <sheetViews>
    <sheetView workbookViewId="0">
      <selection activeCell="A2" sqref="A2"/>
    </sheetView>
  </sheetViews>
  <sheetFormatPr defaultRowHeight="15.75" x14ac:dyDescent="0.25"/>
  <sheetData>
    <row r="1" spans="1:6" x14ac:dyDescent="0.25">
      <c r="B1" t="s">
        <v>5</v>
      </c>
      <c r="C1" t="s">
        <v>13</v>
      </c>
      <c r="D1" t="s">
        <v>18</v>
      </c>
      <c r="E1" t="s">
        <v>16</v>
      </c>
      <c r="F1" t="s">
        <v>17</v>
      </c>
    </row>
    <row r="2" spans="1:6" x14ac:dyDescent="0.25">
      <c r="A2" t="s">
        <v>4</v>
      </c>
      <c r="B2" s="1">
        <f>MAE!H6</f>
        <v>0.75475000000000003</v>
      </c>
      <c r="C2" s="1">
        <f>MSE!H6</f>
        <v>0.92615000000000003</v>
      </c>
      <c r="D2" s="1">
        <f>1-('R'!H6)</f>
        <v>0.62277500000000008</v>
      </c>
      <c r="E2" s="1" t="e">
        <f>1-(Precision!H6)</f>
        <v>#DIV/0!</v>
      </c>
      <c r="F2" s="1" t="e">
        <f>1-(Recall!H6)</f>
        <v>#DIV/0!</v>
      </c>
    </row>
    <row r="3" spans="1:6" x14ac:dyDescent="0.25">
      <c r="A3" t="s">
        <v>7</v>
      </c>
      <c r="B3" s="1">
        <f>MAE!H9</f>
        <v>0.75157499999999999</v>
      </c>
      <c r="C3" s="1">
        <f>MSE!H9</f>
        <v>0.91842500000000005</v>
      </c>
      <c r="D3" s="1">
        <f>1-('R'!H9)</f>
        <v>0.61155000000000004</v>
      </c>
      <c r="E3" s="1" t="e">
        <f>1-(Precision!H9)</f>
        <v>#DIV/0!</v>
      </c>
      <c r="F3" s="1" t="e">
        <f>1-(Recall!H9)</f>
        <v>#DIV/0!</v>
      </c>
    </row>
    <row r="4" spans="1:6" x14ac:dyDescent="0.25">
      <c r="A4" t="s">
        <v>10</v>
      </c>
      <c r="B4" s="1">
        <f>MAE!H10</f>
        <v>0.75305</v>
      </c>
      <c r="C4" s="1">
        <f>MSE!H10</f>
        <v>0.91732499999999995</v>
      </c>
      <c r="D4" s="1">
        <f>1-('R'!H10)</f>
        <v>0.58267499999999994</v>
      </c>
      <c r="E4" s="1" t="e">
        <f>1-(Precision!H10)</f>
        <v>#DIV/0!</v>
      </c>
      <c r="F4" s="1" t="e">
        <f>1-(Recall!H10)</f>
        <v>#DIV/0!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MAE</vt:lpstr>
      <vt:lpstr>MSE</vt:lpstr>
      <vt:lpstr>R</vt:lpstr>
      <vt:lpstr>Speed</vt:lpstr>
      <vt:lpstr>Precision</vt:lpstr>
      <vt:lpstr>Recall</vt:lpstr>
      <vt:lpstr>F1</vt:lpstr>
      <vt:lpstr>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dcterms:created xsi:type="dcterms:W3CDTF">2019-07-19T04:10:22Z</dcterms:created>
  <dcterms:modified xsi:type="dcterms:W3CDTF">2020-12-03T09:23:55Z</dcterms:modified>
</cp:coreProperties>
</file>