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5B223552-E394-43AE-A73C-D5D9EC3121E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1" i="4" l="1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DC149" i="2" a="1"/>
  <c r="FT112" i="4" a="1"/>
  <c r="DC170" i="2" a="1"/>
  <c r="DG51" i="2" a="1"/>
  <c r="FP200" i="4" a="1"/>
  <c r="DD107" i="2" a="1"/>
  <c r="DG172" i="2" a="1"/>
  <c r="FP148" i="4" a="1"/>
  <c r="FS119" i="4" a="1"/>
  <c r="DF157" i="2" a="1"/>
  <c r="DG110" i="2" a="1"/>
  <c r="FT106" i="4" a="1"/>
  <c r="AH202" i="4" a="1"/>
  <c r="FS56" i="4" a="1"/>
  <c r="FO143" i="4" a="1"/>
  <c r="FS128" i="4" a="1"/>
  <c r="DE82" i="2" a="1"/>
  <c r="FT154" i="4" a="1"/>
  <c r="G202" i="4" a="1"/>
  <c r="DF109" i="2" a="1"/>
  <c r="FO190" i="4" a="1"/>
  <c r="DF105" i="2" a="1"/>
  <c r="DG158" i="2" a="1"/>
  <c r="DG137" i="2" a="1"/>
  <c r="FP103" i="4" a="1"/>
  <c r="DE115" i="2" a="1"/>
  <c r="CQ202" i="2" a="1"/>
  <c r="FT161" i="4" a="1"/>
  <c r="DD120" i="2" a="1"/>
  <c r="FU118" i="4" a="1"/>
  <c r="FU71" i="4" a="1"/>
  <c r="FO149" i="4" a="1"/>
  <c r="DG138" i="2" a="1"/>
  <c r="FP176" i="4" a="1"/>
  <c r="BO202" i="2" a="1"/>
  <c r="DE40" i="2" a="1"/>
  <c r="FR192" i="4" a="1"/>
  <c r="FU67" i="4" a="1"/>
  <c r="DG185" i="2" a="1"/>
  <c r="AJ202" i="4" a="1"/>
  <c r="DF151" i="2" a="1"/>
  <c r="DC88" i="2" a="1"/>
  <c r="FT58" i="4" a="1"/>
  <c r="DG8" i="2" a="1"/>
  <c r="DE125" i="2" a="1"/>
  <c r="FT96" i="4" a="1"/>
  <c r="FS143" i="4" a="1"/>
  <c r="DE66" i="2" a="1"/>
  <c r="FU32" i="4" a="1"/>
  <c r="DF123" i="2" a="1"/>
  <c r="FQ134" i="4" a="1"/>
  <c r="FU124" i="4" a="1"/>
  <c r="FR14" i="4" a="1"/>
  <c r="FU16" i="4" a="1"/>
  <c r="FP144" i="4" a="1"/>
  <c r="FT32" i="4" a="1"/>
  <c r="DD126" i="2" a="1"/>
  <c r="AL202" i="2" a="1"/>
  <c r="FN96" i="4" a="1"/>
  <c r="FQ98" i="4" a="1"/>
  <c r="DG160" i="2" a="1"/>
  <c r="FH202" i="4" a="1"/>
  <c r="FP110" i="4" a="1"/>
  <c r="FP157" i="4" a="1"/>
  <c r="DF66" i="2" a="1"/>
  <c r="AH202" i="2" a="1"/>
  <c r="FU9" i="4" a="1"/>
  <c r="FN23" i="4" a="1"/>
  <c r="DG29" i="2" a="1"/>
  <c r="DC113" i="2" a="1"/>
  <c r="BM202" i="4" a="1"/>
  <c r="FR128" i="4" a="1"/>
  <c r="DD196" i="2" a="1"/>
  <c r="BS202" i="4" a="1"/>
  <c r="DG118" i="2" a="1"/>
  <c r="FT92" i="4" a="1"/>
  <c r="DE150" i="2" a="1"/>
  <c r="DG94" i="2" a="1"/>
  <c r="FR77" i="4" a="1"/>
  <c r="FP39" i="4" a="1"/>
  <c r="FR119" i="4" a="1"/>
  <c r="DD142" i="2" a="1"/>
  <c r="FR157" i="4" a="1"/>
  <c r="FN74" i="4" a="1"/>
  <c r="DG101" i="2" a="1"/>
  <c r="DG114" i="2" a="1"/>
  <c r="FT167" i="4" a="1"/>
  <c r="DD74" i="2" a="1"/>
  <c r="DG17" i="2" a="1"/>
  <c r="DF13" i="2" a="1"/>
  <c r="FQ189" i="4" a="1"/>
  <c r="FN132" i="4" a="1"/>
  <c r="FR18" i="4" a="1"/>
  <c r="FS112" i="4" a="1"/>
  <c r="FN188" i="4" a="1"/>
  <c r="FU154" i="4" a="1"/>
  <c r="DG115" i="2" a="1"/>
  <c r="DF195" i="2" a="1"/>
  <c r="FQ185" i="4" a="1"/>
  <c r="DG100" i="2" a="1"/>
  <c r="FN47" i="4" a="1"/>
  <c r="FO75" i="4" a="1"/>
  <c r="DC62" i="2" a="1"/>
  <c r="FO178" i="4" a="1"/>
  <c r="FS27" i="4" a="1"/>
  <c r="DC195" i="2" a="1"/>
  <c r="FT113" i="4" a="1"/>
  <c r="FP133" i="4" a="1"/>
  <c r="FT118" i="4" a="1"/>
  <c r="N202" i="2" a="1"/>
  <c r="DD182" i="2" a="1"/>
  <c r="FU37" i="4" a="1"/>
  <c r="FN81" i="4" a="1"/>
  <c r="DD184" i="2" a="1"/>
  <c r="FU79" i="4" a="1"/>
  <c r="DE33" i="2" a="1"/>
  <c r="DF193" i="2" a="1"/>
  <c r="FP77" i="4" a="1"/>
  <c r="DF71" i="2" a="1"/>
  <c r="FQ116" i="4" a="1"/>
  <c r="FO192" i="4" a="1"/>
  <c r="DD54" i="2" a="1"/>
  <c r="FR150" i="4" a="1"/>
  <c r="DG63" i="2" a="1"/>
  <c r="DE103" i="2" a="1"/>
  <c r="FU119" i="4" a="1"/>
  <c r="AK202" i="4" a="1"/>
  <c r="FT60" i="4" a="1"/>
  <c r="FU27" i="4" a="1"/>
  <c r="FT25" i="4" a="1"/>
  <c r="FT115" i="4" a="1"/>
  <c r="DE57" i="2" a="1"/>
  <c r="DF163" i="2" a="1"/>
  <c r="FU140" i="4" a="1"/>
  <c r="FQ139" i="4" a="1"/>
  <c r="DC86" i="2" a="1"/>
  <c r="FU47" i="4" a="1"/>
  <c r="DF132" i="2" a="1"/>
  <c r="FS186" i="4" a="1"/>
  <c r="DG164" i="2" a="1"/>
  <c r="FQ173" i="4" a="1"/>
  <c r="DE120" i="2" a="1"/>
  <c r="FU44" i="4" a="1"/>
  <c r="DC29" i="2" a="1"/>
  <c r="DE30" i="2" a="1"/>
  <c r="FP10" i="4" a="1"/>
  <c r="FS67" i="4" a="1"/>
  <c r="FR120" i="4" a="1"/>
  <c r="DF50" i="2" a="1"/>
  <c r="DE101" i="2" a="1"/>
  <c r="FP21" i="4" a="1"/>
  <c r="DG113" i="2" a="1"/>
  <c r="FT55" i="4" a="1"/>
  <c r="DC190" i="2" a="1"/>
  <c r="FN192" i="4" a="1"/>
  <c r="DD119" i="2" a="1"/>
  <c r="FR142" i="4" a="1"/>
  <c r="FQ67" i="4" a="1"/>
  <c r="DG143" i="2" a="1"/>
  <c r="DG135" i="2" a="1"/>
  <c r="FP57" i="4" a="1"/>
  <c r="DD67" i="2" a="1"/>
  <c r="FO15" i="4" a="1"/>
  <c r="DG53" i="2" a="1"/>
  <c r="FU13" i="4" a="1"/>
  <c r="DD192" i="2" a="1"/>
  <c r="FO87" i="4" a="1"/>
  <c r="DF152" i="2" a="1"/>
  <c r="DG146" i="2" a="1"/>
  <c r="FO76" i="4" a="1"/>
  <c r="DF120" i="2" a="1"/>
  <c r="DG130" i="2" a="1"/>
  <c r="FO38" i="4" a="1"/>
  <c r="EO202" i="4" a="1"/>
  <c r="FQ63" i="4" a="1"/>
  <c r="DC125" i="2" a="1"/>
  <c r="DD103" i="2" a="1"/>
  <c r="DC200" i="2" a="1"/>
  <c r="FQ84" i="4" a="1"/>
  <c r="FU76" i="4" a="1"/>
  <c r="FU69" i="4" a="1"/>
  <c r="FR71" i="4" a="1"/>
  <c r="FP126" i="4" a="1"/>
  <c r="BW202" i="4" a="1"/>
  <c r="BT202" i="4" a="1"/>
  <c r="DE62" i="2" a="1"/>
  <c r="DG119" i="2" a="1"/>
  <c r="AA202" i="2" a="1"/>
  <c r="FP114" i="4" a="1"/>
  <c r="FS181" i="4" a="1"/>
  <c r="FU82" i="4" a="1"/>
  <c r="FU58" i="4" a="1"/>
  <c r="DG182" i="2" a="1"/>
  <c r="FR184" i="4" a="1"/>
  <c r="FR196" i="4" a="1"/>
  <c r="FO85" i="4" a="1"/>
  <c r="AF202" i="2" a="1"/>
  <c r="FP130" i="4" a="1"/>
  <c r="FT173" i="4" a="1"/>
  <c r="FT156" i="4" a="1"/>
  <c r="FT150" i="4" a="1"/>
  <c r="FQ104" i="4" a="1"/>
  <c r="FN125" i="4" a="1"/>
  <c r="FN82" i="4" a="1"/>
  <c r="DE17" i="2" a="1"/>
  <c r="FU163" i="4" a="1"/>
  <c r="DC118" i="2" a="1"/>
  <c r="FR188" i="4" a="1"/>
  <c r="DE138" i="2" a="1"/>
  <c r="BS202" i="2" a="1"/>
  <c r="FU88" i="4" a="1"/>
  <c r="AU202" i="2" a="1"/>
  <c r="FN123" i="4" a="1"/>
  <c r="FU174" i="4" a="1"/>
  <c r="DF29" i="2" a="1"/>
  <c r="FQ137" i="4" a="1"/>
  <c r="FN54" i="4" a="1"/>
  <c r="FN175" i="4" a="1"/>
  <c r="FN112" i="4" a="1"/>
  <c r="FS142" i="4" a="1"/>
  <c r="DG136" i="2" a="1"/>
  <c r="C202" i="2" a="1"/>
  <c r="DC189" i="2" a="1"/>
  <c r="DF169" i="2" a="1"/>
  <c r="FU78" i="4" a="1"/>
  <c r="FT190" i="4" a="1"/>
  <c r="FP96" i="4" a="1"/>
  <c r="FS69" i="4" a="1"/>
  <c r="FS140" i="4" a="1"/>
  <c r="FR123" i="4" a="1"/>
  <c r="FS105" i="4" a="1"/>
  <c r="FS157" i="4" a="1"/>
  <c r="FO96" i="4" a="1"/>
  <c r="FT142" i="4" a="1"/>
  <c r="FO64" i="4" a="1"/>
  <c r="DE97" i="2" a="1"/>
  <c r="DF128" i="2" a="1"/>
  <c r="FQ71" i="4" a="1"/>
  <c r="DF143" i="2" a="1"/>
  <c r="P202" i="4" a="1"/>
  <c r="DC30" i="2" a="1"/>
  <c r="DF191" i="2" a="1"/>
  <c r="FP59" i="4" a="1"/>
  <c r="DC51" i="2" a="1"/>
  <c r="FN179" i="4" a="1"/>
  <c r="DF134" i="2" a="1"/>
  <c r="DC193" i="2" a="1"/>
  <c r="DG23" i="2" a="1"/>
  <c r="DD36" i="2" a="1"/>
  <c r="FN153" i="4" a="1"/>
  <c r="FN75" i="4" a="1"/>
  <c r="FS164" i="4" a="1"/>
  <c r="FO12" i="4" a="1"/>
  <c r="FT130" i="4" a="1"/>
  <c r="DC147" i="2" a="1"/>
  <c r="DD96" i="2" a="1"/>
  <c r="FQ162" i="4" a="1"/>
  <c r="FO20" i="4" a="1"/>
  <c r="DF98" i="2" a="1"/>
  <c r="FR89" i="4" a="1"/>
  <c r="DF99" i="2" a="1"/>
  <c r="DC67" i="2" a="1"/>
  <c r="DG127" i="2" a="1"/>
  <c r="FS50" i="4" a="1"/>
  <c r="FO81" i="4" a="1"/>
  <c r="FU158" i="4" a="1"/>
  <c r="FT84" i="4" a="1"/>
  <c r="DF48" i="2" a="1"/>
  <c r="DD129" i="2" a="1"/>
  <c r="DD124" i="2" a="1"/>
  <c r="FT48" i="4" a="1"/>
  <c r="DC57" i="2" a="1"/>
  <c r="DC64" i="2" a="1"/>
  <c r="DF111" i="2" a="1"/>
  <c r="FQ110" i="4" a="1"/>
  <c r="FR46" i="4" a="1"/>
  <c r="DG166" i="2" a="1"/>
  <c r="AB202" i="4" a="1"/>
  <c r="DG199" i="2" a="1"/>
  <c r="FP88" i="4" a="1"/>
  <c r="FU68" i="4" a="1"/>
  <c r="FS95" i="4" a="1"/>
  <c r="FR148" i="4" a="1"/>
  <c r="FQ199" i="4" a="1"/>
  <c r="AW202" i="4" a="1"/>
  <c r="FQ159" i="4" a="1"/>
  <c r="FT172" i="4" a="1"/>
  <c r="FP86" i="4" a="1"/>
  <c r="AV202" i="4" a="1"/>
  <c r="DC131" i="2" a="1"/>
  <c r="FT36" i="4" a="1"/>
  <c r="DG98" i="2" a="1"/>
  <c r="FU108" i="4" a="1"/>
  <c r="DE116" i="2" a="1"/>
  <c r="FU92" i="4" a="1"/>
  <c r="DC182" i="2" a="1"/>
  <c r="FT31" i="4" a="1"/>
  <c r="DG202" i="4" a="1"/>
  <c r="FQ107" i="4" a="1"/>
  <c r="FT52" i="4" a="1"/>
  <c r="FT50" i="4" a="1"/>
  <c r="FT89" i="4" a="1"/>
  <c r="FO110" i="4" a="1"/>
  <c r="FT42" i="4" a="1"/>
  <c r="FT11" i="4" a="1"/>
  <c r="FR158" i="4" a="1"/>
  <c r="FR129" i="4" a="1"/>
  <c r="FS185" i="4" a="1"/>
  <c r="FQ89" i="4" a="1"/>
  <c r="DG42" i="2" a="1"/>
  <c r="FO58" i="4" a="1"/>
  <c r="FP76" i="4" a="1"/>
  <c r="FO67" i="4" a="1"/>
  <c r="DD175" i="2" a="1"/>
  <c r="DG169" i="2" a="1"/>
  <c r="FT97" i="4" a="1"/>
  <c r="DG195" i="2" a="1"/>
  <c r="FT111" i="4" a="1"/>
  <c r="FP15" i="4" a="1"/>
  <c r="FS54" i="4" a="1"/>
  <c r="FS199" i="4" a="1"/>
  <c r="DF45" i="2" a="1"/>
  <c r="FR67" i="4" a="1"/>
  <c r="FP12" i="4" a="1"/>
  <c r="DG49" i="2" a="1"/>
  <c r="DG32" i="2" a="1"/>
  <c r="FQ99" i="4" a="1"/>
  <c r="DD128" i="2" a="1"/>
  <c r="FO140" i="4" a="1"/>
  <c r="FO112" i="4" a="1"/>
  <c r="DF153" i="2" a="1"/>
  <c r="FU128" i="4" a="1"/>
  <c r="DR202" i="4" a="1"/>
  <c r="FQ36" i="4" a="1"/>
  <c r="FU23" i="4" a="1"/>
  <c r="FS187" i="4" a="1"/>
  <c r="FQ200" i="4" a="1"/>
  <c r="DC148" i="2" a="1"/>
  <c r="FR35" i="4" a="1"/>
  <c r="DE69" i="2" a="1"/>
  <c r="FN114" i="4" a="1"/>
  <c r="FT43" i="4" a="1"/>
  <c r="FU110" i="4" a="1"/>
  <c r="DG117" i="2" a="1"/>
  <c r="FR54" i="4" a="1"/>
  <c r="DC139" i="2" a="1"/>
  <c r="DE94" i="2" a="1"/>
  <c r="FT45" i="4" a="1"/>
  <c r="FP164" i="4" a="1"/>
  <c r="FR140" i="4" a="1"/>
  <c r="DD71" i="2" a="1"/>
  <c r="DC103" i="2" a="1"/>
  <c r="FT171" i="4" a="1"/>
  <c r="FT197" i="4" a="1"/>
  <c r="FU101" i="4" a="1"/>
  <c r="FS77" i="4" a="1"/>
  <c r="DG129" i="2" a="1"/>
  <c r="CC202" i="2" a="1"/>
  <c r="FR118" i="4" a="1"/>
  <c r="FS173" i="4" a="1"/>
  <c r="FR85" i="4" a="1"/>
  <c r="FP23" i="4" a="1"/>
  <c r="FT140" i="4" a="1"/>
  <c r="CW202" i="4" a="1"/>
  <c r="FU10" i="4" a="1"/>
  <c r="FO100" i="4" a="1"/>
  <c r="DF125" i="2" a="1"/>
  <c r="FR38" i="4" a="1"/>
  <c r="DF62" i="2" a="1"/>
  <c r="FR156" i="4" a="1"/>
  <c r="FS92" i="4" a="1"/>
  <c r="FT180" i="4" a="1"/>
  <c r="DF185" i="2" a="1"/>
  <c r="DF55" i="2" a="1"/>
  <c r="FS139" i="4" a="1"/>
  <c r="DE202" i="4" a="1"/>
  <c r="FT17" i="4" a="1"/>
  <c r="AO202" i="2" a="1"/>
  <c r="FS115" i="4" a="1"/>
  <c r="DG147" i="2" a="1"/>
  <c r="FQ18" i="4" a="1"/>
  <c r="FN133" i="4" a="1"/>
  <c r="FQ86" i="4" a="1"/>
  <c r="BJ202" i="4" a="1"/>
  <c r="FT169" i="4" a="1"/>
  <c r="FQ27" i="4" a="1"/>
  <c r="FR186" i="4" a="1"/>
  <c r="FS135" i="4" a="1"/>
  <c r="DF115" i="2" a="1"/>
  <c r="FP199" i="4" a="1"/>
  <c r="FT175" i="4" a="1"/>
  <c r="DD112" i="2" a="1"/>
  <c r="EF202" i="4" a="1"/>
  <c r="FU80" i="4" a="1"/>
  <c r="FQ77" i="4" a="1"/>
  <c r="FT107" i="4" a="1"/>
  <c r="FR95" i="4" a="1"/>
  <c r="X202" i="4" a="1"/>
  <c r="DG15" i="2" a="1"/>
  <c r="AV202" i="2" a="1"/>
  <c r="FU109" i="4" a="1"/>
  <c r="J202" i="4" a="1"/>
  <c r="FR105" i="4" a="1"/>
  <c r="FR174" i="4" a="1"/>
  <c r="DC140" i="2" a="1"/>
  <c r="FP64" i="4" a="1"/>
  <c r="FR135" i="4" a="1"/>
  <c r="FO8" i="4" a="1"/>
  <c r="FT73" i="4" a="1"/>
  <c r="FQ135" i="4" a="1"/>
  <c r="FT75" i="4" a="1"/>
  <c r="DD110" i="2" a="1"/>
  <c r="DD72" i="2" a="1"/>
  <c r="FN173" i="4" a="1"/>
  <c r="DC178" i="2" a="1"/>
  <c r="FT91" i="4" a="1"/>
  <c r="FU193" i="4" a="1"/>
  <c r="FR195" i="4" a="1"/>
  <c r="FS57" i="4" a="1"/>
  <c r="FR81" i="4" a="1"/>
  <c r="FT67" i="4" a="1"/>
  <c r="DG193" i="2" a="1"/>
  <c r="FP196" i="4" a="1"/>
  <c r="AR202" i="4" a="1"/>
  <c r="FS121" i="4" a="1"/>
  <c r="DC49" i="2" a="1"/>
  <c r="DE77" i="2" a="1"/>
  <c r="FQ176" i="4" a="1"/>
  <c r="FS132" i="4" a="1"/>
  <c r="FQ59" i="4" a="1"/>
  <c r="FU152" i="4" a="1"/>
  <c r="DG60" i="2" a="1"/>
  <c r="DF18" i="2" a="1"/>
  <c r="FP81" i="4" a="1"/>
  <c r="DD169" i="2" a="1"/>
  <c r="FS116" i="4" a="1"/>
  <c r="FR116" i="4" a="1"/>
  <c r="FT27" i="4" a="1"/>
  <c r="FN158" i="4" a="1"/>
  <c r="DG19" i="2" a="1"/>
  <c r="FS147" i="4" a="1"/>
  <c r="DG109" i="2" a="1"/>
  <c r="DE183" i="2" a="1"/>
  <c r="FP136" i="4" a="1"/>
  <c r="DG67" i="2" a="1"/>
  <c r="FS183" i="4" a="1"/>
  <c r="DD39" i="2" a="1"/>
  <c r="FR28" i="4" a="1"/>
  <c r="K202" i="2" a="1"/>
  <c r="FO86" i="4" a="1"/>
  <c r="DG181" i="2" a="1"/>
  <c r="FS165" i="4" a="1"/>
  <c r="DE71" i="2" a="1"/>
  <c r="FU12" i="4" a="1"/>
  <c r="AR202" i="2" a="1"/>
  <c r="EY202" i="4" a="1"/>
  <c r="DF113" i="2" a="1"/>
  <c r="FR73" i="4" a="1"/>
  <c r="FS188" i="4" a="1"/>
  <c r="DF190" i="2" a="1"/>
  <c r="G202" i="2" a="1"/>
  <c r="FU145" i="4" a="1"/>
  <c r="DE123" i="2" a="1"/>
  <c r="FU176" i="4" a="1"/>
  <c r="FO24" i="4" a="1"/>
  <c r="DE78" i="2" a="1"/>
  <c r="FS84" i="4" a="1"/>
  <c r="FQ156" i="4" a="1"/>
  <c r="DF112" i="2" a="1"/>
  <c r="FN141" i="4" a="1"/>
  <c r="FU42" i="4" a="1"/>
  <c r="DC194" i="2" a="1"/>
  <c r="FS88" i="4" a="1"/>
  <c r="FR104" i="4" a="1"/>
  <c r="DG18" i="2" a="1"/>
  <c r="FP187" i="4" a="1"/>
  <c r="FR16" i="4" a="1"/>
  <c r="DE13" i="2" a="1"/>
  <c r="FU25" i="4" a="1"/>
  <c r="FS37" i="4" a="1"/>
  <c r="DG57" i="2" a="1"/>
  <c r="DD61" i="2" a="1"/>
  <c r="FR176" i="4" a="1"/>
  <c r="FP33" i="4" a="1"/>
  <c r="FS168" i="4" a="1"/>
  <c r="DF108" i="2" a="1"/>
  <c r="DC77" i="2" a="1"/>
  <c r="DF100" i="2" a="1"/>
  <c r="FT104" i="4" a="1"/>
  <c r="FU180" i="4" a="1"/>
  <c r="FT117" i="4" a="1"/>
  <c r="FQ178" i="4" a="1"/>
  <c r="FT88" i="4" a="1"/>
  <c r="DF58" i="2" a="1"/>
  <c r="T202" i="2" a="1"/>
  <c r="FN39" i="4" a="1"/>
  <c r="DD66" i="2" a="1"/>
  <c r="FT100" i="4" a="1"/>
  <c r="K202" i="4" a="1"/>
  <c r="FT196" i="4" a="1"/>
  <c r="DG177" i="2" a="1"/>
  <c r="DC135" i="2" a="1"/>
  <c r="FS144" i="4" a="1"/>
  <c r="FP70" i="4" a="1"/>
  <c r="DD47" i="2" a="1"/>
  <c r="FP82" i="4" a="1"/>
  <c r="FO69" i="4" a="1"/>
  <c r="FO31" i="4" a="1"/>
  <c r="FQ7" i="4" a="1"/>
  <c r="DF78" i="2" a="1"/>
  <c r="FT139" i="4" a="1"/>
  <c r="FT124" i="4" a="1"/>
  <c r="DD98" i="2" a="1"/>
  <c r="DG12" i="2" a="1"/>
  <c r="FP11" i="4" a="1"/>
  <c r="FP122" i="4" a="1"/>
  <c r="FS22" i="4" a="1"/>
  <c r="FO53" i="4" a="1"/>
  <c r="DD187" i="2" a="1"/>
  <c r="AZ202" i="2" a="1"/>
  <c r="AS202" i="4" a="1"/>
  <c r="FP27" i="4" a="1"/>
  <c r="FN134" i="4" a="1"/>
  <c r="FR132" i="4" a="1"/>
  <c r="FN111" i="4" a="1"/>
  <c r="BC202" i="4" a="1"/>
  <c r="DG103" i="2" a="1"/>
  <c r="FS60" i="4" a="1"/>
  <c r="DN202" i="4" a="1"/>
  <c r="FS201" i="4" a="1"/>
  <c r="DC12" i="2" a="1"/>
  <c r="FQ85" i="4" a="1"/>
  <c r="FO151" i="4" a="1"/>
  <c r="FU153" i="4" a="1"/>
  <c r="DD65" i="2" a="1"/>
  <c r="FS145" i="4" a="1"/>
  <c r="DF180" i="2" a="1"/>
  <c r="DD91" i="2" a="1"/>
  <c r="DG200" i="2" a="1"/>
  <c r="DG141" i="2" a="1"/>
  <c r="FS61" i="4" a="1"/>
  <c r="DG106" i="2" a="1"/>
  <c r="FU94" i="4" a="1"/>
  <c r="FN159" i="4" a="1"/>
  <c r="FQ153" i="4" a="1"/>
  <c r="FT120" i="4" a="1"/>
  <c r="FP178" i="4" a="1"/>
  <c r="FQ20" i="4" a="1"/>
  <c r="FP32" i="4" a="1"/>
  <c r="DG33" i="2" a="1"/>
  <c r="DE9" i="2" a="1"/>
  <c r="FO111" i="4" a="1"/>
  <c r="FU143" i="4" a="1"/>
  <c r="DF46" i="2" a="1"/>
  <c r="DC13" i="2" a="1"/>
  <c r="FP105" i="4" a="1"/>
  <c r="FT77" i="4" a="1"/>
  <c r="FR194" i="4" a="1"/>
  <c r="FO36" i="4" a="1"/>
  <c r="FR13" i="4" a="1"/>
  <c r="DC123" i="2" a="1"/>
  <c r="DD141" i="2" a="1"/>
  <c r="DD179" i="2" a="1"/>
  <c r="FQ14" i="4" a="1"/>
  <c r="DF90" i="2" a="1"/>
  <c r="FP75" i="4" a="1"/>
  <c r="DG198" i="2" a="1"/>
  <c r="FT81" i="4" a="1"/>
  <c r="FT99" i="4" a="1"/>
  <c r="FP43" i="4" a="1"/>
  <c r="FT24" i="4" a="1"/>
  <c r="BQ202" i="4" a="1"/>
  <c r="DC17" i="2" a="1"/>
  <c r="DF42" i="2" a="1"/>
  <c r="DC95" i="2" a="1"/>
  <c r="AM202" i="2" a="1"/>
  <c r="DF176" i="2" a="1"/>
  <c r="DD133" i="2" a="1"/>
  <c r="DE81" i="2" a="1"/>
  <c r="FQ95" i="4" a="1"/>
  <c r="FU43" i="4" a="1"/>
  <c r="DE121" i="2" a="1"/>
  <c r="FQ38" i="4" a="1"/>
  <c r="FN15" i="4" a="1"/>
  <c r="FR68" i="4" a="1"/>
  <c r="FR172" i="4" a="1"/>
  <c r="FT46" i="4" a="1"/>
  <c r="DD60" i="2" a="1"/>
  <c r="FB202" i="4" a="1"/>
  <c r="FN181" i="4" a="1"/>
  <c r="DD116" i="2" a="1"/>
  <c r="DF173" i="2" a="1"/>
  <c r="FT166" i="4" a="1"/>
  <c r="FS7" i="4" a="1"/>
  <c r="FS125" i="4" a="1"/>
  <c r="DC25" i="2" a="1"/>
  <c r="DE134" i="2" a="1"/>
  <c r="DD55" i="2" a="1"/>
  <c r="DC129" i="2" a="1"/>
  <c r="BN202" i="2" a="1"/>
  <c r="FR59" i="4" a="1"/>
  <c r="FP190" i="4" a="1"/>
  <c r="FU8" i="4" a="1"/>
  <c r="FR134" i="4" a="1"/>
  <c r="FT185" i="4" a="1"/>
  <c r="FR168" i="4" a="1"/>
  <c r="FT7" i="4" a="1"/>
  <c r="FN190" i="4" a="1"/>
  <c r="FT119" i="4" a="1"/>
  <c r="FQ66" i="4" a="1"/>
  <c r="DG68" i="2" a="1"/>
  <c r="DF73" i="2" a="1"/>
  <c r="DG61" i="2" a="1"/>
  <c r="DE23" i="2" a="1"/>
  <c r="DE60" i="2" a="1"/>
  <c r="FN83" i="4" a="1"/>
  <c r="FS14" i="4" a="1"/>
  <c r="DF131" i="2" a="1"/>
  <c r="DC24" i="2" a="1"/>
  <c r="FR37" i="4" a="1"/>
  <c r="DF116" i="2" a="1"/>
  <c r="FR15" i="4" a="1"/>
  <c r="BD202" i="4" a="1"/>
  <c r="FR87" i="4" a="1"/>
  <c r="DC164" i="2" a="1"/>
  <c r="DF68" i="2" a="1"/>
  <c r="FN19" i="4" a="1"/>
  <c r="FN43" i="4" a="1"/>
  <c r="CX202" i="2" a="1"/>
  <c r="FR127" i="4" a="1"/>
  <c r="FU166" i="4" a="1"/>
  <c r="FO84" i="4" a="1"/>
  <c r="CG202" i="2" a="1"/>
  <c r="BZ202" i="2" a="1"/>
  <c r="BP202" i="2" a="1"/>
  <c r="FU41" i="4" a="1"/>
  <c r="DG56" i="2" a="1"/>
  <c r="FT127" i="4" a="1"/>
  <c r="FS51" i="4" a="1"/>
  <c r="FU81" i="4" a="1"/>
  <c r="H202" i="2" a="1"/>
  <c r="FU103" i="4" a="1"/>
  <c r="FS98" i="4" a="1"/>
  <c r="DE106" i="2" a="1"/>
  <c r="FR93" i="4" a="1"/>
  <c r="FT71" i="4" a="1"/>
  <c r="FS46" i="4" a="1"/>
  <c r="DC15" i="2" a="1"/>
  <c r="CD202" i="4" a="1"/>
  <c r="DG62" i="2" a="1"/>
  <c r="FU15" i="4" a="1"/>
  <c r="DC42" i="2" a="1"/>
  <c r="FR115" i="4" a="1"/>
  <c r="DE169" i="2" a="1"/>
  <c r="FU117" i="4" a="1"/>
  <c r="DE29" i="2" a="1"/>
  <c r="DG43" i="2" a="1"/>
  <c r="BE202" i="4" a="1"/>
  <c r="FT57" i="4" a="1"/>
  <c r="AC202" i="4" a="1"/>
  <c r="DG102" i="2" a="1"/>
  <c r="DD57" i="2" a="1"/>
  <c r="DG104" i="2" a="1"/>
  <c r="FP189" i="4" a="1"/>
  <c r="FT21" i="4" a="1"/>
  <c r="FT33" i="4" a="1"/>
  <c r="FR31" i="4" a="1"/>
  <c r="DD95" i="2" a="1"/>
  <c r="FR36" i="4" a="1"/>
  <c r="FT189" i="4" a="1"/>
  <c r="FU49" i="4" a="1"/>
  <c r="AK202" i="2" a="1"/>
  <c r="FN172" i="4" a="1"/>
  <c r="FP83" i="4" a="1"/>
  <c r="DF17" i="2" a="1"/>
  <c r="CS202" i="4" a="1"/>
  <c r="FN106" i="4" a="1"/>
  <c r="FU190" i="4" a="1"/>
  <c r="FR178" i="4" a="1"/>
  <c r="FO97" i="4" a="1"/>
  <c r="DC80" i="2" a="1"/>
  <c r="DG157" i="2" a="1"/>
  <c r="FR66" i="4" a="1"/>
  <c r="DC70" i="2" a="1"/>
  <c r="FU54" i="4" a="1"/>
  <c r="BD202" i="2" a="1"/>
  <c r="FN20" i="4" a="1"/>
  <c r="FS76" i="4" a="1"/>
  <c r="FT134" i="4" a="1"/>
  <c r="FS110" i="4" a="1"/>
  <c r="FU60" i="4" a="1"/>
  <c r="FO167" i="4" a="1"/>
  <c r="CH202" i="4" a="1"/>
  <c r="DE152" i="2" a="1"/>
  <c r="FO22" i="4" a="1"/>
  <c r="FQ186" i="4" a="1"/>
  <c r="DG175" i="2" a="1"/>
  <c r="FS131" i="4" a="1"/>
  <c r="FQ114" i="4" a="1"/>
  <c r="FP85" i="4" a="1"/>
  <c r="FN194" i="4" a="1"/>
  <c r="CT202" i="2" a="1"/>
  <c r="DE160" i="2" a="1"/>
  <c r="FS200" i="4" a="1"/>
  <c r="FP169" i="4" a="1"/>
  <c r="DD75" i="2" a="1"/>
  <c r="DF61" i="2" a="1"/>
  <c r="FS152" i="4" a="1"/>
  <c r="FO187" i="4" a="1"/>
  <c r="DF142" i="2" a="1"/>
  <c r="FN143" i="4" a="1"/>
  <c r="DD198" i="2" a="1"/>
  <c r="FT153" i="4" a="1"/>
  <c r="FU39" i="4" a="1"/>
  <c r="FO93" i="4" a="1"/>
  <c r="FS170" i="4" a="1"/>
  <c r="DG83" i="2" a="1"/>
  <c r="FU65" i="4" a="1"/>
  <c r="FN110" i="4" a="1"/>
  <c r="DE52" i="2" a="1"/>
  <c r="FQ160" i="4" a="1"/>
  <c r="DE14" i="2" a="1"/>
  <c r="FT188" i="4" a="1"/>
  <c r="DG124" i="2" a="1"/>
  <c r="DF36" i="2" a="1"/>
  <c r="FP17" i="4" a="1"/>
  <c r="FT136" i="4" a="1"/>
  <c r="FO26" i="4" a="1"/>
  <c r="BR202" i="2" a="1"/>
  <c r="FQ28" i="4" a="1"/>
  <c r="DF179" i="2" a="1"/>
  <c r="DD170" i="2" a="1"/>
  <c r="FS8" i="4" a="1"/>
  <c r="FU11" i="4" a="1"/>
  <c r="FT15" i="4" a="1"/>
  <c r="FQ15" i="4" a="1"/>
  <c r="FN29" i="4" a="1"/>
  <c r="FP102" i="4" a="1"/>
  <c r="DG178" i="2" a="1"/>
  <c r="FO35" i="4" a="1"/>
  <c r="FU93" i="4" a="1"/>
  <c r="FP42" i="4" a="1"/>
  <c r="FN38" i="4" a="1"/>
  <c r="DD18" i="2" a="1"/>
  <c r="DD114" i="2" a="1"/>
  <c r="FP131" i="4" a="1"/>
  <c r="FR47" i="4" a="1"/>
  <c r="DF24" i="2" a="1"/>
  <c r="R202" i="2" a="1"/>
  <c r="FU151" i="4" a="1"/>
  <c r="DE133" i="2" a="1"/>
  <c r="FT109" i="4" a="1"/>
  <c r="DF186" i="2" a="1"/>
  <c r="FU14" i="4" a="1"/>
  <c r="FU96" i="4" a="1"/>
  <c r="DF135" i="2" a="1"/>
  <c r="FS85" i="4" a="1"/>
  <c r="FP184" i="4" a="1"/>
  <c r="FN116" i="4" a="1"/>
  <c r="FO21" i="4" a="1"/>
  <c r="DD109" i="2" a="1"/>
  <c r="BK202" i="4" a="1"/>
  <c r="FS155" i="4" a="1"/>
  <c r="FS19" i="4" a="1"/>
  <c r="FQ132" i="4" a="1"/>
  <c r="FN166" i="4" a="1"/>
  <c r="DG31" i="2" a="1"/>
  <c r="FT149" i="4" a="1"/>
  <c r="FT14" i="4" a="1"/>
  <c r="DF81" i="2" a="1"/>
  <c r="FN52" i="4" a="1"/>
  <c r="FP116" i="4" a="1"/>
  <c r="DF189" i="2" a="1"/>
  <c r="FP20" i="4" a="1"/>
  <c r="DP202" i="4" a="1"/>
  <c r="DC73" i="2" a="1"/>
  <c r="FT86" i="4" a="1"/>
  <c r="FR109" i="4" a="1"/>
  <c r="DF136" i="2" a="1"/>
  <c r="W202" i="4" a="1"/>
  <c r="FT28" i="4" a="1"/>
  <c r="FO148" i="4" a="1"/>
  <c r="DF95" i="2" a="1"/>
  <c r="DD21" i="2" a="1"/>
  <c r="DG165" i="2" a="1"/>
  <c r="FS141" i="4" a="1"/>
  <c r="DF26" i="2" a="1"/>
  <c r="FP68" i="4" a="1"/>
  <c r="FQ34" i="4" a="1"/>
  <c r="BO202" i="4" a="1"/>
  <c r="EP202" i="4" a="1"/>
  <c r="FN78" i="4" a="1"/>
  <c r="DF118" i="2" a="1"/>
  <c r="DD13" i="2" a="1"/>
  <c r="DE99" i="2" a="1"/>
  <c r="DE72" i="2" a="1"/>
  <c r="FS158" i="4" a="1"/>
  <c r="DD174" i="2" a="1"/>
  <c r="FR141" i="4" a="1"/>
  <c r="DC109" i="2" a="1"/>
  <c r="FS32" i="4" a="1"/>
  <c r="DC90" i="2" a="1"/>
  <c r="DG36" i="2" a="1"/>
  <c r="DF88" i="2" a="1"/>
  <c r="DG88" i="2" a="1"/>
  <c r="FU186" i="4" a="1"/>
  <c r="FR143" i="4" a="1"/>
  <c r="V202" i="2" a="1"/>
  <c r="FN130" i="4" a="1"/>
  <c r="DB202" i="2" a="1"/>
  <c r="FT199" i="4" a="1"/>
  <c r="FT200" i="4" a="1"/>
  <c r="DG55" i="2" a="1"/>
  <c r="FQ129" i="4" a="1"/>
  <c r="DF117" i="2" a="1"/>
  <c r="DE135" i="2" a="1"/>
  <c r="FU201" i="4" a="1"/>
  <c r="EE202" i="4" a="1"/>
  <c r="DC76" i="2" a="1"/>
  <c r="FS45" i="4" a="1"/>
  <c r="BB202" i="4" a="1"/>
  <c r="FT68" i="4" a="1"/>
  <c r="FO17" i="4" a="1"/>
  <c r="FQ188" i="4" a="1"/>
  <c r="FN16" i="4" a="1"/>
  <c r="FN147" i="4" a="1"/>
  <c r="FU31" i="4" a="1"/>
  <c r="DG96" i="2" a="1"/>
  <c r="DC99" i="2" a="1"/>
  <c r="FP173" i="4" a="1"/>
  <c r="FU40" i="4" a="1"/>
  <c r="FS127" i="4" a="1"/>
  <c r="FO65" i="4" a="1"/>
  <c r="FT144" i="4" a="1"/>
  <c r="FR33" i="4" a="1"/>
  <c r="FT182" i="4" a="1"/>
  <c r="FR145" i="4" a="1"/>
  <c r="AX202" i="4" a="1"/>
  <c r="BV202" i="4" a="1"/>
  <c r="FS171" i="4" a="1"/>
  <c r="DF82" i="2" a="1"/>
  <c r="FU175" i="4" a="1"/>
  <c r="DC112" i="2" a="1"/>
  <c r="CV202" i="4" a="1"/>
  <c r="FO174" i="4" a="1"/>
  <c r="DE190" i="2" a="1"/>
  <c r="FO182" i="4" a="1"/>
  <c r="DD102" i="2" a="1"/>
  <c r="BB202" i="2" a="1"/>
  <c r="FT82" i="4" a="1"/>
  <c r="DG196" i="2" a="1"/>
  <c r="FO42" i="4" a="1"/>
  <c r="DE70" i="2" a="1"/>
  <c r="DG148" i="2" a="1"/>
  <c r="DE96" i="2" a="1"/>
  <c r="FP135" i="4" a="1"/>
  <c r="DE119" i="2" a="1"/>
  <c r="DE178" i="2" a="1"/>
  <c r="DE55" i="2" a="1"/>
  <c r="DG192" i="2" a="1"/>
  <c r="FS25" i="4" a="1"/>
  <c r="FP63" i="4" a="1"/>
  <c r="FP89" i="4" a="1"/>
  <c r="FT186" i="4" a="1"/>
  <c r="DF94" i="2" a="1"/>
  <c r="FO95" i="4" a="1"/>
  <c r="FR53" i="4" a="1"/>
  <c r="DC58" i="2" a="1"/>
  <c r="FN86" i="4" a="1"/>
  <c r="FS91" i="4" a="1"/>
  <c r="DD150" i="2" a="1"/>
  <c r="DF196" i="2" a="1"/>
  <c r="DC47" i="2" a="1"/>
  <c r="FR101" i="4" a="1"/>
  <c r="FR124" i="4" a="1"/>
  <c r="DF19" i="2" a="1"/>
  <c r="FP151" i="4" a="1"/>
  <c r="FR76" i="4" a="1"/>
  <c r="FN50" i="4" a="1"/>
  <c r="FT35" i="4" a="1"/>
  <c r="DG40" i="2" a="1"/>
  <c r="FO152" i="4" a="1"/>
  <c r="F202" i="2" a="1"/>
  <c r="DE44" i="2" a="1"/>
  <c r="FR9" i="4" a="1"/>
  <c r="FN154" i="4" a="1"/>
  <c r="DE114" i="2" a="1"/>
  <c r="DE112" i="2" a="1"/>
  <c r="DQ202" i="4" a="1"/>
  <c r="FO82" i="4" a="1"/>
  <c r="FN122" i="4" a="1"/>
  <c r="DC72" i="2" a="1"/>
  <c r="FN138" i="4" a="1"/>
  <c r="CF202" i="4" a="1"/>
  <c r="DC110" i="2" a="1"/>
  <c r="DG20" i="2" a="1"/>
  <c r="DC98" i="2" a="1"/>
  <c r="BU202" i="2" a="1"/>
  <c r="FN32" i="4" a="1"/>
  <c r="FQ123" i="4" a="1"/>
  <c r="AY202" i="2" a="1"/>
  <c r="FQ168" i="4" a="1"/>
  <c r="DF119" i="2" a="1"/>
  <c r="DG45" i="2" a="1"/>
  <c r="FU139" i="4" a="1"/>
  <c r="FP92" i="4" a="1"/>
  <c r="O202" i="2" a="1"/>
  <c r="FP38" i="4" a="1"/>
  <c r="DD8" i="2" a="1"/>
  <c r="FU74" i="4" a="1"/>
  <c r="DG151" i="2" a="1"/>
  <c r="FU61" i="4" a="1"/>
  <c r="DG131" i="2" a="1"/>
  <c r="DD24" i="2" a="1"/>
  <c r="FT125" i="4" a="1"/>
  <c r="FU53" i="4" a="1"/>
  <c r="FQ201" i="4" a="1"/>
  <c r="FN186" i="4" a="1"/>
  <c r="FS109" i="4" a="1"/>
  <c r="FO98" i="4" a="1"/>
  <c r="FT147" i="4" a="1"/>
  <c r="DF104" i="2" a="1"/>
  <c r="DE182" i="2" a="1"/>
  <c r="DF93" i="2" a="1"/>
  <c r="FS72" i="4" a="1"/>
  <c r="DD84" i="2" a="1"/>
  <c r="DC55" i="2" a="1"/>
  <c r="FN63" i="4" a="1"/>
  <c r="DF171" i="2" a="1"/>
  <c r="FQ151" i="4" a="1"/>
  <c r="DC82" i="2" a="1"/>
  <c r="FQ78" i="4" a="1"/>
  <c r="DE189" i="2" a="1"/>
  <c r="FU168" i="4" a="1"/>
  <c r="FO106" i="4" a="1"/>
  <c r="EN202" i="4" a="1"/>
  <c r="DE177" i="2" a="1"/>
  <c r="DD167" i="2" a="1"/>
  <c r="FT143" i="4" a="1"/>
  <c r="CS202" i="2" a="1"/>
  <c r="FO160" i="4" a="1"/>
  <c r="FO142" i="4" a="1"/>
  <c r="I202" i="2" a="1"/>
  <c r="FP117" i="4" a="1"/>
  <c r="FR82" i="4" a="1"/>
  <c r="FN163" i="4" a="1"/>
  <c r="FO88" i="4" a="1"/>
  <c r="DD28" i="2" a="1"/>
  <c r="FU198" i="4" a="1"/>
  <c r="DG173" i="2" a="1"/>
  <c r="DE129" i="2" a="1"/>
  <c r="FE202" i="4" a="1"/>
  <c r="FS96" i="4" a="1"/>
  <c r="DG87" i="2" a="1"/>
  <c r="FO32" i="4" a="1"/>
  <c r="DD43" i="2" a="1"/>
  <c r="FP147" i="4" a="1"/>
  <c r="FN120" i="4" a="1"/>
  <c r="DF8" i="2" a="1"/>
  <c r="FT78" i="4" a="1"/>
  <c r="FS23" i="4" a="1"/>
  <c r="DE37" i="2" a="1"/>
  <c r="DF188" i="2" a="1"/>
  <c r="FS124" i="4" a="1"/>
  <c r="DG197" i="2" a="1"/>
  <c r="FN113" i="4" a="1"/>
  <c r="FS192" i="4" a="1"/>
  <c r="DC68" i="2" a="1"/>
  <c r="FU132" i="4" a="1"/>
  <c r="FR23" i="4" a="1"/>
  <c r="FS103" i="4" a="1"/>
  <c r="FU147" i="4" a="1"/>
  <c r="FR50" i="4" a="1"/>
  <c r="FP186" i="4" a="1"/>
  <c r="DG161" i="2" a="1"/>
  <c r="FN79" i="4" a="1"/>
  <c r="DD200" i="2" a="1"/>
  <c r="FO139" i="4" a="1"/>
  <c r="CW202" i="2" a="1"/>
  <c r="DE163" i="2" a="1"/>
  <c r="FU125" i="4" a="1"/>
  <c r="DF139" i="2" a="1"/>
  <c r="DE24" i="2" a="1"/>
  <c r="AQ202" i="4" a="1"/>
  <c r="FN90" i="4" a="1"/>
  <c r="DF133" i="2" a="1"/>
  <c r="DG116" i="2" a="1"/>
  <c r="DG191" i="2" a="1"/>
  <c r="AM202" i="4" a="1"/>
  <c r="FR164" i="4" a="1"/>
  <c r="FQ183" i="4" a="1"/>
  <c r="DD166" i="2" a="1"/>
  <c r="FN67" i="4" a="1"/>
  <c r="FN142" i="4" a="1"/>
  <c r="FP62" i="4" a="1"/>
  <c r="DF85" i="2" a="1"/>
  <c r="FO16" i="4" a="1"/>
  <c r="FO70" i="4" a="1"/>
  <c r="DC39" i="2" a="1"/>
  <c r="FU134" i="4" a="1"/>
  <c r="DD130" i="2" a="1"/>
  <c r="DE79" i="2" a="1"/>
  <c r="FN56" i="4" a="1"/>
  <c r="DG132" i="2" a="1"/>
  <c r="FQ172" i="4" a="1"/>
  <c r="FQ17" i="4" a="1"/>
  <c r="DG89" i="2" a="1"/>
  <c r="BL202" i="4" a="1"/>
  <c r="FR24" i="4" a="1"/>
  <c r="FS97" i="4" a="1"/>
  <c r="FO90" i="4" a="1"/>
  <c r="FP100" i="4" a="1"/>
  <c r="FU181" i="4" a="1"/>
  <c r="DE67" i="2" a="1"/>
  <c r="DF27" i="2" a="1"/>
  <c r="FQ80" i="4" a="1"/>
  <c r="DE35" i="2" a="1"/>
  <c r="FR130" i="4" a="1"/>
  <c r="EH202" i="4" a="1"/>
  <c r="DF49" i="2" a="1"/>
  <c r="FO60" i="4" a="1"/>
  <c r="DE117" i="2" a="1"/>
  <c r="DJ202" i="4" a="1"/>
  <c r="FS102" i="4" a="1"/>
  <c r="DE76" i="2" a="1"/>
  <c r="FT101" i="4" a="1"/>
  <c r="FT51" i="4" a="1"/>
  <c r="FT137" i="4" a="1"/>
  <c r="FS44" i="4" a="1"/>
  <c r="FQ44" i="4" a="1"/>
  <c r="FO109" i="4" a="1"/>
  <c r="ER202" i="4" a="1"/>
  <c r="FU51" i="4" a="1"/>
  <c r="DC69" i="2" a="1"/>
  <c r="S202" i="2" a="1"/>
  <c r="C202" i="4" a="1"/>
  <c r="FS33" i="4" a="1"/>
  <c r="DD94" i="2" a="1"/>
  <c r="FR169" i="4" a="1"/>
  <c r="FS12" i="4" a="1"/>
  <c r="FT76" i="4" a="1"/>
  <c r="FU141" i="4" a="1"/>
  <c r="DG72" i="2" a="1"/>
  <c r="DC165" i="2" a="1"/>
  <c r="DE184" i="2" a="1"/>
  <c r="DF161" i="2" a="1"/>
  <c r="FO176" i="4" a="1"/>
  <c r="DC108" i="2" a="1"/>
  <c r="FP183" i="4" a="1"/>
  <c r="FQ48" i="4" a="1"/>
  <c r="FT170" i="4" a="1"/>
  <c r="FT56" i="4" a="1"/>
  <c r="FU22" i="4" a="1"/>
  <c r="DC134" i="2" a="1"/>
  <c r="DF154" i="2" a="1"/>
  <c r="BV202" i="2" a="1"/>
  <c r="FN169" i="4" a="1"/>
  <c r="FU156" i="4" a="1"/>
  <c r="FP9" i="4" a="1"/>
  <c r="DC152" i="2" a="1"/>
  <c r="DB202" i="4" a="1"/>
  <c r="FQ39" i="4" a="1"/>
  <c r="FP124" i="4" a="1"/>
  <c r="FR52" i="4" a="1"/>
  <c r="FQ25" i="4" a="1"/>
  <c r="DG75" i="2" a="1"/>
  <c r="FQ105" i="4" a="1"/>
  <c r="DD33" i="2" a="1"/>
  <c r="FT83" i="4" a="1"/>
  <c r="DF14" i="2" a="1"/>
  <c r="FQ158" i="4" a="1"/>
  <c r="FU30" i="4" a="1"/>
  <c r="DC154" i="2" a="1"/>
  <c r="DD29" i="2" a="1"/>
  <c r="FC202" i="4" a="1"/>
  <c r="FS65" i="4" a="1"/>
  <c r="FO195" i="4" a="1"/>
  <c r="DE195" i="2" a="1"/>
  <c r="CD202" i="2" a="1"/>
  <c r="BN202" i="4" a="1"/>
  <c r="DG201" i="2" a="1"/>
  <c r="FQ108" i="4" a="1"/>
  <c r="FR175" i="4" a="1"/>
  <c r="O202" i="4" a="1"/>
  <c r="DG64" i="2" a="1"/>
  <c r="FO9" i="4" a="1"/>
  <c r="DC186" i="2" a="1"/>
  <c r="DF12" i="2" a="1"/>
  <c r="FN55" i="4" a="1"/>
  <c r="FO196" i="4" a="1"/>
  <c r="FU89" i="4" a="1"/>
  <c r="FU136" i="4" a="1"/>
  <c r="FT53" i="4" a="1"/>
  <c r="DC14" i="2" a="1"/>
  <c r="DD62" i="2" a="1"/>
  <c r="FR180" i="4" a="1"/>
  <c r="DG150" i="2" a="1"/>
  <c r="FR11" i="4" a="1"/>
  <c r="DC40" i="2" a="1"/>
  <c r="DF63" i="2" a="1"/>
  <c r="DF54" i="2" a="1"/>
  <c r="DE89" i="2" a="1"/>
  <c r="FT62" i="4" a="1"/>
  <c r="FS100" i="4" a="1"/>
  <c r="EL202" i="4" a="1"/>
  <c r="FS160" i="4" a="1"/>
  <c r="FS111" i="4" a="1"/>
  <c r="FT183" i="4" a="1"/>
  <c r="DC78" i="2" a="1"/>
  <c r="FQ121" i="4" a="1"/>
  <c r="DD144" i="2" a="1"/>
  <c r="FS75" i="4" a="1"/>
  <c r="CZ202" i="2" a="1"/>
  <c r="FT201" i="4" a="1"/>
  <c r="DG80" i="2" a="1"/>
  <c r="DD92" i="2" a="1"/>
  <c r="FT159" i="4" a="1"/>
  <c r="DD77" i="2" a="1"/>
  <c r="DG35" i="2" a="1"/>
  <c r="FT191" i="4" a="1"/>
  <c r="DD193" i="2" a="1"/>
  <c r="FQ133" i="4" a="1"/>
  <c r="DD69" i="2" a="1"/>
  <c r="FO18" i="4" a="1"/>
  <c r="DC7" i="2" a="1"/>
  <c r="FO145" i="4" a="1"/>
  <c r="CI202" i="4" a="1"/>
  <c r="FR56" i="4" a="1"/>
  <c r="FQ42" i="4" a="1"/>
  <c r="FN18" i="4" a="1"/>
  <c r="FT39" i="4" a="1"/>
  <c r="FT184" i="4" a="1"/>
  <c r="DD134" i="2" a="1"/>
  <c r="FR43" i="4" a="1"/>
  <c r="DC97" i="2" a="1"/>
  <c r="FQ149" i="4" a="1"/>
  <c r="DD143" i="2" a="1"/>
  <c r="DE87" i="2" a="1"/>
  <c r="FM202" i="4" a="1"/>
  <c r="FS42" i="4" a="1"/>
  <c r="DF199" i="2" a="1"/>
  <c r="FS90" i="4" a="1"/>
  <c r="FS74" i="4" a="1"/>
  <c r="FO39" i="4" a="1"/>
  <c r="FT47" i="4" a="1"/>
  <c r="DF155" i="2" a="1"/>
  <c r="FN102" i="4" a="1"/>
  <c r="FP140" i="4" a="1"/>
  <c r="FN93" i="4" a="1"/>
  <c r="FP180" i="4" a="1"/>
  <c r="FO199" i="4" a="1"/>
  <c r="FN25" i="4" a="1"/>
  <c r="DC19" i="2" a="1"/>
  <c r="EZ202" i="4" a="1"/>
  <c r="FP106" i="4" a="1"/>
  <c r="FO158" i="4" a="1"/>
  <c r="FP158" i="4" a="1"/>
  <c r="DD123" i="2" a="1"/>
  <c r="CB202" i="4" a="1"/>
  <c r="FT148" i="4" a="1"/>
  <c r="FN37" i="4" a="1"/>
  <c r="FT61" i="4" a="1"/>
  <c r="DD131" i="2" a="1"/>
  <c r="FT129" i="4" a="1"/>
  <c r="FN8" i="4" a="1"/>
  <c r="FS36" i="4" a="1"/>
  <c r="FO46" i="4" a="1"/>
  <c r="DC45" i="2" a="1"/>
  <c r="FN45" i="4" a="1"/>
  <c r="FU150" i="4" a="1"/>
  <c r="FN201" i="4" a="1"/>
  <c r="DG34" i="2" a="1"/>
  <c r="FQ152" i="4" a="1"/>
  <c r="FO63" i="4" a="1"/>
  <c r="FO114" i="4" a="1"/>
  <c r="FS134" i="4" a="1"/>
  <c r="DE10" i="2" a="1"/>
  <c r="FR111" i="4" a="1"/>
  <c r="DA202" i="4" a="1"/>
  <c r="FU107" i="4" a="1"/>
  <c r="FS151" i="4" a="1"/>
  <c r="FN105" i="4" a="1"/>
  <c r="FP181" i="4" a="1"/>
  <c r="FN12" i="4" a="1"/>
  <c r="FO172" i="4" a="1"/>
  <c r="FU133" i="4" a="1"/>
  <c r="FN107" i="4" a="1"/>
  <c r="FT168" i="4" a="1"/>
  <c r="FP35" i="4" a="1"/>
  <c r="FP118" i="4" a="1"/>
  <c r="DC36" i="2" a="1"/>
  <c r="DG152" i="2" a="1"/>
  <c r="DE46" i="2" a="1"/>
  <c r="DF79" i="2" a="1"/>
  <c r="FN177" i="4" a="1"/>
  <c r="DC28" i="2" a="1"/>
  <c r="FN126" i="4" a="1"/>
  <c r="DD49" i="2" a="1"/>
  <c r="DD14" i="2" a="1"/>
  <c r="DG81" i="2" a="1"/>
  <c r="DC27" i="2" a="1"/>
  <c r="DF126" i="2" a="1"/>
  <c r="FS153" i="4" a="1"/>
  <c r="FU192" i="4" a="1"/>
  <c r="DE42" i="2" a="1"/>
  <c r="DD164" i="2" a="1"/>
  <c r="DE31" i="2" a="1"/>
  <c r="FU148" i="4" a="1"/>
  <c r="DE144" i="2" a="1"/>
  <c r="DF127" i="2" a="1"/>
  <c r="DD168" i="2" a="1"/>
  <c r="AX202" i="2" a="1"/>
  <c r="FU191" i="4" a="1"/>
  <c r="FS167" i="4" a="1"/>
  <c r="FS53" i="4" a="1"/>
  <c r="FS11" i="4" a="1"/>
  <c r="FO101" i="4" a="1"/>
  <c r="DD136" i="2" a="1"/>
  <c r="FP155" i="4" a="1"/>
  <c r="FU146" i="4" a="1"/>
  <c r="FQ190" i="4" a="1"/>
  <c r="DE128" i="2" a="1"/>
  <c r="DE146" i="2" a="1"/>
  <c r="DF52" i="2" a="1"/>
  <c r="DF158" i="2" a="1"/>
  <c r="D202" i="2" a="1"/>
  <c r="CJ202" i="4" a="1"/>
  <c r="DD185" i="2" a="1"/>
  <c r="FO103" i="4" a="1"/>
  <c r="DE188" i="2" a="1"/>
  <c r="FT192" i="4" a="1"/>
  <c r="FR92" i="4" a="1"/>
  <c r="FP149" i="4" a="1"/>
  <c r="FO28" i="4" a="1"/>
  <c r="FU18" i="4" a="1"/>
  <c r="DF121" i="2" a="1"/>
  <c r="FO198" i="4" a="1"/>
  <c r="FR137" i="4" a="1"/>
  <c r="FT123" i="4" a="1"/>
  <c r="FT179" i="4" a="1"/>
  <c r="FU52" i="4" a="1"/>
  <c r="FQ103" i="4" a="1"/>
  <c r="DF77" i="2" a="1"/>
  <c r="FL202" i="4" a="1"/>
  <c r="DE27" i="2" a="1"/>
  <c r="FR22" i="4" a="1"/>
  <c r="DE22" i="2" a="1"/>
  <c r="FN170" i="4" a="1"/>
  <c r="FT145" i="4" a="1"/>
  <c r="DC83" i="2" a="1"/>
  <c r="DG16" i="2" a="1"/>
  <c r="FP48" i="4" a="1"/>
  <c r="FU66" i="4" a="1"/>
  <c r="FO92" i="4" a="1"/>
  <c r="FU95" i="4" a="1"/>
  <c r="DF130" i="2" a="1"/>
  <c r="FP191" i="4" a="1"/>
  <c r="FU123" i="4" a="1"/>
  <c r="FU45" i="4" a="1"/>
  <c r="DC74" i="2" a="1"/>
  <c r="FT49" i="4" a="1"/>
  <c r="FP113" i="4" a="1"/>
  <c r="X202" i="2" a="1"/>
  <c r="FT131" i="4" a="1"/>
  <c r="FN197" i="4" a="1"/>
  <c r="FQ62" i="4" a="1"/>
  <c r="FP67" i="4" a="1"/>
  <c r="FU157" i="4" a="1"/>
  <c r="FS40" i="4" a="1"/>
  <c r="FT155" i="4" a="1"/>
  <c r="AU202" i="4" a="1"/>
  <c r="FO191" i="4" a="1"/>
  <c r="FN49" i="4" a="1"/>
  <c r="DC54" i="2" a="1"/>
  <c r="FP69" i="4" a="1"/>
  <c r="DE197" i="2" a="1"/>
  <c r="FT9" i="4" a="1"/>
  <c r="FO71" i="4" a="1"/>
  <c r="DC65" i="2" a="1"/>
  <c r="DD99" i="2" a="1"/>
  <c r="FU161" i="4" a="1"/>
  <c r="FQ102" i="4" a="1"/>
  <c r="FQ75" i="4" a="1"/>
  <c r="N202" i="4" a="1"/>
  <c r="DC191" i="2" a="1"/>
  <c r="DE105" i="2" a="1"/>
  <c r="FO47" i="4" a="1"/>
  <c r="FN145" i="4" a="1"/>
  <c r="FK202" i="4" a="1"/>
  <c r="FP168" i="4" a="1"/>
  <c r="DD15" i="2" a="1"/>
  <c r="DC18" i="2" a="1"/>
  <c r="DC44" i="2" a="1"/>
  <c r="CK202" i="2" a="1"/>
  <c r="FN61" i="4" a="1"/>
  <c r="DG168" i="2" a="1"/>
  <c r="FU105" i="4" a="1"/>
  <c r="FN165" i="4" a="1"/>
  <c r="DC59" i="2" a="1"/>
  <c r="FQ131" i="4" a="1"/>
  <c r="FS55" i="4" a="1"/>
  <c r="DG73" i="2" a="1"/>
  <c r="AZ202" i="4" a="1"/>
  <c r="FN100" i="4" a="1"/>
  <c r="FS190" i="4" a="1"/>
  <c r="DE20" i="2" a="1"/>
  <c r="DE131" i="2" a="1"/>
  <c r="AD202" i="2" a="1"/>
  <c r="FU182" i="4" a="1"/>
  <c r="FQ64" i="4" a="1"/>
  <c r="DE100" i="2" a="1"/>
  <c r="DE180" i="2" a="1"/>
  <c r="DG82" i="2" a="1"/>
  <c r="FQ46" i="4" a="1"/>
  <c r="FT94" i="4" a="1"/>
  <c r="FS136" i="4" a="1"/>
  <c r="DG194" i="2" a="1"/>
  <c r="DF10" i="2" a="1"/>
  <c r="DD7" i="2" a="1"/>
  <c r="FN51" i="4" a="1"/>
  <c r="DG149" i="2" a="1"/>
  <c r="DF56" i="2" a="1"/>
  <c r="FR151" i="4" a="1"/>
  <c r="DC22" i="2" a="1"/>
  <c r="FU183" i="4" a="1"/>
  <c r="FR153" i="4" a="1"/>
  <c r="DD201" i="2" a="1"/>
  <c r="CO202" i="4" a="1"/>
  <c r="DD86" i="2" a="1"/>
  <c r="EM202" i="4" a="1"/>
  <c r="DF9" i="2" a="1"/>
  <c r="DE132" i="2" a="1"/>
  <c r="EG202" i="4" a="1"/>
  <c r="FQ119" i="4" a="1"/>
  <c r="FU20" i="4" a="1"/>
  <c r="DE12" i="2" a="1"/>
  <c r="FP65" i="4" a="1"/>
  <c r="FU84" i="4" a="1"/>
  <c r="FN35" i="4" a="1"/>
  <c r="EW202" i="4" a="1"/>
  <c r="DE90" i="2" a="1"/>
  <c r="DD122" i="2" a="1"/>
  <c r="FU127" i="4" a="1"/>
  <c r="FT30" i="4" a="1"/>
  <c r="DD154" i="2" a="1"/>
  <c r="DG14" i="2" a="1"/>
  <c r="FN161" i="4" a="1"/>
  <c r="CE202" i="2" a="1"/>
  <c r="CV202" i="2" a="1"/>
  <c r="DO202" i="4" a="1"/>
  <c r="FP111" i="4" a="1"/>
  <c r="FQ115" i="4" a="1"/>
  <c r="DD117" i="2" a="1"/>
  <c r="FU77" i="4" a="1"/>
  <c r="FP132" i="4" a="1"/>
  <c r="Q202" i="4" a="1"/>
  <c r="DE85" i="2" a="1"/>
  <c r="CK202" i="4" a="1"/>
  <c r="DG186" i="2" a="1"/>
  <c r="DF65" i="2" a="1"/>
  <c r="DE50" i="2" a="1"/>
  <c r="V202" i="4" a="1"/>
  <c r="DE143" i="2" a="1"/>
  <c r="DG184" i="2" a="1"/>
  <c r="DC94" i="2" a="1"/>
  <c r="DC151" i="2" a="1"/>
  <c r="DC156" i="2" a="1"/>
  <c r="DD137" i="2" a="1"/>
  <c r="FQ195" i="4" a="1"/>
  <c r="FN41" i="4" a="1"/>
  <c r="DE154" i="2" a="1"/>
  <c r="DE151" i="2" a="1"/>
  <c r="DG123" i="2" a="1"/>
  <c r="FN168" i="4" a="1"/>
  <c r="Y202" i="4" a="1"/>
  <c r="DF160" i="2" a="1"/>
  <c r="FO13" i="4" a="1"/>
  <c r="FT80" i="4" a="1"/>
  <c r="FP171" i="4" a="1"/>
  <c r="FU195" i="4" a="1"/>
  <c r="DD157" i="2" a="1"/>
  <c r="DD78" i="2" a="1"/>
  <c r="FN30" i="4" a="1"/>
  <c r="FO19" i="4" a="1"/>
  <c r="FR17" i="4" a="1"/>
  <c r="FR133" i="4" a="1"/>
  <c r="AT202" i="4" a="1"/>
  <c r="FN69" i="4" a="1"/>
  <c r="CA202" i="4" a="1"/>
  <c r="FT122" i="4" a="1"/>
  <c r="FQ58" i="4" a="1"/>
  <c r="FN160" i="4" a="1"/>
  <c r="FP31" i="4" a="1"/>
  <c r="DG92" i="2" a="1"/>
  <c r="FN44" i="4" a="1"/>
  <c r="FS189" i="4" a="1"/>
  <c r="FT98" i="4" a="1"/>
  <c r="FR185" i="4" a="1"/>
  <c r="FP182" i="4" a="1"/>
  <c r="FS58" i="4" a="1"/>
  <c r="FR42" i="4" a="1"/>
  <c r="FS133" i="4" a="1"/>
  <c r="FN66" i="4" a="1"/>
  <c r="FO134" i="4" a="1"/>
  <c r="FO122" i="4" a="1"/>
  <c r="CY202" i="2" a="1"/>
  <c r="FQ167" i="4" a="1"/>
  <c r="DC35" i="2" a="1"/>
  <c r="FQ157" i="4" a="1"/>
  <c r="FS148" i="4" a="1"/>
  <c r="FU172" i="4" a="1"/>
  <c r="FP13" i="4" a="1"/>
  <c r="U202" i="2" a="1"/>
  <c r="DC96" i="2" a="1"/>
  <c r="FT110" i="4" a="1"/>
  <c r="FN48" i="4" a="1"/>
  <c r="DC56" i="2" a="1"/>
  <c r="D202" i="4" a="1"/>
  <c r="FT181" i="4" a="1"/>
  <c r="FQ187" i="4" a="1"/>
  <c r="FR161" i="4" a="1"/>
  <c r="FQ193" i="4" a="1"/>
  <c r="DD44" i="2" a="1"/>
  <c r="FS70" i="4" a="1"/>
  <c r="FP128" i="4" a="1"/>
  <c r="FQ83" i="4" a="1"/>
  <c r="FR8" i="4" a="1"/>
  <c r="FQ197" i="4" a="1"/>
  <c r="FT121" i="4" a="1"/>
  <c r="DF124" i="2" a="1"/>
  <c r="CJ202" i="2" a="1"/>
  <c r="FO180" i="4" a="1"/>
  <c r="DC130" i="2" a="1"/>
  <c r="FQ12" i="4" a="1"/>
  <c r="DG46" i="2" a="1"/>
  <c r="FO128" i="4" a="1"/>
  <c r="FN104" i="4" a="1"/>
  <c r="DG156" i="2" a="1"/>
  <c r="FP74" i="4" a="1"/>
  <c r="FQ177" i="4" a="1"/>
  <c r="FQ16" i="4" a="1"/>
  <c r="DG24" i="2" a="1"/>
  <c r="FP7" i="4" a="1"/>
  <c r="DG176" i="2" a="1"/>
  <c r="FT37" i="4" a="1"/>
  <c r="FT38" i="4" a="1"/>
  <c r="DL202" i="4" a="1"/>
  <c r="DF33" i="2" a="1"/>
  <c r="FT141" i="4" a="1"/>
  <c r="FO150" i="4" a="1"/>
  <c r="FQ82" i="4" a="1"/>
  <c r="DF146" i="2" a="1"/>
  <c r="DF147" i="2" a="1"/>
  <c r="FS138" i="4" a="1"/>
  <c r="Q202" i="2" a="1"/>
  <c r="DG105" i="2" a="1"/>
  <c r="DF122" i="2" a="1"/>
  <c r="DC23" i="2" a="1"/>
  <c r="FR98" i="4" a="1"/>
  <c r="DD202" i="4" a="1"/>
  <c r="FR7" i="4" a="1"/>
  <c r="FQ100" i="4" a="1"/>
  <c r="FQ33" i="4" a="1"/>
  <c r="FU129" i="4" a="1"/>
  <c r="FP91" i="4" a="1"/>
  <c r="FQ37" i="4" a="1"/>
  <c r="FG202" i="4" a="1"/>
  <c r="FQ87" i="4" a="1"/>
  <c r="DG190" i="2" a="1"/>
  <c r="FS68" i="4" a="1"/>
  <c r="FO11" i="4" a="1"/>
  <c r="DX202" i="4" a="1"/>
  <c r="FS24" i="4" a="1"/>
  <c r="DE61" i="2" a="1"/>
  <c r="FU160" i="4" a="1"/>
  <c r="FS89" i="4" a="1"/>
  <c r="EK202" i="4" a="1"/>
  <c r="DG187" i="2" a="1"/>
  <c r="DD56" i="2" a="1"/>
  <c r="DC184" i="2" a="1"/>
  <c r="FQ117" i="4" a="1"/>
  <c r="DG183" i="2" a="1"/>
  <c r="AP202" i="2" a="1"/>
  <c r="FP145" i="4" a="1"/>
  <c r="FN103" i="4" a="1"/>
  <c r="DD145" i="2" a="1"/>
  <c r="CM202" i="4" a="1"/>
  <c r="FT138" i="4" a="1"/>
  <c r="FQ192" i="4" a="1"/>
  <c r="DC46" i="2" a="1"/>
  <c r="FN71" i="4" a="1"/>
  <c r="FN119" i="4" a="1"/>
  <c r="DM202" i="4" a="1"/>
  <c r="ES202" i="4" a="1"/>
  <c r="FU197" i="4" a="1"/>
  <c r="CL202" i="4" a="1"/>
  <c r="FP34" i="4" a="1"/>
  <c r="BJ202" i="2" a="1"/>
  <c r="FR78" i="4" a="1"/>
  <c r="FO108" i="4" a="1"/>
  <c r="DD135" i="2" a="1"/>
  <c r="DD155" i="2" a="1"/>
  <c r="FN7" i="4" a="1"/>
  <c r="DG145" i="2" a="1"/>
  <c r="DE86" i="2" a="1"/>
  <c r="DD138" i="2" a="1"/>
  <c r="FO68" i="4" a="1"/>
  <c r="FR75" i="4" a="1"/>
  <c r="FP138" i="4" a="1"/>
  <c r="FP175" i="4" a="1"/>
  <c r="DG133" i="2" a="1"/>
  <c r="FU135" i="4" a="1"/>
  <c r="FO164" i="4" a="1"/>
  <c r="DC137" i="2" a="1"/>
  <c r="DE176" i="2" a="1"/>
  <c r="FP25" i="4" a="1"/>
  <c r="DE148" i="2" a="1"/>
  <c r="FR103" i="4" a="1"/>
  <c r="FO45" i="4" a="1"/>
  <c r="DD19" i="2" a="1"/>
  <c r="DF140" i="2" a="1"/>
  <c r="FP56" i="4" a="1"/>
  <c r="DF75" i="2" a="1"/>
  <c r="FN59" i="4" a="1"/>
  <c r="DD111" i="2" a="1"/>
  <c r="FR79" i="4" a="1"/>
  <c r="FT187" i="4" a="1"/>
  <c r="DF76" i="2" a="1"/>
  <c r="FR84" i="4" a="1"/>
  <c r="FU55" i="4" a="1"/>
  <c r="FT70" i="4" a="1"/>
  <c r="FO78" i="4" a="1"/>
  <c r="DD186" i="2" a="1"/>
  <c r="FN21" i="4" a="1"/>
  <c r="CU202" i="2" a="1"/>
  <c r="DG7" i="2" a="1"/>
  <c r="DC43" i="2" a="1"/>
  <c r="DF167" i="2" a="1"/>
  <c r="FR147" i="4" a="1"/>
  <c r="FR102" i="4" a="1"/>
  <c r="FO48" i="4" a="1"/>
  <c r="FU130" i="4" a="1"/>
  <c r="FR163" i="4" a="1"/>
  <c r="DD165" i="2" a="1"/>
  <c r="FS114" i="4" a="1"/>
  <c r="FS52" i="4" a="1"/>
  <c r="FS9" i="4" a="1"/>
  <c r="DD115" i="2" a="1"/>
  <c r="DD88" i="2" a="1"/>
  <c r="DC20" i="2" a="1"/>
  <c r="FT34" i="4" a="1"/>
  <c r="FO159" i="4" a="1"/>
  <c r="AY202" i="4" a="1"/>
  <c r="DE179" i="2" a="1"/>
  <c r="FS87" i="4" a="1"/>
  <c r="DG22" i="2" a="1"/>
  <c r="BW202" i="2" a="1"/>
  <c r="FQ45" i="4" a="1"/>
  <c r="DG126" i="2" a="1"/>
  <c r="DF32" i="2" a="1"/>
  <c r="FR183" i="4" a="1"/>
  <c r="BF202" i="4" a="1"/>
  <c r="FQ136" i="4" a="1"/>
  <c r="FN33" i="4" a="1"/>
  <c r="FP150" i="4" a="1"/>
  <c r="FQ120" i="4" a="1"/>
  <c r="DG163" i="2" a="1"/>
  <c r="W202" i="2" a="1"/>
  <c r="FN144" i="4" a="1"/>
  <c r="FQ126" i="4" a="1"/>
  <c r="FR160" i="4" a="1"/>
  <c r="FU162" i="4" a="1"/>
  <c r="FR139" i="4" a="1"/>
  <c r="FO59" i="4" a="1"/>
  <c r="DF35" i="2" a="1"/>
  <c r="FP51" i="4" a="1"/>
  <c r="FU34" i="4" a="1"/>
  <c r="FO197" i="4" a="1"/>
  <c r="FU113" i="4" a="1"/>
  <c r="FQ22" i="4" a="1"/>
  <c r="Z202" i="4" a="1"/>
  <c r="FP123" i="4" a="1"/>
  <c r="DF7" i="2" a="1"/>
  <c r="FP40" i="4" a="1"/>
  <c r="DF137" i="2" a="1"/>
  <c r="FT162" i="4" a="1"/>
  <c r="DG85" i="2" a="1"/>
  <c r="DC176" i="2" a="1"/>
  <c r="DD34" i="2" a="1"/>
  <c r="FO184" i="4" a="1"/>
  <c r="FS184" i="4" a="1"/>
  <c r="DG170" i="2" a="1"/>
  <c r="DC180" i="2" a="1"/>
  <c r="DD180" i="2" a="1"/>
  <c r="M202" i="2" a="1"/>
  <c r="FP54" i="4" a="1"/>
  <c r="FS15" i="4" a="1"/>
  <c r="BA202" i="2" a="1"/>
  <c r="FU126" i="4" a="1"/>
  <c r="FQ166" i="4" a="1"/>
  <c r="FP170" i="4" a="1"/>
  <c r="FR165" i="4" a="1"/>
  <c r="FT8" i="4" a="1"/>
  <c r="DE15" i="2" a="1"/>
  <c r="AI202" i="2" a="1"/>
  <c r="DC196" i="2" a="1"/>
  <c r="FN84" i="4" a="1"/>
  <c r="FR182" i="4" a="1"/>
  <c r="DF67" i="2" a="1"/>
  <c r="FN108" i="4" a="1"/>
  <c r="DG122" i="2" a="1"/>
  <c r="DD87" i="2" a="1"/>
  <c r="FU131" i="4" a="1"/>
  <c r="FR74" i="4" a="1"/>
  <c r="FN94" i="4" a="1"/>
  <c r="BT202" i="2" a="1"/>
  <c r="FO107" i="4" a="1"/>
  <c r="DD199" i="2" a="1"/>
  <c r="FN28" i="4" a="1"/>
  <c r="FQ94" i="4" a="1"/>
  <c r="DC173" i="2" a="1"/>
  <c r="FN156" i="4" a="1"/>
  <c r="AF202" i="4" a="1"/>
  <c r="DE56" i="2" a="1"/>
  <c r="DE170" i="2" a="1"/>
  <c r="FO183" i="4" a="1"/>
  <c r="DD73" i="2" a="1"/>
  <c r="FQ13" i="4" a="1"/>
  <c r="FQ65" i="4" a="1"/>
  <c r="FT178" i="4" a="1"/>
  <c r="FS80" i="4" a="1"/>
  <c r="FN200" i="4" a="1"/>
  <c r="FP78" i="4" a="1"/>
  <c r="FR187" i="4" a="1"/>
  <c r="FT177" i="4" a="1"/>
  <c r="FT23" i="4" a="1"/>
  <c r="DG95" i="2" a="1"/>
  <c r="FS62" i="4" a="1"/>
  <c r="FU185" i="4" a="1"/>
  <c r="FU159" i="4" a="1"/>
  <c r="FO200" i="4" a="1"/>
  <c r="FN180" i="4" a="1"/>
  <c r="FU64" i="4" a="1"/>
  <c r="FT102" i="4" a="1"/>
  <c r="DD172" i="2" a="1"/>
  <c r="DG134" i="2" a="1"/>
  <c r="FT66" i="4" a="1"/>
  <c r="FR63" i="4" a="1"/>
  <c r="FT74" i="4" a="1"/>
  <c r="FT59" i="4" a="1"/>
  <c r="FR166" i="4" a="1"/>
  <c r="FP152" i="4" a="1"/>
  <c r="FT158" i="4" a="1"/>
  <c r="FU90" i="4" a="1"/>
  <c r="DD100" i="2" a="1"/>
  <c r="FR179" i="4" a="1"/>
  <c r="FS117" i="4" a="1"/>
  <c r="DF16" i="2" a="1"/>
  <c r="FR90" i="4" a="1"/>
  <c r="DE194" i="2" a="1"/>
  <c r="FS38" i="4" a="1"/>
  <c r="DE25" i="2" a="1"/>
  <c r="FT18" i="4" a="1"/>
  <c r="FT22" i="4" a="1"/>
  <c r="DG13" i="2" a="1"/>
  <c r="FS16" i="4" a="1"/>
  <c r="DE110" i="2" a="1"/>
  <c r="FP66" i="4" a="1"/>
  <c r="FN146" i="4" a="1"/>
  <c r="FS118" i="4" a="1"/>
  <c r="FP41" i="4" a="1"/>
  <c r="DK202" i="4" a="1"/>
  <c r="FO30" i="4" a="1"/>
  <c r="DE185" i="2" a="1"/>
  <c r="DF25" i="2" a="1"/>
  <c r="FN193" i="4" a="1"/>
  <c r="FS71" i="4" a="1"/>
  <c r="DF197" i="2" a="1"/>
  <c r="DG11" i="2" a="1"/>
  <c r="DF202" i="4" a="1"/>
  <c r="DF84" i="2" a="1"/>
  <c r="DG69" i="2" a="1"/>
  <c r="DE68" i="2" a="1"/>
  <c r="FT165" i="4" a="1"/>
  <c r="FP121" i="4" a="1"/>
  <c r="FN140" i="4" a="1"/>
  <c r="FO124" i="4" a="1"/>
  <c r="FR199" i="4" a="1"/>
  <c r="DD16" i="2" a="1"/>
  <c r="DE48" i="2" a="1"/>
  <c r="FO61" i="4" a="1"/>
  <c r="DC100" i="2" a="1"/>
  <c r="FR125" i="4" a="1"/>
  <c r="S202" i="4" a="1"/>
  <c r="DE153" i="2" a="1"/>
  <c r="DF47" i="2" a="1"/>
  <c r="FQ70" i="4" a="1"/>
  <c r="FN151" i="4" a="1"/>
  <c r="FT44" i="4" a="1"/>
  <c r="DC136" i="2" a="1"/>
  <c r="FP73" i="4" a="1"/>
  <c r="FS154" i="4" a="1"/>
  <c r="CX202" i="4" a="1"/>
  <c r="CG202" i="4" a="1"/>
  <c r="FN31" i="4" a="1"/>
  <c r="FP119" i="4" a="1"/>
  <c r="FR117" i="4" a="1"/>
  <c r="DD181" i="2" a="1"/>
  <c r="FQ47" i="4" a="1"/>
  <c r="DF30" i="2" a="1"/>
  <c r="FT54" i="4" a="1"/>
  <c r="DF172" i="2" a="1"/>
  <c r="FT194" i="4" a="1"/>
  <c r="FT95" i="4" a="1"/>
  <c r="FO118" i="4" a="1"/>
  <c r="FP101" i="4" a="1"/>
  <c r="FN34" i="4" a="1"/>
  <c r="FP137" i="4" a="1"/>
  <c r="FQ194" i="4" a="1"/>
  <c r="FP108" i="4" a="1"/>
  <c r="FP28" i="4" a="1"/>
  <c r="FU167" i="4" a="1"/>
  <c r="DD42" i="2" a="1"/>
  <c r="FT174" i="4" a="1"/>
  <c r="FS104" i="4" a="1"/>
  <c r="FO33" i="4" a="1"/>
  <c r="DE74" i="2" a="1"/>
  <c r="I202" i="4" a="1"/>
  <c r="FT12" i="4" a="1"/>
  <c r="FS107" i="4" a="1"/>
  <c r="FO168" i="4" a="1"/>
  <c r="DE32" i="2" a="1"/>
  <c r="FT19" i="4" a="1"/>
  <c r="DG74" i="2" a="1"/>
  <c r="FQ138" i="4" a="1"/>
  <c r="FO50" i="4" a="1"/>
  <c r="FS198" i="4" a="1"/>
  <c r="FQ161" i="4" a="1"/>
  <c r="FR94" i="4" a="1"/>
  <c r="DD118" i="2" a="1"/>
  <c r="DF162" i="2" a="1"/>
  <c r="BQ202" i="2" a="1"/>
  <c r="FN76" i="4" a="1"/>
  <c r="DE201" i="2" a="1"/>
  <c r="DG142" i="2" a="1"/>
  <c r="DF102" i="2" a="1"/>
  <c r="FS48" i="4" a="1"/>
  <c r="DC11" i="2" a="1"/>
  <c r="FS113" i="4" a="1"/>
  <c r="FU46" i="4" a="1"/>
  <c r="FT135" i="4" a="1"/>
  <c r="FO105" i="4" a="1"/>
  <c r="DF159" i="2" a="1"/>
  <c r="FO34" i="4" a="1"/>
  <c r="DC141" i="2" a="1"/>
  <c r="DC185" i="2" a="1"/>
  <c r="DC60" i="2" a="1"/>
  <c r="DG90" i="2" a="1"/>
  <c r="FS64" i="4" a="1"/>
  <c r="DG30" i="2" a="1"/>
  <c r="DC166" i="2" a="1"/>
  <c r="FQ101" i="4" a="1"/>
  <c r="DD23" i="2" a="1"/>
  <c r="DG171" i="2" a="1"/>
  <c r="FN128" i="4" a="1"/>
  <c r="FQ147" i="4" a="1"/>
  <c r="FR126" i="4" a="1"/>
  <c r="DE172" i="2" a="1"/>
  <c r="DF106" i="2" a="1"/>
  <c r="CY202" i="4" a="1"/>
  <c r="DE167" i="2" a="1"/>
  <c r="DC145" i="2" a="1"/>
  <c r="FN167" i="4" a="1"/>
  <c r="DD101" i="2" a="1"/>
  <c r="FQ79" i="4" a="1"/>
  <c r="FU164" i="4" a="1"/>
  <c r="FP60" i="4" a="1"/>
  <c r="DC127" i="2" a="1"/>
  <c r="DC120" i="2" a="1"/>
  <c r="DC169" i="2" a="1"/>
  <c r="DD139" i="2" a="1"/>
  <c r="DC168" i="2" a="1"/>
  <c r="FU121" i="4" a="1"/>
  <c r="FN11" i="4" a="1"/>
  <c r="FU19" i="4" a="1"/>
  <c r="CQ202" i="4" a="1"/>
  <c r="M202" i="4" a="1"/>
  <c r="FR114" i="4" a="1"/>
  <c r="DC105" i="2" a="1"/>
  <c r="DF170" i="2" a="1"/>
  <c r="FQ97" i="4" a="1"/>
  <c r="FQ81" i="4" a="1"/>
  <c r="AI202" i="4" a="1"/>
  <c r="FQ112" i="4" a="1"/>
  <c r="FN60" i="4" a="1"/>
  <c r="DF198" i="2" a="1"/>
  <c r="FO29" i="4" a="1"/>
  <c r="FP139" i="4" a="1"/>
  <c r="DC202" i="4" a="1"/>
  <c r="E202" i="4" a="1"/>
  <c r="DD32" i="2" a="1"/>
  <c r="FO165" i="4" a="1"/>
  <c r="FR167" i="4" a="1"/>
  <c r="DE124" i="2" a="1"/>
  <c r="FU72" i="4" a="1"/>
  <c r="DD104" i="2" a="1"/>
  <c r="DI202" i="4" a="1"/>
  <c r="FS197" i="4" a="1"/>
  <c r="FP134" i="4" a="1"/>
  <c r="FQ68" i="4" a="1"/>
  <c r="FO154" i="4" a="1"/>
  <c r="FN152" i="4" a="1"/>
  <c r="DG76" i="2" a="1"/>
  <c r="FR99" i="4" a="1"/>
  <c r="BX202" i="2" a="1"/>
  <c r="F202" i="4" a="1"/>
  <c r="FP72" i="4" a="1"/>
  <c r="DG78" i="2" a="1"/>
  <c r="FN27" i="4" a="1"/>
  <c r="AP202" i="4" a="1"/>
  <c r="DD140" i="2" a="1"/>
  <c r="FQ128" i="4" a="1"/>
  <c r="FQ109" i="4" a="1"/>
  <c r="FS191" i="4" a="1"/>
  <c r="FO144" i="4" a="1"/>
  <c r="L202" i="2" a="1"/>
  <c r="FR58" i="4" a="1"/>
  <c r="AS202" i="2" a="1"/>
  <c r="FS81" i="4" a="1"/>
  <c r="DD68" i="2" a="1"/>
  <c r="CP202" i="4" a="1"/>
  <c r="FO120" i="4" a="1"/>
  <c r="FQ122" i="4" a="1"/>
  <c r="FR197" i="4" a="1"/>
  <c r="DG189" i="2" a="1"/>
  <c r="AL202" i="4" a="1"/>
  <c r="FT157" i="4" a="1"/>
  <c r="FS31" i="4" a="1"/>
  <c r="DD106" i="2" a="1"/>
  <c r="FP58" i="4" a="1"/>
  <c r="DC138" i="2" a="1"/>
  <c r="B202" i="4" a="1"/>
  <c r="FP22" i="4" a="1"/>
  <c r="DE113" i="2" a="1"/>
  <c r="FS30" i="4" a="1"/>
  <c r="AD202" i="4" a="1"/>
  <c r="FN101" i="4" a="1"/>
  <c r="DC124" i="2" a="1"/>
  <c r="FN42" i="4" a="1"/>
  <c r="FR10" i="4" a="1"/>
  <c r="FS162" i="4" a="1"/>
  <c r="FT13" i="4" a="1"/>
  <c r="DG111" i="2" a="1"/>
  <c r="DD76" i="2" a="1"/>
  <c r="DG188" i="2" a="1"/>
  <c r="FP198" i="4" a="1"/>
  <c r="FQ60" i="4" a="1"/>
  <c r="DE147" i="2" a="1"/>
  <c r="FN80" i="4" a="1"/>
  <c r="FQ90" i="4" a="1"/>
  <c r="FS93" i="4" a="1"/>
  <c r="DD40" i="2" a="1"/>
  <c r="FP44" i="4" a="1"/>
  <c r="FQ184" i="4" a="1"/>
  <c r="CT202" i="4" a="1"/>
  <c r="FR25" i="4" a="1"/>
  <c r="DC122" i="2" a="1"/>
  <c r="FN139" i="4" a="1"/>
  <c r="FN136" i="4" a="1"/>
  <c r="DC171" i="2" a="1"/>
  <c r="FQ170" i="4" a="1"/>
  <c r="FQ171" i="4" a="1"/>
  <c r="FU171" i="4" a="1"/>
  <c r="DF69" i="2" a="1"/>
  <c r="FT87" i="4" a="1"/>
  <c r="FU36" i="4" a="1"/>
  <c r="FS34" i="4" a="1"/>
  <c r="DD127" i="2" a="1"/>
  <c r="FS13" i="4" a="1"/>
  <c r="DC33" i="2" a="1"/>
  <c r="DC92" i="2" a="1"/>
  <c r="FP84" i="4" a="1"/>
  <c r="DC155" i="2" a="1"/>
  <c r="DD178" i="2" a="1"/>
  <c r="FQ163" i="4" a="1"/>
  <c r="FQ154" i="4" a="1"/>
  <c r="FO157" i="4" a="1"/>
  <c r="FS59" i="4" a="1"/>
  <c r="DC150" i="2" a="1"/>
  <c r="FP193" i="4" a="1"/>
  <c r="AN202" i="4" a="1"/>
  <c r="FR152" i="4" a="1"/>
  <c r="CR202" i="4" a="1"/>
  <c r="CI202" i="2" a="1"/>
  <c r="FN64" i="4" a="1"/>
  <c r="FR19" i="4" a="1"/>
  <c r="FU97" i="4" a="1"/>
  <c r="FT41" i="4" a="1"/>
  <c r="FS137" i="4" a="1"/>
  <c r="FU35" i="4" a="1"/>
  <c r="BY202" i="2" a="1"/>
  <c r="DD46" i="2" a="1"/>
  <c r="FO141" i="4" a="1"/>
  <c r="DE28" i="2" a="1"/>
  <c r="FO161" i="4" a="1"/>
  <c r="P202" i="2" a="1"/>
  <c r="FS79" i="4" a="1"/>
  <c r="FU111" i="4" a="1"/>
  <c r="FP18" i="4" a="1"/>
  <c r="FT20" i="4" a="1"/>
  <c r="FT114" i="4" a="1"/>
  <c r="DG159" i="2" a="1"/>
  <c r="FQ32" i="4" a="1"/>
  <c r="FR29" i="4" a="1"/>
  <c r="DD82" i="2" a="1"/>
  <c r="FR131" i="4" a="1"/>
  <c r="FO130" i="4" a="1"/>
  <c r="BM202" i="2" a="1"/>
  <c r="AG202" i="4" a="1"/>
  <c r="DG59" i="2" a="1"/>
  <c r="FN24" i="4" a="1"/>
  <c r="DE64" i="2" a="1"/>
  <c r="FP115" i="4" a="1"/>
  <c r="FP162" i="4" a="1"/>
  <c r="FU177" i="4" a="1"/>
  <c r="FU70" i="4" a="1"/>
  <c r="FS179" i="4" a="1"/>
  <c r="DE43" i="2" a="1"/>
  <c r="FO175" i="4" a="1"/>
  <c r="DG121" i="2" a="1"/>
  <c r="FR51" i="4" a="1"/>
  <c r="DC175" i="2" a="1"/>
  <c r="DC63" i="2" a="1"/>
  <c r="DE126" i="2" a="1"/>
  <c r="DC128" i="2" a="1"/>
  <c r="FS47" i="4" a="1"/>
  <c r="FR97" i="4" a="1"/>
  <c r="FQ52" i="4" a="1"/>
  <c r="FN199" i="4" a="1"/>
  <c r="FP156" i="4" a="1"/>
  <c r="CF202" i="2" a="1"/>
  <c r="DG153" i="2" a="1"/>
  <c r="DD9" i="2" a="1"/>
  <c r="DE65" i="2" a="1"/>
  <c r="DG21" i="2" a="1"/>
  <c r="BY202" i="4" a="1"/>
  <c r="DC142" i="2" a="1"/>
  <c r="DC201" i="2" a="1"/>
  <c r="DE39" i="2" a="1"/>
  <c r="FQ76" i="4" a="1"/>
  <c r="Y202" i="2" a="1"/>
  <c r="DD51" i="2" a="1"/>
  <c r="FU115" i="4" a="1"/>
  <c r="FS101" i="4" a="1"/>
  <c r="DF103" i="2" a="1"/>
  <c r="FR21" i="4" a="1"/>
  <c r="BZ202" i="4" a="1"/>
  <c r="DG140" i="2" a="1"/>
  <c r="FS146" i="4" a="1"/>
  <c r="DG167" i="2" a="1"/>
  <c r="DD37" i="2" a="1"/>
  <c r="DC81" i="2" a="1"/>
  <c r="BA202" i="4" a="1"/>
  <c r="DF150" i="2" a="1"/>
  <c r="FT195" i="4" a="1"/>
  <c r="DG91" i="2" a="1"/>
  <c r="DG108" i="2" a="1"/>
  <c r="FO66" i="4" a="1"/>
  <c r="FP179" i="4" a="1"/>
  <c r="FU38" i="4" a="1"/>
  <c r="DD90" i="2" a="1"/>
  <c r="DE111" i="2" a="1"/>
  <c r="DF97" i="2" a="1"/>
  <c r="DD146" i="2" a="1"/>
  <c r="DD149" i="2" a="1"/>
  <c r="EQ202" i="4" a="1"/>
  <c r="FU24" i="4" a="1"/>
  <c r="FP37" i="4" a="1"/>
  <c r="DC26" i="2" a="1"/>
  <c r="FP71" i="4" a="1"/>
  <c r="FN127" i="4" a="1"/>
  <c r="FO62" i="4" a="1"/>
  <c r="DE11" i="2" a="1"/>
  <c r="DG179" i="2" a="1"/>
  <c r="FS126" i="4" a="1"/>
  <c r="FP194" i="4" a="1"/>
  <c r="CH202" i="2" a="1"/>
  <c r="FU196" i="4" a="1"/>
  <c r="DC34" i="2" a="1"/>
  <c r="DD159" i="2" a="1"/>
  <c r="FU179" i="4" a="1"/>
  <c r="FO25" i="4" a="1"/>
  <c r="FT132" i="4" a="1"/>
  <c r="FU57" i="4" a="1"/>
  <c r="DD189" i="2" a="1"/>
  <c r="FU26" i="4" a="1"/>
  <c r="DC159" i="2" a="1"/>
  <c r="FT108" i="4" a="1"/>
  <c r="FP161" i="4" a="1"/>
  <c r="DF141" i="2" a="1"/>
  <c r="FR173" i="4" a="1"/>
  <c r="DC188" i="2" a="1"/>
  <c r="FQ182" i="4" a="1"/>
  <c r="DC119" i="2" a="1"/>
  <c r="FQ11" i="4" a="1"/>
  <c r="FO193" i="4" a="1"/>
  <c r="FO116" i="4" a="1"/>
  <c r="FU155" i="4" a="1"/>
  <c r="FR49" i="4" a="1"/>
  <c r="FO83" i="4" a="1"/>
  <c r="FQ118" i="4" a="1"/>
  <c r="FR201" i="4" a="1"/>
  <c r="DD151" i="2" a="1"/>
  <c r="DE191" i="2" a="1"/>
  <c r="FQ10" i="4" a="1"/>
  <c r="FO131" i="4" a="1"/>
  <c r="FS196" i="4" a="1"/>
  <c r="DF51" i="2" a="1"/>
  <c r="DD27" i="2" a="1"/>
  <c r="FR27" i="4" a="1"/>
  <c r="FU29" i="4" a="1"/>
  <c r="ED202" i="4" a="1"/>
  <c r="DG26" i="2" a="1"/>
  <c r="FQ21" i="4" a="1"/>
  <c r="FN131" i="4" a="1"/>
  <c r="DC91" i="2" a="1"/>
  <c r="DF37" i="2" a="1"/>
  <c r="DF156" i="2" a="1"/>
  <c r="FQ142" i="4" a="1"/>
  <c r="FR80" i="4" a="1"/>
  <c r="FS177" i="4" a="1"/>
  <c r="DG70" i="2" a="1"/>
  <c r="BL202" i="2" a="1"/>
  <c r="BC202" i="2" a="1"/>
  <c r="FU137" i="4" a="1"/>
  <c r="FS149" i="4" a="1"/>
  <c r="FP153" i="4" a="1"/>
  <c r="FT146" i="4" a="1"/>
  <c r="DC16" i="2" a="1"/>
  <c r="FU142" i="4" a="1"/>
  <c r="AW202" i="2" a="1"/>
  <c r="FS35" i="4" a="1"/>
  <c r="DC10" i="2" a="1"/>
  <c r="FN40" i="4" a="1"/>
  <c r="BH202" i="2" a="1"/>
  <c r="FR171" i="4" a="1"/>
  <c r="FR138" i="4" a="1"/>
  <c r="DE196" i="2" a="1"/>
  <c r="FP61" i="4" a="1"/>
  <c r="DC104" i="2" a="1"/>
  <c r="FN99" i="4" a="1"/>
  <c r="FN187" i="4" a="1"/>
  <c r="DD63" i="2" a="1"/>
  <c r="DD163" i="2" a="1"/>
  <c r="FN115" i="4" a="1"/>
  <c r="DE175" i="2" a="1"/>
  <c r="DG93" i="2" a="1"/>
  <c r="DG54" i="2" a="1"/>
  <c r="FN137" i="4" a="1"/>
  <c r="CN202" i="2" a="1"/>
  <c r="DF166" i="2" a="1"/>
  <c r="DD173" i="2" a="1"/>
  <c r="FR26" i="4" a="1"/>
  <c r="BI202" i="4" a="1"/>
  <c r="FO57" i="4" a="1"/>
  <c r="DF40" i="2" a="1"/>
  <c r="DE21" i="2" a="1"/>
  <c r="FP197" i="4" a="1"/>
  <c r="FQ140" i="4" a="1"/>
  <c r="DF20" i="2" a="1"/>
  <c r="DS202" i="4" a="1"/>
  <c r="DC160" i="2" a="1"/>
  <c r="DD148" i="2" a="1"/>
  <c r="DD83" i="2" a="1"/>
  <c r="B202" i="2" a="1"/>
  <c r="FS29" i="4" a="1"/>
  <c r="AA202" i="4" a="1"/>
  <c r="FR100" i="4" a="1"/>
  <c r="DF92" i="2" a="1"/>
  <c r="DE199" i="2" a="1"/>
  <c r="FN184" i="4" a="1"/>
  <c r="FN88" i="4" a="1"/>
  <c r="DC114" i="2" a="1"/>
  <c r="FP26" i="4" a="1"/>
  <c r="DE80" i="2" a="1"/>
  <c r="FT65" i="4" a="1"/>
  <c r="FO55" i="4" a="1"/>
  <c r="FT69" i="4" a="1"/>
  <c r="FQ191" i="4" a="1"/>
  <c r="DD25" i="2" a="1"/>
  <c r="FO52" i="4" a="1"/>
  <c r="DF11" i="2" a="1"/>
  <c r="FO189" i="4" a="1"/>
  <c r="DD153" i="2" a="1"/>
  <c r="AE202" i="4" a="1"/>
  <c r="DC116" i="2" a="1"/>
  <c r="FR106" i="4" a="1"/>
  <c r="FN98" i="4" a="1"/>
  <c r="DD147" i="2" a="1"/>
  <c r="FO80" i="4" a="1"/>
  <c r="DE109" i="2" a="1"/>
  <c r="FN176" i="4" a="1"/>
  <c r="DE118" i="2" a="1"/>
  <c r="DF39" i="2" a="1"/>
  <c r="DE107" i="2" a="1"/>
  <c r="FR91" i="4" a="1"/>
  <c r="AT202" i="2" a="1"/>
  <c r="FR189" i="4" a="1"/>
  <c r="FQ111" i="4" a="1"/>
  <c r="DD121" i="2" a="1"/>
  <c r="FO153" i="4" a="1"/>
  <c r="FU62" i="4" a="1"/>
  <c r="DF192" i="2" a="1"/>
  <c r="FN57" i="4" a="1"/>
  <c r="FP165" i="4" a="1"/>
  <c r="FP46" i="4" a="1"/>
  <c r="FR122" i="4" a="1"/>
  <c r="FR55" i="4" a="1"/>
  <c r="FS176" i="4" a="1"/>
  <c r="BK202" i="2" a="1"/>
  <c r="FT116" i="4" a="1"/>
  <c r="DE45" i="2" a="1"/>
  <c r="FN10" i="4" a="1"/>
  <c r="FP104" i="4" a="1"/>
  <c r="FQ145" i="4" a="1"/>
  <c r="DE73" i="2" a="1"/>
  <c r="DF182" i="2" a="1"/>
  <c r="FS161" i="4" a="1"/>
  <c r="FN196" i="4" a="1"/>
  <c r="DF60" i="2" a="1"/>
  <c r="DC84" i="2" a="1"/>
  <c r="FN22" i="4" a="1"/>
  <c r="DF194" i="2" a="1"/>
  <c r="FU144" i="4" a="1"/>
  <c r="FO146" i="4" a="1"/>
  <c r="DD31" i="2" a="1"/>
  <c r="DC161" i="2" a="1"/>
  <c r="DD105" i="2" a="1"/>
  <c r="DD50" i="2" a="1"/>
  <c r="DC163" i="2" a="1"/>
  <c r="FS20" i="4" a="1"/>
  <c r="DE165" i="2" a="1"/>
  <c r="FQ146" i="4" a="1"/>
  <c r="DG162" i="2" a="1"/>
  <c r="DD85" i="2" a="1"/>
  <c r="FN9" i="4" a="1"/>
  <c r="FR86" i="4" a="1"/>
  <c r="DF184" i="2" a="1"/>
  <c r="FS182" i="4" a="1"/>
  <c r="DF96" i="2" a="1"/>
  <c r="FU33" i="4" a="1"/>
  <c r="FP142" i="4" a="1"/>
  <c r="FO169" i="4" a="1"/>
  <c r="DF80" i="2" a="1"/>
  <c r="FF202" i="4" a="1"/>
  <c r="FO127" i="4" a="1"/>
  <c r="CL202" i="2" a="1"/>
  <c r="DC38" i="2" a="1"/>
  <c r="DE38" i="2" a="1"/>
  <c r="FR191" i="4" a="1"/>
  <c r="DC48" i="2" a="1"/>
  <c r="DG71" i="2" a="1"/>
  <c r="FU99" i="4" a="1"/>
  <c r="DE58" i="2" a="1"/>
  <c r="FR60" i="4" a="1"/>
  <c r="FU63" i="4" a="1"/>
  <c r="FQ74" i="4" a="1"/>
  <c r="FN182" i="4" a="1"/>
  <c r="DD89" i="2" a="1"/>
  <c r="FS174" i="4" a="1"/>
  <c r="FN157" i="4" a="1"/>
  <c r="FO49" i="4" a="1"/>
  <c r="DF70" i="2" a="1"/>
  <c r="DG79" i="2" a="1"/>
  <c r="FP55" i="4" a="1"/>
  <c r="DE122" i="2" a="1"/>
  <c r="DC181" i="2" a="1"/>
  <c r="FO117" i="4" a="1"/>
  <c r="FQ8" i="4" a="1"/>
  <c r="DD176" i="2" a="1"/>
  <c r="FU149" i="4" a="1"/>
  <c r="FP201" i="4" a="1"/>
  <c r="DC21" i="2" a="1"/>
  <c r="DC183" i="2" a="1"/>
  <c r="FT163" i="4" a="1"/>
  <c r="FN92" i="4" a="1"/>
  <c r="DF64" i="2" a="1"/>
  <c r="FP172" i="4" a="1"/>
  <c r="FS156" i="4" a="1"/>
  <c r="FS166" i="4" a="1"/>
  <c r="FQ31" i="4" a="1"/>
  <c r="FP154" i="4" a="1"/>
  <c r="FS18" i="4" a="1"/>
  <c r="FO10" i="4" a="1"/>
  <c r="DC107" i="2" a="1"/>
  <c r="FQ127" i="4" a="1"/>
  <c r="DE19" i="2" a="1"/>
  <c r="FU48" i="4" a="1"/>
  <c r="FP195" i="4" a="1"/>
  <c r="DE198" i="2" a="1"/>
  <c r="FQ198" i="4" a="1"/>
  <c r="FQ150" i="4" a="1"/>
  <c r="FT40" i="4" a="1"/>
  <c r="FN58" i="4" a="1"/>
  <c r="FR41" i="4" a="1"/>
  <c r="FU178" i="4" a="1"/>
  <c r="FR72" i="4" a="1"/>
  <c r="DV202" i="4" a="1"/>
  <c r="DF177" i="2" a="1"/>
  <c r="FN198" i="4" a="1"/>
  <c r="DF41" i="2" a="1"/>
  <c r="DE8" i="2" a="1"/>
  <c r="FQ91" i="4" a="1"/>
  <c r="FO43" i="4" a="1"/>
  <c r="DE142" i="2" a="1"/>
  <c r="DG37" i="2" a="1"/>
  <c r="FP53" i="4" a="1"/>
  <c r="DD58" i="2" a="1"/>
  <c r="FP19" i="4" a="1"/>
  <c r="AE202" i="2" a="1"/>
  <c r="FS21" i="4" a="1"/>
  <c r="J202" i="2" a="1"/>
  <c r="DE157" i="2" a="1"/>
  <c r="FO201" i="4" a="1"/>
  <c r="DF101" i="2" a="1"/>
  <c r="DC133" i="2" a="1"/>
  <c r="FO7" i="4" a="1"/>
  <c r="FP45" i="4" a="1"/>
  <c r="FS163" i="4" a="1"/>
  <c r="FQ41" i="4" a="1"/>
  <c r="FT176" i="4" a="1"/>
  <c r="DE156" i="2" a="1"/>
  <c r="FP87" i="4" a="1"/>
  <c r="AC202" i="2" a="1"/>
  <c r="FR65" i="4" a="1"/>
  <c r="DF110" i="2" a="1"/>
  <c r="FQ72" i="4" a="1"/>
  <c r="DE181" i="2" a="1"/>
  <c r="DF164" i="2" a="1"/>
  <c r="FR149" i="4" a="1"/>
  <c r="DD10" i="2" a="1"/>
  <c r="FR45" i="4" a="1"/>
  <c r="FR62" i="4" a="1"/>
  <c r="FR200" i="4" a="1"/>
  <c r="FU83" i="4" a="1"/>
  <c r="FN91" i="4" a="1"/>
  <c r="FN87" i="4" a="1"/>
  <c r="FO27" i="4" a="1"/>
  <c r="FR57" i="4" a="1"/>
  <c r="DG125" i="2" a="1"/>
  <c r="DE84" i="2" a="1"/>
  <c r="DC157" i="2" a="1"/>
  <c r="BE202" i="2" a="1"/>
  <c r="FQ56" i="4" a="1"/>
  <c r="FN13" i="4" a="1"/>
  <c r="FN195" i="4" a="1"/>
  <c r="FU194" i="4" a="1"/>
  <c r="FO135" i="4" a="1"/>
  <c r="FU106" i="4" a="1"/>
  <c r="DF91" i="2" a="1"/>
  <c r="DC179" i="2" a="1"/>
  <c r="FR12" i="4" a="1"/>
  <c r="DE91" i="2" a="1"/>
  <c r="FP52" i="4" a="1"/>
  <c r="FP49" i="4" a="1"/>
  <c r="FP47" i="4" a="1"/>
  <c r="DG97" i="2" a="1"/>
  <c r="CO202" i="2" a="1"/>
  <c r="FO40" i="4" a="1"/>
  <c r="FU120" i="4" a="1"/>
  <c r="FO185" i="4" a="1"/>
  <c r="FN155" i="4" a="1"/>
  <c r="DC117" i="2" a="1"/>
  <c r="FO133" i="4" a="1"/>
  <c r="FR110" i="4" a="1"/>
  <c r="DF59" i="2" a="1"/>
  <c r="DF201" i="2" a="1"/>
  <c r="FR64" i="4" a="1"/>
  <c r="FO123" i="4" a="1"/>
  <c r="DD93" i="2" a="1"/>
  <c r="DC111" i="2" a="1"/>
  <c r="DF43" i="2" a="1"/>
  <c r="DF74" i="2" a="1"/>
  <c r="FN135" i="4" a="1"/>
  <c r="DA202" i="2" a="1"/>
  <c r="FU187" i="4" a="1"/>
  <c r="DE93" i="2" a="1"/>
  <c r="FN150" i="4" a="1"/>
  <c r="FQ93" i="4" a="1"/>
  <c r="DD81" i="2" a="1"/>
  <c r="FP97" i="4" a="1"/>
  <c r="FP129" i="4" a="1"/>
  <c r="FU173" i="4" a="1"/>
  <c r="DE168" i="2" a="1"/>
  <c r="FU85" i="4" a="1"/>
  <c r="FS86" i="4" a="1"/>
  <c r="FS175" i="4" a="1"/>
  <c r="DE49" i="2" a="1"/>
  <c r="DC174" i="2" a="1"/>
  <c r="FR121" i="4" a="1"/>
  <c r="FO104" i="4" a="1"/>
  <c r="DF138" i="2" a="1"/>
  <c r="DF187" i="2" a="1"/>
  <c r="FQ43" i="4" a="1"/>
  <c r="BI202" i="2" a="1"/>
  <c r="FR39" i="4" a="1"/>
  <c r="FQ24" i="4" a="1"/>
  <c r="FO126" i="4" a="1"/>
  <c r="DG28" i="2" a="1"/>
  <c r="DG107" i="2" a="1"/>
  <c r="FU100" i="4" a="1"/>
  <c r="DC85" i="2" a="1"/>
  <c r="DF145" i="2" a="1"/>
  <c r="FR44" i="4" a="1"/>
  <c r="FS17" i="4" a="1"/>
  <c r="FR48" i="4" a="1"/>
  <c r="FN97" i="4" a="1"/>
  <c r="DF44" i="2" a="1"/>
  <c r="DE137" i="2" a="1"/>
  <c r="FP90" i="4" a="1"/>
  <c r="DE88" i="2" a="1"/>
  <c r="DE139" i="2" a="1"/>
  <c r="FU200" i="4" a="1"/>
  <c r="FP8" i="4" a="1"/>
  <c r="DF72" i="2" a="1"/>
  <c r="FP99" i="4" a="1"/>
  <c r="DE51" i="2" a="1"/>
  <c r="DG25" i="2" a="1"/>
  <c r="FP160" i="4" a="1"/>
  <c r="DF148" i="2" a="1"/>
  <c r="DE36" i="2" a="1"/>
  <c r="FO194" i="4" a="1"/>
  <c r="FR193" i="4" a="1"/>
  <c r="Z202" i="2" a="1"/>
  <c r="DD70" i="2" a="1"/>
  <c r="FO136" i="4" a="1"/>
  <c r="FQ23" i="4" a="1"/>
  <c r="AB202" i="2" a="1"/>
  <c r="FU169" i="4" a="1"/>
  <c r="DG9" i="2" a="1"/>
  <c r="DD108" i="2" a="1"/>
  <c r="DE54" i="2" a="1"/>
  <c r="DF57" i="2" a="1"/>
  <c r="DC172" i="2" a="1"/>
  <c r="DE174" i="2" a="1"/>
  <c r="DE136" i="2" a="1"/>
  <c r="DC162" i="2" a="1"/>
  <c r="FP16" i="4" a="1"/>
  <c r="FO125" i="4" a="1"/>
  <c r="DG41" i="2" a="1"/>
  <c r="DD113" i="2" a="1"/>
  <c r="FS178" i="4" a="1"/>
  <c r="FN171" i="4" a="1"/>
  <c r="FT93" i="4" a="1"/>
  <c r="FQ174" i="4" a="1"/>
  <c r="FQ26" i="4" a="1"/>
  <c r="DE161" i="2" a="1"/>
  <c r="DG120" i="2" a="1"/>
  <c r="DC66" i="2" a="1"/>
  <c r="DE18" i="2" a="1"/>
  <c r="DD20" i="2" a="1"/>
  <c r="FQ73" i="4" a="1"/>
  <c r="FR112" i="4" a="1"/>
  <c r="FU188" i="4" a="1"/>
  <c r="FU138" i="4" a="1"/>
  <c r="FN26" i="4" a="1"/>
  <c r="FR107" i="4" a="1"/>
  <c r="DG180" i="2" a="1"/>
  <c r="DD38" i="2" a="1"/>
  <c r="DG47" i="2" a="1"/>
  <c r="FR83" i="4" a="1"/>
  <c r="DF114" i="2" a="1"/>
  <c r="FU75" i="4" a="1"/>
  <c r="FQ175" i="4" a="1"/>
  <c r="DC93" i="2" a="1"/>
  <c r="DD30" i="2" a="1"/>
  <c r="FP143" i="4" a="1"/>
  <c r="DT202" i="4" a="1"/>
  <c r="FR113" i="4" a="1"/>
  <c r="DE158" i="2" a="1"/>
  <c r="DD152" i="2" a="1"/>
  <c r="FQ106" i="4" a="1"/>
  <c r="FU86" i="4" a="1"/>
  <c r="FO188" i="4" a="1"/>
  <c r="FS195" i="4" a="1"/>
  <c r="FQ148" i="4" a="1"/>
  <c r="FP112" i="4" a="1"/>
  <c r="DE141" i="2" a="1"/>
  <c r="DC41" i="2" a="1"/>
  <c r="FQ30" i="4" a="1"/>
  <c r="FP127" i="4" a="1"/>
  <c r="FQ179" i="4" a="1"/>
  <c r="BP202" i="4" a="1"/>
  <c r="DD161" i="2" a="1"/>
  <c r="FS66" i="4" a="1"/>
  <c r="DE53" i="2" a="1"/>
  <c r="DC87" i="2" a="1"/>
  <c r="DH202" i="4" a="1"/>
  <c r="DE59" i="2" a="1"/>
  <c r="DE200" i="2" a="1"/>
  <c r="BG202" i="2" a="1"/>
  <c r="BR202" i="4" a="1"/>
  <c r="CA202" i="2" a="1"/>
  <c r="DC61" i="2" a="1"/>
  <c r="FP120" i="4" a="1"/>
  <c r="FO51" i="4" a="1"/>
  <c r="DG65" i="2" a="1"/>
  <c r="FO181" i="4" a="1"/>
  <c r="FQ180" i="4" a="1"/>
  <c r="FR69" i="4" a="1"/>
  <c r="DF181" i="2" a="1"/>
  <c r="FP185" i="4" a="1"/>
  <c r="DE102" i="2" a="1"/>
  <c r="FN149" i="4" a="1"/>
  <c r="FN85" i="4" a="1"/>
  <c r="FN62" i="4" a="1"/>
  <c r="FO137" i="4" a="1"/>
  <c r="DC52" i="2" a="1"/>
  <c r="FP166" i="4" a="1"/>
  <c r="FP95" i="4" a="1"/>
  <c r="FN53" i="4" a="1"/>
  <c r="DC197" i="2" a="1"/>
  <c r="FO99" i="4" a="1"/>
  <c r="FS194" i="4" a="1"/>
  <c r="DG155" i="2" a="1"/>
  <c r="DE83" i="2" a="1"/>
  <c r="DE75" i="2" a="1"/>
  <c r="DF86" i="2" a="1"/>
  <c r="FO54" i="4" a="1"/>
  <c r="FN124" i="4" a="1"/>
  <c r="FS73" i="4" a="1"/>
  <c r="FU56" i="4" a="1"/>
  <c r="FT126" i="4" a="1"/>
  <c r="DC71" i="2" a="1"/>
  <c r="DD191" i="2" a="1"/>
  <c r="DE173" i="2" a="1"/>
  <c r="FT193" i="4" a="1"/>
  <c r="FR159" i="4" a="1"/>
  <c r="FP177" i="4" a="1"/>
  <c r="FO56" i="4" a="1"/>
  <c r="DG50" i="2" a="1"/>
  <c r="DC187" i="2" a="1"/>
  <c r="FP29" i="4" a="1"/>
  <c r="FP167" i="4" a="1"/>
  <c r="DF200" i="2" a="1"/>
  <c r="FQ141" i="4" a="1"/>
  <c r="EV202" i="4" a="1"/>
  <c r="FP141" i="4" a="1"/>
  <c r="FQ9" i="4" a="1"/>
  <c r="DE162" i="2" a="1"/>
  <c r="FI202" i="4" a="1"/>
  <c r="FR108" i="4" a="1"/>
  <c r="FO89" i="4" a="1"/>
  <c r="DF87" i="2" a="1"/>
  <c r="DF28" i="2" a="1"/>
  <c r="DU202" i="4" a="1"/>
  <c r="DG84" i="2" a="1"/>
  <c r="DC32" i="2" a="1"/>
  <c r="FP24" i="4" a="1"/>
  <c r="FO73" i="4" a="1"/>
  <c r="FO166" i="4" a="1"/>
  <c r="FS83" i="4" a="1"/>
  <c r="FS26" i="4" a="1"/>
  <c r="FP30" i="4" a="1"/>
  <c r="DF38" i="2" a="1"/>
  <c r="FR190" i="4" a="1"/>
  <c r="L202" i="4" a="1"/>
  <c r="FQ55" i="4" a="1"/>
  <c r="FO102" i="4" a="1"/>
  <c r="DD171" i="2" a="1"/>
  <c r="FR198" i="4" a="1"/>
  <c r="FP174" i="4" a="1"/>
  <c r="FU165" i="4" a="1"/>
  <c r="BF202" i="2" a="1"/>
  <c r="DE171" i="2" a="1"/>
  <c r="DE104" i="2" a="1"/>
  <c r="DD183" i="2" a="1"/>
  <c r="DF89" i="2" a="1"/>
  <c r="FQ181" i="4" a="1"/>
  <c r="FN77" i="4" a="1"/>
  <c r="DD158" i="2" a="1"/>
  <c r="FT29" i="4" a="1"/>
  <c r="DE108" i="2" a="1"/>
  <c r="FP98" i="4" a="1"/>
  <c r="FO179" i="4" a="1"/>
  <c r="FN95" i="4" a="1"/>
  <c r="DD48" i="2" a="1"/>
  <c r="FQ92" i="4" a="1"/>
  <c r="DE7" i="2" a="1"/>
  <c r="FO115" i="4" a="1"/>
  <c r="FN118" i="4" a="1"/>
  <c r="FT63" i="4" a="1"/>
  <c r="FO138" i="4" a="1"/>
  <c r="FO132" i="4" a="1"/>
  <c r="EI202" i="4" a="1"/>
  <c r="FU170" i="4" a="1"/>
  <c r="FR162" i="4" a="1"/>
  <c r="FT105" i="4" a="1"/>
  <c r="EJ202" i="4" a="1"/>
  <c r="FS122" i="4" a="1"/>
  <c r="FO170" i="4" a="1"/>
  <c r="FO94" i="4" a="1"/>
  <c r="DD64" i="2" a="1"/>
  <c r="FS43" i="4" a="1"/>
  <c r="DD125" i="2" a="1"/>
  <c r="DC167" i="2" a="1"/>
  <c r="DD11" i="2" a="1"/>
  <c r="DD177" i="2" a="1"/>
  <c r="FU98" i="4" a="1"/>
  <c r="DE41" i="2" a="1"/>
  <c r="FO155" i="4" a="1"/>
  <c r="FU7" i="4" a="1"/>
  <c r="FU112" i="4" a="1"/>
  <c r="FU184" i="4" a="1"/>
  <c r="FU116" i="4" a="1"/>
  <c r="FS49" i="4" a="1"/>
  <c r="DD59" i="2" a="1"/>
  <c r="FR96" i="4" a="1"/>
  <c r="DF165" i="2" a="1"/>
  <c r="FS99" i="4" a="1"/>
  <c r="DC79" i="2" a="1"/>
  <c r="DE16" i="2" a="1"/>
  <c r="DF168" i="2" a="1"/>
  <c r="DD97" i="2" a="1"/>
  <c r="FJ202" i="4" a="1"/>
  <c r="FQ29" i="4" a="1"/>
  <c r="FS41" i="4" a="1"/>
  <c r="FS193" i="4" a="1"/>
  <c r="DW202" i="4" a="1"/>
  <c r="FN164" i="4" a="1"/>
  <c r="FN73" i="4" a="1"/>
  <c r="FS169" i="4" a="1"/>
  <c r="FQ96" i="4" a="1"/>
  <c r="FP36" i="4" a="1"/>
  <c r="FN162" i="4" a="1"/>
  <c r="FN46" i="4" a="1"/>
  <c r="DF23" i="2" a="1"/>
  <c r="FU17" i="4" a="1"/>
  <c r="FN89" i="4" a="1"/>
  <c r="FN178" i="4" a="1"/>
  <c r="FS159" i="4" a="1"/>
  <c r="FT79" i="4" a="1"/>
  <c r="DC199" i="2" a="1"/>
  <c r="FQ155" i="4" a="1"/>
  <c r="DD197" i="2" a="1"/>
  <c r="DD156" i="2" a="1"/>
  <c r="FR34" i="4" a="1"/>
  <c r="FO156" i="4" a="1"/>
  <c r="DE130" i="2" a="1"/>
  <c r="EU202" i="4" a="1"/>
  <c r="DE155" i="2" a="1"/>
  <c r="FS10" i="4" a="1"/>
  <c r="DC144" i="2" a="1"/>
  <c r="FT151" i="4" a="1"/>
  <c r="FO186" i="4" a="1"/>
  <c r="DC37" i="2" a="1"/>
  <c r="FT64" i="4" a="1"/>
  <c r="FU114" i="4" a="1"/>
  <c r="FN185" i="4" a="1"/>
  <c r="FQ57" i="4" a="1"/>
  <c r="DC177" i="2" a="1"/>
  <c r="FQ113" i="4" a="1"/>
  <c r="FN72" i="4" a="1"/>
  <c r="DG99" i="2" a="1"/>
  <c r="AN202" i="2" a="1"/>
  <c r="FO171" i="4" a="1"/>
  <c r="FU50" i="4" a="1"/>
  <c r="DY202" i="4" a="1"/>
  <c r="DG139" i="2" a="1"/>
  <c r="ET202" i="4" a="1"/>
  <c r="FQ165" i="4" a="1"/>
  <c r="FU59" i="4" a="1"/>
  <c r="DF53" i="2" a="1"/>
  <c r="FN65" i="4" a="1"/>
  <c r="H202" i="4" a="1"/>
  <c r="DE192" i="2" a="1"/>
  <c r="FN191" i="4" a="1"/>
  <c r="FU91" i="4" a="1"/>
  <c r="FS180" i="4" a="1"/>
  <c r="DG77" i="2" a="1"/>
  <c r="CZ202" i="4" a="1"/>
  <c r="FO177" i="4" a="1"/>
  <c r="DG112" i="2" a="1"/>
  <c r="FT164" i="4" a="1"/>
  <c r="FU73" i="4" a="1"/>
  <c r="CC202" i="4" a="1"/>
  <c r="FQ164" i="4" a="1"/>
  <c r="FR61" i="4" a="1"/>
  <c r="DD53" i="2" a="1"/>
  <c r="FN70" i="4" a="1"/>
  <c r="DF15" i="2" a="1"/>
  <c r="FQ54" i="4" a="1"/>
  <c r="DF22" i="2" a="1"/>
  <c r="DC101" i="2" a="1"/>
  <c r="FS82" i="4" a="1"/>
  <c r="FD202" i="4" a="1"/>
  <c r="FN109" i="4" a="1"/>
  <c r="AJ202" i="2" a="1"/>
  <c r="FQ35" i="4" a="1"/>
  <c r="DC146" i="2" a="1"/>
  <c r="CN202" i="4" a="1"/>
  <c r="DG154" i="2" a="1"/>
  <c r="DC126" i="2" a="1"/>
  <c r="FP146" i="4" a="1"/>
  <c r="FQ50" i="4" a="1"/>
  <c r="FN68" i="4" a="1"/>
  <c r="DD188" i="2" a="1"/>
  <c r="FO23" i="4" a="1"/>
  <c r="FO37" i="4" a="1"/>
  <c r="FO119" i="4" a="1"/>
  <c r="DC50" i="2" a="1"/>
  <c r="DG52" i="2" a="1"/>
  <c r="FT72" i="4" a="1"/>
  <c r="FN189" i="4" a="1"/>
  <c r="FU199" i="4" a="1"/>
  <c r="DD12" i="2" a="1"/>
  <c r="FO129" i="4" a="1"/>
  <c r="FU87" i="4" a="1"/>
  <c r="BG202" i="4" a="1"/>
  <c r="T202" i="4" a="1"/>
  <c r="FT198" i="4" a="1"/>
  <c r="DE26" i="2" a="1"/>
  <c r="FQ196" i="4" a="1"/>
  <c r="FO121" i="4" a="1"/>
  <c r="DC8" i="2" a="1"/>
  <c r="FQ125" i="4" a="1"/>
  <c r="FQ19" i="4" a="1"/>
  <c r="DG174" i="2" a="1"/>
  <c r="DG39" i="2" a="1"/>
  <c r="FR144" i="4" a="1"/>
  <c r="FT10" i="4" a="1"/>
  <c r="FS120" i="4" a="1"/>
  <c r="DE63" i="2" a="1"/>
  <c r="FQ144" i="4" a="1"/>
  <c r="FU104" i="4" a="1"/>
  <c r="FP109" i="4" a="1"/>
  <c r="DF183" i="2" a="1"/>
  <c r="EA202" i="4" a="1"/>
  <c r="FO163" i="4" a="1"/>
  <c r="CB202" i="2" a="1"/>
  <c r="AO202" i="4" a="1"/>
  <c r="DD132" i="2" a="1"/>
  <c r="AG202" i="2" a="1"/>
  <c r="FO44" i="4" a="1"/>
  <c r="DC102" i="2" a="1"/>
  <c r="FQ88" i="4" a="1"/>
  <c r="BH202" i="4" a="1"/>
  <c r="DG58" i="2" a="1"/>
  <c r="FQ51" i="4" a="1"/>
  <c r="FP50" i="4" a="1"/>
  <c r="DE98" i="2" a="1"/>
  <c r="DC106" i="2" a="1"/>
  <c r="DE95" i="2" a="1"/>
  <c r="FP192" i="4" a="1"/>
  <c r="DC192" i="2" a="1"/>
  <c r="DE164" i="2" a="1"/>
  <c r="FQ169" i="4" a="1"/>
  <c r="FQ61" i="4" a="1"/>
  <c r="FS78" i="4" a="1"/>
  <c r="FS106" i="4" a="1"/>
  <c r="DC132" i="2" a="1"/>
  <c r="FO72" i="4" a="1"/>
  <c r="FR154" i="4" a="1"/>
  <c r="FT85" i="4" a="1"/>
  <c r="EB202" i="4" a="1"/>
  <c r="FS130" i="4" a="1"/>
  <c r="FP188" i="4" a="1"/>
  <c r="FN148" i="4" a="1"/>
  <c r="FP94" i="4" a="1"/>
  <c r="DD52" i="2" a="1"/>
  <c r="DE127" i="2" a="1"/>
  <c r="DF144" i="2" a="1"/>
  <c r="FP159" i="4" a="1"/>
  <c r="FS129" i="4" a="1"/>
  <c r="U202" i="4" a="1"/>
  <c r="FS150" i="4" a="1"/>
  <c r="DG66" i="2" a="1"/>
  <c r="FO113" i="4" a="1"/>
  <c r="CM202" i="2" a="1"/>
  <c r="BX202" i="4" a="1"/>
  <c r="FS94" i="4" a="1"/>
  <c r="DF31" i="2" a="1"/>
  <c r="FO79" i="4" a="1"/>
  <c r="DD162" i="2" a="1"/>
  <c r="DE159" i="2" a="1"/>
  <c r="FO41" i="4" a="1"/>
  <c r="BU202" i="4" a="1"/>
  <c r="AQ202" i="2" a="1"/>
  <c r="FP80" i="4" a="1"/>
  <c r="FU122" i="4" a="1"/>
  <c r="FT90" i="4" a="1"/>
  <c r="DC53" i="2" a="1"/>
  <c r="DD45" i="2" a="1"/>
  <c r="DD194" i="2" a="1"/>
  <c r="FR88" i="4" a="1"/>
  <c r="R202" i="4" a="1"/>
  <c r="FN117" i="4" a="1"/>
  <c r="DD79" i="2" a="1"/>
  <c r="DC121" i="2" a="1"/>
  <c r="FT16" i="4" a="1"/>
  <c r="EX202" i="4" a="1"/>
  <c r="DF178" i="2" a="1"/>
  <c r="FP125" i="4" a="1"/>
  <c r="DD195" i="2" a="1"/>
  <c r="DG10" i="2" a="1"/>
  <c r="FR32" i="4" a="1"/>
  <c r="DD35" i="2" a="1"/>
  <c r="FU189" i="4" a="1"/>
  <c r="FO74" i="4" a="1"/>
  <c r="FS172" i="4" a="1"/>
  <c r="DG48" i="2" a="1"/>
  <c r="FP79" i="4" a="1"/>
  <c r="DG44" i="2" a="1"/>
  <c r="DG128" i="2" a="1"/>
  <c r="DC75" i="2" a="1"/>
  <c r="DG144" i="2" a="1"/>
  <c r="DC198" i="2" a="1"/>
  <c r="FO91" i="4" a="1"/>
  <c r="DE166" i="2" a="1"/>
  <c r="FQ69" i="4" a="1"/>
  <c r="DD41" i="2" a="1"/>
  <c r="FN129" i="4" a="1"/>
  <c r="DE34" i="2" a="1"/>
  <c r="CR202" i="2" a="1"/>
  <c r="DG86" i="2" a="1"/>
  <c r="FS123" i="4" a="1"/>
  <c r="DF174" i="2" a="1"/>
  <c r="FR20" i="4" a="1"/>
  <c r="FN183" i="4" a="1"/>
  <c r="FT152" i="4" a="1"/>
  <c r="FN36" i="4" a="1"/>
  <c r="FR155" i="4" a="1"/>
  <c r="FT26" i="4" a="1"/>
  <c r="DG38" i="2" a="1"/>
  <c r="EC202" i="4" a="1"/>
  <c r="FP163" i="4" a="1"/>
  <c r="DD160" i="2" a="1"/>
  <c r="DE149" i="2" a="1"/>
  <c r="DD26" i="2" a="1"/>
  <c r="DD22" i="2" a="1"/>
  <c r="DF149" i="2" a="1"/>
  <c r="FR170" i="4" a="1"/>
  <c r="FS39" i="4" a="1"/>
  <c r="DC89" i="2" a="1"/>
  <c r="FQ124" i="4" a="1"/>
  <c r="FA202" i="4" a="1"/>
  <c r="FO162" i="4" a="1"/>
  <c r="FS108" i="4" a="1"/>
  <c r="DF175" i="2" a="1"/>
  <c r="CP202" i="2" a="1"/>
  <c r="FP93" i="4" a="1"/>
  <c r="CE202" i="4" a="1"/>
  <c r="DC9" i="2" a="1"/>
  <c r="DC143" i="2" a="1"/>
  <c r="DF83" i="2" a="1"/>
  <c r="FT160" i="4" a="1"/>
  <c r="FO77" i="4" a="1"/>
  <c r="DF107" i="2" a="1"/>
  <c r="FN174" i="4" a="1"/>
  <c r="FO14" i="4" a="1"/>
  <c r="FT128" i="4" a="1"/>
  <c r="FQ130" i="4" a="1"/>
  <c r="FQ40" i="4" a="1"/>
  <c r="DE140" i="2" a="1"/>
  <c r="DD190" i="2" a="1"/>
  <c r="FP107" i="4" a="1"/>
  <c r="DE92" i="2" a="1"/>
  <c r="FU102" i="4" a="1"/>
  <c r="DC153" i="2" a="1"/>
  <c r="FR181" i="4" a="1"/>
  <c r="FO147" i="4" a="1"/>
  <c r="FS28" i="4" a="1"/>
  <c r="FR70" i="4" a="1"/>
  <c r="FR136" i="4" a="1"/>
  <c r="DF129" i="2" a="1"/>
  <c r="DE186" i="2" a="1"/>
  <c r="DZ202" i="4" a="1"/>
  <c r="DF34" i="2" a="1"/>
  <c r="FP14" i="4" a="1"/>
  <c r="DE47" i="2" a="1"/>
  <c r="DE193" i="2" a="1"/>
  <c r="FR146" i="4" a="1"/>
  <c r="FR30" i="4" a="1"/>
  <c r="FS63" i="4" a="1"/>
  <c r="FQ143" i="4" a="1"/>
  <c r="FU21" i="4" a="1"/>
  <c r="DC158" i="2" a="1"/>
  <c r="FQ53" i="4" a="1"/>
  <c r="FQ49" i="4" a="1"/>
  <c r="DE145" i="2" a="1"/>
  <c r="DG27" i="2" a="1"/>
  <c r="DD80" i="2" a="1"/>
  <c r="DD17" i="2" a="1"/>
  <c r="FR177" i="4" a="1"/>
  <c r="FT133" i="4" a="1"/>
  <c r="FR40" i="4" a="1"/>
  <c r="FO173" i="4" a="1"/>
  <c r="DF21" i="2" a="1"/>
  <c r="FN14" i="4" a="1"/>
  <c r="CU202" i="4" a="1"/>
  <c r="DC31" i="2" a="1"/>
  <c r="DE187" i="2" a="1"/>
  <c r="E202" i="2" a="1"/>
  <c r="DC115" i="2" a="1"/>
  <c r="FN17" i="4" a="1"/>
  <c r="FN121" i="4" a="1"/>
  <c r="FT103" i="4" a="1"/>
  <c r="FU28" i="4" a="1"/>
  <c r="FU28" i="4" l="1"/>
  <c r="FT103" i="4"/>
  <c r="FN121" i="4"/>
  <c r="FN17" i="4"/>
  <c r="DC115" i="2"/>
  <c r="E202" i="2"/>
  <c r="DE187" i="2"/>
  <c r="DC31" i="2"/>
  <c r="CU202" i="4"/>
  <c r="FN14" i="4"/>
  <c r="DF21" i="2"/>
  <c r="FO173" i="4"/>
  <c r="FR40" i="4"/>
  <c r="FT133" i="4"/>
  <c r="FR177" i="4"/>
  <c r="DD17" i="2"/>
  <c r="DD80" i="2"/>
  <c r="DG27" i="2"/>
  <c r="DE145" i="2"/>
  <c r="FQ49" i="4"/>
  <c r="FQ53" i="4"/>
  <c r="DC158" i="2"/>
  <c r="FU21" i="4"/>
  <c r="FQ143" i="4"/>
  <c r="FS63" i="4"/>
  <c r="FR30" i="4"/>
  <c r="FR146" i="4"/>
  <c r="DE193" i="2"/>
  <c r="DE47" i="2"/>
  <c r="FP14" i="4"/>
  <c r="DF34" i="2"/>
  <c r="DZ202" i="4"/>
  <c r="DE186" i="2"/>
  <c r="DF129" i="2"/>
  <c r="FR136" i="4"/>
  <c r="FR70" i="4"/>
  <c r="FS28" i="4"/>
  <c r="FO147" i="4"/>
  <c r="FR181" i="4"/>
  <c r="DC153" i="2"/>
  <c r="FU102" i="4"/>
  <c r="DE92" i="2"/>
  <c r="FP107" i="4"/>
  <c r="DD190" i="2"/>
  <c r="DE140" i="2"/>
  <c r="FQ40" i="4"/>
  <c r="FQ130" i="4"/>
  <c r="FT128" i="4"/>
  <c r="FO14" i="4"/>
  <c r="FN174" i="4"/>
  <c r="DF107" i="2"/>
  <c r="FO77" i="4"/>
  <c r="FT160" i="4"/>
  <c r="DF83" i="2"/>
  <c r="DC143" i="2"/>
  <c r="DC9" i="2"/>
  <c r="CE202" i="4"/>
  <c r="FP93" i="4"/>
  <c r="CP202" i="2"/>
  <c r="DF175" i="2"/>
  <c r="FS108" i="4"/>
  <c r="FO162" i="4"/>
  <c r="FA202" i="4"/>
  <c r="FQ124" i="4"/>
  <c r="DC89" i="2"/>
  <c r="FS39" i="4"/>
  <c r="FR170" i="4"/>
  <c r="DF149" i="2"/>
  <c r="DD22" i="2"/>
  <c r="DD26" i="2"/>
  <c r="DE149" i="2"/>
  <c r="DD160" i="2"/>
  <c r="FP163" i="4"/>
  <c r="EC202" i="4"/>
  <c r="DG38" i="2"/>
  <c r="FT26" i="4"/>
  <c r="FR155" i="4"/>
  <c r="FN36" i="4"/>
  <c r="FT152" i="4"/>
  <c r="FN183" i="4"/>
  <c r="FR20" i="4"/>
  <c r="DF174" i="2"/>
  <c r="FS123" i="4"/>
  <c r="DG86" i="2"/>
  <c r="CR202" i="2"/>
  <c r="DE34" i="2"/>
  <c r="FN129" i="4"/>
  <c r="DD41" i="2"/>
  <c r="FQ69" i="4"/>
  <c r="DE166" i="2"/>
  <c r="FO91" i="4"/>
  <c r="DC198" i="2"/>
  <c r="DG144" i="2"/>
  <c r="DC75" i="2"/>
  <c r="DG128" i="2"/>
  <c r="DG44" i="2"/>
  <c r="FP79" i="4"/>
  <c r="DG48" i="2"/>
  <c r="FS172" i="4"/>
  <c r="FO74" i="4"/>
  <c r="FU189" i="4"/>
  <c r="DD35" i="2"/>
  <c r="FR32" i="4"/>
  <c r="DG10" i="2"/>
  <c r="DD195" i="2"/>
  <c r="FP125" i="4"/>
  <c r="DF178" i="2"/>
  <c r="EX202" i="4"/>
  <c r="FT16" i="4"/>
  <c r="DC121" i="2"/>
  <c r="DD79" i="2"/>
  <c r="FN117" i="4"/>
  <c r="R202" i="4"/>
  <c r="FR88" i="4"/>
  <c r="DD194" i="2"/>
  <c r="DD45" i="2"/>
  <c r="DC53" i="2"/>
  <c r="FT90" i="4"/>
  <c r="FU122" i="4"/>
  <c r="FP80" i="4"/>
  <c r="AQ202" i="2"/>
  <c r="BU202" i="4"/>
  <c r="FO41" i="4"/>
  <c r="DE159" i="2"/>
  <c r="DD162" i="2"/>
  <c r="FO79" i="4"/>
  <c r="DF31" i="2"/>
  <c r="FS94" i="4"/>
  <c r="BX202" i="4"/>
  <c r="CM202" i="2"/>
  <c r="FO113" i="4"/>
  <c r="DG66" i="2"/>
  <c r="FS150" i="4"/>
  <c r="U202" i="4"/>
  <c r="FS129" i="4"/>
  <c r="FP159" i="4"/>
  <c r="DF144" i="2"/>
  <c r="DE127" i="2"/>
  <c r="DD52" i="2"/>
  <c r="FP94" i="4"/>
  <c r="FN148" i="4"/>
  <c r="FP188" i="4"/>
  <c r="FS130" i="4"/>
  <c r="EB202" i="4"/>
  <c r="FT85" i="4"/>
  <c r="FR154" i="4"/>
  <c r="FO72" i="4"/>
  <c r="DC132" i="2"/>
  <c r="FS106" i="4"/>
  <c r="FS78" i="4"/>
  <c r="FQ61" i="4"/>
  <c r="FQ169" i="4"/>
  <c r="DE164" i="2"/>
  <c r="DC192" i="2"/>
  <c r="FP192" i="4"/>
  <c r="DE95" i="2"/>
  <c r="DC106" i="2"/>
  <c r="DE98" i="2"/>
  <c r="FP50" i="4"/>
  <c r="FQ51" i="4"/>
  <c r="DG58" i="2"/>
  <c r="BH202" i="4"/>
  <c r="FQ88" i="4"/>
  <c r="DC102" i="2"/>
  <c r="FO44" i="4"/>
  <c r="AG202" i="2"/>
  <c r="DD132" i="2"/>
  <c r="AO202" i="4"/>
  <c r="CB202" i="2"/>
  <c r="FO163" i="4"/>
  <c r="EA202" i="4"/>
  <c r="DF183" i="2"/>
  <c r="FP109" i="4"/>
  <c r="FU104" i="4"/>
  <c r="FQ144" i="4"/>
  <c r="DE63" i="2"/>
  <c r="FS120" i="4"/>
  <c r="FT10" i="4"/>
  <c r="FR144" i="4"/>
  <c r="DG39" i="2"/>
  <c r="DG174" i="2"/>
  <c r="FQ19" i="4"/>
  <c r="FQ125" i="4"/>
  <c r="DC8" i="2"/>
  <c r="FO121" i="4"/>
  <c r="FQ196" i="4"/>
  <c r="DE26" i="2"/>
  <c r="FT198" i="4"/>
  <c r="T202" i="4"/>
  <c r="BG202" i="4"/>
  <c r="FU87" i="4"/>
  <c r="FO129" i="4"/>
  <c r="DD12" i="2"/>
  <c r="FU199" i="4"/>
  <c r="FN189" i="4"/>
  <c r="FT72" i="4"/>
  <c r="DG52" i="2"/>
  <c r="DC50" i="2"/>
  <c r="FO119" i="4"/>
  <c r="FO37" i="4"/>
  <c r="FO23" i="4"/>
  <c r="DD188" i="2"/>
  <c r="FN68" i="4"/>
  <c r="FQ50" i="4"/>
  <c r="FP146" i="4"/>
  <c r="DC126" i="2"/>
  <c r="DG154" i="2"/>
  <c r="CN202" i="4"/>
  <c r="DC146" i="2"/>
  <c r="FQ35" i="4"/>
  <c r="AJ202" i="2"/>
  <c r="FN109" i="4"/>
  <c r="FD202" i="4"/>
  <c r="FS82" i="4"/>
  <c r="DC101" i="2"/>
  <c r="DF22" i="2"/>
  <c r="FQ54" i="4"/>
  <c r="DF15" i="2"/>
  <c r="FN70" i="4"/>
  <c r="DD53" i="2"/>
  <c r="FR61" i="4"/>
  <c r="FQ164" i="4"/>
  <c r="CC202" i="4"/>
  <c r="FU73" i="4"/>
  <c r="FT164" i="4"/>
  <c r="DG112" i="2"/>
  <c r="FO177" i="4"/>
  <c r="CZ202" i="4"/>
  <c r="DG77" i="2"/>
  <c r="FS180" i="4"/>
  <c r="FU91" i="4"/>
  <c r="FN191" i="4"/>
  <c r="DE192" i="2"/>
  <c r="H202" i="4"/>
  <c r="FN65" i="4"/>
  <c r="DF53" i="2"/>
  <c r="FU59" i="4"/>
  <c r="FQ165" i="4"/>
  <c r="ET202" i="4"/>
  <c r="DG139" i="2"/>
  <c r="DY202" i="4"/>
  <c r="FU50" i="4"/>
  <c r="FO171" i="4"/>
  <c r="AN202" i="2"/>
  <c r="DG99" i="2"/>
  <c r="FN72" i="4"/>
  <c r="FQ113" i="4"/>
  <c r="DC177" i="2"/>
  <c r="FQ57" i="4"/>
  <c r="FN185" i="4"/>
  <c r="FU114" i="4"/>
  <c r="FT64" i="4"/>
  <c r="DC37" i="2"/>
  <c r="FO186" i="4"/>
  <c r="FT151" i="4"/>
  <c r="DC144" i="2"/>
  <c r="FS10" i="4"/>
  <c r="DE155" i="2"/>
  <c r="EU202" i="4"/>
  <c r="DE130" i="2"/>
  <c r="FO156" i="4"/>
  <c r="FR34" i="4"/>
  <c r="DD156" i="2"/>
  <c r="DD197" i="2"/>
  <c r="FQ155" i="4"/>
  <c r="DC199" i="2"/>
  <c r="FT79" i="4"/>
  <c r="FS159" i="4"/>
  <c r="FN178" i="4"/>
  <c r="FN89" i="4"/>
  <c r="FU17" i="4"/>
  <c r="DF23" i="2"/>
  <c r="FN46" i="4"/>
  <c r="FN162" i="4"/>
  <c r="FP36" i="4"/>
  <c r="FQ96" i="4"/>
  <c r="FS169" i="4"/>
  <c r="FN73" i="4"/>
  <c r="FN164" i="4"/>
  <c r="DW202" i="4"/>
  <c r="FS193" i="4"/>
  <c r="FS41" i="4"/>
  <c r="FQ29" i="4"/>
  <c r="FJ202" i="4"/>
  <c r="DD97" i="2"/>
  <c r="DF168" i="2"/>
  <c r="DE16" i="2"/>
  <c r="DC79" i="2"/>
  <c r="FS99" i="4"/>
  <c r="DF165" i="2"/>
  <c r="FR96" i="4"/>
  <c r="DD59" i="2"/>
  <c r="FS49" i="4"/>
  <c r="FU116" i="4"/>
  <c r="FU184" i="4"/>
  <c r="FU112" i="4"/>
  <c r="FU7" i="4"/>
  <c r="FO155" i="4"/>
  <c r="DE41" i="2"/>
  <c r="FU98" i="4"/>
  <c r="DD177" i="2"/>
  <c r="DD11" i="2"/>
  <c r="DC167" i="2"/>
  <c r="DD125" i="2"/>
  <c r="FS43" i="4"/>
  <c r="DD64" i="2"/>
  <c r="FO94" i="4"/>
  <c r="FO170" i="4"/>
  <c r="FS122" i="4"/>
  <c r="EJ202" i="4"/>
  <c r="FT105" i="4"/>
  <c r="FR162" i="4"/>
  <c r="FU170" i="4"/>
  <c r="EI202" i="4"/>
  <c r="FO132" i="4"/>
  <c r="FO138" i="4"/>
  <c r="FT63" i="4"/>
  <c r="FN118" i="4"/>
  <c r="FO115" i="4"/>
  <c r="DE7" i="2"/>
  <c r="FQ92" i="4"/>
  <c r="DD48" i="2"/>
  <c r="FN95" i="4"/>
  <c r="FO179" i="4"/>
  <c r="FP98" i="4"/>
  <c r="DE108" i="2"/>
  <c r="FT29" i="4"/>
  <c r="DD158" i="2"/>
  <c r="FN77" i="4"/>
  <c r="FQ181" i="4"/>
  <c r="DF89" i="2"/>
  <c r="DD183" i="2"/>
  <c r="DE104" i="2"/>
  <c r="DE171" i="2"/>
  <c r="BF202" i="2"/>
  <c r="FU165" i="4"/>
  <c r="FP174" i="4"/>
  <c r="FR198" i="4"/>
  <c r="DD171" i="2"/>
  <c r="FO102" i="4"/>
  <c r="FQ55" i="4"/>
  <c r="L202" i="4"/>
  <c r="FR190" i="4"/>
  <c r="DF38" i="2"/>
  <c r="FP30" i="4"/>
  <c r="FS26" i="4"/>
  <c r="FS83" i="4"/>
  <c r="FO166" i="4"/>
  <c r="FO73" i="4"/>
  <c r="FP24" i="4"/>
  <c r="DC32" i="2"/>
  <c r="DG84" i="2"/>
  <c r="DU202" i="4"/>
  <c r="DF28" i="2"/>
  <c r="DF87" i="2"/>
  <c r="FO89" i="4"/>
  <c r="FR108" i="4"/>
  <c r="FI202" i="4"/>
  <c r="DE162" i="2"/>
  <c r="FQ9" i="4"/>
  <c r="FP141" i="4"/>
  <c r="EV202" i="4"/>
  <c r="FQ141" i="4"/>
  <c r="DF200" i="2"/>
  <c r="FP167" i="4"/>
  <c r="FP29" i="4"/>
  <c r="DC187" i="2"/>
  <c r="DG50" i="2"/>
  <c r="FO56" i="4"/>
  <c r="FP177" i="4"/>
  <c r="FR159" i="4"/>
  <c r="FT193" i="4"/>
  <c r="DE173" i="2"/>
  <c r="DD191" i="2"/>
  <c r="DC71" i="2"/>
  <c r="FT126" i="4"/>
  <c r="FU56" i="4"/>
  <c r="FS73" i="4"/>
  <c r="FN124" i="4"/>
  <c r="FO54" i="4"/>
  <c r="DF86" i="2"/>
  <c r="DE75" i="2"/>
  <c r="DE83" i="2"/>
  <c r="DG155" i="2"/>
  <c r="FS194" i="4"/>
  <c r="FO99" i="4"/>
  <c r="DC197" i="2"/>
  <c r="FN53" i="4"/>
  <c r="FP95" i="4"/>
  <c r="FP166" i="4"/>
  <c r="DC52" i="2"/>
  <c r="FO137" i="4"/>
  <c r="FN62" i="4"/>
  <c r="FN85" i="4"/>
  <c r="FN149" i="4"/>
  <c r="DE102" i="2"/>
  <c r="FP185" i="4"/>
  <c r="DF181" i="2"/>
  <c r="FR69" i="4"/>
  <c r="FQ180" i="4"/>
  <c r="FO181" i="4"/>
  <c r="DG65" i="2"/>
  <c r="FO51" i="4"/>
  <c r="FP120" i="4"/>
  <c r="DC61" i="2"/>
  <c r="CA202" i="2"/>
  <c r="BR202" i="4"/>
  <c r="BG202" i="2"/>
  <c r="DE200" i="2"/>
  <c r="DE59" i="2"/>
  <c r="DH202" i="4"/>
  <c r="DC87" i="2"/>
  <c r="DE53" i="2"/>
  <c r="FS66" i="4"/>
  <c r="DD161" i="2"/>
  <c r="BP202" i="4"/>
  <c r="FQ179" i="4"/>
  <c r="FP127" i="4"/>
  <c r="FQ30" i="4"/>
  <c r="DC41" i="2"/>
  <c r="DE141" i="2"/>
  <c r="FP112" i="4"/>
  <c r="FQ148" i="4"/>
  <c r="FS195" i="4"/>
  <c r="FO188" i="4"/>
  <c r="FU86" i="4"/>
  <c r="FQ106" i="4"/>
  <c r="DD152" i="2"/>
  <c r="DE158" i="2"/>
  <c r="FR113" i="4"/>
  <c r="DT202" i="4"/>
  <c r="FP143" i="4"/>
  <c r="DD30" i="2"/>
  <c r="DC93" i="2"/>
  <c r="FQ175" i="4"/>
  <c r="FU75" i="4"/>
  <c r="DF114" i="2"/>
  <c r="FR83" i="4"/>
  <c r="DG47" i="2"/>
  <c r="DD38" i="2"/>
  <c r="DG180" i="2"/>
  <c r="FR107" i="4"/>
  <c r="FN26" i="4"/>
  <c r="FU138" i="4"/>
  <c r="FU188" i="4"/>
  <c r="FR112" i="4"/>
  <c r="FQ73" i="4"/>
  <c r="DD20" i="2"/>
  <c r="DE18" i="2"/>
  <c r="DC66" i="2"/>
  <c r="DG120" i="2"/>
  <c r="DE161" i="2"/>
  <c r="FQ26" i="4"/>
  <c r="FQ174" i="4"/>
  <c r="FT93" i="4"/>
  <c r="FN171" i="4"/>
  <c r="FS178" i="4"/>
  <c r="DD113" i="2"/>
  <c r="DG41" i="2"/>
  <c r="FO125" i="4"/>
  <c r="FP16" i="4"/>
  <c r="DC162" i="2"/>
  <c r="DE136" i="2"/>
  <c r="DE174" i="2"/>
  <c r="DC172" i="2"/>
  <c r="DF57" i="2"/>
  <c r="DE54" i="2"/>
  <c r="DD108" i="2"/>
  <c r="DG9" i="2"/>
  <c r="FU169" i="4"/>
  <c r="AB202" i="2"/>
  <c r="FQ23" i="4"/>
  <c r="FO136" i="4"/>
  <c r="DD70" i="2"/>
  <c r="Z202" i="2"/>
  <c r="FR193" i="4"/>
  <c r="FO194" i="4"/>
  <c r="DE36" i="2"/>
  <c r="DF148" i="2"/>
  <c r="FP160" i="4"/>
  <c r="DG25" i="2"/>
  <c r="DE51" i="2"/>
  <c r="FP99" i="4"/>
  <c r="DF72" i="2"/>
  <c r="FP8" i="4"/>
  <c r="FU200" i="4"/>
  <c r="DE139" i="2"/>
  <c r="DE88" i="2"/>
  <c r="FP90" i="4"/>
  <c r="DE137" i="2"/>
  <c r="DF44" i="2"/>
  <c r="FN97" i="4"/>
  <c r="FR48" i="4"/>
  <c r="FS17" i="4"/>
  <c r="FR44" i="4"/>
  <c r="DF145" i="2"/>
  <c r="DC85" i="2"/>
  <c r="FU100" i="4"/>
  <c r="DG107" i="2"/>
  <c r="DG28" i="2"/>
  <c r="FO126" i="4"/>
  <c r="FQ24" i="4"/>
  <c r="FR39" i="4"/>
  <c r="BI202" i="2"/>
  <c r="FQ43" i="4"/>
  <c r="DF187" i="2"/>
  <c r="DF138" i="2"/>
  <c r="FO104" i="4"/>
  <c r="FR121" i="4"/>
  <c r="DC174" i="2"/>
  <c r="DE49" i="2"/>
  <c r="FS175" i="4"/>
  <c r="FS86" i="4"/>
  <c r="FU85" i="4"/>
  <c r="DE168" i="2"/>
  <c r="FU173" i="4"/>
  <c r="FP129" i="4"/>
  <c r="FP97" i="4"/>
  <c r="DD81" i="2"/>
  <c r="FQ93" i="4"/>
  <c r="FN150" i="4"/>
  <c r="DE93" i="2"/>
  <c r="FU187" i="4"/>
  <c r="DA202" i="2"/>
  <c r="FN135" i="4"/>
  <c r="DF74" i="2"/>
  <c r="DF43" i="2"/>
  <c r="DC111" i="2"/>
  <c r="DD93" i="2"/>
  <c r="FO123" i="4"/>
  <c r="FR64" i="4"/>
  <c r="DF201" i="2"/>
  <c r="DF59" i="2"/>
  <c r="FR110" i="4"/>
  <c r="FO133" i="4"/>
  <c r="DC117" i="2"/>
  <c r="FN155" i="4"/>
  <c r="FO185" i="4"/>
  <c r="FU120" i="4"/>
  <c r="FO40" i="4"/>
  <c r="CO202" i="2"/>
  <c r="DG97" i="2"/>
  <c r="FP47" i="4"/>
  <c r="FP49" i="4"/>
  <c r="FP52" i="4"/>
  <c r="DE91" i="2"/>
  <c r="FR12" i="4"/>
  <c r="DC179" i="2"/>
  <c r="DF91" i="2"/>
  <c r="FU106" i="4"/>
  <c r="FO135" i="4"/>
  <c r="FU194" i="4"/>
  <c r="FN195" i="4"/>
  <c r="FN13" i="4"/>
  <c r="FQ56" i="4"/>
  <c r="BE202" i="2"/>
  <c r="DC157" i="2"/>
  <c r="DE84" i="2"/>
  <c r="DG125" i="2"/>
  <c r="FR57" i="4"/>
  <c r="FO27" i="4"/>
  <c r="FN87" i="4"/>
  <c r="FN91" i="4"/>
  <c r="FU83" i="4"/>
  <c r="FR200" i="4"/>
  <c r="FR62" i="4"/>
  <c r="FR45" i="4"/>
  <c r="DD10" i="2"/>
  <c r="FR149" i="4"/>
  <c r="DF164" i="2"/>
  <c r="DE181" i="2"/>
  <c r="FQ72" i="4"/>
  <c r="DF110" i="2"/>
  <c r="FR65" i="4"/>
  <c r="AC202" i="2"/>
  <c r="FP87" i="4"/>
  <c r="DE156" i="2"/>
  <c r="FT176" i="4"/>
  <c r="FQ41" i="4"/>
  <c r="FS163" i="4"/>
  <c r="FP45" i="4"/>
  <c r="FO7" i="4"/>
  <c r="DC133" i="2"/>
  <c r="DF101" i="2"/>
  <c r="FO201" i="4"/>
  <c r="DE157" i="2"/>
  <c r="J202" i="2"/>
  <c r="FS21" i="4"/>
  <c r="AE202" i="2"/>
  <c r="FP19" i="4"/>
  <c r="DD58" i="2"/>
  <c r="FP53" i="4"/>
  <c r="DG37" i="2"/>
  <c r="DE142" i="2"/>
  <c r="FO43" i="4"/>
  <c r="FQ91" i="4"/>
  <c r="DE8" i="2"/>
  <c r="DF41" i="2"/>
  <c r="FN198" i="4"/>
  <c r="DF177" i="2"/>
  <c r="DV202" i="4"/>
  <c r="FR72" i="4"/>
  <c r="FU178" i="4"/>
  <c r="FR41" i="4"/>
  <c r="FN58" i="4"/>
  <c r="FT40" i="4"/>
  <c r="FQ150" i="4"/>
  <c r="FQ198" i="4"/>
  <c r="DE198" i="2"/>
  <c r="FP195" i="4"/>
  <c r="FU48" i="4"/>
  <c r="DE19" i="2"/>
  <c r="FQ127" i="4"/>
  <c r="DC107" i="2"/>
  <c r="FO10" i="4"/>
  <c r="FS18" i="4"/>
  <c r="FP154" i="4"/>
  <c r="FQ31" i="4"/>
  <c r="FS166" i="4"/>
  <c r="FS156" i="4"/>
  <c r="FP172" i="4"/>
  <c r="DF64" i="2"/>
  <c r="FN92" i="4"/>
  <c r="FT163" i="4"/>
  <c r="DC183" i="2"/>
  <c r="DC21" i="2"/>
  <c r="FP201" i="4"/>
  <c r="FU149" i="4"/>
  <c r="DD176" i="2"/>
  <c r="FQ8" i="4"/>
  <c r="FO117" i="4"/>
  <c r="DC181" i="2"/>
  <c r="DE122" i="2"/>
  <c r="FP55" i="4"/>
  <c r="DG79" i="2"/>
  <c r="DF70" i="2"/>
  <c r="FO49" i="4"/>
  <c r="FN157" i="4"/>
  <c r="FS174" i="4"/>
  <c r="DD89" i="2"/>
  <c r="FN182" i="4"/>
  <c r="FQ74" i="4"/>
  <c r="FU63" i="4"/>
  <c r="FR60" i="4"/>
  <c r="DE58" i="2"/>
  <c r="FU99" i="4"/>
  <c r="DG71" i="2"/>
  <c r="DC48" i="2"/>
  <c r="FR191" i="4"/>
  <c r="DE38" i="2"/>
  <c r="DC38" i="2"/>
  <c r="CL202" i="2"/>
  <c r="FO127" i="4"/>
  <c r="FF202" i="4"/>
  <c r="DF80" i="2"/>
  <c r="FO169" i="4"/>
  <c r="FP142" i="4"/>
  <c r="FU33" i="4"/>
  <c r="DF96" i="2"/>
  <c r="FS182" i="4"/>
  <c r="DF184" i="2"/>
  <c r="FR86" i="4"/>
  <c r="FN9" i="4"/>
  <c r="DD85" i="2"/>
  <c r="DG162" i="2"/>
  <c r="FQ146" i="4"/>
  <c r="DE165" i="2"/>
  <c r="FS20" i="4"/>
  <c r="DC163" i="2"/>
  <c r="DD50" i="2"/>
  <c r="DD105" i="2"/>
  <c r="DC161" i="2"/>
  <c r="DD31" i="2"/>
  <c r="FO146" i="4"/>
  <c r="FU144" i="4"/>
  <c r="DF194" i="2"/>
  <c r="FN22" i="4"/>
  <c r="DC84" i="2"/>
  <c r="DF60" i="2"/>
  <c r="FN196" i="4"/>
  <c r="FS161" i="4"/>
  <c r="DF182" i="2"/>
  <c r="DE73" i="2"/>
  <c r="FQ145" i="4"/>
  <c r="FP104" i="4"/>
  <c r="FN10" i="4"/>
  <c r="DE45" i="2"/>
  <c r="FT116" i="4"/>
  <c r="BK202" i="2"/>
  <c r="FS176" i="4"/>
  <c r="FR55" i="4"/>
  <c r="FR122" i="4"/>
  <c r="FP46" i="4"/>
  <c r="FP165" i="4"/>
  <c r="FN57" i="4"/>
  <c r="DF192" i="2"/>
  <c r="FU62" i="4"/>
  <c r="FO153" i="4"/>
  <c r="DD121" i="2"/>
  <c r="FQ111" i="4"/>
  <c r="FR189" i="4"/>
  <c r="AT202" i="2"/>
  <c r="FR91" i="4"/>
  <c r="DE107" i="2"/>
  <c r="DF39" i="2"/>
  <c r="DE118" i="2"/>
  <c r="FN176" i="4"/>
  <c r="DE109" i="2"/>
  <c r="FO80" i="4"/>
  <c r="DD147" i="2"/>
  <c r="FN98" i="4"/>
  <c r="FR106" i="4"/>
  <c r="DC116" i="2"/>
  <c r="AE202" i="4"/>
  <c r="DD153" i="2"/>
  <c r="FO189" i="4"/>
  <c r="DF11" i="2"/>
  <c r="FO52" i="4"/>
  <c r="DD25" i="2"/>
  <c r="FQ191" i="4"/>
  <c r="FT69" i="4"/>
  <c r="FO55" i="4"/>
  <c r="FT65" i="4"/>
  <c r="DE80" i="2"/>
  <c r="FP26" i="4"/>
  <c r="DC114" i="2"/>
  <c r="FN88" i="4"/>
  <c r="FN184" i="4"/>
  <c r="DE199" i="2"/>
  <c r="DF92" i="2"/>
  <c r="FR100" i="4"/>
  <c r="AA202" i="4"/>
  <c r="FS29" i="4"/>
  <c r="B202" i="2"/>
  <c r="DD83" i="2"/>
  <c r="DD148" i="2"/>
  <c r="DC160" i="2"/>
  <c r="DS202" i="4"/>
  <c r="DF20" i="2"/>
  <c r="FQ140" i="4"/>
  <c r="FP197" i="4"/>
  <c r="DE21" i="2"/>
  <c r="DF40" i="2"/>
  <c r="FO57" i="4"/>
  <c r="BI202" i="4"/>
  <c r="FR26" i="4"/>
  <c r="DD173" i="2"/>
  <c r="DF166" i="2"/>
  <c r="CN202" i="2"/>
  <c r="FN137" i="4"/>
  <c r="DG54" i="2"/>
  <c r="DG93" i="2"/>
  <c r="DE175" i="2"/>
  <c r="FN115" i="4"/>
  <c r="DD163" i="2"/>
  <c r="DD63" i="2"/>
  <c r="FN187" i="4"/>
  <c r="FN99" i="4"/>
  <c r="DC104" i="2"/>
  <c r="FP61" i="4"/>
  <c r="DE196" i="2"/>
  <c r="FR138" i="4"/>
  <c r="FR171" i="4"/>
  <c r="BH202" i="2"/>
  <c r="FN40" i="4"/>
  <c r="DC10" i="2"/>
  <c r="FS35" i="4"/>
  <c r="AW202" i="2"/>
  <c r="FU142" i="4"/>
  <c r="DC16" i="2"/>
  <c r="FT146" i="4"/>
  <c r="FP153" i="4"/>
  <c r="FS149" i="4"/>
  <c r="FU137" i="4"/>
  <c r="BC202" i="2"/>
  <c r="BL202" i="2"/>
  <c r="DG70" i="2"/>
  <c r="FS177" i="4"/>
  <c r="FR80" i="4"/>
  <c r="FQ142" i="4"/>
  <c r="DF156" i="2"/>
  <c r="DF37" i="2"/>
  <c r="DC91" i="2"/>
  <c r="FN131" i="4"/>
  <c r="FQ21" i="4"/>
  <c r="DG26" i="2"/>
  <c r="ED202" i="4"/>
  <c r="FU29" i="4"/>
  <c r="FR27" i="4"/>
  <c r="DD27" i="2"/>
  <c r="DF51" i="2"/>
  <c r="FS196" i="4"/>
  <c r="FO131" i="4"/>
  <c r="FQ10" i="4"/>
  <c r="DE191" i="2"/>
  <c r="DD151" i="2"/>
  <c r="FR201" i="4"/>
  <c r="FQ118" i="4"/>
  <c r="FO83" i="4"/>
  <c r="FR49" i="4"/>
  <c r="FU155" i="4"/>
  <c r="FO116" i="4"/>
  <c r="FO193" i="4"/>
  <c r="FQ11" i="4"/>
  <c r="DC119" i="2"/>
  <c r="FQ182" i="4"/>
  <c r="DC188" i="2"/>
  <c r="FR173" i="4"/>
  <c r="DF141" i="2"/>
  <c r="FP161" i="4"/>
  <c r="FT108" i="4"/>
  <c r="DC159" i="2"/>
  <c r="FU26" i="4"/>
  <c r="DD189" i="2"/>
  <c r="FU57" i="4"/>
  <c r="FT132" i="4"/>
  <c r="FO25" i="4"/>
  <c r="FU179" i="4"/>
  <c r="DD159" i="2"/>
  <c r="DC34" i="2"/>
  <c r="FU196" i="4"/>
  <c r="CH202" i="2"/>
  <c r="FP194" i="4"/>
  <c r="FS126" i="4"/>
  <c r="DG179" i="2"/>
  <c r="DE11" i="2"/>
  <c r="FO62" i="4"/>
  <c r="FN127" i="4"/>
  <c r="FP71" i="4"/>
  <c r="DC26" i="2"/>
  <c r="FP37" i="4"/>
  <c r="FU24" i="4"/>
  <c r="EQ202" i="4"/>
  <c r="DD149" i="2"/>
  <c r="DD146" i="2"/>
  <c r="DF97" i="2"/>
  <c r="DE111" i="2"/>
  <c r="DD90" i="2"/>
  <c r="FU38" i="4"/>
  <c r="FP179" i="4"/>
  <c r="FO66" i="4"/>
  <c r="DG108" i="2"/>
  <c r="DG91" i="2"/>
  <c r="FT195" i="4"/>
  <c r="DF150" i="2"/>
  <c r="BA202" i="4"/>
  <c r="DC81" i="2"/>
  <c r="DD37" i="2"/>
  <c r="DG167" i="2"/>
  <c r="FS146" i="4"/>
  <c r="DG140" i="2"/>
  <c r="BZ202" i="4"/>
  <c r="FR21" i="4"/>
  <c r="DF103" i="2"/>
  <c r="FS101" i="4"/>
  <c r="FU115" i="4"/>
  <c r="DD51" i="2"/>
  <c r="Y202" i="2"/>
  <c r="FQ76" i="4"/>
  <c r="DE39" i="2"/>
  <c r="DC201" i="2"/>
  <c r="DC142" i="2"/>
  <c r="BY202" i="4"/>
  <c r="DG21" i="2"/>
  <c r="DE65" i="2"/>
  <c r="DD9" i="2"/>
  <c r="DG153" i="2"/>
  <c r="CF202" i="2"/>
  <c r="FP156" i="4"/>
  <c r="FN199" i="4"/>
  <c r="FQ52" i="4"/>
  <c r="FR97" i="4"/>
  <c r="FS47" i="4"/>
  <c r="DC128" i="2"/>
  <c r="DE126" i="2"/>
  <c r="DC63" i="2"/>
  <c r="DC175" i="2"/>
  <c r="FR51" i="4"/>
  <c r="DG121" i="2"/>
  <c r="FO175" i="4"/>
  <c r="DE43" i="2"/>
  <c r="FS179" i="4"/>
  <c r="FU70" i="4"/>
  <c r="FU177" i="4"/>
  <c r="FP162" i="4"/>
  <c r="FP115" i="4"/>
  <c r="DE64" i="2"/>
  <c r="FN24" i="4"/>
  <c r="DG59" i="2"/>
  <c r="AG202" i="4"/>
  <c r="BM202" i="2"/>
  <c r="FO130" i="4"/>
  <c r="FR131" i="4"/>
  <c r="DD82" i="2"/>
  <c r="FR29" i="4"/>
  <c r="FQ32" i="4"/>
  <c r="DG159" i="2"/>
  <c r="FT114" i="4"/>
  <c r="FT20" i="4"/>
  <c r="FP18" i="4"/>
  <c r="FU111" i="4"/>
  <c r="FS79" i="4"/>
  <c r="P202" i="2"/>
  <c r="FO161" i="4"/>
  <c r="DE28" i="2"/>
  <c r="FO141" i="4"/>
  <c r="DD46" i="2"/>
  <c r="BY202" i="2"/>
  <c r="FU35" i="4"/>
  <c r="FS137" i="4"/>
  <c r="FT41" i="4"/>
  <c r="FU97" i="4"/>
  <c r="FR19" i="4"/>
  <c r="FN64" i="4"/>
  <c r="CI202" i="2"/>
  <c r="CR202" i="4"/>
  <c r="FR152" i="4"/>
  <c r="AN202" i="4"/>
  <c r="FP193" i="4"/>
  <c r="DC150" i="2"/>
  <c r="FS59" i="4"/>
  <c r="FO157" i="4"/>
  <c r="FQ154" i="4"/>
  <c r="FQ163" i="4"/>
  <c r="DD178" i="2"/>
  <c r="DC155" i="2"/>
  <c r="FP84" i="4"/>
  <c r="DC92" i="2"/>
  <c r="DC33" i="2"/>
  <c r="FS13" i="4"/>
  <c r="DD127" i="2"/>
  <c r="FS34" i="4"/>
  <c r="FU36" i="4"/>
  <c r="FT87" i="4"/>
  <c r="DF69" i="2"/>
  <c r="FU171" i="4"/>
  <c r="FQ171" i="4"/>
  <c r="FQ170" i="4"/>
  <c r="DC171" i="2"/>
  <c r="FN136" i="4"/>
  <c r="FN139" i="4"/>
  <c r="DC122" i="2"/>
  <c r="FR25" i="4"/>
  <c r="CT202" i="4"/>
  <c r="FQ184" i="4"/>
  <c r="FP44" i="4"/>
  <c r="DD40" i="2"/>
  <c r="FS93" i="4"/>
  <c r="FQ90" i="4"/>
  <c r="FN80" i="4"/>
  <c r="DE147" i="2"/>
  <c r="FQ60" i="4"/>
  <c r="FP198" i="4"/>
  <c r="DG188" i="2"/>
  <c r="DD76" i="2"/>
  <c r="DG111" i="2"/>
  <c r="FT13" i="4"/>
  <c r="FS162" i="4"/>
  <c r="FR10" i="4"/>
  <c r="FN42" i="4"/>
  <c r="DC124" i="2"/>
  <c r="FN101" i="4"/>
  <c r="AD202" i="4"/>
  <c r="FS30" i="4"/>
  <c r="DE113" i="2"/>
  <c r="FP22" i="4"/>
  <c r="B202" i="4"/>
  <c r="DC138" i="2"/>
  <c r="FP58" i="4"/>
  <c r="DD106" i="2"/>
  <c r="FS31" i="4"/>
  <c r="FT157" i="4"/>
  <c r="AL202" i="4"/>
  <c r="DG189" i="2"/>
  <c r="FR197" i="4"/>
  <c r="FQ122" i="4"/>
  <c r="FO120" i="4"/>
  <c r="CP202" i="4"/>
  <c r="DD68" i="2"/>
  <c r="FS81" i="4"/>
  <c r="AS202" i="2"/>
  <c r="FR58" i="4"/>
  <c r="L202" i="2"/>
  <c r="FO144" i="4"/>
  <c r="FS191" i="4"/>
  <c r="FQ109" i="4"/>
  <c r="FQ128" i="4"/>
  <c r="DD140" i="2"/>
  <c r="AP202" i="4"/>
  <c r="FN27" i="4"/>
  <c r="DG78" i="2"/>
  <c r="FP72" i="4"/>
  <c r="F202" i="4"/>
  <c r="BX202" i="2"/>
  <c r="FR99" i="4"/>
  <c r="DG76" i="2"/>
  <c r="FN152" i="4"/>
  <c r="FO154" i="4"/>
  <c r="FQ68" i="4"/>
  <c r="FP134" i="4"/>
  <c r="FS197" i="4"/>
  <c r="DI202" i="4"/>
  <c r="DD104" i="2"/>
  <c r="FU72" i="4"/>
  <c r="DE124" i="2"/>
  <c r="FR167" i="4"/>
  <c r="FO165" i="4"/>
  <c r="DD32" i="2"/>
  <c r="E202" i="4"/>
  <c r="DC202" i="4"/>
  <c r="FP139" i="4"/>
  <c r="FO29" i="4"/>
  <c r="DF198" i="2"/>
  <c r="FN60" i="4"/>
  <c r="FQ112" i="4"/>
  <c r="AI202" i="4"/>
  <c r="FQ81" i="4"/>
  <c r="FQ97" i="4"/>
  <c r="DF170" i="2"/>
  <c r="DC105" i="2"/>
  <c r="FR114" i="4"/>
  <c r="M202" i="4"/>
  <c r="CQ202" i="4"/>
  <c r="FU19" i="4"/>
  <c r="FN11" i="4"/>
  <c r="FU121" i="4"/>
  <c r="DC168" i="2"/>
  <c r="DD139" i="2"/>
  <c r="DC169" i="2"/>
  <c r="DC120" i="2"/>
  <c r="DC127" i="2"/>
  <c r="FP60" i="4"/>
  <c r="FU164" i="4"/>
  <c r="FQ79" i="4"/>
  <c r="DD101" i="2"/>
  <c r="FN167" i="4"/>
  <c r="DC145" i="2"/>
  <c r="DE167" i="2"/>
  <c r="CY202" i="4"/>
  <c r="DF106" i="2"/>
  <c r="DE172" i="2"/>
  <c r="FR126" i="4"/>
  <c r="FQ147" i="4"/>
  <c r="FN128" i="4"/>
  <c r="DG171" i="2"/>
  <c r="DD23" i="2"/>
  <c r="FQ101" i="4"/>
  <c r="DC166" i="2"/>
  <c r="DG30" i="2"/>
  <c r="FS64" i="4"/>
  <c r="DG90" i="2"/>
  <c r="DC60" i="2"/>
  <c r="DC185" i="2"/>
  <c r="DC141" i="2"/>
  <c r="FO34" i="4"/>
  <c r="DF159" i="2"/>
  <c r="FO105" i="4"/>
  <c r="FT135" i="4"/>
  <c r="FU46" i="4"/>
  <c r="FS113" i="4"/>
  <c r="DC11" i="2"/>
  <c r="FS48" i="4"/>
  <c r="DF102" i="2"/>
  <c r="DG142" i="2"/>
  <c r="DE201" i="2"/>
  <c r="FN76" i="4"/>
  <c r="BQ202" i="2"/>
  <c r="DF162" i="2"/>
  <c r="DD118" i="2"/>
  <c r="FR94" i="4"/>
  <c r="FQ161" i="4"/>
  <c r="FS198" i="4"/>
  <c r="FO50" i="4"/>
  <c r="FQ138" i="4"/>
  <c r="DG74" i="2"/>
  <c r="FT19" i="4"/>
  <c r="DE32" i="2"/>
  <c r="FO168" i="4"/>
  <c r="FS107" i="4"/>
  <c r="FT12" i="4"/>
  <c r="I202" i="4"/>
  <c r="DE74" i="2"/>
  <c r="FO33" i="4"/>
  <c r="FS104" i="4"/>
  <c r="FT174" i="4"/>
  <c r="DD42" i="2"/>
  <c r="FU167" i="4"/>
  <c r="FP28" i="4"/>
  <c r="FP108" i="4"/>
  <c r="FQ194" i="4"/>
  <c r="FP137" i="4"/>
  <c r="FN34" i="4"/>
  <c r="FP101" i="4"/>
  <c r="FO118" i="4"/>
  <c r="FT95" i="4"/>
  <c r="FT194" i="4"/>
  <c r="DF172" i="2"/>
  <c r="FT54" i="4"/>
  <c r="DF30" i="2"/>
  <c r="FQ47" i="4"/>
  <c r="DD181" i="2"/>
  <c r="FR117" i="4"/>
  <c r="FP119" i="4"/>
  <c r="FN31" i="4"/>
  <c r="CG202" i="4"/>
  <c r="CX202" i="4"/>
  <c r="FS154" i="4"/>
  <c r="FP73" i="4"/>
  <c r="DC136" i="2"/>
  <c r="FT44" i="4"/>
  <c r="FN151" i="4"/>
  <c r="FQ70" i="4"/>
  <c r="DF47" i="2"/>
  <c r="DE153" i="2"/>
  <c r="S202" i="4"/>
  <c r="FR125" i="4"/>
  <c r="DC100" i="2"/>
  <c r="FO61" i="4"/>
  <c r="DE48" i="2"/>
  <c r="DD16" i="2"/>
  <c r="FR199" i="4"/>
  <c r="FO124" i="4"/>
  <c r="FN140" i="4"/>
  <c r="FP121" i="4"/>
  <c r="FT165" i="4"/>
  <c r="DE68" i="2"/>
  <c r="DG69" i="2"/>
  <c r="DF84" i="2"/>
  <c r="DF202" i="4"/>
  <c r="DG11" i="2"/>
  <c r="DF197" i="2"/>
  <c r="FS71" i="4"/>
  <c r="FN193" i="4"/>
  <c r="DF25" i="2"/>
  <c r="DE185" i="2"/>
  <c r="FO30" i="4"/>
  <c r="DK202" i="4"/>
  <c r="FP41" i="4"/>
  <c r="FS118" i="4"/>
  <c r="FN146" i="4"/>
  <c r="FP66" i="4"/>
  <c r="DE110" i="2"/>
  <c r="FS16" i="4"/>
  <c r="DG13" i="2"/>
  <c r="FT22" i="4"/>
  <c r="FT18" i="4"/>
  <c r="DE25" i="2"/>
  <c r="FS38" i="4"/>
  <c r="DE194" i="2"/>
  <c r="FR90" i="4"/>
  <c r="DF16" i="2"/>
  <c r="FS117" i="4"/>
  <c r="FR179" i="4"/>
  <c r="DD100" i="2"/>
  <c r="FU90" i="4"/>
  <c r="FT158" i="4"/>
  <c r="FP152" i="4"/>
  <c r="FR166" i="4"/>
  <c r="FT59" i="4"/>
  <c r="FT74" i="4"/>
  <c r="FR63" i="4"/>
  <c r="FT66" i="4"/>
  <c r="DG134" i="2"/>
  <c r="DD172" i="2"/>
  <c r="FT102" i="4"/>
  <c r="FU64" i="4"/>
  <c r="FN180" i="4"/>
  <c r="FO200" i="4"/>
  <c r="FU159" i="4"/>
  <c r="FU185" i="4"/>
  <c r="FS62" i="4"/>
  <c r="DG95" i="2"/>
  <c r="FT23" i="4"/>
  <c r="FT177" i="4"/>
  <c r="FR187" i="4"/>
  <c r="FP78" i="4"/>
  <c r="FN200" i="4"/>
  <c r="FS80" i="4"/>
  <c r="FT178" i="4"/>
  <c r="FQ65" i="4"/>
  <c r="FQ13" i="4"/>
  <c r="DD73" i="2"/>
  <c r="FO183" i="4"/>
  <c r="DE170" i="2"/>
  <c r="DE56" i="2"/>
  <c r="AF202" i="4"/>
  <c r="FN156" i="4"/>
  <c r="DC173" i="2"/>
  <c r="FQ94" i="4"/>
  <c r="FN28" i="4"/>
  <c r="DD199" i="2"/>
  <c r="FO107" i="4"/>
  <c r="BT202" i="2"/>
  <c r="FN94" i="4"/>
  <c r="FR74" i="4"/>
  <c r="FU131" i="4"/>
  <c r="DD87" i="2"/>
  <c r="DG122" i="2"/>
  <c r="FN108" i="4"/>
  <c r="DF67" i="2"/>
  <c r="FR182" i="4"/>
  <c r="FN84" i="4"/>
  <c r="DC196" i="2"/>
  <c r="AI202" i="2"/>
  <c r="DE15" i="2"/>
  <c r="FT8" i="4"/>
  <c r="FR165" i="4"/>
  <c r="FP170" i="4"/>
  <c r="FQ166" i="4"/>
  <c r="FU126" i="4"/>
  <c r="BA202" i="2"/>
  <c r="FS15" i="4"/>
  <c r="FP54" i="4"/>
  <c r="M202" i="2"/>
  <c r="DD180" i="2"/>
  <c r="DC180" i="2"/>
  <c r="DG170" i="2"/>
  <c r="FS184" i="4"/>
  <c r="FO184" i="4"/>
  <c r="DD34" i="2"/>
  <c r="DC176" i="2"/>
  <c r="DG85" i="2"/>
  <c r="FT162" i="4"/>
  <c r="DF137" i="2"/>
  <c r="FP40" i="4"/>
  <c r="DF7" i="2"/>
  <c r="FP123" i="4"/>
  <c r="Z202" i="4"/>
  <c r="FQ22" i="4"/>
  <c r="FU113" i="4"/>
  <c r="FO197" i="4"/>
  <c r="FU34" i="4"/>
  <c r="FP51" i="4"/>
  <c r="DF35" i="2"/>
  <c r="FO59" i="4"/>
  <c r="FR139" i="4"/>
  <c r="FU162" i="4"/>
  <c r="FR160" i="4"/>
  <c r="FQ126" i="4"/>
  <c r="FN144" i="4"/>
  <c r="W202" i="2"/>
  <c r="DG163" i="2"/>
  <c r="FQ120" i="4"/>
  <c r="FP150" i="4"/>
  <c r="FN33" i="4"/>
  <c r="FQ136" i="4"/>
  <c r="BF202" i="4"/>
  <c r="FR183" i="4"/>
  <c r="DF32" i="2"/>
  <c r="DG126" i="2"/>
  <c r="FQ45" i="4"/>
  <c r="BW202" i="2"/>
  <c r="DG22" i="2"/>
  <c r="FS87" i="4"/>
  <c r="DE179" i="2"/>
  <c r="AY202" i="4"/>
  <c r="FO159" i="4"/>
  <c r="FT34" i="4"/>
  <c r="DC20" i="2"/>
  <c r="DD88" i="2"/>
  <c r="DD115" i="2"/>
  <c r="FS9" i="4"/>
  <c r="FS52" i="4"/>
  <c r="FS114" i="4"/>
  <c r="DD165" i="2"/>
  <c r="FR163" i="4"/>
  <c r="FU130" i="4"/>
  <c r="FO48" i="4"/>
  <c r="FR102" i="4"/>
  <c r="FR147" i="4"/>
  <c r="DF167" i="2"/>
  <c r="DC43" i="2"/>
  <c r="DG7" i="2"/>
  <c r="CU202" i="2"/>
  <c r="FN21" i="4"/>
  <c r="DD186" i="2"/>
  <c r="FO78" i="4"/>
  <c r="FT70" i="4"/>
  <c r="FU55" i="4"/>
  <c r="FR84" i="4"/>
  <c r="DF76" i="2"/>
  <c r="FT187" i="4"/>
  <c r="FR79" i="4"/>
  <c r="DD111" i="2"/>
  <c r="FN59" i="4"/>
  <c r="DF75" i="2"/>
  <c r="FP56" i="4"/>
  <c r="DF140" i="2"/>
  <c r="DD19" i="2"/>
  <c r="FO45" i="4"/>
  <c r="FR103" i="4"/>
  <c r="DE148" i="2"/>
  <c r="FP25" i="4"/>
  <c r="DE176" i="2"/>
  <c r="DC137" i="2"/>
  <c r="FO164" i="4"/>
  <c r="FU135" i="4"/>
  <c r="DG133" i="2"/>
  <c r="FP175" i="4"/>
  <c r="FP138" i="4"/>
  <c r="FR75" i="4"/>
  <c r="FO68" i="4"/>
  <c r="DD138" i="2"/>
  <c r="DE86" i="2"/>
  <c r="DG145" i="2"/>
  <c r="FN7" i="4"/>
  <c r="DD155" i="2"/>
  <c r="DD135" i="2"/>
  <c r="FO108" i="4"/>
  <c r="FR78" i="4"/>
  <c r="BJ202" i="2"/>
  <c r="FP34" i="4"/>
  <c r="CL202" i="4"/>
  <c r="FU197" i="4"/>
  <c r="ES202" i="4"/>
  <c r="DM202" i="4"/>
  <c r="FN119" i="4"/>
  <c r="FN71" i="4"/>
  <c r="DC46" i="2"/>
  <c r="FQ192" i="4"/>
  <c r="FT138" i="4"/>
  <c r="CM202" i="4"/>
  <c r="DD145" i="2"/>
  <c r="FN103" i="4"/>
  <c r="FP145" i="4"/>
  <c r="AP202" i="2"/>
  <c r="DG183" i="2"/>
  <c r="FQ117" i="4"/>
  <c r="DC184" i="2"/>
  <c r="DD56" i="2"/>
  <c r="DG187" i="2"/>
  <c r="EK202" i="4"/>
  <c r="FS89" i="4"/>
  <c r="FU160" i="4"/>
  <c r="DE61" i="2"/>
  <c r="FS24" i="4"/>
  <c r="DX202" i="4"/>
  <c r="FO11" i="4"/>
  <c r="FS68" i="4"/>
  <c r="DG190" i="2"/>
  <c r="FQ87" i="4"/>
  <c r="FG202" i="4"/>
  <c r="FQ37" i="4"/>
  <c r="FP91" i="4"/>
  <c r="FU129" i="4"/>
  <c r="FQ33" i="4"/>
  <c r="FQ100" i="4"/>
  <c r="FR7" i="4"/>
  <c r="DD202" i="4"/>
  <c r="FR98" i="4"/>
  <c r="DC23" i="2"/>
  <c r="DF122" i="2"/>
  <c r="DG105" i="2"/>
  <c r="Q202" i="2"/>
  <c r="FS138" i="4"/>
  <c r="DF147" i="2"/>
  <c r="DF146" i="2"/>
  <c r="FQ82" i="4"/>
  <c r="FO150" i="4"/>
  <c r="FT141" i="4"/>
  <c r="DF33" i="2"/>
  <c r="DL202" i="4"/>
  <c r="FT38" i="4"/>
  <c r="FT37" i="4"/>
  <c r="DG176" i="2"/>
  <c r="FP7" i="4"/>
  <c r="DG24" i="2"/>
  <c r="FQ16" i="4"/>
  <c r="FQ177" i="4"/>
  <c r="FP74" i="4"/>
  <c r="DG156" i="2"/>
  <c r="FN104" i="4"/>
  <c r="FO128" i="4"/>
  <c r="DG46" i="2"/>
  <c r="FQ12" i="4"/>
  <c r="DC130" i="2"/>
  <c r="FO180" i="4"/>
  <c r="CJ202" i="2"/>
  <c r="DF124" i="2"/>
  <c r="FT121" i="4"/>
  <c r="FQ197" i="4"/>
  <c r="FR8" i="4"/>
  <c r="FQ83" i="4"/>
  <c r="FP128" i="4"/>
  <c r="FS70" i="4"/>
  <c r="DD44" i="2"/>
  <c r="FQ193" i="4"/>
  <c r="FR161" i="4"/>
  <c r="FQ187" i="4"/>
  <c r="FT181" i="4"/>
  <c r="D202" i="4"/>
  <c r="DC56" i="2"/>
  <c r="FN48" i="4"/>
  <c r="FT110" i="4"/>
  <c r="DC96" i="2"/>
  <c r="U202" i="2"/>
  <c r="FP13" i="4"/>
  <c r="FU172" i="4"/>
  <c r="FS148" i="4"/>
  <c r="FQ157" i="4"/>
  <c r="DC35" i="2"/>
  <c r="FQ167" i="4"/>
  <c r="CY202" i="2"/>
  <c r="FO122" i="4"/>
  <c r="FO134" i="4"/>
  <c r="FN66" i="4"/>
  <c r="FS133" i="4"/>
  <c r="FR42" i="4"/>
  <c r="FS58" i="4"/>
  <c r="FP182" i="4"/>
  <c r="FR185" i="4"/>
  <c r="FT98" i="4"/>
  <c r="FS189" i="4"/>
  <c r="FN44" i="4"/>
  <c r="DG92" i="2"/>
  <c r="FP31" i="4"/>
  <c r="FN160" i="4"/>
  <c r="FQ58" i="4"/>
  <c r="FT122" i="4"/>
  <c r="CA202" i="4"/>
  <c r="FN69" i="4"/>
  <c r="AT202" i="4"/>
  <c r="FR133" i="4"/>
  <c r="FR17" i="4"/>
  <c r="FO19" i="4"/>
  <c r="FN30" i="4"/>
  <c r="DD78" i="2"/>
  <c r="DD157" i="2"/>
  <c r="FU195" i="4"/>
  <c r="FP171" i="4"/>
  <c r="FT80" i="4"/>
  <c r="FO13" i="4"/>
  <c r="DF160" i="2"/>
  <c r="Y202" i="4"/>
  <c r="FN168" i="4"/>
  <c r="DG123" i="2"/>
  <c r="DE151" i="2"/>
  <c r="DE154" i="2"/>
  <c r="FN41" i="4"/>
  <c r="FQ195" i="4"/>
  <c r="DD137" i="2"/>
  <c r="DC156" i="2"/>
  <c r="DC151" i="2"/>
  <c r="DC94" i="2"/>
  <c r="DG184" i="2"/>
  <c r="DE143" i="2"/>
  <c r="V202" i="4"/>
  <c r="DE50" i="2"/>
  <c r="DF65" i="2"/>
  <c r="DG186" i="2"/>
  <c r="CK202" i="4"/>
  <c r="DE85" i="2"/>
  <c r="Q202" i="4"/>
  <c r="FP132" i="4"/>
  <c r="FU77" i="4"/>
  <c r="DD117" i="2"/>
  <c r="FQ115" i="4"/>
  <c r="FP111" i="4"/>
  <c r="DO202" i="4"/>
  <c r="CV202" i="2"/>
  <c r="CE202" i="2"/>
  <c r="FN161" i="4"/>
  <c r="DG14" i="2"/>
  <c r="DD154" i="2"/>
  <c r="FT30" i="4"/>
  <c r="FU127" i="4"/>
  <c r="DD122" i="2"/>
  <c r="DE90" i="2"/>
  <c r="EW202" i="4"/>
  <c r="FN35" i="4"/>
  <c r="FU84" i="4"/>
  <c r="FP65" i="4"/>
  <c r="DE12" i="2"/>
  <c r="FU20" i="4"/>
  <c r="FQ119" i="4"/>
  <c r="EG202" i="4"/>
  <c r="DE132" i="2"/>
  <c r="DF9" i="2"/>
  <c r="EM202" i="4"/>
  <c r="DD86" i="2"/>
  <c r="CO202" i="4"/>
  <c r="DD201" i="2"/>
  <c r="FR153" i="4"/>
  <c r="FU183" i="4"/>
  <c r="DC22" i="2"/>
  <c r="FR151" i="4"/>
  <c r="DF56" i="2"/>
  <c r="DG149" i="2"/>
  <c r="FN51" i="4"/>
  <c r="DD7" i="2"/>
  <c r="DF10" i="2"/>
  <c r="DG194" i="2"/>
  <c r="FS136" i="4"/>
  <c r="FT94" i="4"/>
  <c r="FQ46" i="4"/>
  <c r="DG82" i="2"/>
  <c r="DE180" i="2"/>
  <c r="DE100" i="2"/>
  <c r="FQ64" i="4"/>
  <c r="FU182" i="4"/>
  <c r="AD202" i="2"/>
  <c r="DE131" i="2"/>
  <c r="DE20" i="2"/>
  <c r="FS190" i="4"/>
  <c r="FN100" i="4"/>
  <c r="AZ202" i="4"/>
  <c r="DG73" i="2"/>
  <c r="FS55" i="4"/>
  <c r="FQ131" i="4"/>
  <c r="DC59" i="2"/>
  <c r="FN165" i="4"/>
  <c r="FU105" i="4"/>
  <c r="DG168" i="2"/>
  <c r="FN61" i="4"/>
  <c r="CK202" i="2"/>
  <c r="DC44" i="2"/>
  <c r="DC18" i="2"/>
  <c r="DD15" i="2"/>
  <c r="FP168" i="4"/>
  <c r="FK202" i="4"/>
  <c r="FN145" i="4"/>
  <c r="FO47" i="4"/>
  <c r="DE105" i="2"/>
  <c r="DC191" i="2"/>
  <c r="N202" i="4"/>
  <c r="FQ75" i="4"/>
  <c r="FQ102" i="4"/>
  <c r="FU161" i="4"/>
  <c r="DD99" i="2"/>
  <c r="DC65" i="2"/>
  <c r="FO71" i="4"/>
  <c r="FT9" i="4"/>
  <c r="DE197" i="2"/>
  <c r="FP69" i="4"/>
  <c r="DC54" i="2"/>
  <c r="FN49" i="4"/>
  <c r="FO191" i="4"/>
  <c r="AU202" i="4"/>
  <c r="FT155" i="4"/>
  <c r="FS40" i="4"/>
  <c r="FU157" i="4"/>
  <c r="FP67" i="4"/>
  <c r="FQ62" i="4"/>
  <c r="FN197" i="4"/>
  <c r="FT131" i="4"/>
  <c r="X202" i="2"/>
  <c r="FP113" i="4"/>
  <c r="FT49" i="4"/>
  <c r="DC74" i="2"/>
  <c r="FU45" i="4"/>
  <c r="FU123" i="4"/>
  <c r="FP191" i="4"/>
  <c r="DF130" i="2"/>
  <c r="FU95" i="4"/>
  <c r="FO92" i="4"/>
  <c r="FU66" i="4"/>
  <c r="FP48" i="4"/>
  <c r="DG16" i="2"/>
  <c r="DC83" i="2"/>
  <c r="FT145" i="4"/>
  <c r="FN170" i="4"/>
  <c r="DE22" i="2"/>
  <c r="FR22" i="4"/>
  <c r="DE27" i="2"/>
  <c r="FL202" i="4"/>
  <c r="DF77" i="2"/>
  <c r="FQ103" i="4"/>
  <c r="FU52" i="4"/>
  <c r="FT179" i="4"/>
  <c r="FT123" i="4"/>
  <c r="FR137" i="4"/>
  <c r="FO198" i="4"/>
  <c r="DF121" i="2"/>
  <c r="FU18" i="4"/>
  <c r="FO28" i="4"/>
  <c r="FP149" i="4"/>
  <c r="FR92" i="4"/>
  <c r="FT192" i="4"/>
  <c r="DE188" i="2"/>
  <c r="FO103" i="4"/>
  <c r="DD185" i="2"/>
  <c r="CJ202" i="4"/>
  <c r="D202" i="2"/>
  <c r="DF158" i="2"/>
  <c r="DF52" i="2"/>
  <c r="DE146" i="2"/>
  <c r="DE128" i="2"/>
  <c r="FQ190" i="4"/>
  <c r="FU146" i="4"/>
  <c r="FP155" i="4"/>
  <c r="DD136" i="2"/>
  <c r="FO101" i="4"/>
  <c r="FS11" i="4"/>
  <c r="FS53" i="4"/>
  <c r="FS167" i="4"/>
  <c r="FU191" i="4"/>
  <c r="AX202" i="2"/>
  <c r="DD168" i="2"/>
  <c r="DF127" i="2"/>
  <c r="DE144" i="2"/>
  <c r="FU148" i="4"/>
  <c r="DE31" i="2"/>
  <c r="DD164" i="2"/>
  <c r="DE42" i="2"/>
  <c r="FU192" i="4"/>
  <c r="FS153" i="4"/>
  <c r="DF126" i="2"/>
  <c r="DC27" i="2"/>
  <c r="DG81" i="2"/>
  <c r="DD14" i="2"/>
  <c r="DD49" i="2"/>
  <c r="FN126" i="4"/>
  <c r="DC28" i="2"/>
  <c r="FN177" i="4"/>
  <c r="DF79" i="2"/>
  <c r="DE46" i="2"/>
  <c r="DG152" i="2"/>
  <c r="DC36" i="2"/>
  <c r="FP118" i="4"/>
  <c r="FP35" i="4"/>
  <c r="FT168" i="4"/>
  <c r="FN107" i="4"/>
  <c r="FU133" i="4"/>
  <c r="FO172" i="4"/>
  <c r="FN12" i="4"/>
  <c r="FP181" i="4"/>
  <c r="FN105" i="4"/>
  <c r="FS151" i="4"/>
  <c r="FU107" i="4"/>
  <c r="DA202" i="4"/>
  <c r="FR111" i="4"/>
  <c r="DE10" i="2"/>
  <c r="FS134" i="4"/>
  <c r="FO114" i="4"/>
  <c r="FO63" i="4"/>
  <c r="FQ152" i="4"/>
  <c r="DG34" i="2"/>
  <c r="FN201" i="4"/>
  <c r="FU150" i="4"/>
  <c r="FN45" i="4"/>
  <c r="DC45" i="2"/>
  <c r="FO46" i="4"/>
  <c r="FS36" i="4"/>
  <c r="FN8" i="4"/>
  <c r="FT129" i="4"/>
  <c r="DD131" i="2"/>
  <c r="FT61" i="4"/>
  <c r="FN37" i="4"/>
  <c r="FT148" i="4"/>
  <c r="CB202" i="4"/>
  <c r="DD123" i="2"/>
  <c r="FP158" i="4"/>
  <c r="FO158" i="4"/>
  <c r="FP106" i="4"/>
  <c r="EZ202" i="4"/>
  <c r="DC19" i="2"/>
  <c r="FN25" i="4"/>
  <c r="FO199" i="4"/>
  <c r="FP180" i="4"/>
  <c r="FN93" i="4"/>
  <c r="FP140" i="4"/>
  <c r="FN102" i="4"/>
  <c r="DF155" i="2"/>
  <c r="FT47" i="4"/>
  <c r="FO39" i="4"/>
  <c r="FS74" i="4"/>
  <c r="FS90" i="4"/>
  <c r="DF199" i="2"/>
  <c r="FS42" i="4"/>
  <c r="FM202" i="4"/>
  <c r="DE87" i="2"/>
  <c r="DD143" i="2"/>
  <c r="FQ149" i="4"/>
  <c r="DC97" i="2"/>
  <c r="FR43" i="4"/>
  <c r="DD134" i="2"/>
  <c r="FT184" i="4"/>
  <c r="FT39" i="4"/>
  <c r="FN18" i="4"/>
  <c r="FQ42" i="4"/>
  <c r="FR56" i="4"/>
  <c r="CI202" i="4"/>
  <c r="FO145" i="4"/>
  <c r="DC7" i="2"/>
  <c r="FO18" i="4"/>
  <c r="DD69" i="2"/>
  <c r="FQ133" i="4"/>
  <c r="DD193" i="2"/>
  <c r="FT191" i="4"/>
  <c r="DG35" i="2"/>
  <c r="DD77" i="2"/>
  <c r="FT159" i="4"/>
  <c r="DD92" i="2"/>
  <c r="DG80" i="2"/>
  <c r="FT201" i="4"/>
  <c r="CZ202" i="2"/>
  <c r="FS75" i="4"/>
  <c r="DD144" i="2"/>
  <c r="FQ121" i="4"/>
  <c r="DC78" i="2"/>
  <c r="FT183" i="4"/>
  <c r="FS111" i="4"/>
  <c r="FS160" i="4"/>
  <c r="EL202" i="4"/>
  <c r="FS100" i="4"/>
  <c r="FT62" i="4"/>
  <c r="DE89" i="2"/>
  <c r="DF54" i="2"/>
  <c r="DF63" i="2"/>
  <c r="DC40" i="2"/>
  <c r="FR11" i="4"/>
  <c r="DG150" i="2"/>
  <c r="FR180" i="4"/>
  <c r="DD62" i="2"/>
  <c r="DC14" i="2"/>
  <c r="FT53" i="4"/>
  <c r="FU136" i="4"/>
  <c r="FU89" i="4"/>
  <c r="FO196" i="4"/>
  <c r="FN55" i="4"/>
  <c r="DF12" i="2"/>
  <c r="DC186" i="2"/>
  <c r="FO9" i="4"/>
  <c r="DG64" i="2"/>
  <c r="O202" i="4"/>
  <c r="FR175" i="4"/>
  <c r="FQ108" i="4"/>
  <c r="DG201" i="2"/>
  <c r="BN202" i="4"/>
  <c r="CD202" i="2"/>
  <c r="DE195" i="2"/>
  <c r="FO195" i="4"/>
  <c r="FS65" i="4"/>
  <c r="FC202" i="4"/>
  <c r="DD29" i="2"/>
  <c r="DC154" i="2"/>
  <c r="FU30" i="4"/>
  <c r="FQ158" i="4"/>
  <c r="DF14" i="2"/>
  <c r="FT83" i="4"/>
  <c r="DD33" i="2"/>
  <c r="FQ105" i="4"/>
  <c r="DG75" i="2"/>
  <c r="FQ25" i="4"/>
  <c r="FR52" i="4"/>
  <c r="FP124" i="4"/>
  <c r="FQ39" i="4"/>
  <c r="DB202" i="4"/>
  <c r="DC152" i="2"/>
  <c r="FP9" i="4"/>
  <c r="FU156" i="4"/>
  <c r="FN169" i="4"/>
  <c r="BV202" i="2"/>
  <c r="DF154" i="2"/>
  <c r="DC134" i="2"/>
  <c r="FU22" i="4"/>
  <c r="FT56" i="4"/>
  <c r="FT170" i="4"/>
  <c r="FQ48" i="4"/>
  <c r="FP183" i="4"/>
  <c r="DC108" i="2"/>
  <c r="FO176" i="4"/>
  <c r="DF161" i="2"/>
  <c r="DE184" i="2"/>
  <c r="DC165" i="2"/>
  <c r="DG72" i="2"/>
  <c r="FU141" i="4"/>
  <c r="FT76" i="4"/>
  <c r="FS12" i="4"/>
  <c r="FR169" i="4"/>
  <c r="DD94" i="2"/>
  <c r="FS33" i="4"/>
  <c r="C202" i="4"/>
  <c r="S202" i="2"/>
  <c r="DC69" i="2"/>
  <c r="FU51" i="4"/>
  <c r="ER202" i="4"/>
  <c r="FO109" i="4"/>
  <c r="FQ44" i="4"/>
  <c r="FS44" i="4"/>
  <c r="FT137" i="4"/>
  <c r="FT51" i="4"/>
  <c r="FT101" i="4"/>
  <c r="DE76" i="2"/>
  <c r="FS102" i="4"/>
  <c r="DJ202" i="4"/>
  <c r="DE117" i="2"/>
  <c r="FO60" i="4"/>
  <c r="DF49" i="2"/>
  <c r="EH202" i="4"/>
  <c r="FR130" i="4"/>
  <c r="DE35" i="2"/>
  <c r="FQ80" i="4"/>
  <c r="DF27" i="2"/>
  <c r="DE67" i="2"/>
  <c r="FU181" i="4"/>
  <c r="FP100" i="4"/>
  <c r="FO90" i="4"/>
  <c r="FS97" i="4"/>
  <c r="FR24" i="4"/>
  <c r="BL202" i="4"/>
  <c r="DG89" i="2"/>
  <c r="FQ17" i="4"/>
  <c r="FQ172" i="4"/>
  <c r="DG132" i="2"/>
  <c r="FN56" i="4"/>
  <c r="DE79" i="2"/>
  <c r="DD130" i="2"/>
  <c r="FU134" i="4"/>
  <c r="DC39" i="2"/>
  <c r="FO70" i="4"/>
  <c r="FO16" i="4"/>
  <c r="DF85" i="2"/>
  <c r="FP62" i="4"/>
  <c r="FN142" i="4"/>
  <c r="FN67" i="4"/>
  <c r="DD166" i="2"/>
  <c r="FQ183" i="4"/>
  <c r="FR164" i="4"/>
  <c r="AM202" i="4"/>
  <c r="DG191" i="2"/>
  <c r="DG116" i="2"/>
  <c r="DF133" i="2"/>
  <c r="FN90" i="4"/>
  <c r="AQ202" i="4"/>
  <c r="DE24" i="2"/>
  <c r="DF139" i="2"/>
  <c r="FU125" i="4"/>
  <c r="DE163" i="2"/>
  <c r="CW202" i="2"/>
  <c r="FO139" i="4"/>
  <c r="DD200" i="2"/>
  <c r="FN79" i="4"/>
  <c r="DG161" i="2"/>
  <c r="FP186" i="4"/>
  <c r="FR50" i="4"/>
  <c r="FU147" i="4"/>
  <c r="FS103" i="4"/>
  <c r="FR23" i="4"/>
  <c r="FU132" i="4"/>
  <c r="DC68" i="2"/>
  <c r="FS192" i="4"/>
  <c r="FN113" i="4"/>
  <c r="DG197" i="2"/>
  <c r="FS124" i="4"/>
  <c r="DF188" i="2"/>
  <c r="DE37" i="2"/>
  <c r="FS23" i="4"/>
  <c r="FT78" i="4"/>
  <c r="DF8" i="2"/>
  <c r="FN120" i="4"/>
  <c r="FP147" i="4"/>
  <c r="DD43" i="2"/>
  <c r="FO32" i="4"/>
  <c r="DG87" i="2"/>
  <c r="FS96" i="4"/>
  <c r="FE202" i="4"/>
  <c r="DE129" i="2"/>
  <c r="DG173" i="2"/>
  <c r="FU198" i="4"/>
  <c r="DD28" i="2"/>
  <c r="FO88" i="4"/>
  <c r="FN163" i="4"/>
  <c r="FR82" i="4"/>
  <c r="FP117" i="4"/>
  <c r="I202" i="2"/>
  <c r="FO142" i="4"/>
  <c r="FO160" i="4"/>
  <c r="CS202" i="2"/>
  <c r="FT143" i="4"/>
  <c r="DD167" i="2"/>
  <c r="DE177" i="2"/>
  <c r="EN202" i="4"/>
  <c r="FO106" i="4"/>
  <c r="FU168" i="4"/>
  <c r="DE189" i="2"/>
  <c r="FQ78" i="4"/>
  <c r="DC82" i="2"/>
  <c r="FQ151" i="4"/>
  <c r="DF171" i="2"/>
  <c r="FN63" i="4"/>
  <c r="DC55" i="2"/>
  <c r="DD84" i="2"/>
  <c r="FS72" i="4"/>
  <c r="DF93" i="2"/>
  <c r="DE182" i="2"/>
  <c r="DF104" i="2"/>
  <c r="FT147" i="4"/>
  <c r="FO98" i="4"/>
  <c r="FS109" i="4"/>
  <c r="FN186" i="4"/>
  <c r="FQ201" i="4"/>
  <c r="FU53" i="4"/>
  <c r="FT125" i="4"/>
  <c r="DD24" i="2"/>
  <c r="DG131" i="2"/>
  <c r="FU61" i="4"/>
  <c r="DG151" i="2"/>
  <c r="FU74" i="4"/>
  <c r="DD8" i="2"/>
  <c r="FP38" i="4"/>
  <c r="O202" i="2"/>
  <c r="FP92" i="4"/>
  <c r="FU139" i="4"/>
  <c r="DG45" i="2"/>
  <c r="DF119" i="2"/>
  <c r="FQ168" i="4"/>
  <c r="AY202" i="2"/>
  <c r="FQ123" i="4"/>
  <c r="FN32" i="4"/>
  <c r="BU202" i="2"/>
  <c r="DC98" i="2"/>
  <c r="DG20" i="2"/>
  <c r="DC110" i="2"/>
  <c r="CF202" i="4"/>
  <c r="FN138" i="4"/>
  <c r="DC72" i="2"/>
  <c r="FN122" i="4"/>
  <c r="FO82" i="4"/>
  <c r="DQ202" i="4"/>
  <c r="DE112" i="2"/>
  <c r="DE114" i="2"/>
  <c r="FN154" i="4"/>
  <c r="FR9" i="4"/>
  <c r="DE44" i="2"/>
  <c r="F202" i="2"/>
  <c r="FO152" i="4"/>
  <c r="DG40" i="2"/>
  <c r="FT35" i="4"/>
  <c r="FN50" i="4"/>
  <c r="FR76" i="4"/>
  <c r="FP151" i="4"/>
  <c r="DF19" i="2"/>
  <c r="FR124" i="4"/>
  <c r="FR101" i="4"/>
  <c r="DC47" i="2"/>
  <c r="DF196" i="2"/>
  <c r="DD150" i="2"/>
  <c r="FS91" i="4"/>
  <c r="FN86" i="4"/>
  <c r="DC58" i="2"/>
  <c r="FR53" i="4"/>
  <c r="FO95" i="4"/>
  <c r="DF94" i="2"/>
  <c r="FT186" i="4"/>
  <c r="FP89" i="4"/>
  <c r="FP63" i="4"/>
  <c r="FS25" i="4"/>
  <c r="DG192" i="2"/>
  <c r="DE55" i="2"/>
  <c r="DE178" i="2"/>
  <c r="DE119" i="2"/>
  <c r="FP135" i="4"/>
  <c r="DE96" i="2"/>
  <c r="DG148" i="2"/>
  <c r="DE70" i="2"/>
  <c r="FO42" i="4"/>
  <c r="DG196" i="2"/>
  <c r="FT82" i="4"/>
  <c r="BB202" i="2"/>
  <c r="DD102" i="2"/>
  <c r="FO182" i="4"/>
  <c r="DE190" i="2"/>
  <c r="FO174" i="4"/>
  <c r="CV202" i="4"/>
  <c r="DC112" i="2"/>
  <c r="FU175" i="4"/>
  <c r="DF82" i="2"/>
  <c r="FS171" i="4"/>
  <c r="BV202" i="4"/>
  <c r="AX202" i="4"/>
  <c r="FR145" i="4"/>
  <c r="FT182" i="4"/>
  <c r="FR33" i="4"/>
  <c r="FT144" i="4"/>
  <c r="FO65" i="4"/>
  <c r="FS127" i="4"/>
  <c r="FU40" i="4"/>
  <c r="FP173" i="4"/>
  <c r="DC99" i="2"/>
  <c r="DG96" i="2"/>
  <c r="FU31" i="4"/>
  <c r="FN147" i="4"/>
  <c r="FN16" i="4"/>
  <c r="FQ188" i="4"/>
  <c r="FO17" i="4"/>
  <c r="FT68" i="4"/>
  <c r="BB202" i="4"/>
  <c r="FS45" i="4"/>
  <c r="DC76" i="2"/>
  <c r="EE202" i="4"/>
  <c r="FU201" i="4"/>
  <c r="DE135" i="2"/>
  <c r="DF117" i="2"/>
  <c r="FQ129" i="4"/>
  <c r="DG55" i="2"/>
  <c r="FT200" i="4"/>
  <c r="FT199" i="4"/>
  <c r="DB202" i="2"/>
  <c r="FN130" i="4"/>
  <c r="V202" i="2"/>
  <c r="FR143" i="4"/>
  <c r="FU186" i="4"/>
  <c r="DG88" i="2"/>
  <c r="DF88" i="2"/>
  <c r="DG36" i="2"/>
  <c r="DC90" i="2"/>
  <c r="FS32" i="4"/>
  <c r="DC109" i="2"/>
  <c r="FR141" i="4"/>
  <c r="DD174" i="2"/>
  <c r="FS158" i="4"/>
  <c r="DE72" i="2"/>
  <c r="DE99" i="2"/>
  <c r="DD13" i="2"/>
  <c r="DF118" i="2"/>
  <c r="FN78" i="4"/>
  <c r="EP202" i="4"/>
  <c r="BO202" i="4"/>
  <c r="FQ34" i="4"/>
  <c r="FP68" i="4"/>
  <c r="DF26" i="2"/>
  <c r="FS141" i="4"/>
  <c r="DG165" i="2"/>
  <c r="DD21" i="2"/>
  <c r="DF95" i="2"/>
  <c r="FO148" i="4"/>
  <c r="FT28" i="4"/>
  <c r="W202" i="4"/>
  <c r="DF136" i="2"/>
  <c r="FR109" i="4"/>
  <c r="FT86" i="4"/>
  <c r="DC73" i="2"/>
  <c r="DP202" i="4"/>
  <c r="FP20" i="4"/>
  <c r="DF189" i="2"/>
  <c r="FP116" i="4"/>
  <c r="FN52" i="4"/>
  <c r="DF81" i="2"/>
  <c r="FT14" i="4"/>
  <c r="FT149" i="4"/>
  <c r="DG31" i="2"/>
  <c r="FN166" i="4"/>
  <c r="FQ132" i="4"/>
  <c r="FS19" i="4"/>
  <c r="FS155" i="4"/>
  <c r="BK202" i="4"/>
  <c r="DD109" i="2"/>
  <c r="FO21" i="4"/>
  <c r="FN116" i="4"/>
  <c r="FP184" i="4"/>
  <c r="FS85" i="4"/>
  <c r="DF135" i="2"/>
  <c r="FU96" i="4"/>
  <c r="FU14" i="4"/>
  <c r="DF186" i="2"/>
  <c r="FT109" i="4"/>
  <c r="DE133" i="2"/>
  <c r="FU151" i="4"/>
  <c r="R202" i="2"/>
  <c r="DF24" i="2"/>
  <c r="FR47" i="4"/>
  <c r="FP131" i="4"/>
  <c r="DD114" i="2"/>
  <c r="DD18" i="2"/>
  <c r="FN38" i="4"/>
  <c r="FP42" i="4"/>
  <c r="FU93" i="4"/>
  <c r="FO35" i="4"/>
  <c r="DG178" i="2"/>
  <c r="FP102" i="4"/>
  <c r="FN29" i="4"/>
  <c r="FQ15" i="4"/>
  <c r="FT15" i="4"/>
  <c r="FU11" i="4"/>
  <c r="FS8" i="4"/>
  <c r="DD170" i="2"/>
  <c r="DF179" i="2"/>
  <c r="FQ28" i="4"/>
  <c r="BR202" i="2"/>
  <c r="FO26" i="4"/>
  <c r="FT136" i="4"/>
  <c r="FP17" i="4"/>
  <c r="DF36" i="2"/>
  <c r="DG124" i="2"/>
  <c r="FT188" i="4"/>
  <c r="DE14" i="2"/>
  <c r="FQ160" i="4"/>
  <c r="DE52" i="2"/>
  <c r="FN110" i="4"/>
  <c r="FU65" i="4"/>
  <c r="DG83" i="2"/>
  <c r="FS170" i="4"/>
  <c r="FO93" i="4"/>
  <c r="FU39" i="4"/>
  <c r="FT153" i="4"/>
  <c r="DD198" i="2"/>
  <c r="FN143" i="4"/>
  <c r="DF142" i="2"/>
  <c r="FO187" i="4"/>
  <c r="FS152" i="4"/>
  <c r="DF61" i="2"/>
  <c r="DD75" i="2"/>
  <c r="FP169" i="4"/>
  <c r="FS200" i="4"/>
  <c r="DE160" i="2"/>
  <c r="CT202" i="2"/>
  <c r="FN194" i="4"/>
  <c r="FP85" i="4"/>
  <c r="FQ114" i="4"/>
  <c r="FS131" i="4"/>
  <c r="DG175" i="2"/>
  <c r="FQ186" i="4"/>
  <c r="FO22" i="4"/>
  <c r="DE152" i="2"/>
  <c r="CH202" i="4"/>
  <c r="FO167" i="4"/>
  <c r="FU60" i="4"/>
  <c r="FS110" i="4"/>
  <c r="FT134" i="4"/>
  <c r="FS76" i="4"/>
  <c r="FN20" i="4"/>
  <c r="BD202" i="2"/>
  <c r="FU54" i="4"/>
  <c r="DC70" i="2"/>
  <c r="FR66" i="4"/>
  <c r="DG157" i="2"/>
  <c r="DC80" i="2"/>
  <c r="FO97" i="4"/>
  <c r="FR178" i="4"/>
  <c r="FU190" i="4"/>
  <c r="FN106" i="4"/>
  <c r="CS202" i="4"/>
  <c r="DF17" i="2"/>
  <c r="FP83" i="4"/>
  <c r="FN172" i="4"/>
  <c r="AK202" i="2"/>
  <c r="FU49" i="4"/>
  <c r="FT189" i="4"/>
  <c r="FR36" i="4"/>
  <c r="DD95" i="2"/>
  <c r="FR31" i="4"/>
  <c r="FT33" i="4"/>
  <c r="FT21" i="4"/>
  <c r="FP189" i="4"/>
  <c r="DG104" i="2"/>
  <c r="DD57" i="2"/>
  <c r="DG102" i="2"/>
  <c r="AC202" i="4"/>
  <c r="FT57" i="4"/>
  <c r="BE202" i="4"/>
  <c r="DG43" i="2"/>
  <c r="DE29" i="2"/>
  <c r="FU117" i="4"/>
  <c r="DE169" i="2"/>
  <c r="FR115" i="4"/>
  <c r="DC42" i="2"/>
  <c r="FU15" i="4"/>
  <c r="DG62" i="2"/>
  <c r="CD202" i="4"/>
  <c r="DC15" i="2"/>
  <c r="FS46" i="4"/>
  <c r="FT71" i="4"/>
  <c r="FR93" i="4"/>
  <c r="DE106" i="2"/>
  <c r="FS98" i="4"/>
  <c r="FU103" i="4"/>
  <c r="H202" i="2"/>
  <c r="FU81" i="4"/>
  <c r="FS51" i="4"/>
  <c r="FT127" i="4"/>
  <c r="DG56" i="2"/>
  <c r="FU41" i="4"/>
  <c r="BP202" i="2"/>
  <c r="BZ202" i="2"/>
  <c r="CG202" i="2"/>
  <c r="FO84" i="4"/>
  <c r="FU166" i="4"/>
  <c r="FR127" i="4"/>
  <c r="CX202" i="2"/>
  <c r="FN43" i="4"/>
  <c r="FN19" i="4"/>
  <c r="DF68" i="2"/>
  <c r="DC164" i="2"/>
  <c r="FR87" i="4"/>
  <c r="BD202" i="4"/>
  <c r="FR15" i="4"/>
  <c r="DF116" i="2"/>
  <c r="FR37" i="4"/>
  <c r="DC24" i="2"/>
  <c r="DF131" i="2"/>
  <c r="FS14" i="4"/>
  <c r="FN83" i="4"/>
  <c r="DE60" i="2"/>
  <c r="DE23" i="2"/>
  <c r="DG61" i="2"/>
  <c r="DF73" i="2"/>
  <c r="DG68" i="2"/>
  <c r="FQ66" i="4"/>
  <c r="FT119" i="4"/>
  <c r="FN190" i="4"/>
  <c r="FT7" i="4"/>
  <c r="FR168" i="4"/>
  <c r="FT185" i="4"/>
  <c r="FR134" i="4"/>
  <c r="FU8" i="4"/>
  <c r="FP190" i="4"/>
  <c r="FR59" i="4"/>
  <c r="BN202" i="2"/>
  <c r="DC129" i="2"/>
  <c r="DD55" i="2"/>
  <c r="DE134" i="2"/>
  <c r="DC25" i="2"/>
  <c r="FS125" i="4"/>
  <c r="FS7" i="4"/>
  <c r="FT166" i="4"/>
  <c r="DF173" i="2"/>
  <c r="DD116" i="2"/>
  <c r="FN181" i="4"/>
  <c r="FB202" i="4"/>
  <c r="DD60" i="2"/>
  <c r="FT46" i="4"/>
  <c r="FR172" i="4"/>
  <c r="FR68" i="4"/>
  <c r="FN15" i="4"/>
  <c r="FQ38" i="4"/>
  <c r="DE121" i="2"/>
  <c r="FU43" i="4"/>
  <c r="FQ95" i="4"/>
  <c r="DE81" i="2"/>
  <c r="DD133" i="2"/>
  <c r="DF176" i="2"/>
  <c r="AM202" i="2"/>
  <c r="DC95" i="2"/>
  <c r="DF42" i="2"/>
  <c r="DC17" i="2"/>
  <c r="BQ202" i="4"/>
  <c r="FT24" i="4"/>
  <c r="FP43" i="4"/>
  <c r="FT99" i="4"/>
  <c r="FT81" i="4"/>
  <c r="DG198" i="2"/>
  <c r="FP75" i="4"/>
  <c r="DF90" i="2"/>
  <c r="FQ14" i="4"/>
  <c r="DD179" i="2"/>
  <c r="DD141" i="2"/>
  <c r="DC123" i="2"/>
  <c r="FR13" i="4"/>
  <c r="FO36" i="4"/>
  <c r="FR194" i="4"/>
  <c r="FT77" i="4"/>
  <c r="FP105" i="4"/>
  <c r="DC13" i="2"/>
  <c r="DF46" i="2"/>
  <c r="FU143" i="4"/>
  <c r="FO111" i="4"/>
  <c r="DE9" i="2"/>
  <c r="DG33" i="2"/>
  <c r="FP32" i="4"/>
  <c r="FQ20" i="4"/>
  <c r="FP178" i="4"/>
  <c r="FT120" i="4"/>
  <c r="FQ153" i="4"/>
  <c r="FN159" i="4"/>
  <c r="FU94" i="4"/>
  <c r="DG106" i="2"/>
  <c r="FS61" i="4"/>
  <c r="DG141" i="2"/>
  <c r="DG200" i="2"/>
  <c r="DD91" i="2"/>
  <c r="DF180" i="2"/>
  <c r="FS145" i="4"/>
  <c r="DD65" i="2"/>
  <c r="FU153" i="4"/>
  <c r="FO151" i="4"/>
  <c r="FQ85" i="4"/>
  <c r="DC12" i="2"/>
  <c r="FS201" i="4"/>
  <c r="DN202" i="4"/>
  <c r="FS60" i="4"/>
  <c r="DG103" i="2"/>
  <c r="BC202" i="4"/>
  <c r="FN111" i="4"/>
  <c r="FR132" i="4"/>
  <c r="FN134" i="4"/>
  <c r="FP27" i="4"/>
  <c r="AS202" i="4"/>
  <c r="AZ202" i="2"/>
  <c r="DD187" i="2"/>
  <c r="FO53" i="4"/>
  <c r="FS22" i="4"/>
  <c r="FP122" i="4"/>
  <c r="FP11" i="4"/>
  <c r="DG12" i="2"/>
  <c r="DD98" i="2"/>
  <c r="FT124" i="4"/>
  <c r="FT139" i="4"/>
  <c r="DF78" i="2"/>
  <c r="FQ7" i="4"/>
  <c r="FO31" i="4"/>
  <c r="FO69" i="4"/>
  <c r="FP82" i="4"/>
  <c r="DD47" i="2"/>
  <c r="FP70" i="4"/>
  <c r="FS144" i="4"/>
  <c r="DC135" i="2"/>
  <c r="DG177" i="2"/>
  <c r="FT196" i="4"/>
  <c r="K202" i="4"/>
  <c r="FT100" i="4"/>
  <c r="DD66" i="2"/>
  <c r="FN39" i="4"/>
  <c r="T202" i="2"/>
  <c r="DF58" i="2"/>
  <c r="FT88" i="4"/>
  <c r="FQ178" i="4"/>
  <c r="FT117" i="4"/>
  <c r="FU180" i="4"/>
  <c r="FT104" i="4"/>
  <c r="DF100" i="2"/>
  <c r="DC77" i="2"/>
  <c r="DF108" i="2"/>
  <c r="FS168" i="4"/>
  <c r="FP33" i="4"/>
  <c r="FR176" i="4"/>
  <c r="DD61" i="2"/>
  <c r="DG57" i="2"/>
  <c r="FS37" i="4"/>
  <c r="FU25" i="4"/>
  <c r="DE13" i="2"/>
  <c r="FR16" i="4"/>
  <c r="FP187" i="4"/>
  <c r="DG18" i="2"/>
  <c r="FR104" i="4"/>
  <c r="FS88" i="4"/>
  <c r="DC194" i="2"/>
  <c r="FU42" i="4"/>
  <c r="FN141" i="4"/>
  <c r="DF112" i="2"/>
  <c r="FQ156" i="4"/>
  <c r="FS84" i="4"/>
  <c r="DE78" i="2"/>
  <c r="FO24" i="4"/>
  <c r="FU176" i="4"/>
  <c r="DE123" i="2"/>
  <c r="FU145" i="4"/>
  <c r="G202" i="2"/>
  <c r="DF190" i="2"/>
  <c r="FS188" i="4"/>
  <c r="FR73" i="4"/>
  <c r="DF113" i="2"/>
  <c r="EY202" i="4"/>
  <c r="AR202" i="2"/>
  <c r="FU12" i="4"/>
  <c r="DE71" i="2"/>
  <c r="FS165" i="4"/>
  <c r="DG181" i="2"/>
  <c r="FO86" i="4"/>
  <c r="K202" i="2"/>
  <c r="FR28" i="4"/>
  <c r="DD39" i="2"/>
  <c r="FS183" i="4"/>
  <c r="DG67" i="2"/>
  <c r="FP136" i="4"/>
  <c r="DE183" i="2"/>
  <c r="DG109" i="2"/>
  <c r="FS147" i="4"/>
  <c r="DG19" i="2"/>
  <c r="FN158" i="4"/>
  <c r="FT27" i="4"/>
  <c r="FR116" i="4"/>
  <c r="FS116" i="4"/>
  <c r="DD169" i="2"/>
  <c r="FP81" i="4"/>
  <c r="DF18" i="2"/>
  <c r="DG60" i="2"/>
  <c r="FU152" i="4"/>
  <c r="FQ59" i="4"/>
  <c r="FS132" i="4"/>
  <c r="FQ176" i="4"/>
  <c r="DE77" i="2"/>
  <c r="DC49" i="2"/>
  <c r="FS121" i="4"/>
  <c r="AR202" i="4"/>
  <c r="FP196" i="4"/>
  <c r="DG193" i="2"/>
  <c r="FT67" i="4"/>
  <c r="FR81" i="4"/>
  <c r="FS57" i="4"/>
  <c r="FR195" i="4"/>
  <c r="FU193" i="4"/>
  <c r="FT91" i="4"/>
  <c r="DC178" i="2"/>
  <c r="FN173" i="4"/>
  <c r="DD72" i="2"/>
  <c r="DD110" i="2"/>
  <c r="FT75" i="4"/>
  <c r="FQ135" i="4"/>
  <c r="FT73" i="4"/>
  <c r="FO8" i="4"/>
  <c r="FR135" i="4"/>
  <c r="FP64" i="4"/>
  <c r="DC140" i="2"/>
  <c r="FR174" i="4"/>
  <c r="FR105" i="4"/>
  <c r="J202" i="4"/>
  <c r="FU109" i="4"/>
  <c r="AV202" i="2"/>
  <c r="DG15" i="2"/>
  <c r="X202" i="4"/>
  <c r="FR95" i="4"/>
  <c r="FT107" i="4"/>
  <c r="FQ77" i="4"/>
  <c r="FU80" i="4"/>
  <c r="EF202" i="4"/>
  <c r="DD112" i="2"/>
  <c r="FT175" i="4"/>
  <c r="FP199" i="4"/>
  <c r="DF115" i="2"/>
  <c r="FS135" i="4"/>
  <c r="FR186" i="4"/>
  <c r="FQ27" i="4"/>
  <c r="FT169" i="4"/>
  <c r="BJ202" i="4"/>
  <c r="FQ86" i="4"/>
  <c r="FN133" i="4"/>
  <c r="FQ18" i="4"/>
  <c r="DG147" i="2"/>
  <c r="FS115" i="4"/>
  <c r="AO202" i="2"/>
  <c r="FT17" i="4"/>
  <c r="DE202" i="4"/>
  <c r="FS139" i="4"/>
  <c r="DF55" i="2"/>
  <c r="DF185" i="2"/>
  <c r="FT180" i="4"/>
  <c r="FS92" i="4"/>
  <c r="FR156" i="4"/>
  <c r="DF62" i="2"/>
  <c r="FR38" i="4"/>
  <c r="DF125" i="2"/>
  <c r="FO100" i="4"/>
  <c r="FU10" i="4"/>
  <c r="CW202" i="4"/>
  <c r="FT140" i="4"/>
  <c r="FP23" i="4"/>
  <c r="FR85" i="4"/>
  <c r="FS173" i="4"/>
  <c r="FR118" i="4"/>
  <c r="CC202" i="2"/>
  <c r="DG129" i="2"/>
  <c r="FS77" i="4"/>
  <c r="FU101" i="4"/>
  <c r="FT197" i="4"/>
  <c r="FT171" i="4"/>
  <c r="DC103" i="2"/>
  <c r="DD71" i="2"/>
  <c r="FR140" i="4"/>
  <c r="FP164" i="4"/>
  <c r="FT45" i="4"/>
  <c r="DE94" i="2"/>
  <c r="DC139" i="2"/>
  <c r="FR54" i="4"/>
  <c r="DG117" i="2"/>
  <c r="FU110" i="4"/>
  <c r="FT43" i="4"/>
  <c r="FN114" i="4"/>
  <c r="DE69" i="2"/>
  <c r="FR35" i="4"/>
  <c r="DC148" i="2"/>
  <c r="FQ200" i="4"/>
  <c r="FS187" i="4"/>
  <c r="FU23" i="4"/>
  <c r="FQ36" i="4"/>
  <c r="DR202" i="4"/>
  <c r="FU128" i="4"/>
  <c r="DF153" i="2"/>
  <c r="FO112" i="4"/>
  <c r="FO140" i="4"/>
  <c r="DD128" i="2"/>
  <c r="FQ99" i="4"/>
  <c r="DG32" i="2"/>
  <c r="DG49" i="2"/>
  <c r="FP12" i="4"/>
  <c r="FR67" i="4"/>
  <c r="DF45" i="2"/>
  <c r="FS199" i="4"/>
  <c r="FS54" i="4"/>
  <c r="FP15" i="4"/>
  <c r="FT111" i="4"/>
  <c r="DG195" i="2"/>
  <c r="FT97" i="4"/>
  <c r="DG169" i="2"/>
  <c r="DD175" i="2"/>
  <c r="FO67" i="4"/>
  <c r="FP76" i="4"/>
  <c r="FO58" i="4"/>
  <c r="DG42" i="2"/>
  <c r="FQ89" i="4"/>
  <c r="FS185" i="4"/>
  <c r="FR129" i="4"/>
  <c r="FR158" i="4"/>
  <c r="FT11" i="4"/>
  <c r="FT42" i="4"/>
  <c r="FO110" i="4"/>
  <c r="FT89" i="4"/>
  <c r="FT50" i="4"/>
  <c r="FT52" i="4"/>
  <c r="FQ107" i="4"/>
  <c r="DG202" i="4"/>
  <c r="FT31" i="4"/>
  <c r="DC182" i="2"/>
  <c r="FU92" i="4"/>
  <c r="DE116" i="2"/>
  <c r="FU108" i="4"/>
  <c r="DG98" i="2"/>
  <c r="FT36" i="4"/>
  <c r="DC131" i="2"/>
  <c r="AV202" i="4"/>
  <c r="FP86" i="4"/>
  <c r="FT172" i="4"/>
  <c r="FQ159" i="4"/>
  <c r="AW202" i="4"/>
  <c r="FQ199" i="4"/>
  <c r="FR148" i="4"/>
  <c r="FS95" i="4"/>
  <c r="FU68" i="4"/>
  <c r="FP88" i="4"/>
  <c r="DG199" i="2"/>
  <c r="AB202" i="4"/>
  <c r="DG166" i="2"/>
  <c r="FR46" i="4"/>
  <c r="FQ110" i="4"/>
  <c r="DF111" i="2"/>
  <c r="DC64" i="2"/>
  <c r="DC57" i="2"/>
  <c r="FT48" i="4"/>
  <c r="DD124" i="2"/>
  <c r="DD129" i="2"/>
  <c r="DF48" i="2"/>
  <c r="FT84" i="4"/>
  <c r="FU158" i="4"/>
  <c r="FO81" i="4"/>
  <c r="FS50" i="4"/>
  <c r="DG127" i="2"/>
  <c r="DC67" i="2"/>
  <c r="DF99" i="2"/>
  <c r="FR89" i="4"/>
  <c r="DF98" i="2"/>
  <c r="FO20" i="4"/>
  <c r="FQ162" i="4"/>
  <c r="DD96" i="2"/>
  <c r="DC147" i="2"/>
  <c r="FT130" i="4"/>
  <c r="FO12" i="4"/>
  <c r="FS164" i="4"/>
  <c r="FN75" i="4"/>
  <c r="FN153" i="4"/>
  <c r="DD36" i="2"/>
  <c r="DG23" i="2"/>
  <c r="DC193" i="2"/>
  <c r="DF134" i="2"/>
  <c r="FN179" i="4"/>
  <c r="DC51" i="2"/>
  <c r="FP59" i="4"/>
  <c r="DF191" i="2"/>
  <c r="DC30" i="2"/>
  <c r="P202" i="4"/>
  <c r="DF143" i="2"/>
  <c r="FQ71" i="4"/>
  <c r="DF128" i="2"/>
  <c r="DE97" i="2"/>
  <c r="FO64" i="4"/>
  <c r="FT142" i="4"/>
  <c r="FO96" i="4"/>
  <c r="FS157" i="4"/>
  <c r="FS105" i="4"/>
  <c r="FR123" i="4"/>
  <c r="FS140" i="4"/>
  <c r="FS69" i="4"/>
  <c r="FP96" i="4"/>
  <c r="FT190" i="4"/>
  <c r="FU78" i="4"/>
  <c r="DF169" i="2"/>
  <c r="DC189" i="2"/>
  <c r="C202" i="2"/>
  <c r="DG136" i="2"/>
  <c r="FS142" i="4"/>
  <c r="FN112" i="4"/>
  <c r="FN175" i="4"/>
  <c r="FN54" i="4"/>
  <c r="FQ137" i="4"/>
  <c r="DF29" i="2"/>
  <c r="FU174" i="4"/>
  <c r="FN123" i="4"/>
  <c r="AU202" i="2"/>
  <c r="FU88" i="4"/>
  <c r="BS202" i="2"/>
  <c r="DE138" i="2"/>
  <c r="FR188" i="4"/>
  <c r="DC118" i="2"/>
  <c r="FU163" i="4"/>
  <c r="DE17" i="2"/>
  <c r="FN82" i="4"/>
  <c r="FN125" i="4"/>
  <c r="FQ104" i="4"/>
  <c r="FT150" i="4"/>
  <c r="FT156" i="4"/>
  <c r="FT173" i="4"/>
  <c r="FP130" i="4"/>
  <c r="AF202" i="2"/>
  <c r="FO85" i="4"/>
  <c r="FR196" i="4"/>
  <c r="FR184" i="4"/>
  <c r="DG182" i="2"/>
  <c r="FU58" i="4"/>
  <c r="FU82" i="4"/>
  <c r="FS181" i="4"/>
  <c r="FP114" i="4"/>
  <c r="AA202" i="2"/>
  <c r="DG119" i="2"/>
  <c r="DE62" i="2"/>
  <c r="BT202" i="4"/>
  <c r="BW202" i="4"/>
  <c r="FP126" i="4"/>
  <c r="FR71" i="4"/>
  <c r="FU69" i="4"/>
  <c r="FU76" i="4"/>
  <c r="FQ84" i="4"/>
  <c r="DC200" i="2"/>
  <c r="DD103" i="2"/>
  <c r="DC125" i="2"/>
  <c r="FQ63" i="4"/>
  <c r="EO202" i="4"/>
  <c r="FO38" i="4"/>
  <c r="DG130" i="2"/>
  <c r="DF120" i="2"/>
  <c r="FO76" i="4"/>
  <c r="DG146" i="2"/>
  <c r="DF152" i="2"/>
  <c r="FO87" i="4"/>
  <c r="DD192" i="2"/>
  <c r="FU13" i="4"/>
  <c r="DG53" i="2"/>
  <c r="FO15" i="4"/>
  <c r="DD67" i="2"/>
  <c r="FP57" i="4"/>
  <c r="DG135" i="2"/>
  <c r="DG143" i="2"/>
  <c r="FQ67" i="4"/>
  <c r="FR142" i="4"/>
  <c r="DD119" i="2"/>
  <c r="FN192" i="4"/>
  <c r="DC190" i="2"/>
  <c r="FT55" i="4"/>
  <c r="DG113" i="2"/>
  <c r="FP21" i="4"/>
  <c r="DE101" i="2"/>
  <c r="DF50" i="2"/>
  <c r="FR120" i="4"/>
  <c r="FS67" i="4"/>
  <c r="FP10" i="4"/>
  <c r="DE30" i="2"/>
  <c r="DC29" i="2"/>
  <c r="FU44" i="4"/>
  <c r="DE120" i="2"/>
  <c r="FQ173" i="4"/>
  <c r="DG164" i="2"/>
  <c r="FS186" i="4"/>
  <c r="DF132" i="2"/>
  <c r="FU47" i="4"/>
  <c r="DC86" i="2"/>
  <c r="FQ139" i="4"/>
  <c r="FU140" i="4"/>
  <c r="DF163" i="2"/>
  <c r="DE57" i="2"/>
  <c r="FT115" i="4"/>
  <c r="FT25" i="4"/>
  <c r="FU27" i="4"/>
  <c r="FT60" i="4"/>
  <c r="AK202" i="4"/>
  <c r="FU119" i="4"/>
  <c r="DE103" i="2"/>
  <c r="DG63" i="2"/>
  <c r="FR150" i="4"/>
  <c r="DD54" i="2"/>
  <c r="FO192" i="4"/>
  <c r="FQ116" i="4"/>
  <c r="DF71" i="2"/>
  <c r="FP77" i="4"/>
  <c r="DF193" i="2"/>
  <c r="DE33" i="2"/>
  <c r="FU79" i="4"/>
  <c r="DD184" i="2"/>
  <c r="FN81" i="4"/>
  <c r="FU37" i="4"/>
  <c r="DD182" i="2"/>
  <c r="N202" i="2"/>
  <c r="FT118" i="4"/>
  <c r="FP133" i="4"/>
  <c r="FT113" i="4"/>
  <c r="DC195" i="2"/>
  <c r="FS27" i="4"/>
  <c r="FO178" i="4"/>
  <c r="DC62" i="2"/>
  <c r="FO75" i="4"/>
  <c r="FN47" i="4"/>
  <c r="DG100" i="2"/>
  <c r="FQ185" i="4"/>
  <c r="DF195" i="2"/>
  <c r="DG115" i="2"/>
  <c r="FU154" i="4"/>
  <c r="FN188" i="4"/>
  <c r="FS112" i="4"/>
  <c r="FR18" i="4"/>
  <c r="FN132" i="4"/>
  <c r="FQ189" i="4"/>
  <c r="DF13" i="2"/>
  <c r="DG17" i="2"/>
  <c r="DD74" i="2"/>
  <c r="FT167" i="4"/>
  <c r="DG114" i="2"/>
  <c r="DG101" i="2"/>
  <c r="FN74" i="4"/>
  <c r="FR157" i="4"/>
  <c r="DD142" i="2"/>
  <c r="FR119" i="4"/>
  <c r="FP39" i="4"/>
  <c r="FR77" i="4"/>
  <c r="DG94" i="2"/>
  <c r="DE150" i="2"/>
  <c r="FT92" i="4"/>
  <c r="DG118" i="2"/>
  <c r="BS202" i="4"/>
  <c r="DD196" i="2"/>
  <c r="FR128" i="4"/>
  <c r="BM202" i="4"/>
  <c r="DC113" i="2"/>
  <c r="DG29" i="2"/>
  <c r="FN23" i="4"/>
  <c r="FU9" i="4"/>
  <c r="AH202" i="2"/>
  <c r="DF66" i="2"/>
  <c r="FP157" i="4"/>
  <c r="FP110" i="4"/>
  <c r="FH202" i="4"/>
  <c r="DG160" i="2"/>
  <c r="FQ98" i="4"/>
  <c r="FN96" i="4"/>
  <c r="AL202" i="2"/>
  <c r="DD126" i="2"/>
  <c r="FT32" i="4"/>
  <c r="FP144" i="4"/>
  <c r="FU16" i="4"/>
  <c r="FR14" i="4"/>
  <c r="FU124" i="4"/>
  <c r="FQ134" i="4"/>
  <c r="DF123" i="2"/>
  <c r="FU32" i="4"/>
  <c r="DE66" i="2"/>
  <c r="FS143" i="4"/>
  <c r="FT96" i="4"/>
  <c r="DE125" i="2"/>
  <c r="DG8" i="2"/>
  <c r="FT58" i="4"/>
  <c r="DC88" i="2"/>
  <c r="DF151" i="2"/>
  <c r="AJ202" i="4"/>
  <c r="DG185" i="2"/>
  <c r="FU67" i="4"/>
  <c r="FR192" i="4"/>
  <c r="DE40" i="2"/>
  <c r="BO202" i="2"/>
  <c r="FP176" i="4"/>
  <c r="DG138" i="2"/>
  <c r="FO149" i="4"/>
  <c r="FU71" i="4"/>
  <c r="FU118" i="4"/>
  <c r="DD120" i="2"/>
  <c r="FT161" i="4"/>
  <c r="CQ202" i="2"/>
  <c r="DE115" i="2"/>
  <c r="FP103" i="4"/>
  <c r="DG137" i="2"/>
  <c r="DG158" i="2"/>
  <c r="DF105" i="2"/>
  <c r="FO190" i="4"/>
  <c r="DF109" i="2"/>
  <c r="G202" i="4"/>
  <c r="FT154" i="4"/>
  <c r="DE82" i="2"/>
  <c r="FS128" i="4"/>
  <c r="FO143" i="4"/>
  <c r="FS56" i="4"/>
  <c r="AH202" i="4"/>
  <c r="FT106" i="4"/>
  <c r="DG110" i="2"/>
  <c r="DF157" i="2"/>
  <c r="FS119" i="4"/>
  <c r="FP148" i="4"/>
  <c r="DG172" i="2"/>
  <c r="DD107" i="2"/>
  <c r="FP200" i="4"/>
  <c r="DG51" i="2"/>
  <c r="DC170" i="2"/>
  <c r="FT112" i="4"/>
  <c r="DC149" i="2"/>
  <c r="FQ202" i="4" l="1" a="1"/>
  <c r="FQ202" i="4" s="1"/>
  <c r="FR202" i="4" a="1"/>
  <c r="FR202" i="4" s="1"/>
  <c r="DE202" i="2" a="1"/>
  <c r="DE202" i="2" s="1"/>
  <c r="DG202" i="2" a="1"/>
  <c r="DG202" i="2" s="1"/>
  <c r="DC202" i="2" a="1"/>
  <c r="DC202" i="2" s="1"/>
  <c r="FS202" i="4" a="1"/>
  <c r="FS202" i="4" s="1"/>
  <c r="FT202" i="4" a="1"/>
  <c r="FT202" i="4" s="1"/>
  <c r="DD202" i="2" a="1"/>
  <c r="DD202" i="2" s="1"/>
  <c r="FP202" i="4" a="1"/>
  <c r="FP202" i="4" s="1"/>
  <c r="FN202" i="4" a="1"/>
  <c r="FN202" i="4" s="1"/>
  <c r="DF202" i="2" a="1"/>
  <c r="DF202" i="2" s="1"/>
  <c r="FO202" i="4" a="1"/>
  <c r="FO202" i="4" s="1"/>
  <c r="FU202" i="4" a="1"/>
  <c r="FU20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<sst xmlns="http://schemas.openxmlformats.org/spreadsheetml/2006/main" count="1510" uniqueCount="224">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</sst>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topLeftCell="A4" workbookViewId="0">
      <pane xSplit="1" topLeftCell="B1" activePane="topRight" state="frozen"/>
      <selection activeCell="A43" sqref="A43"/>
      <selection pane="topRight" activeCell="B6" sqref="B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199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200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201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48" t="s">
        <v>217</v>
      </c>
      <c r="CY4" s="49"/>
      <c r="CZ4" s="49"/>
      <c r="DA4" s="49"/>
      <c r="DB4" s="50"/>
      <c r="DC4" s="22" t="s">
        <v>218</v>
      </c>
      <c r="DD4" s="23"/>
      <c r="DE4" s="23"/>
      <c r="DF4" s="23"/>
      <c r="DG4" s="24"/>
    </row>
    <row r="5" spans="1:111" ht="13.5" x14ac:dyDescent="0.25">
      <c r="B5" s="36" t="s">
        <v>202</v>
      </c>
      <c r="C5" s="37"/>
      <c r="D5" s="37"/>
      <c r="E5" s="37"/>
      <c r="F5" s="37"/>
      <c r="G5" s="38" t="s">
        <v>203</v>
      </c>
      <c r="H5" s="38"/>
      <c r="I5" s="38"/>
      <c r="J5" s="38"/>
      <c r="K5" s="38"/>
      <c r="L5" s="36" t="s">
        <v>204</v>
      </c>
      <c r="M5" s="36"/>
      <c r="N5" s="36"/>
      <c r="O5" s="36"/>
      <c r="P5" s="36"/>
      <c r="Q5" s="38" t="s">
        <v>205</v>
      </c>
      <c r="R5" s="38"/>
      <c r="S5" s="38"/>
      <c r="T5" s="38"/>
      <c r="U5" s="38"/>
      <c r="V5" s="36" t="s">
        <v>208</v>
      </c>
      <c r="W5" s="36"/>
      <c r="X5" s="36"/>
      <c r="Y5" s="36"/>
      <c r="Z5" s="36"/>
      <c r="AA5" s="31" t="s">
        <v>202</v>
      </c>
      <c r="AB5" s="32"/>
      <c r="AC5" s="32"/>
      <c r="AD5" s="32"/>
      <c r="AE5" s="33"/>
      <c r="AF5" s="28" t="s">
        <v>203</v>
      </c>
      <c r="AG5" s="29"/>
      <c r="AH5" s="29"/>
      <c r="AI5" s="29"/>
      <c r="AJ5" s="30"/>
      <c r="AK5" s="31" t="s">
        <v>204</v>
      </c>
      <c r="AL5" s="32"/>
      <c r="AM5" s="32"/>
      <c r="AN5" s="32"/>
      <c r="AO5" s="33"/>
      <c r="AP5" s="28" t="s">
        <v>205</v>
      </c>
      <c r="AQ5" s="29"/>
      <c r="AR5" s="29"/>
      <c r="AS5" s="29"/>
      <c r="AT5" s="30"/>
      <c r="AU5" s="31" t="s">
        <v>208</v>
      </c>
      <c r="AV5" s="32"/>
      <c r="AW5" s="32"/>
      <c r="AX5" s="32"/>
      <c r="AY5" s="33"/>
      <c r="AZ5" s="28" t="s">
        <v>202</v>
      </c>
      <c r="BA5" s="29"/>
      <c r="BB5" s="29"/>
      <c r="BC5" s="29"/>
      <c r="BD5" s="30"/>
      <c r="BE5" s="31" t="s">
        <v>203</v>
      </c>
      <c r="BF5" s="32"/>
      <c r="BG5" s="32"/>
      <c r="BH5" s="32"/>
      <c r="BI5" s="33"/>
      <c r="BJ5" s="28" t="s">
        <v>204</v>
      </c>
      <c r="BK5" s="29"/>
      <c r="BL5" s="29"/>
      <c r="BM5" s="29"/>
      <c r="BN5" s="30"/>
      <c r="BO5" s="31" t="s">
        <v>205</v>
      </c>
      <c r="BP5" s="32"/>
      <c r="BQ5" s="32"/>
      <c r="BR5" s="32"/>
      <c r="BS5" s="33"/>
      <c r="BT5" s="28" t="s">
        <v>208</v>
      </c>
      <c r="BU5" s="29"/>
      <c r="BV5" s="29"/>
      <c r="BW5" s="29"/>
      <c r="BX5" s="30"/>
      <c r="BY5" s="31" t="s">
        <v>202</v>
      </c>
      <c r="BZ5" s="32"/>
      <c r="CA5" s="32"/>
      <c r="CB5" s="32"/>
      <c r="CC5" s="33"/>
      <c r="CD5" s="28" t="s">
        <v>203</v>
      </c>
      <c r="CE5" s="29"/>
      <c r="CF5" s="29"/>
      <c r="CG5" s="29"/>
      <c r="CH5" s="30"/>
      <c r="CI5" s="31" t="s">
        <v>204</v>
      </c>
      <c r="CJ5" s="32"/>
      <c r="CK5" s="32"/>
      <c r="CL5" s="32"/>
      <c r="CM5" s="33"/>
      <c r="CN5" s="28" t="s">
        <v>205</v>
      </c>
      <c r="CO5" s="29"/>
      <c r="CP5" s="29"/>
      <c r="CQ5" s="29"/>
      <c r="CR5" s="30"/>
      <c r="CS5" s="31" t="s">
        <v>208</v>
      </c>
      <c r="CT5" s="32"/>
      <c r="CU5" s="32"/>
      <c r="CV5" s="32"/>
      <c r="CW5" s="33"/>
      <c r="CX5" s="51"/>
      <c r="CY5" s="52"/>
      <c r="CZ5" s="52"/>
      <c r="DA5" s="52"/>
      <c r="DB5" s="53"/>
      <c r="DC5" s="25"/>
      <c r="DD5" s="26"/>
      <c r="DE5" s="26"/>
      <c r="DF5" s="26"/>
      <c r="DG5" s="27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0.69823333333333337</v>
      </c>
      <c r="CY65" s="4">
        <f t="shared" si="6"/>
        <v>0.84076666666666666</v>
      </c>
      <c r="CZ65" s="4">
        <f t="shared" si="7"/>
        <v>0.32698333333333335</v>
      </c>
      <c r="DA65" s="4">
        <f t="shared" si="8"/>
        <v>0.92121666666666657</v>
      </c>
      <c r="DB65" s="4">
        <f t="shared" si="9"/>
        <v>0.19481666666666664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0.70335000000000003</v>
      </c>
      <c r="CY68" s="4">
        <f t="shared" si="6"/>
        <v>0.85475000000000012</v>
      </c>
      <c r="CZ68" s="4">
        <f t="shared" si="7"/>
        <v>0.32201666666666667</v>
      </c>
      <c r="DA68" s="4">
        <f t="shared" si="8"/>
        <v>0.92121666666666657</v>
      </c>
      <c r="DB68" s="4">
        <f t="shared" si="9"/>
        <v>0.24003333333333332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0.69555</v>
      </c>
      <c r="CY69" s="4">
        <f t="shared" si="6"/>
        <v>0.83450000000000013</v>
      </c>
      <c r="CZ69" s="4">
        <f t="shared" si="7"/>
        <v>0.32995000000000002</v>
      </c>
      <c r="DA69" s="4">
        <f t="shared" si="8"/>
        <v>0.92121666666666657</v>
      </c>
      <c r="DB69" s="4">
        <f t="shared" si="9"/>
        <v>0.20776666666666668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0.70341666666666658</v>
      </c>
      <c r="CY72" s="4">
        <f t="shared" ref="CY72:CY103" si="11">AVERAGEIFS(B72:CW72,metrics.est,"MSE")</f>
        <v>0.85589999999999999</v>
      </c>
      <c r="CZ72" s="4">
        <f t="shared" ref="CZ72:CZ103" si="12">AVERAGEIFS(B72:CW72,metrics.est,"R")</f>
        <v>0.32190000000000002</v>
      </c>
      <c r="DA72" s="4">
        <f t="shared" ref="DA72:DA103" si="13">AVERAGEIFS(B72:CW72,metrics.est,"Coverage")</f>
        <v>0.92119999999999991</v>
      </c>
      <c r="DB72" s="4">
        <f t="shared" ref="DB72:DB103" si="14">AVERAGEIFS(B72:CW72,metrics.est,"Time")</f>
        <v>0.21523333333333336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0.70895000000000008</v>
      </c>
      <c r="CY73" s="4">
        <f t="shared" si="11"/>
        <v>0.86311666666666664</v>
      </c>
      <c r="CZ73" s="4">
        <f t="shared" si="12"/>
        <v>0.31408333333333333</v>
      </c>
      <c r="DA73" s="4">
        <f t="shared" si="13"/>
        <v>0.92121666666666657</v>
      </c>
      <c r="DB73" s="4">
        <f t="shared" si="14"/>
        <v>0.19436666666666666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0.71600000000000008</v>
      </c>
      <c r="CY108" s="4">
        <f t="shared" si="16"/>
        <v>0.87758333333333327</v>
      </c>
      <c r="CZ108" s="4">
        <f t="shared" si="17"/>
        <v>0.25911666666666666</v>
      </c>
      <c r="DA108" s="4">
        <f t="shared" si="18"/>
        <v>0.85843333333333327</v>
      </c>
      <c r="DB108" s="4">
        <f t="shared" si="19"/>
        <v>1.4883333333333332E-2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0.71683333333333332</v>
      </c>
      <c r="CY111" s="4">
        <f t="shared" si="16"/>
        <v>0.88168333333333326</v>
      </c>
      <c r="CZ111" s="4">
        <f t="shared" si="17"/>
        <v>0.26533333333333337</v>
      </c>
      <c r="DA111" s="4">
        <f t="shared" si="18"/>
        <v>0.84596666666666664</v>
      </c>
      <c r="DB111" s="4">
        <f t="shared" si="19"/>
        <v>2.2533333333333332E-2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0.71356666666666657</v>
      </c>
      <c r="CY112" s="4">
        <f t="shared" si="16"/>
        <v>0.87191666666666656</v>
      </c>
      <c r="CZ112" s="4">
        <f t="shared" si="17"/>
        <v>0.26448333333333335</v>
      </c>
      <c r="DA112" s="4">
        <f t="shared" si="18"/>
        <v>0.85920000000000007</v>
      </c>
      <c r="DB112" s="4">
        <f t="shared" si="19"/>
        <v>1.6383333333333333E-2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0.72088333333333343</v>
      </c>
      <c r="CY115" s="4">
        <f t="shared" si="16"/>
        <v>0.88983333333333325</v>
      </c>
      <c r="CZ115" s="4">
        <f t="shared" si="17"/>
        <v>0.24261666666666667</v>
      </c>
      <c r="DA115" s="4">
        <f t="shared" si="18"/>
        <v>0.83009999999999995</v>
      </c>
      <c r="DB115" s="4">
        <f t="shared" si="19"/>
        <v>2.2133333333333335E-2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0.71696666666666664</v>
      </c>
      <c r="CY116" s="4">
        <f t="shared" si="16"/>
        <v>0.88563333333333327</v>
      </c>
      <c r="CZ116" s="4">
        <f t="shared" si="17"/>
        <v>0.29291666666666666</v>
      </c>
      <c r="DA116" s="4">
        <f t="shared" si="18"/>
        <v>0.85955000000000004</v>
      </c>
      <c r="DB116" s="4">
        <f t="shared" si="19"/>
        <v>1.6733333333333333E-2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e" cm="1">
        <f t="array" aca="1" ref="AK202" ca="1">INDIRECT(ADDRESS(MATCH(MIN(AK7:AK201),AK7:AK201,0)+6,1))</f>
        <v>#N/A</v>
      </c>
      <c r="AL202" s="12" t="e" cm="1">
        <f t="array" aca="1" ref="AL202" ca="1">INDIRECT(ADDRESS(MATCH(MIN(AL7:AL201),AL7:AL201,0)+6,1))</f>
        <v>#N/A</v>
      </c>
      <c r="AM202" s="12" t="e" cm="1">
        <f t="array" aca="1" ref="AM202" ca="1">INDIRECT(ADDRESS(MATCH(MAX(AM7:AM201),AM7:AM201,0)+6,1))</f>
        <v>#N/A</v>
      </c>
      <c r="AN202" s="12" t="e" cm="1">
        <f t="array" aca="1" ref="AN202" ca="1">INDIRECT(ADDRESS(MATCH(MAX(AN7:AN201),AN7:AN201,0)+6,1))</f>
        <v>#N/A</v>
      </c>
      <c r="AO202" s="12" t="e" cm="1">
        <f t="array" aca="1" ref="AO202" ca="1">INDIRECT(ADDRESS(MATCH(MIN(AO7:AO201),AO7:AO201,0)+6,1))</f>
        <v>#N/A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e" cm="1">
        <f t="array" aca="1" ref="AZ202" ca="1">INDIRECT(ADDRESS(MATCH(MIN(AZ7:AZ201),AZ7:AZ201,0)+6,1))</f>
        <v>#N/A</v>
      </c>
      <c r="BA202" s="8" t="e" cm="1">
        <f t="array" aca="1" ref="BA202" ca="1">INDIRECT(ADDRESS(MATCH(MIN(BA7:BA201),BA7:BA201,0)+6,1))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INDIRECT(ADDRESS(MATCH(MIN(BD7:BD201),BD7:BD201,0)+6,1))</f>
        <v>#N/A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BI07.PSSJ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2"/>
  <sheetViews>
    <sheetView tabSelected="1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62" t="s">
        <v>199</v>
      </c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0" t="s">
        <v>200</v>
      </c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70" t="s">
        <v>201</v>
      </c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48" t="s">
        <v>217</v>
      </c>
      <c r="FG4" s="65"/>
      <c r="FH4" s="65"/>
      <c r="FI4" s="65"/>
      <c r="FJ4" s="65"/>
      <c r="FK4" s="65"/>
      <c r="FL4" s="65"/>
      <c r="FM4" s="66"/>
      <c r="FN4" s="54" t="s">
        <v>218</v>
      </c>
      <c r="FO4" s="55"/>
      <c r="FP4" s="55"/>
      <c r="FQ4" s="55"/>
      <c r="FR4" s="55"/>
      <c r="FS4" s="55"/>
      <c r="FT4" s="55"/>
      <c r="FU4" s="56"/>
    </row>
    <row r="5" spans="1:177" ht="13.5" x14ac:dyDescent="0.25">
      <c r="B5" s="36" t="s">
        <v>202</v>
      </c>
      <c r="C5" s="37"/>
      <c r="D5" s="37"/>
      <c r="E5" s="37"/>
      <c r="F5" s="37"/>
      <c r="G5" s="37"/>
      <c r="H5" s="37"/>
      <c r="I5" s="37"/>
      <c r="J5" s="38" t="s">
        <v>203</v>
      </c>
      <c r="K5" s="38"/>
      <c r="L5" s="38"/>
      <c r="M5" s="38"/>
      <c r="N5" s="38"/>
      <c r="O5" s="38"/>
      <c r="P5" s="38"/>
      <c r="Q5" s="38"/>
      <c r="R5" s="36" t="s">
        <v>204</v>
      </c>
      <c r="S5" s="36"/>
      <c r="T5" s="36"/>
      <c r="U5" s="36"/>
      <c r="V5" s="36"/>
      <c r="W5" s="36"/>
      <c r="X5" s="36"/>
      <c r="Y5" s="36"/>
      <c r="Z5" s="38" t="s">
        <v>205</v>
      </c>
      <c r="AA5" s="38"/>
      <c r="AB5" s="38"/>
      <c r="AC5" s="38"/>
      <c r="AD5" s="38"/>
      <c r="AE5" s="38"/>
      <c r="AF5" s="38"/>
      <c r="AG5" s="38"/>
      <c r="AH5" s="36" t="s">
        <v>208</v>
      </c>
      <c r="AI5" s="36"/>
      <c r="AJ5" s="36"/>
      <c r="AK5" s="36"/>
      <c r="AL5" s="36"/>
      <c r="AM5" s="36"/>
      <c r="AN5" s="36"/>
      <c r="AO5" s="36"/>
      <c r="AP5" s="38" t="s">
        <v>202</v>
      </c>
      <c r="AQ5" s="64"/>
      <c r="AR5" s="64"/>
      <c r="AS5" s="64"/>
      <c r="AT5" s="64"/>
      <c r="AU5" s="64"/>
      <c r="AV5" s="64"/>
      <c r="AW5" s="64"/>
      <c r="AX5" s="36" t="s">
        <v>203</v>
      </c>
      <c r="AY5" s="36"/>
      <c r="AZ5" s="36"/>
      <c r="BA5" s="36"/>
      <c r="BB5" s="36"/>
      <c r="BC5" s="36"/>
      <c r="BD5" s="36"/>
      <c r="BE5" s="36"/>
      <c r="BF5" s="38" t="s">
        <v>204</v>
      </c>
      <c r="BG5" s="38"/>
      <c r="BH5" s="38"/>
      <c r="BI5" s="38"/>
      <c r="BJ5" s="38"/>
      <c r="BK5" s="38"/>
      <c r="BL5" s="38"/>
      <c r="BM5" s="38"/>
      <c r="BN5" s="36" t="s">
        <v>205</v>
      </c>
      <c r="BO5" s="36"/>
      <c r="BP5" s="36"/>
      <c r="BQ5" s="36"/>
      <c r="BR5" s="36"/>
      <c r="BS5" s="36"/>
      <c r="BT5" s="36"/>
      <c r="BU5" s="36"/>
      <c r="BV5" s="38" t="s">
        <v>3</v>
      </c>
      <c r="BW5" s="38"/>
      <c r="BX5" s="38"/>
      <c r="BY5" s="38"/>
      <c r="BZ5" s="38"/>
      <c r="CA5" s="38"/>
      <c r="CB5" s="38"/>
      <c r="CC5" s="38"/>
      <c r="CD5" s="36" t="s">
        <v>202</v>
      </c>
      <c r="CE5" s="37"/>
      <c r="CF5" s="37"/>
      <c r="CG5" s="37"/>
      <c r="CH5" s="37"/>
      <c r="CI5" s="37"/>
      <c r="CJ5" s="37"/>
      <c r="CK5" s="37"/>
      <c r="CL5" s="38" t="s">
        <v>203</v>
      </c>
      <c r="CM5" s="38"/>
      <c r="CN5" s="38"/>
      <c r="CO5" s="38"/>
      <c r="CP5" s="38"/>
      <c r="CQ5" s="38"/>
      <c r="CR5" s="38"/>
      <c r="CS5" s="38"/>
      <c r="CT5" s="36" t="s">
        <v>204</v>
      </c>
      <c r="CU5" s="36"/>
      <c r="CV5" s="36"/>
      <c r="CW5" s="36"/>
      <c r="CX5" s="36"/>
      <c r="CY5" s="36"/>
      <c r="CZ5" s="36"/>
      <c r="DA5" s="36"/>
      <c r="DB5" s="38" t="s">
        <v>205</v>
      </c>
      <c r="DC5" s="38"/>
      <c r="DD5" s="38"/>
      <c r="DE5" s="38"/>
      <c r="DF5" s="38"/>
      <c r="DG5" s="38"/>
      <c r="DH5" s="38"/>
      <c r="DI5" s="38"/>
      <c r="DJ5" s="36" t="s">
        <v>3</v>
      </c>
      <c r="DK5" s="36"/>
      <c r="DL5" s="36"/>
      <c r="DM5" s="36"/>
      <c r="DN5" s="36"/>
      <c r="DO5" s="36"/>
      <c r="DP5" s="36"/>
      <c r="DQ5" s="36"/>
      <c r="DR5" s="38" t="s">
        <v>202</v>
      </c>
      <c r="DS5" s="64"/>
      <c r="DT5" s="64"/>
      <c r="DU5" s="64"/>
      <c r="DV5" s="64"/>
      <c r="DW5" s="64"/>
      <c r="DX5" s="64"/>
      <c r="DY5" s="64"/>
      <c r="DZ5" s="36" t="s">
        <v>203</v>
      </c>
      <c r="EA5" s="36"/>
      <c r="EB5" s="36"/>
      <c r="EC5" s="36"/>
      <c r="ED5" s="36"/>
      <c r="EE5" s="36"/>
      <c r="EF5" s="36"/>
      <c r="EG5" s="36"/>
      <c r="EH5" s="38" t="s">
        <v>204</v>
      </c>
      <c r="EI5" s="38"/>
      <c r="EJ5" s="38"/>
      <c r="EK5" s="38"/>
      <c r="EL5" s="38"/>
      <c r="EM5" s="38"/>
      <c r="EN5" s="38"/>
      <c r="EO5" s="38"/>
      <c r="EP5" s="36" t="s">
        <v>205</v>
      </c>
      <c r="EQ5" s="36"/>
      <c r="ER5" s="36"/>
      <c r="ES5" s="36"/>
      <c r="ET5" s="36"/>
      <c r="EU5" s="36"/>
      <c r="EV5" s="36"/>
      <c r="EW5" s="36"/>
      <c r="EX5" s="38" t="s">
        <v>3</v>
      </c>
      <c r="EY5" s="38"/>
      <c r="EZ5" s="38"/>
      <c r="FA5" s="38"/>
      <c r="FB5" s="38"/>
      <c r="FC5" s="38"/>
      <c r="FD5" s="38"/>
      <c r="FE5" s="38"/>
      <c r="FF5" s="67"/>
      <c r="FG5" s="68"/>
      <c r="FH5" s="68"/>
      <c r="FI5" s="68"/>
      <c r="FJ5" s="68"/>
      <c r="FK5" s="68"/>
      <c r="FL5" s="68"/>
      <c r="FM5" s="69"/>
      <c r="FN5" s="57"/>
      <c r="FO5" s="58"/>
      <c r="FP5" s="58"/>
      <c r="FQ5" s="58"/>
      <c r="FR5" s="58"/>
      <c r="FS5" s="58"/>
      <c r="FT5" s="58"/>
      <c r="FU5" s="59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1" si="8">AVERAGEIFS(B39:FE39,metrics.rec,"MAE")</f>
        <v>0.70294000000000001</v>
      </c>
      <c r="FG39" s="4">
        <f t="shared" ref="FG39:FG71" si="9">AVERAGEIFS(B39:FE39,metrics.rec,"MSE")</f>
        <v>0.85107999999999995</v>
      </c>
      <c r="FH39" s="4">
        <f t="shared" ref="FH39:FH71" si="10">AVERAGEIFS(B39:FE39,metrics.rec,"R")</f>
        <v>0.15831999999999999</v>
      </c>
      <c r="FI39" s="4">
        <f t="shared" ref="FI39:FI71" si="11">AVERAGEIFS(B39:FE39,metrics.rec,"Precision")</f>
        <v>1.9480000000000001E-2</v>
      </c>
      <c r="FJ39" s="4">
        <f t="shared" ref="FJ39:FJ71" si="12">AVERAGEIFS(B39:FE39,metrics.rec,"Recall")</f>
        <v>0.60742000000000007</v>
      </c>
      <c r="FK39" s="4" t="e">
        <f t="shared" ref="FK39:FK71" si="13">AVERAGEIFS(B39:FE39,metrics.rec,"Coverage")</f>
        <v>#DIV/0!</v>
      </c>
      <c r="FL39" s="4">
        <f t="shared" ref="FL39:FL71" si="14">AVERAGEIFS(B39:FE39,metrics.rec,"Recatio")</f>
        <v>0.99527999999999994</v>
      </c>
      <c r="FM39" s="4">
        <f t="shared" ref="FM39:FM71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>
        <v>0.64049999999999996</v>
      </c>
      <c r="CU65" s="4">
        <v>0.71189999999999998</v>
      </c>
      <c r="CV65" s="4">
        <v>0.27610000000000001</v>
      </c>
      <c r="CW65" s="4">
        <v>8.8999999999999999E-3</v>
      </c>
      <c r="CX65" s="4">
        <v>0.86380000000000001</v>
      </c>
      <c r="CY65" s="4">
        <v>0.65620000000000001</v>
      </c>
      <c r="CZ65" s="4">
        <v>1</v>
      </c>
      <c r="DA65" s="4">
        <v>4.4074</v>
      </c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0.6558166666666666</v>
      </c>
      <c r="FG65" s="4">
        <f t="shared" si="9"/>
        <v>0.75114999999999998</v>
      </c>
      <c r="FH65" s="4">
        <f t="shared" si="10"/>
        <v>0.25373333333333331</v>
      </c>
      <c r="FI65" s="4">
        <f t="shared" si="11"/>
        <v>1.1283333333333334E-2</v>
      </c>
      <c r="FJ65" s="4">
        <f t="shared" si="12"/>
        <v>0.83871666666666689</v>
      </c>
      <c r="FK65" s="4">
        <f t="shared" si="13"/>
        <v>0.65620000000000001</v>
      </c>
      <c r="FL65" s="4">
        <f t="shared" si="14"/>
        <v>0.99731666666666674</v>
      </c>
      <c r="FM65" s="4">
        <f t="shared" si="15"/>
        <v>4.772616666666667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str" cm="1">
        <f t="array" aca="1" ref="FS65" ca="1">CONCATENATE(INDIRECT(ADDRESS(1,MATCH(_xlfn.MAXIFS(B65:FE65,metrics.rec,"Coverage"),B65:FE65,0)+1)), ", ", INDIRECT(ADDRESS(2,MATCH(_xlfn.MAXIFS(B65:FE65,metrics.rec,"Coverage"),B65:FE65,0)+1)))</f>
        <v>k=50, r=0.5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222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0.66290000000000004</v>
      </c>
      <c r="CU67" s="4">
        <v>0.76160000000000005</v>
      </c>
      <c r="CV67" s="4">
        <v>0.26390000000000002</v>
      </c>
      <c r="CW67" s="4">
        <v>8.8000000000000005E-3</v>
      </c>
      <c r="CX67" s="4">
        <v>0.87029999999999996</v>
      </c>
      <c r="CY67" s="4">
        <v>0.67079999999999995</v>
      </c>
      <c r="CZ67" s="4">
        <v>0.99990000000000001</v>
      </c>
      <c r="DA67" s="4">
        <v>5.3186999999999998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k=50, r=0.5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k=50, r=0.5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k=50, r=0.5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k=50, r=0.5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k=50, r=0.5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k=50,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k=50, r=0.5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k=50, r=0.5</v>
      </c>
    </row>
    <row r="68" spans="1:177" x14ac:dyDescent="0.2">
      <c r="A68" s="1" t="s">
        <v>64</v>
      </c>
      <c r="B68" s="4">
        <v>0.61219999999999997</v>
      </c>
      <c r="C68" s="4">
        <v>0.64990000000000003</v>
      </c>
      <c r="D68" s="4">
        <v>0.30430000000000001</v>
      </c>
      <c r="E68" s="4">
        <v>1.6999999999999999E-3</v>
      </c>
      <c r="F68" s="4">
        <v>0.88639999999999997</v>
      </c>
      <c r="G68" s="4"/>
      <c r="H68" s="4">
        <v>1</v>
      </c>
      <c r="I68" s="4">
        <v>8.5853000000000002</v>
      </c>
      <c r="J68" s="5">
        <v>0.62560000000000004</v>
      </c>
      <c r="K68" s="5">
        <v>0.68240000000000001</v>
      </c>
      <c r="L68" s="5">
        <v>0.29349999999999998</v>
      </c>
      <c r="M68" s="5">
        <v>5.1000000000000004E-3</v>
      </c>
      <c r="N68" s="5">
        <v>0.874</v>
      </c>
      <c r="O68" s="5"/>
      <c r="P68" s="5">
        <v>1</v>
      </c>
      <c r="Q68" s="5">
        <v>6.7430000000000003</v>
      </c>
      <c r="R68" s="4">
        <v>0.63849999999999996</v>
      </c>
      <c r="S68" s="4">
        <v>0.70979999999999999</v>
      </c>
      <c r="T68" s="4">
        <v>0.27400000000000002</v>
      </c>
      <c r="U68" s="4">
        <v>9.5999999999999992E-3</v>
      </c>
      <c r="V68" s="4">
        <v>0.85580000000000001</v>
      </c>
      <c r="W68" s="4"/>
      <c r="X68" s="4">
        <v>1</v>
      </c>
      <c r="Y68" s="4">
        <v>4.7178000000000004</v>
      </c>
      <c r="Z68" s="5">
        <v>0.66790000000000005</v>
      </c>
      <c r="AA68" s="5">
        <v>0.78010000000000002</v>
      </c>
      <c r="AB68" s="5">
        <v>0.21260000000000001</v>
      </c>
      <c r="AC68" s="5">
        <v>1.5900000000000001E-2</v>
      </c>
      <c r="AD68" s="5">
        <v>0.81440000000000001</v>
      </c>
      <c r="AE68" s="5"/>
      <c r="AF68" s="5">
        <v>1</v>
      </c>
      <c r="AG68" s="5">
        <v>4.3971999999999998</v>
      </c>
      <c r="AH68" s="4">
        <v>0.76470000000000005</v>
      </c>
      <c r="AI68" s="4">
        <v>1.0119</v>
      </c>
      <c r="AJ68" s="4">
        <v>0.13750000000000001</v>
      </c>
      <c r="AK68" s="4">
        <v>2.8799999999999999E-2</v>
      </c>
      <c r="AL68" s="4">
        <v>0.68140000000000001</v>
      </c>
      <c r="AM68" s="4"/>
      <c r="AN68" s="4">
        <v>0.9839</v>
      </c>
      <c r="AO68" s="4">
        <v>1.4583999999999999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0.6391</v>
      </c>
      <c r="CU68" s="4">
        <v>0.71189999999999998</v>
      </c>
      <c r="CV68" s="4">
        <v>0.27079999999999999</v>
      </c>
      <c r="CW68" s="4">
        <v>9.5999999999999992E-3</v>
      </c>
      <c r="CX68" s="4">
        <v>0.85540000000000005</v>
      </c>
      <c r="CY68" s="4">
        <v>0.60319999999999996</v>
      </c>
      <c r="CZ68" s="4">
        <v>1</v>
      </c>
      <c r="DA68" s="4">
        <v>4.6199000000000003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0.65800000000000003</v>
      </c>
      <c r="FG68" s="4">
        <f t="shared" si="9"/>
        <v>0.75766666666666671</v>
      </c>
      <c r="FH68" s="4">
        <f t="shared" si="10"/>
        <v>0.24878333333333333</v>
      </c>
      <c r="FI68" s="4">
        <f t="shared" si="11"/>
        <v>1.1783333333333333E-2</v>
      </c>
      <c r="FJ68" s="4">
        <f t="shared" si="12"/>
        <v>0.82790000000000008</v>
      </c>
      <c r="FK68" s="4">
        <f t="shared" si="13"/>
        <v>0.60319999999999996</v>
      </c>
      <c r="FL68" s="4">
        <f t="shared" si="14"/>
        <v>0.99731666666666674</v>
      </c>
      <c r="FM68" s="4">
        <f t="shared" si="15"/>
        <v>5.0869333333333335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str" cm="1">
        <f t="array" aca="1" ref="FS68" ca="1">CONCATENATE(INDIRECT(ADDRESS(1,MATCH(_xlfn.MAXIFS(B68:FE68,metrics.rec,"Coverage"),B68:FE68,0)+1)), ", ", INDIRECT(ADDRESS(2,MATCH(_xlfn.MAXIFS(B68:FE68,metrics.rec,"Coverage"),B68:FE68,0)+1)))</f>
        <v>k=50, r=0.5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65</v>
      </c>
      <c r="B69" s="4">
        <v>0.61270000000000002</v>
      </c>
      <c r="C69" s="4">
        <v>0.65139999999999998</v>
      </c>
      <c r="D69" s="4">
        <v>0.3034</v>
      </c>
      <c r="E69" s="4">
        <v>1.6000000000000001E-3</v>
      </c>
      <c r="F69" s="4">
        <v>0.88859999999999995</v>
      </c>
      <c r="G69" s="4"/>
      <c r="H69" s="4">
        <v>1</v>
      </c>
      <c r="I69" s="4">
        <v>8.5419999999999998</v>
      </c>
      <c r="J69" s="5">
        <v>0.62539999999999996</v>
      </c>
      <c r="K69" s="5">
        <v>0.68089999999999995</v>
      </c>
      <c r="L69" s="5">
        <v>0.29670000000000002</v>
      </c>
      <c r="M69" s="5">
        <v>4.7999999999999996E-3</v>
      </c>
      <c r="N69" s="5">
        <v>0.87819999999999998</v>
      </c>
      <c r="O69" s="5"/>
      <c r="P69" s="5">
        <v>1</v>
      </c>
      <c r="Q69" s="5">
        <v>6.1218000000000004</v>
      </c>
      <c r="R69" s="4">
        <v>0.63670000000000004</v>
      </c>
      <c r="S69" s="4">
        <v>0.70240000000000002</v>
      </c>
      <c r="T69" s="4">
        <v>0.28349999999999997</v>
      </c>
      <c r="U69" s="4">
        <v>8.8999999999999999E-3</v>
      </c>
      <c r="V69" s="4">
        <v>0.86299999999999999</v>
      </c>
      <c r="W69" s="4"/>
      <c r="X69" s="4">
        <v>1</v>
      </c>
      <c r="Y69" s="4">
        <v>4.6097999999999999</v>
      </c>
      <c r="Z69" s="5">
        <v>0.66139999999999999</v>
      </c>
      <c r="AA69" s="5">
        <v>0.75929999999999997</v>
      </c>
      <c r="AB69" s="5">
        <v>0.23569999999999999</v>
      </c>
      <c r="AC69" s="5">
        <v>1.4800000000000001E-2</v>
      </c>
      <c r="AD69" s="5">
        <v>0.83250000000000002</v>
      </c>
      <c r="AE69" s="5"/>
      <c r="AF69" s="5">
        <v>1</v>
      </c>
      <c r="AG69" s="5">
        <v>3.7776000000000001</v>
      </c>
      <c r="AH69" s="4">
        <v>0.74650000000000005</v>
      </c>
      <c r="AI69" s="4">
        <v>0.97470000000000001</v>
      </c>
      <c r="AJ69" s="4">
        <v>0.13969999999999999</v>
      </c>
      <c r="AK69" s="4">
        <v>2.87E-2</v>
      </c>
      <c r="AL69" s="4">
        <v>0.70499999999999996</v>
      </c>
      <c r="AM69" s="4"/>
      <c r="AN69" s="4">
        <v>0.9839</v>
      </c>
      <c r="AO69" s="4">
        <v>1.4599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0.63770000000000004</v>
      </c>
      <c r="CU69" s="4">
        <v>0.70569999999999999</v>
      </c>
      <c r="CV69" s="4">
        <v>0.28000000000000003</v>
      </c>
      <c r="CW69" s="4">
        <v>8.8999999999999999E-3</v>
      </c>
      <c r="CX69" s="4">
        <v>0.86339999999999995</v>
      </c>
      <c r="CY69" s="4">
        <v>0.65649999999999997</v>
      </c>
      <c r="CZ69" s="4">
        <v>1</v>
      </c>
      <c r="DA69" s="4">
        <v>4.5437000000000003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0.65340000000000009</v>
      </c>
      <c r="FG69" s="4">
        <f t="shared" si="9"/>
        <v>0.74573333333333336</v>
      </c>
      <c r="FH69" s="4">
        <f t="shared" si="10"/>
        <v>0.25650000000000001</v>
      </c>
      <c r="FI69" s="4">
        <f t="shared" si="11"/>
        <v>1.1283333333333334E-2</v>
      </c>
      <c r="FJ69" s="4">
        <f t="shared" si="12"/>
        <v>0.83844999999999992</v>
      </c>
      <c r="FK69" s="4">
        <f t="shared" si="13"/>
        <v>0.65649999999999997</v>
      </c>
      <c r="FL69" s="4">
        <f t="shared" si="14"/>
        <v>0.99731666666666674</v>
      </c>
      <c r="FM69" s="4">
        <f t="shared" si="15"/>
        <v>4.8424666666666676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r=0.1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r=0.1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r=0.1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r=0.1</v>
      </c>
      <c r="FS69" s="1" t="str" cm="1">
        <f t="array" aca="1" ref="FS69" ca="1">CONCATENATE(INDIRECT(ADDRESS(1,MATCH(_xlfn.MAXIFS(B69:FE69,metrics.rec,"Coverage"),B69:FE69,0)+1)), ", ", INDIRECT(ADDRESS(2,MATCH(_xlfn.MAXIFS(B69:FE69,metrics.rec,"Coverage"),B69:FE69,0)+1)))</f>
        <v>k=50, r=0.5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r=0.1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66</v>
      </c>
      <c r="B70" s="4">
        <v>0.62380000000000002</v>
      </c>
      <c r="C70" s="4">
        <v>0.67789999999999995</v>
      </c>
      <c r="D70" s="4">
        <v>0.29630000000000001</v>
      </c>
      <c r="E70" s="4">
        <v>1.6000000000000001E-3</v>
      </c>
      <c r="F70" s="4">
        <v>0.89610000000000001</v>
      </c>
      <c r="G70" s="4"/>
      <c r="H70" s="4">
        <v>1</v>
      </c>
      <c r="I70" s="4">
        <v>8.5597999999999992</v>
      </c>
      <c r="J70" s="5">
        <v>0.6361</v>
      </c>
      <c r="K70" s="5">
        <v>0.70620000000000005</v>
      </c>
      <c r="L70" s="5">
        <v>0.29060000000000002</v>
      </c>
      <c r="M70" s="5">
        <v>4.7999999999999996E-3</v>
      </c>
      <c r="N70" s="5">
        <v>0.88439999999999996</v>
      </c>
      <c r="O70" s="5"/>
      <c r="P70" s="5">
        <v>1</v>
      </c>
      <c r="Q70" s="5">
        <v>6.2088999999999999</v>
      </c>
      <c r="R70" s="4">
        <v>0.64480000000000004</v>
      </c>
      <c r="S70" s="4">
        <v>0.72160000000000002</v>
      </c>
      <c r="T70" s="4">
        <v>0.27300000000000002</v>
      </c>
      <c r="U70" s="4">
        <v>8.8999999999999999E-3</v>
      </c>
      <c r="V70" s="4">
        <v>0.86799999999999999</v>
      </c>
      <c r="W70" s="4"/>
      <c r="X70" s="4">
        <v>1</v>
      </c>
      <c r="Y70" s="4">
        <v>4.7163000000000004</v>
      </c>
      <c r="Z70" s="5">
        <v>0.66790000000000005</v>
      </c>
      <c r="AA70" s="5">
        <v>0.77549999999999997</v>
      </c>
      <c r="AB70" s="5">
        <v>0.22989999999999999</v>
      </c>
      <c r="AC70" s="5">
        <v>1.49E-2</v>
      </c>
      <c r="AD70" s="5">
        <v>0.83550000000000002</v>
      </c>
      <c r="AE70" s="5"/>
      <c r="AF70" s="5">
        <v>1</v>
      </c>
      <c r="AG70" s="5">
        <v>3.5611999999999999</v>
      </c>
      <c r="AH70" s="4">
        <v>0.75139999999999996</v>
      </c>
      <c r="AI70" s="4">
        <v>0.98680000000000001</v>
      </c>
      <c r="AJ70" s="4">
        <v>0.13919999999999999</v>
      </c>
      <c r="AK70" s="4">
        <v>2.87E-2</v>
      </c>
      <c r="AL70" s="4">
        <v>0.70550000000000002</v>
      </c>
      <c r="AM70" s="4"/>
      <c r="AN70" s="4">
        <v>0.9839</v>
      </c>
      <c r="AO70" s="4">
        <v>1.4221999999999999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0.66479999999999995</v>
      </c>
      <c r="FG70" s="4">
        <f t="shared" si="9"/>
        <v>0.77360000000000007</v>
      </c>
      <c r="FH70" s="4">
        <f t="shared" si="10"/>
        <v>0.24579999999999996</v>
      </c>
      <c r="FI70" s="4">
        <f t="shared" si="11"/>
        <v>1.1779999999999999E-2</v>
      </c>
      <c r="FJ70" s="4">
        <f t="shared" si="12"/>
        <v>0.83789999999999998</v>
      </c>
      <c r="FK70" s="4" t="e">
        <f t="shared" si="13"/>
        <v>#DIV/0!</v>
      </c>
      <c r="FL70" s="4">
        <f t="shared" si="14"/>
        <v>0.99678</v>
      </c>
      <c r="FM70" s="4">
        <f t="shared" si="15"/>
        <v>4.8936799999999998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r=0.1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r=0.1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r=0.1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r=0.1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r=0.1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67</v>
      </c>
      <c r="B71" s="4">
        <v>0.62039999999999995</v>
      </c>
      <c r="C71" s="4">
        <v>0.66820000000000002</v>
      </c>
      <c r="D71" s="4">
        <v>0.28810000000000002</v>
      </c>
      <c r="E71" s="4">
        <v>1.6000000000000001E-3</v>
      </c>
      <c r="F71" s="4">
        <v>0.88580000000000003</v>
      </c>
      <c r="G71" s="4"/>
      <c r="H71" s="4">
        <v>1</v>
      </c>
      <c r="I71" s="4">
        <v>7.8380999999999998</v>
      </c>
      <c r="J71" s="5">
        <v>0.63319999999999999</v>
      </c>
      <c r="K71" s="5">
        <v>0.69810000000000005</v>
      </c>
      <c r="L71" s="5">
        <v>0.27500000000000002</v>
      </c>
      <c r="M71" s="5">
        <v>4.7000000000000002E-3</v>
      </c>
      <c r="N71" s="5">
        <v>0.87570000000000003</v>
      </c>
      <c r="O71" s="5"/>
      <c r="P71" s="5">
        <v>1</v>
      </c>
      <c r="Q71" s="5">
        <v>6.0881999999999996</v>
      </c>
      <c r="R71" s="4">
        <v>0.64480000000000004</v>
      </c>
      <c r="S71" s="4">
        <v>0.71950000000000003</v>
      </c>
      <c r="T71" s="4">
        <v>0.26419999999999999</v>
      </c>
      <c r="U71" s="4">
        <v>8.8000000000000005E-3</v>
      </c>
      <c r="V71" s="4">
        <v>0.86229999999999996</v>
      </c>
      <c r="W71" s="4"/>
      <c r="X71" s="4">
        <v>1</v>
      </c>
      <c r="Y71" s="4">
        <v>4.7542</v>
      </c>
      <c r="Z71" s="5">
        <v>0.6673</v>
      </c>
      <c r="AA71" s="5">
        <v>0.76839999999999997</v>
      </c>
      <c r="AB71" s="5">
        <v>0.23899999999999999</v>
      </c>
      <c r="AC71" s="5">
        <v>1.44E-2</v>
      </c>
      <c r="AD71" s="5">
        <v>0.8357</v>
      </c>
      <c r="AE71" s="5"/>
      <c r="AF71" s="5">
        <v>1</v>
      </c>
      <c r="AG71" s="5">
        <v>4.1414</v>
      </c>
      <c r="AH71" s="4">
        <v>0.72360000000000002</v>
      </c>
      <c r="AI71" s="4">
        <v>0.90269999999999995</v>
      </c>
      <c r="AJ71" s="4">
        <v>0.17979999999999999</v>
      </c>
      <c r="AK71" s="4">
        <v>2.7300000000000001E-2</v>
      </c>
      <c r="AL71" s="4">
        <v>0.73540000000000005</v>
      </c>
      <c r="AM71" s="4"/>
      <c r="AN71" s="4">
        <v>0.98260000000000003</v>
      </c>
      <c r="AO71" s="4">
        <v>1.4679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0.65786</v>
      </c>
      <c r="FG71" s="4">
        <f t="shared" si="9"/>
        <v>0.75137999999999994</v>
      </c>
      <c r="FH71" s="4">
        <f t="shared" si="10"/>
        <v>0.24922</v>
      </c>
      <c r="FI71" s="4">
        <f t="shared" si="11"/>
        <v>1.136E-2</v>
      </c>
      <c r="FJ71" s="4">
        <f t="shared" si="12"/>
        <v>0.83898000000000006</v>
      </c>
      <c r="FK71" s="4" t="e">
        <f t="shared" si="13"/>
        <v>#DIV/0!</v>
      </c>
      <c r="FL71" s="4">
        <f t="shared" si="14"/>
        <v>0.99651999999999996</v>
      </c>
      <c r="FM71" s="4">
        <f t="shared" si="15"/>
        <v>4.8579600000000003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68</v>
      </c>
      <c r="B72" s="4">
        <v>0.61099999999999999</v>
      </c>
      <c r="C72" s="4">
        <v>0.64990000000000003</v>
      </c>
      <c r="D72" s="4">
        <v>0.30099999999999999</v>
      </c>
      <c r="E72" s="4">
        <v>1.6000000000000001E-3</v>
      </c>
      <c r="F72" s="4">
        <v>0.88949999999999996</v>
      </c>
      <c r="G72" s="4"/>
      <c r="H72" s="4">
        <v>1</v>
      </c>
      <c r="I72" s="4">
        <v>7.4390999999999998</v>
      </c>
      <c r="J72" s="5">
        <v>0.62580000000000002</v>
      </c>
      <c r="K72" s="5">
        <v>0.68149999999999999</v>
      </c>
      <c r="L72" s="5">
        <v>0.29520000000000002</v>
      </c>
      <c r="M72" s="5">
        <v>4.8999999999999998E-3</v>
      </c>
      <c r="N72" s="5">
        <v>0.87880000000000003</v>
      </c>
      <c r="O72" s="5"/>
      <c r="P72" s="5">
        <v>1</v>
      </c>
      <c r="Q72" s="5">
        <v>6.35</v>
      </c>
      <c r="R72" s="4">
        <v>0.63859999999999995</v>
      </c>
      <c r="S72" s="4">
        <v>0.7087</v>
      </c>
      <c r="T72" s="4">
        <v>0.2697</v>
      </c>
      <c r="U72" s="4">
        <v>9.1999999999999998E-3</v>
      </c>
      <c r="V72" s="4">
        <v>0.86219999999999997</v>
      </c>
      <c r="W72" s="4"/>
      <c r="X72" s="4">
        <v>1</v>
      </c>
      <c r="Y72" s="4">
        <v>4.9466999999999999</v>
      </c>
      <c r="Z72" s="5">
        <v>0.66969999999999996</v>
      </c>
      <c r="AA72" s="5">
        <v>0.7823</v>
      </c>
      <c r="AB72" s="5">
        <v>0.20930000000000001</v>
      </c>
      <c r="AC72" s="5">
        <v>1.54E-2</v>
      </c>
      <c r="AD72" s="5">
        <v>0.82410000000000005</v>
      </c>
      <c r="AE72" s="5"/>
      <c r="AF72" s="5">
        <v>1</v>
      </c>
      <c r="AG72" s="5">
        <v>3.8525999999999998</v>
      </c>
      <c r="AH72" s="4">
        <v>0.7702</v>
      </c>
      <c r="AI72" s="4">
        <v>1.0291999999999999</v>
      </c>
      <c r="AJ72" s="4">
        <v>0.13750000000000001</v>
      </c>
      <c r="AK72" s="4">
        <v>2.86E-2</v>
      </c>
      <c r="AL72" s="4">
        <v>0.68910000000000005</v>
      </c>
      <c r="AM72" s="4"/>
      <c r="AN72" s="4">
        <v>0.9839</v>
      </c>
      <c r="AO72" s="4">
        <v>1.4888999999999999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0.63939999999999997</v>
      </c>
      <c r="CU72" s="4">
        <v>0.7117</v>
      </c>
      <c r="CV72" s="4">
        <v>0.26800000000000002</v>
      </c>
      <c r="CW72" s="4">
        <v>9.1999999999999998E-3</v>
      </c>
      <c r="CX72" s="4">
        <v>0.86160000000000003</v>
      </c>
      <c r="CY72" s="4">
        <v>0.63629999999999998</v>
      </c>
      <c r="CZ72" s="4">
        <v>1</v>
      </c>
      <c r="DA72" s="4">
        <v>4.4897999999999998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ref="FF72:FF103" si="16">AVERAGEIFS(B72:FE72,metrics.rec,"MAE")</f>
        <v>0.65911666666666668</v>
      </c>
      <c r="FG72" s="4">
        <f t="shared" ref="FG72:FG103" si="17">AVERAGEIFS(B72:FE72,metrics.rec,"MSE")</f>
        <v>0.76054999999999995</v>
      </c>
      <c r="FH72" s="4">
        <f t="shared" ref="FH72:FH103" si="18">AVERAGEIFS(B72:FE72,metrics.rec,"R")</f>
        <v>0.24678333333333335</v>
      </c>
      <c r="FI72" s="4">
        <f t="shared" ref="FI72:FI103" si="19">AVERAGEIFS(B72:FE72,metrics.rec,"Precision")</f>
        <v>1.1483333333333333E-2</v>
      </c>
      <c r="FJ72" s="4">
        <f t="shared" ref="FJ72:FJ103" si="20">AVERAGEIFS(B72:FE72,metrics.rec,"Recall")</f>
        <v>0.83421666666666672</v>
      </c>
      <c r="FK72" s="4">
        <f t="shared" ref="FK72:FK103" si="21">AVERAGEIFS(B72:FE72,metrics.rec,"Coverage")</f>
        <v>0.63629999999999998</v>
      </c>
      <c r="FL72" s="4">
        <f t="shared" ref="FL72:FL103" si="22">AVERAGEIFS(B72:FE72,metrics.rec,"Recatio")</f>
        <v>0.99731666666666674</v>
      </c>
      <c r="FM72" s="4">
        <f t="shared" ref="FM72:FM103" si="23">AVERAGEIFS(B72:FE72,metrics.rec,"Time")</f>
        <v>4.7611833333333324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str" cm="1">
        <f t="array" aca="1" ref="FS72" ca="1">CONCATENATE(INDIRECT(ADDRESS(1,MATCH(_xlfn.MAXIFS(B72:FE72,metrics.rec,"Coverage"),B72:FE72,0)+1)), ", ", INDIRECT(ADDRESS(2,MATCH(_xlfn.MAXIFS(B72:FE72,metrics.rec,"Coverage"),B72:FE72,0)+1)))</f>
        <v>k=50, r=0.5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69</v>
      </c>
      <c r="B73" s="4">
        <v>0.63370000000000004</v>
      </c>
      <c r="C73" s="4">
        <v>0.69450000000000001</v>
      </c>
      <c r="D73" s="4">
        <v>0.28339999999999999</v>
      </c>
      <c r="E73" s="4">
        <v>1.6000000000000001E-3</v>
      </c>
      <c r="F73" s="4">
        <v>0.8831</v>
      </c>
      <c r="G73" s="4"/>
      <c r="H73" s="4">
        <v>1</v>
      </c>
      <c r="I73" s="4">
        <v>7.4840999999999998</v>
      </c>
      <c r="J73" s="5">
        <v>0.64080000000000004</v>
      </c>
      <c r="K73" s="5">
        <v>0.71120000000000005</v>
      </c>
      <c r="L73" s="5">
        <v>0.26819999999999999</v>
      </c>
      <c r="M73" s="5">
        <v>4.7999999999999996E-3</v>
      </c>
      <c r="N73" s="5">
        <v>0.87350000000000005</v>
      </c>
      <c r="O73" s="5"/>
      <c r="P73" s="5">
        <v>1</v>
      </c>
      <c r="Q73" s="5">
        <v>6.4724000000000004</v>
      </c>
      <c r="R73" s="4">
        <v>0.64800000000000002</v>
      </c>
      <c r="S73" s="4">
        <v>0.72540000000000004</v>
      </c>
      <c r="T73" s="4">
        <v>0.26500000000000001</v>
      </c>
      <c r="U73" s="4">
        <v>8.8999999999999999E-3</v>
      </c>
      <c r="V73" s="4">
        <v>0.86060000000000003</v>
      </c>
      <c r="W73" s="4"/>
      <c r="X73" s="4">
        <v>1</v>
      </c>
      <c r="Y73" s="4">
        <v>5.0396999999999998</v>
      </c>
      <c r="Z73" s="5">
        <v>0.66690000000000005</v>
      </c>
      <c r="AA73" s="5">
        <v>0.77</v>
      </c>
      <c r="AB73" s="5">
        <v>0.23330000000000001</v>
      </c>
      <c r="AC73" s="5">
        <v>1.49E-2</v>
      </c>
      <c r="AD73" s="5">
        <v>0.83130000000000004</v>
      </c>
      <c r="AE73" s="5"/>
      <c r="AF73" s="5">
        <v>1</v>
      </c>
      <c r="AG73" s="5">
        <v>3.5750999999999999</v>
      </c>
      <c r="AH73" s="4">
        <v>0.74639999999999995</v>
      </c>
      <c r="AI73" s="4">
        <v>0.97499999999999998</v>
      </c>
      <c r="AJ73" s="4">
        <v>0.1421</v>
      </c>
      <c r="AK73" s="4">
        <v>2.8299999999999999E-2</v>
      </c>
      <c r="AL73" s="4">
        <v>0.70740000000000003</v>
      </c>
      <c r="AM73" s="4"/>
      <c r="AN73" s="4">
        <v>0.98480000000000001</v>
      </c>
      <c r="AO73" s="4">
        <v>1.3409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0.64870000000000005</v>
      </c>
      <c r="CU73" s="4">
        <v>0.72789999999999999</v>
      </c>
      <c r="CV73" s="4">
        <v>0.26419999999999999</v>
      </c>
      <c r="CW73" s="4">
        <v>8.8999999999999999E-3</v>
      </c>
      <c r="CX73" s="4">
        <v>0.86019999999999996</v>
      </c>
      <c r="CY73" s="4">
        <v>0.65300000000000002</v>
      </c>
      <c r="CZ73" s="4">
        <v>1</v>
      </c>
      <c r="DA73" s="4">
        <v>4.4904999999999999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0.66408333333333347</v>
      </c>
      <c r="FG73" s="4">
        <f t="shared" si="17"/>
        <v>0.76733333333333331</v>
      </c>
      <c r="FH73" s="4">
        <f t="shared" si="18"/>
        <v>0.24270000000000003</v>
      </c>
      <c r="FI73" s="4">
        <f t="shared" si="19"/>
        <v>1.1233333333333333E-2</v>
      </c>
      <c r="FJ73" s="4">
        <f t="shared" si="20"/>
        <v>0.83601666666666674</v>
      </c>
      <c r="FK73" s="4">
        <f t="shared" si="21"/>
        <v>0.65300000000000002</v>
      </c>
      <c r="FL73" s="4">
        <f t="shared" si="22"/>
        <v>0.99746666666666661</v>
      </c>
      <c r="FM73" s="4">
        <f t="shared" si="23"/>
        <v>4.7337833333333341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str" cm="1">
        <f t="array" aca="1" ref="FS73" ca="1">CONCATENATE(INDIRECT(ADDRESS(1,MATCH(_xlfn.MAXIFS(B73:FE73,metrics.rec,"Coverage"),B73:FE73,0)+1)), ", ", INDIRECT(ADDRESS(2,MATCH(_xlfn.MAXIFS(B73:FE73,metrics.rec,"Coverage"),B73:FE73,0)+1)))</f>
        <v>k=50, r=0.5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70</v>
      </c>
      <c r="B74" s="4">
        <v>0.64749999999999996</v>
      </c>
      <c r="C74" s="4">
        <v>0.71879999999999999</v>
      </c>
      <c r="D74" s="4">
        <v>0.26840000000000003</v>
      </c>
      <c r="E74" s="4">
        <v>1.6000000000000001E-3</v>
      </c>
      <c r="F74" s="4">
        <v>0.88339999999999996</v>
      </c>
      <c r="G74" s="4"/>
      <c r="H74" s="4">
        <v>1</v>
      </c>
      <c r="I74" s="4">
        <v>7.4340999999999999</v>
      </c>
      <c r="J74" s="5">
        <v>0.66669999999999996</v>
      </c>
      <c r="K74" s="5">
        <v>0.76429999999999998</v>
      </c>
      <c r="L74" s="5">
        <v>0.25590000000000002</v>
      </c>
      <c r="M74" s="5">
        <v>4.8999999999999998E-3</v>
      </c>
      <c r="N74" s="5">
        <v>0.87350000000000005</v>
      </c>
      <c r="O74" s="5"/>
      <c r="P74" s="5">
        <v>1</v>
      </c>
      <c r="Q74" s="5">
        <v>6.4146999999999998</v>
      </c>
      <c r="R74" s="4">
        <v>0.68740000000000001</v>
      </c>
      <c r="S74" s="4">
        <v>0.80730000000000002</v>
      </c>
      <c r="T74" s="4">
        <v>0.2407</v>
      </c>
      <c r="U74" s="4">
        <v>9.4000000000000004E-3</v>
      </c>
      <c r="V74" s="4">
        <v>0.85570000000000002</v>
      </c>
      <c r="W74" s="4"/>
      <c r="X74" s="4">
        <v>1</v>
      </c>
      <c r="Y74" s="4">
        <v>4.6859999999999999</v>
      </c>
      <c r="Z74" s="5">
        <v>0.72450000000000003</v>
      </c>
      <c r="AA74" s="5">
        <v>0.89559999999999995</v>
      </c>
      <c r="AB74" s="5">
        <v>0.19789999999999999</v>
      </c>
      <c r="AC74" s="5">
        <v>1.7100000000000001E-2</v>
      </c>
      <c r="AD74" s="5">
        <v>0.82499999999999996</v>
      </c>
      <c r="AE74" s="5"/>
      <c r="AF74" s="5">
        <v>1</v>
      </c>
      <c r="AG74" s="5">
        <v>3.4704999999999999</v>
      </c>
      <c r="AH74" s="4">
        <v>0.78580000000000005</v>
      </c>
      <c r="AI74" s="4">
        <v>1.0617000000000001</v>
      </c>
      <c r="AJ74" s="4">
        <v>0.12180000000000001</v>
      </c>
      <c r="AK74" s="4">
        <v>5.57E-2</v>
      </c>
      <c r="AL74" s="4">
        <v>0.59509999999999996</v>
      </c>
      <c r="AM74" s="4"/>
      <c r="AN74" s="4">
        <v>0.97770000000000001</v>
      </c>
      <c r="AO74" s="4">
        <v>1.3599000000000001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0.70238</v>
      </c>
      <c r="FG74" s="4">
        <f t="shared" si="17"/>
        <v>0.84953999999999996</v>
      </c>
      <c r="FH74" s="4">
        <f t="shared" si="18"/>
        <v>0.21693999999999999</v>
      </c>
      <c r="FI74" s="4">
        <f t="shared" si="19"/>
        <v>1.7739999999999999E-2</v>
      </c>
      <c r="FJ74" s="4">
        <f t="shared" si="20"/>
        <v>0.80654000000000003</v>
      </c>
      <c r="FK74" s="4" t="e">
        <f t="shared" si="21"/>
        <v>#DIV/0!</v>
      </c>
      <c r="FL74" s="4">
        <f t="shared" si="22"/>
        <v>0.99554000000000009</v>
      </c>
      <c r="FM74" s="4">
        <f t="shared" si="23"/>
        <v>4.6730400000000003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71</v>
      </c>
      <c r="B75" s="4">
        <v>0.61499999999999999</v>
      </c>
      <c r="C75" s="4">
        <v>0.65410000000000001</v>
      </c>
      <c r="D75" s="4">
        <v>0.30070000000000002</v>
      </c>
      <c r="E75" s="4">
        <v>1.6000000000000001E-3</v>
      </c>
      <c r="F75" s="4">
        <v>0.88249999999999995</v>
      </c>
      <c r="G75" s="4"/>
      <c r="H75" s="4">
        <v>1</v>
      </c>
      <c r="I75" s="4">
        <v>8.1262000000000008</v>
      </c>
      <c r="J75" s="5">
        <v>0.62749999999999995</v>
      </c>
      <c r="K75" s="5">
        <v>0.68359999999999999</v>
      </c>
      <c r="L75" s="5">
        <v>0.29039999999999999</v>
      </c>
      <c r="M75" s="5">
        <v>4.7999999999999996E-3</v>
      </c>
      <c r="N75" s="5">
        <v>0.87219999999999998</v>
      </c>
      <c r="O75" s="5"/>
      <c r="P75" s="5">
        <v>1</v>
      </c>
      <c r="Q75" s="5">
        <v>6.6969000000000003</v>
      </c>
      <c r="R75" s="4">
        <v>0.63900000000000001</v>
      </c>
      <c r="S75" s="4">
        <v>0.70509999999999995</v>
      </c>
      <c r="T75" s="4">
        <v>0.27779999999999999</v>
      </c>
      <c r="U75" s="4">
        <v>8.8999999999999999E-3</v>
      </c>
      <c r="V75" s="4">
        <v>0.85819999999999996</v>
      </c>
      <c r="W75" s="4"/>
      <c r="X75" s="4">
        <v>1</v>
      </c>
      <c r="Y75" s="4">
        <v>4.8457999999999997</v>
      </c>
      <c r="Z75" s="5">
        <v>0.6633</v>
      </c>
      <c r="AA75" s="5">
        <v>0.76090000000000002</v>
      </c>
      <c r="AB75" s="5">
        <v>0.23449999999999999</v>
      </c>
      <c r="AC75" s="5">
        <v>1.49E-2</v>
      </c>
      <c r="AD75" s="5">
        <v>0.82830000000000004</v>
      </c>
      <c r="AE75" s="5"/>
      <c r="AF75" s="5">
        <v>1</v>
      </c>
      <c r="AG75" s="5">
        <v>3.5684</v>
      </c>
      <c r="AH75" s="4">
        <v>0.74739999999999995</v>
      </c>
      <c r="AI75" s="4">
        <v>0.9758</v>
      </c>
      <c r="AJ75" s="4">
        <v>0.13719999999999999</v>
      </c>
      <c r="AK75" s="4">
        <v>2.86E-2</v>
      </c>
      <c r="AL75" s="4">
        <v>0.70120000000000005</v>
      </c>
      <c r="AM75" s="4"/>
      <c r="AN75" s="4">
        <v>0.9839</v>
      </c>
      <c r="AO75" s="4">
        <v>1.2851999999999999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0.65843999999999991</v>
      </c>
      <c r="FG75" s="4">
        <f t="shared" si="17"/>
        <v>0.75589999999999991</v>
      </c>
      <c r="FH75" s="4">
        <f t="shared" si="18"/>
        <v>0.24811999999999998</v>
      </c>
      <c r="FI75" s="4">
        <f t="shared" si="19"/>
        <v>1.176E-2</v>
      </c>
      <c r="FJ75" s="4">
        <f t="shared" si="20"/>
        <v>0.82848000000000011</v>
      </c>
      <c r="FK75" s="4" t="e">
        <f t="shared" si="21"/>
        <v>#DIV/0!</v>
      </c>
      <c r="FL75" s="4">
        <f t="shared" si="22"/>
        <v>0.99678</v>
      </c>
      <c r="FM75" s="4">
        <f t="shared" si="23"/>
        <v>4.9045000000000005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72</v>
      </c>
      <c r="B76" s="4">
        <v>0.61419999999999997</v>
      </c>
      <c r="C76" s="4">
        <v>0.65459999999999996</v>
      </c>
      <c r="D76" s="4">
        <v>0.30380000000000001</v>
      </c>
      <c r="E76" s="4">
        <v>1.6000000000000001E-3</v>
      </c>
      <c r="F76" s="4">
        <v>0.88880000000000003</v>
      </c>
      <c r="G76" s="4"/>
      <c r="H76" s="4">
        <v>1</v>
      </c>
      <c r="I76" s="4">
        <v>8.0657999999999994</v>
      </c>
      <c r="J76" s="5">
        <v>0.627</v>
      </c>
      <c r="K76" s="5">
        <v>0.68459999999999999</v>
      </c>
      <c r="L76" s="5">
        <v>0.29149999999999998</v>
      </c>
      <c r="M76" s="5">
        <v>4.8999999999999998E-3</v>
      </c>
      <c r="N76" s="5">
        <v>0.87819999999999998</v>
      </c>
      <c r="O76" s="5"/>
      <c r="P76" s="5">
        <v>1</v>
      </c>
      <c r="Q76" s="5">
        <v>6.7542999999999997</v>
      </c>
      <c r="R76" s="4">
        <v>0.63819999999999999</v>
      </c>
      <c r="S76" s="4">
        <v>0.70589999999999997</v>
      </c>
      <c r="T76" s="4">
        <v>0.28100000000000003</v>
      </c>
      <c r="U76" s="4">
        <v>9.2999999999999992E-3</v>
      </c>
      <c r="V76" s="4">
        <v>0.86309999999999998</v>
      </c>
      <c r="W76" s="4"/>
      <c r="X76" s="4">
        <v>1</v>
      </c>
      <c r="Y76" s="4">
        <v>4.7812000000000001</v>
      </c>
      <c r="Z76" s="5">
        <v>0.66180000000000005</v>
      </c>
      <c r="AA76" s="5">
        <v>0.7601</v>
      </c>
      <c r="AB76" s="5">
        <v>0.23910000000000001</v>
      </c>
      <c r="AC76" s="5">
        <v>1.6799999999999999E-2</v>
      </c>
      <c r="AD76" s="5">
        <v>0.83030000000000004</v>
      </c>
      <c r="AE76" s="5"/>
      <c r="AF76" s="5">
        <v>1</v>
      </c>
      <c r="AG76" s="5">
        <v>3.4005000000000001</v>
      </c>
      <c r="AH76" s="4">
        <v>0.72860000000000003</v>
      </c>
      <c r="AI76" s="4">
        <v>0.92479999999999996</v>
      </c>
      <c r="AJ76" s="4">
        <v>0.16009999999999999</v>
      </c>
      <c r="AK76" s="4">
        <v>5.5100000000000003E-2</v>
      </c>
      <c r="AL76" s="4">
        <v>0.60629999999999995</v>
      </c>
      <c r="AM76" s="4"/>
      <c r="AN76" s="4">
        <v>0.97599999999999998</v>
      </c>
      <c r="AO76" s="4">
        <v>1.2231000000000001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0.65395999999999999</v>
      </c>
      <c r="FG76" s="4">
        <f t="shared" si="17"/>
        <v>0.74599999999999989</v>
      </c>
      <c r="FH76" s="4">
        <f t="shared" si="18"/>
        <v>0.25509999999999999</v>
      </c>
      <c r="FI76" s="4">
        <f t="shared" si="19"/>
        <v>1.754E-2</v>
      </c>
      <c r="FJ76" s="4">
        <f t="shared" si="20"/>
        <v>0.81333999999999995</v>
      </c>
      <c r="FK76" s="4" t="e">
        <f t="shared" si="21"/>
        <v>#DIV/0!</v>
      </c>
      <c r="FL76" s="4">
        <f t="shared" si="22"/>
        <v>0.99519999999999997</v>
      </c>
      <c r="FM76" s="4">
        <f t="shared" si="23"/>
        <v>4.8449800000000005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s="16" customFormat="1" x14ac:dyDescent="0.2">
      <c r="A77" s="16" t="s">
        <v>73</v>
      </c>
      <c r="B77" s="17">
        <v>0.60899999999999999</v>
      </c>
      <c r="C77" s="17">
        <v>0.64329999999999998</v>
      </c>
      <c r="D77" s="17">
        <v>0.30620000000000003</v>
      </c>
      <c r="E77" s="17">
        <v>1.6000000000000001E-3</v>
      </c>
      <c r="F77" s="17">
        <v>0.88719999999999999</v>
      </c>
      <c r="G77" s="17"/>
      <c r="H77" s="17">
        <v>1</v>
      </c>
      <c r="I77" s="17">
        <v>9.0721000000000007</v>
      </c>
      <c r="J77" s="18">
        <v>0.62250000000000005</v>
      </c>
      <c r="K77" s="18">
        <v>0.67420000000000002</v>
      </c>
      <c r="L77" s="18">
        <v>0.29730000000000001</v>
      </c>
      <c r="M77" s="18">
        <v>4.8999999999999998E-3</v>
      </c>
      <c r="N77" s="18">
        <v>0.87609999999999999</v>
      </c>
      <c r="O77" s="18"/>
      <c r="P77" s="18">
        <v>1</v>
      </c>
      <c r="Q77" s="18">
        <v>6.7230999999999996</v>
      </c>
      <c r="R77" s="17">
        <v>0.63380000000000003</v>
      </c>
      <c r="S77" s="17">
        <v>0.6966</v>
      </c>
      <c r="T77" s="17">
        <v>0.28050000000000003</v>
      </c>
      <c r="U77" s="17">
        <v>9.2999999999999992E-3</v>
      </c>
      <c r="V77" s="17">
        <v>0.85899999999999999</v>
      </c>
      <c r="W77" s="17"/>
      <c r="X77" s="17">
        <v>1</v>
      </c>
      <c r="Y77" s="17">
        <v>4.6422999999999996</v>
      </c>
      <c r="Z77" s="18">
        <v>0.6613</v>
      </c>
      <c r="AA77" s="18">
        <v>0.76060000000000005</v>
      </c>
      <c r="AB77" s="18">
        <v>0.2291</v>
      </c>
      <c r="AC77" s="18">
        <v>1.6799999999999999E-2</v>
      </c>
      <c r="AD77" s="18">
        <v>0.82340000000000002</v>
      </c>
      <c r="AE77" s="18"/>
      <c r="AF77" s="18">
        <v>1</v>
      </c>
      <c r="AG77" s="18">
        <v>3.4386999999999999</v>
      </c>
      <c r="AH77" s="17">
        <v>0.73340000000000005</v>
      </c>
      <c r="AI77" s="17">
        <v>0.93759999999999999</v>
      </c>
      <c r="AJ77" s="17">
        <v>0.152</v>
      </c>
      <c r="AK77" s="17">
        <v>5.4699999999999999E-2</v>
      </c>
      <c r="AL77" s="17">
        <v>0.59909999999999997</v>
      </c>
      <c r="AM77" s="17"/>
      <c r="AN77" s="17">
        <v>0.97599999999999998</v>
      </c>
      <c r="AO77" s="17">
        <v>1.1716</v>
      </c>
      <c r="AP77" s="18"/>
      <c r="AQ77" s="18"/>
      <c r="AR77" s="18"/>
      <c r="AS77" s="18"/>
      <c r="AT77" s="18"/>
      <c r="AU77" s="18"/>
      <c r="AV77" s="18"/>
      <c r="AW77" s="18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8"/>
      <c r="BW77" s="18"/>
      <c r="BX77" s="18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7"/>
      <c r="CJ77" s="17"/>
      <c r="CK77" s="17"/>
      <c r="CL77" s="18"/>
      <c r="CM77" s="18"/>
      <c r="CN77" s="18"/>
      <c r="CO77" s="18"/>
      <c r="CP77" s="18"/>
      <c r="CQ77" s="18"/>
      <c r="CR77" s="18"/>
      <c r="CS77" s="18"/>
      <c r="CT77" s="17"/>
      <c r="CU77" s="17"/>
      <c r="CV77" s="17"/>
      <c r="CW77" s="17"/>
      <c r="CX77" s="17"/>
      <c r="CY77" s="17"/>
      <c r="CZ77" s="17"/>
      <c r="DA77" s="17"/>
      <c r="DB77" s="18"/>
      <c r="DC77" s="18"/>
      <c r="DD77" s="18"/>
      <c r="DE77" s="18"/>
      <c r="DF77" s="18"/>
      <c r="DG77" s="18"/>
      <c r="DH77" s="18"/>
      <c r="DI77" s="18"/>
      <c r="DJ77" s="17"/>
      <c r="DK77" s="17"/>
      <c r="DL77" s="17"/>
      <c r="DM77" s="17"/>
      <c r="DN77" s="17"/>
      <c r="DO77" s="17"/>
      <c r="DP77" s="17"/>
      <c r="DQ77" s="17"/>
      <c r="DR77" s="18"/>
      <c r="DS77" s="18"/>
      <c r="DT77" s="18"/>
      <c r="DU77" s="18"/>
      <c r="DV77" s="18"/>
      <c r="DW77" s="18"/>
      <c r="DX77" s="18"/>
      <c r="DY77" s="18"/>
      <c r="DZ77" s="17"/>
      <c r="EA77" s="17"/>
      <c r="EB77" s="17"/>
      <c r="EC77" s="17"/>
      <c r="ED77" s="17"/>
      <c r="EE77" s="17"/>
      <c r="EF77" s="17"/>
      <c r="EG77" s="17"/>
      <c r="EH77" s="18"/>
      <c r="EI77" s="18"/>
      <c r="EJ77" s="18"/>
      <c r="EK77" s="18"/>
      <c r="EL77" s="18"/>
      <c r="EM77" s="18"/>
      <c r="EN77" s="18"/>
      <c r="EO77" s="18"/>
      <c r="EP77" s="17"/>
      <c r="EQ77" s="17"/>
      <c r="ER77" s="17"/>
      <c r="ES77" s="17"/>
      <c r="ET77" s="17"/>
      <c r="EU77" s="17"/>
      <c r="EV77" s="17"/>
      <c r="EW77" s="17"/>
      <c r="EX77" s="18"/>
      <c r="EY77" s="18"/>
      <c r="EZ77" s="18"/>
      <c r="FA77" s="18"/>
      <c r="FB77" s="18"/>
      <c r="FC77" s="18"/>
      <c r="FD77" s="18"/>
      <c r="FE77" s="18"/>
      <c r="FF77" s="17">
        <f t="shared" si="16"/>
        <v>0.65200000000000002</v>
      </c>
      <c r="FG77" s="17">
        <f t="shared" si="17"/>
        <v>0.74246000000000001</v>
      </c>
      <c r="FH77" s="17">
        <f t="shared" si="18"/>
        <v>0.25302000000000002</v>
      </c>
      <c r="FI77" s="17">
        <f t="shared" si="19"/>
        <v>1.7459999999999996E-2</v>
      </c>
      <c r="FJ77" s="17">
        <f t="shared" si="20"/>
        <v>0.80896000000000012</v>
      </c>
      <c r="FK77" s="17" t="e">
        <f t="shared" si="21"/>
        <v>#DIV/0!</v>
      </c>
      <c r="FL77" s="17">
        <f t="shared" si="22"/>
        <v>0.99519999999999997</v>
      </c>
      <c r="FM77" s="17">
        <f t="shared" si="23"/>
        <v>5.0095600000000005</v>
      </c>
      <c r="FN77" s="16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6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6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6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6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6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6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6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74</v>
      </c>
      <c r="B78" s="4">
        <v>0.63500000000000001</v>
      </c>
      <c r="C78" s="4">
        <v>0.68910000000000005</v>
      </c>
      <c r="D78" s="4">
        <v>0.27879999999999999</v>
      </c>
      <c r="E78" s="4">
        <v>1.6999999999999999E-3</v>
      </c>
      <c r="F78" s="4">
        <v>0.87739999999999996</v>
      </c>
      <c r="G78" s="4"/>
      <c r="H78" s="4">
        <v>1</v>
      </c>
      <c r="I78" s="4">
        <v>8.7448999999999995</v>
      </c>
      <c r="J78" s="5">
        <v>0.64590000000000003</v>
      </c>
      <c r="K78" s="5">
        <v>0.71779999999999999</v>
      </c>
      <c r="L78" s="5">
        <v>0.2661</v>
      </c>
      <c r="M78" s="5">
        <v>5.3E-3</v>
      </c>
      <c r="N78" s="5">
        <v>0.86560000000000004</v>
      </c>
      <c r="O78" s="5"/>
      <c r="P78" s="5">
        <v>1</v>
      </c>
      <c r="Q78" s="5">
        <v>6.5420999999999996</v>
      </c>
      <c r="R78" s="4">
        <v>0.65959999999999996</v>
      </c>
      <c r="S78" s="4">
        <v>0.745</v>
      </c>
      <c r="T78" s="4">
        <v>0.24610000000000001</v>
      </c>
      <c r="U78" s="4">
        <v>1.01E-2</v>
      </c>
      <c r="V78" s="4">
        <v>0.84689999999999999</v>
      </c>
      <c r="W78" s="4"/>
      <c r="X78" s="4">
        <v>1</v>
      </c>
      <c r="Y78" s="4">
        <v>4.6768999999999998</v>
      </c>
      <c r="Z78" s="5">
        <v>0.68830000000000002</v>
      </c>
      <c r="AA78" s="5">
        <v>0.81240000000000001</v>
      </c>
      <c r="AB78" s="5">
        <v>0.2024</v>
      </c>
      <c r="AC78" s="5">
        <v>1.9E-2</v>
      </c>
      <c r="AD78" s="5">
        <v>0.81159999999999999</v>
      </c>
      <c r="AE78" s="5"/>
      <c r="AF78" s="5">
        <v>1</v>
      </c>
      <c r="AG78" s="5">
        <v>3.4575999999999998</v>
      </c>
      <c r="AH78" s="4">
        <v>0.75019999999999998</v>
      </c>
      <c r="AI78" s="4">
        <v>0.9758</v>
      </c>
      <c r="AJ78" s="4">
        <v>0.12230000000000001</v>
      </c>
      <c r="AK78" s="4">
        <v>6.4699999999999994E-2</v>
      </c>
      <c r="AL78" s="4">
        <v>0.54310000000000003</v>
      </c>
      <c r="AM78" s="4"/>
      <c r="AN78" s="4">
        <v>0.97409999999999997</v>
      </c>
      <c r="AO78" s="4">
        <v>1.429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0.67579999999999996</v>
      </c>
      <c r="FG78" s="4">
        <f t="shared" si="17"/>
        <v>0.78801999999999994</v>
      </c>
      <c r="FH78" s="4">
        <f t="shared" si="18"/>
        <v>0.22313999999999998</v>
      </c>
      <c r="FI78" s="4">
        <f t="shared" si="19"/>
        <v>2.0160000000000001E-2</v>
      </c>
      <c r="FJ78" s="4">
        <f t="shared" si="20"/>
        <v>0.78891999999999995</v>
      </c>
      <c r="FK78" s="4" t="e">
        <f t="shared" si="21"/>
        <v>#DIV/0!</v>
      </c>
      <c r="FL78" s="4">
        <f t="shared" si="22"/>
        <v>0.99482000000000004</v>
      </c>
      <c r="FM78" s="4">
        <f t="shared" si="23"/>
        <v>4.9700999999999995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 t="e">
        <f t="shared" si="16"/>
        <v>#DIV/0!</v>
      </c>
      <c r="FG80" s="20" t="e">
        <f t="shared" si="17"/>
        <v>#DIV/0!</v>
      </c>
      <c r="FH80" s="20" t="e">
        <f t="shared" si="18"/>
        <v>#DIV/0!</v>
      </c>
      <c r="FI80" s="20" t="e">
        <f t="shared" si="19"/>
        <v>#DIV/0!</v>
      </c>
      <c r="FJ80" s="20" t="e">
        <f t="shared" si="20"/>
        <v>#DIV/0!</v>
      </c>
      <c r="FK80" s="20" t="e">
        <f t="shared" si="21"/>
        <v>#DIV/0!</v>
      </c>
      <c r="FL80" s="20" t="e">
        <f t="shared" si="22"/>
        <v>#DIV/0!</v>
      </c>
      <c r="FM80" s="20" t="e">
        <f t="shared" si="23"/>
        <v>#DIV/0!</v>
      </c>
      <c r="FN80" s="2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2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2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2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2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2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2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2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77</v>
      </c>
      <c r="B81" s="4">
        <v>0.64570000000000005</v>
      </c>
      <c r="C81" s="4">
        <v>0.71889999999999998</v>
      </c>
      <c r="D81" s="4">
        <v>0.2732</v>
      </c>
      <c r="E81" s="4">
        <v>1.6000000000000001E-3</v>
      </c>
      <c r="F81" s="4">
        <v>0.87960000000000005</v>
      </c>
      <c r="G81" s="4"/>
      <c r="H81" s="4">
        <v>0.99790000000000001</v>
      </c>
      <c r="I81" s="4">
        <v>28.7044</v>
      </c>
      <c r="J81" s="5">
        <v>0.66520000000000001</v>
      </c>
      <c r="K81" s="5">
        <v>0.76639999999999997</v>
      </c>
      <c r="L81" s="5">
        <v>0.26450000000000001</v>
      </c>
      <c r="M81" s="5">
        <v>4.8999999999999998E-3</v>
      </c>
      <c r="N81" s="5">
        <v>0.86939999999999995</v>
      </c>
      <c r="O81" s="5"/>
      <c r="P81" s="5">
        <v>0.99839999999999995</v>
      </c>
      <c r="Q81" s="5">
        <v>15.4579</v>
      </c>
      <c r="R81" s="4">
        <v>0.68669999999999998</v>
      </c>
      <c r="S81" s="4">
        <v>0.81010000000000004</v>
      </c>
      <c r="T81" s="4">
        <v>0.2465</v>
      </c>
      <c r="U81" s="4">
        <v>9.4000000000000004E-3</v>
      </c>
      <c r="V81" s="4">
        <v>0.85289999999999999</v>
      </c>
      <c r="W81" s="4"/>
      <c r="X81" s="4">
        <v>0.998</v>
      </c>
      <c r="Y81" s="4">
        <v>8.3712</v>
      </c>
      <c r="Z81" s="5">
        <v>0.72489999999999999</v>
      </c>
      <c r="AA81" s="5">
        <v>0.89910000000000001</v>
      </c>
      <c r="AB81" s="5">
        <v>0.20069999999999999</v>
      </c>
      <c r="AC81" s="5">
        <v>1.72E-2</v>
      </c>
      <c r="AD81" s="5">
        <v>0.82330000000000003</v>
      </c>
      <c r="AE81" s="5"/>
      <c r="AF81" s="5">
        <v>0.99150000000000005</v>
      </c>
      <c r="AG81" s="5">
        <v>3.7616999999999998</v>
      </c>
      <c r="AH81" s="4">
        <v>0.78649999999999998</v>
      </c>
      <c r="AI81" s="4">
        <v>1.0640000000000001</v>
      </c>
      <c r="AJ81" s="4">
        <v>0.1206</v>
      </c>
      <c r="AK81" s="4">
        <v>5.7599999999999998E-2</v>
      </c>
      <c r="AL81" s="4">
        <v>0.59660000000000002</v>
      </c>
      <c r="AM81" s="4"/>
      <c r="AN81" s="4">
        <v>0.88080000000000003</v>
      </c>
      <c r="AO81" s="4">
        <v>1.4185000000000001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0.70180000000000009</v>
      </c>
      <c r="FG81" s="4">
        <f t="shared" si="17"/>
        <v>0.8516999999999999</v>
      </c>
      <c r="FH81" s="4">
        <f t="shared" si="18"/>
        <v>0.22109999999999999</v>
      </c>
      <c r="FI81" s="4">
        <f t="shared" si="19"/>
        <v>1.814E-2</v>
      </c>
      <c r="FJ81" s="4">
        <f t="shared" si="20"/>
        <v>0.80436000000000019</v>
      </c>
      <c r="FK81" s="4" t="e">
        <f t="shared" si="21"/>
        <v>#DIV/0!</v>
      </c>
      <c r="FL81" s="4">
        <f t="shared" si="22"/>
        <v>0.97331999999999996</v>
      </c>
      <c r="FM81" s="4">
        <f t="shared" si="23"/>
        <v>11.54274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r=0.1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r=0.1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r=0.1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r=0.1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r=0.3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78</v>
      </c>
      <c r="B82" s="4">
        <v>0.61180000000000001</v>
      </c>
      <c r="C82" s="4">
        <v>0.64690000000000003</v>
      </c>
      <c r="D82" s="4">
        <v>0.31519999999999998</v>
      </c>
      <c r="E82" s="4">
        <v>2.5000000000000001E-3</v>
      </c>
      <c r="F82" s="4">
        <v>0.86880000000000002</v>
      </c>
      <c r="G82" s="4"/>
      <c r="H82" s="4">
        <v>1</v>
      </c>
      <c r="I82" s="4">
        <v>9.8534000000000006</v>
      </c>
      <c r="J82" s="5">
        <v>0.63160000000000005</v>
      </c>
      <c r="K82" s="5">
        <v>0.68959999999999999</v>
      </c>
      <c r="L82" s="5">
        <v>0.3019</v>
      </c>
      <c r="M82" s="5">
        <v>7.6E-3</v>
      </c>
      <c r="N82" s="5">
        <v>0.85389999999999999</v>
      </c>
      <c r="O82" s="5"/>
      <c r="P82" s="5">
        <v>1</v>
      </c>
      <c r="Q82" s="5">
        <v>7.0095000000000001</v>
      </c>
      <c r="R82" s="4">
        <v>0.65580000000000005</v>
      </c>
      <c r="S82" s="4">
        <v>0.73980000000000001</v>
      </c>
      <c r="T82" s="4">
        <v>0.2717</v>
      </c>
      <c r="U82" s="4">
        <v>1.4500000000000001E-2</v>
      </c>
      <c r="V82" s="4">
        <v>0.82799999999999996</v>
      </c>
      <c r="W82" s="4"/>
      <c r="X82" s="4">
        <v>1</v>
      </c>
      <c r="Y82" s="4">
        <v>5.1577999999999999</v>
      </c>
      <c r="Z82" s="5">
        <v>0.70479999999999998</v>
      </c>
      <c r="AA82" s="5">
        <v>0.85019999999999996</v>
      </c>
      <c r="AB82" s="5">
        <v>0.2155</v>
      </c>
      <c r="AC82" s="5">
        <v>2.5499999999999998E-2</v>
      </c>
      <c r="AD82" s="5">
        <v>0.78269999999999995</v>
      </c>
      <c r="AE82" s="5"/>
      <c r="AF82" s="5">
        <v>1</v>
      </c>
      <c r="AG82" s="5">
        <v>3.1907999999999999</v>
      </c>
      <c r="AH82" s="4">
        <v>0.77880000000000005</v>
      </c>
      <c r="AI82" s="4">
        <v>1.0429999999999999</v>
      </c>
      <c r="AJ82" s="4">
        <v>0.1278</v>
      </c>
      <c r="AK82" s="4">
        <v>7.8899999999999998E-2</v>
      </c>
      <c r="AL82" s="4">
        <v>0.52990000000000004</v>
      </c>
      <c r="AM82" s="4"/>
      <c r="AN82" s="4">
        <v>0.97670000000000001</v>
      </c>
      <c r="AO82" s="4">
        <v>1.4206000000000001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0.67656000000000005</v>
      </c>
      <c r="FG82" s="4">
        <f t="shared" si="17"/>
        <v>0.79390000000000005</v>
      </c>
      <c r="FH82" s="4">
        <f t="shared" si="18"/>
        <v>0.24642</v>
      </c>
      <c r="FI82" s="4">
        <f t="shared" si="19"/>
        <v>2.58E-2</v>
      </c>
      <c r="FJ82" s="4">
        <f t="shared" si="20"/>
        <v>0.77266000000000001</v>
      </c>
      <c r="FK82" s="4" t="e">
        <f t="shared" si="21"/>
        <v>#DIV/0!</v>
      </c>
      <c r="FL82" s="4">
        <f t="shared" si="22"/>
        <v>0.99534</v>
      </c>
      <c r="FM82" s="4">
        <f t="shared" si="23"/>
        <v>5.3264199999999997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r=0.1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r=0.1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r=0.1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r=0.1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r=0.1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79</v>
      </c>
      <c r="B83" s="4">
        <v>0.63380000000000003</v>
      </c>
      <c r="C83" s="4">
        <v>0.69089999999999996</v>
      </c>
      <c r="D83" s="4">
        <v>0.2848</v>
      </c>
      <c r="E83" s="4">
        <v>2.5000000000000001E-3</v>
      </c>
      <c r="F83" s="4">
        <v>0.8649</v>
      </c>
      <c r="G83" s="4"/>
      <c r="H83" s="4">
        <v>1</v>
      </c>
      <c r="I83" s="4">
        <v>8.8478999999999992</v>
      </c>
      <c r="J83" s="5">
        <v>0.64880000000000004</v>
      </c>
      <c r="K83" s="5">
        <v>0.7248</v>
      </c>
      <c r="L83" s="5">
        <v>0.27760000000000001</v>
      </c>
      <c r="M83" s="5">
        <v>7.6E-3</v>
      </c>
      <c r="N83" s="5">
        <v>0.84970000000000001</v>
      </c>
      <c r="O83" s="5"/>
      <c r="P83" s="5">
        <v>1</v>
      </c>
      <c r="Q83" s="5">
        <v>7.0042999999999997</v>
      </c>
      <c r="R83" s="4">
        <v>0.66830000000000001</v>
      </c>
      <c r="S83" s="4">
        <v>0.76429999999999998</v>
      </c>
      <c r="T83" s="4">
        <v>0.25790000000000002</v>
      </c>
      <c r="U83" s="4">
        <v>1.44E-2</v>
      </c>
      <c r="V83" s="4">
        <v>0.82569999999999999</v>
      </c>
      <c r="W83" s="4"/>
      <c r="X83" s="4">
        <v>1</v>
      </c>
      <c r="Y83" s="4">
        <v>5.1718000000000002</v>
      </c>
      <c r="Z83" s="5">
        <v>0.70909999999999995</v>
      </c>
      <c r="AA83" s="5">
        <v>0.85809999999999997</v>
      </c>
      <c r="AB83" s="5">
        <v>0.2142</v>
      </c>
      <c r="AC83" s="5">
        <v>2.5499999999999998E-2</v>
      </c>
      <c r="AD83" s="5">
        <v>0.78249999999999997</v>
      </c>
      <c r="AE83" s="5"/>
      <c r="AF83" s="5">
        <v>1</v>
      </c>
      <c r="AG83" s="5">
        <v>3.036</v>
      </c>
      <c r="AH83" s="4">
        <v>0.77649999999999997</v>
      </c>
      <c r="AI83" s="4">
        <v>1.036</v>
      </c>
      <c r="AJ83" s="4">
        <v>0.12909999999999999</v>
      </c>
      <c r="AK83" s="4">
        <v>7.8899999999999998E-2</v>
      </c>
      <c r="AL83" s="4">
        <v>0.53100000000000003</v>
      </c>
      <c r="AM83" s="4"/>
      <c r="AN83" s="4">
        <v>0.97670000000000001</v>
      </c>
      <c r="AO83" s="4">
        <v>1.3495999999999999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0.68729999999999991</v>
      </c>
      <c r="FG83" s="4">
        <f t="shared" si="17"/>
        <v>0.81481999999999988</v>
      </c>
      <c r="FH83" s="4">
        <f t="shared" si="18"/>
        <v>0.23271999999999998</v>
      </c>
      <c r="FI83" s="4">
        <f t="shared" si="19"/>
        <v>2.5780000000000004E-2</v>
      </c>
      <c r="FJ83" s="4">
        <f t="shared" si="20"/>
        <v>0.77076</v>
      </c>
      <c r="FK83" s="4" t="e">
        <f t="shared" si="21"/>
        <v>#DIV/0!</v>
      </c>
      <c r="FL83" s="4">
        <f t="shared" si="22"/>
        <v>0.99534</v>
      </c>
      <c r="FM83" s="4">
        <f t="shared" si="23"/>
        <v>5.0819200000000002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r=0.1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r=0.1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r=0.1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r=0.1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r=0.1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80</v>
      </c>
      <c r="B84" s="4">
        <v>0.61729999999999996</v>
      </c>
      <c r="C84" s="4">
        <v>0.65590000000000004</v>
      </c>
      <c r="D84" s="4">
        <v>0.30459999999999998</v>
      </c>
      <c r="E84" s="4">
        <v>2.5000000000000001E-3</v>
      </c>
      <c r="F84" s="4">
        <v>0.86339999999999995</v>
      </c>
      <c r="G84" s="4"/>
      <c r="H84" s="4">
        <v>1</v>
      </c>
      <c r="I84" s="4">
        <v>8.7754999999999992</v>
      </c>
      <c r="J84" s="5">
        <v>0.63349999999999995</v>
      </c>
      <c r="K84" s="5">
        <v>0.69179999999999997</v>
      </c>
      <c r="L84" s="5">
        <v>0.29799999999999999</v>
      </c>
      <c r="M84" s="5">
        <v>7.6E-3</v>
      </c>
      <c r="N84" s="5">
        <v>0.84989999999999999</v>
      </c>
      <c r="O84" s="5"/>
      <c r="P84" s="5">
        <v>1</v>
      </c>
      <c r="Q84" s="5">
        <v>6.7691999999999997</v>
      </c>
      <c r="R84" s="4">
        <v>0.65610000000000002</v>
      </c>
      <c r="S84" s="4">
        <v>0.73899999999999999</v>
      </c>
      <c r="T84" s="4">
        <v>0.27010000000000001</v>
      </c>
      <c r="U84" s="4">
        <v>1.4500000000000001E-2</v>
      </c>
      <c r="V84" s="4">
        <v>0.82599999999999996</v>
      </c>
      <c r="W84" s="4"/>
      <c r="X84" s="4">
        <v>1</v>
      </c>
      <c r="Y84" s="4">
        <v>5.1748000000000003</v>
      </c>
      <c r="Z84" s="5">
        <v>0.7026</v>
      </c>
      <c r="AA84" s="5">
        <v>0.84470000000000001</v>
      </c>
      <c r="AB84" s="5">
        <v>0.22339999999999999</v>
      </c>
      <c r="AC84" s="5">
        <v>2.5499999999999998E-2</v>
      </c>
      <c r="AD84" s="5">
        <v>0.7823</v>
      </c>
      <c r="AE84" s="5"/>
      <c r="AF84" s="5">
        <v>1</v>
      </c>
      <c r="AG84" s="5">
        <v>3.0183</v>
      </c>
      <c r="AH84" s="4">
        <v>0.7954</v>
      </c>
      <c r="AI84" s="4">
        <v>1.0882000000000001</v>
      </c>
      <c r="AJ84" s="4">
        <v>0.12130000000000001</v>
      </c>
      <c r="AK84" s="4">
        <v>7.5700000000000003E-2</v>
      </c>
      <c r="AL84" s="4">
        <v>0.52990000000000004</v>
      </c>
      <c r="AM84" s="4"/>
      <c r="AN84" s="4">
        <v>0.97819999999999996</v>
      </c>
      <c r="AO84" s="4">
        <v>1.4581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0.68097999999999992</v>
      </c>
      <c r="FG84" s="4">
        <f t="shared" si="17"/>
        <v>0.80392000000000008</v>
      </c>
      <c r="FH84" s="4">
        <f t="shared" si="18"/>
        <v>0.24348</v>
      </c>
      <c r="FI84" s="4">
        <f t="shared" si="19"/>
        <v>2.5159999999999998E-2</v>
      </c>
      <c r="FJ84" s="4">
        <f t="shared" si="20"/>
        <v>0.77029999999999998</v>
      </c>
      <c r="FK84" s="4" t="e">
        <f t="shared" si="21"/>
        <v>#DIV/0!</v>
      </c>
      <c r="FL84" s="4">
        <f t="shared" si="22"/>
        <v>0.99564000000000008</v>
      </c>
      <c r="FM84" s="4">
        <f t="shared" si="23"/>
        <v>5.03918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r=0.1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r=0.1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r=0.1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r=0.1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r=0.1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81</v>
      </c>
      <c r="B85" s="4">
        <v>0.61339999999999995</v>
      </c>
      <c r="C85" s="4">
        <v>0.65280000000000005</v>
      </c>
      <c r="D85" s="4">
        <v>0.30180000000000001</v>
      </c>
      <c r="E85" s="4">
        <v>1.6000000000000001E-3</v>
      </c>
      <c r="F85" s="4">
        <v>0.88919999999999999</v>
      </c>
      <c r="G85" s="4"/>
      <c r="H85" s="4">
        <v>1</v>
      </c>
      <c r="I85" s="4">
        <v>8.8591999999999995</v>
      </c>
      <c r="J85" s="5">
        <v>0.62590000000000001</v>
      </c>
      <c r="K85" s="5">
        <v>0.68200000000000005</v>
      </c>
      <c r="L85" s="5">
        <v>0.29260000000000003</v>
      </c>
      <c r="M85" s="5">
        <v>4.8999999999999998E-3</v>
      </c>
      <c r="N85" s="5">
        <v>0.87880000000000003</v>
      </c>
      <c r="O85" s="5"/>
      <c r="P85" s="5">
        <v>1</v>
      </c>
      <c r="Q85" s="5">
        <v>6.1302000000000003</v>
      </c>
      <c r="R85" s="4">
        <v>0.63700000000000001</v>
      </c>
      <c r="S85" s="4">
        <v>0.70279999999999998</v>
      </c>
      <c r="T85" s="4">
        <v>0.28320000000000001</v>
      </c>
      <c r="U85" s="4">
        <v>9.2999999999999992E-3</v>
      </c>
      <c r="V85" s="4">
        <v>0.86339999999999995</v>
      </c>
      <c r="W85" s="4"/>
      <c r="X85" s="4">
        <v>1</v>
      </c>
      <c r="Y85" s="4">
        <v>5.2248000000000001</v>
      </c>
      <c r="Z85" s="5">
        <v>0.66069999999999995</v>
      </c>
      <c r="AA85" s="5">
        <v>0.75739999999999996</v>
      </c>
      <c r="AB85" s="5">
        <v>0.2384</v>
      </c>
      <c r="AC85" s="5">
        <v>1.6799999999999999E-2</v>
      </c>
      <c r="AD85" s="5">
        <v>0.83069999999999999</v>
      </c>
      <c r="AE85" s="5"/>
      <c r="AF85" s="5">
        <v>1</v>
      </c>
      <c r="AG85" s="5">
        <v>3.0398999999999998</v>
      </c>
      <c r="AH85" s="4">
        <v>0.72719999999999996</v>
      </c>
      <c r="AI85" s="4">
        <v>0.92159999999999997</v>
      </c>
      <c r="AJ85" s="4">
        <v>0.15939999999999999</v>
      </c>
      <c r="AK85" s="4">
        <v>5.5E-2</v>
      </c>
      <c r="AL85" s="4">
        <v>0.60629999999999995</v>
      </c>
      <c r="AM85" s="4"/>
      <c r="AN85" s="4">
        <v>0.97670000000000001</v>
      </c>
      <c r="AO85" s="4">
        <v>1.2839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0.65283999999999998</v>
      </c>
      <c r="FG85" s="4">
        <f t="shared" si="17"/>
        <v>0.74331999999999998</v>
      </c>
      <c r="FH85" s="4">
        <f t="shared" si="18"/>
        <v>0.25508000000000003</v>
      </c>
      <c r="FI85" s="4">
        <f t="shared" si="19"/>
        <v>1.7520000000000001E-2</v>
      </c>
      <c r="FJ85" s="4">
        <f t="shared" si="20"/>
        <v>0.81368000000000007</v>
      </c>
      <c r="FK85" s="4" t="e">
        <f t="shared" si="21"/>
        <v>#DIV/0!</v>
      </c>
      <c r="FL85" s="4">
        <f t="shared" si="22"/>
        <v>0.99534</v>
      </c>
      <c r="FM85" s="4">
        <f t="shared" si="23"/>
        <v>4.9075999999999995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r=0.1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r=0.1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r=0.1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r=0.1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r=0.1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82</v>
      </c>
      <c r="B86" s="4">
        <v>0.62190000000000001</v>
      </c>
      <c r="C86" s="4">
        <v>0.66790000000000005</v>
      </c>
      <c r="D86" s="4">
        <v>0.29759999999999998</v>
      </c>
      <c r="E86" s="4">
        <v>1.6000000000000001E-3</v>
      </c>
      <c r="F86" s="4">
        <v>0.88300000000000001</v>
      </c>
      <c r="G86" s="4"/>
      <c r="H86" s="4">
        <v>1</v>
      </c>
      <c r="I86" s="4">
        <v>8.6357999999999997</v>
      </c>
      <c r="J86" s="5">
        <v>0.63080000000000003</v>
      </c>
      <c r="K86" s="5">
        <v>0.68889999999999996</v>
      </c>
      <c r="L86" s="5">
        <v>0.2959</v>
      </c>
      <c r="M86" s="5">
        <v>4.8999999999999998E-3</v>
      </c>
      <c r="N86" s="5">
        <v>0.87429999999999997</v>
      </c>
      <c r="O86" s="5"/>
      <c r="P86" s="5">
        <v>1</v>
      </c>
      <c r="Q86" s="5">
        <v>6.2569999999999997</v>
      </c>
      <c r="R86" s="4">
        <v>0.63900000000000001</v>
      </c>
      <c r="S86" s="4">
        <v>0.7056</v>
      </c>
      <c r="T86" s="4">
        <v>0.28489999999999999</v>
      </c>
      <c r="U86" s="4">
        <v>9.1999999999999998E-3</v>
      </c>
      <c r="V86" s="4">
        <v>0.86029999999999995</v>
      </c>
      <c r="W86" s="4"/>
      <c r="X86" s="4">
        <v>1</v>
      </c>
      <c r="Y86" s="4">
        <v>4.6059999999999999</v>
      </c>
      <c r="Z86" s="5">
        <v>0.6603</v>
      </c>
      <c r="AA86" s="5">
        <v>0.755</v>
      </c>
      <c r="AB86" s="5">
        <v>0.23830000000000001</v>
      </c>
      <c r="AC86" s="5">
        <v>1.6799999999999999E-2</v>
      </c>
      <c r="AD86" s="5">
        <v>0.82720000000000005</v>
      </c>
      <c r="AE86" s="5"/>
      <c r="AF86" s="5">
        <v>1</v>
      </c>
      <c r="AG86" s="5">
        <v>3.0175999999999998</v>
      </c>
      <c r="AH86" s="4">
        <v>0.72989999999999999</v>
      </c>
      <c r="AI86" s="4">
        <v>0.92920000000000003</v>
      </c>
      <c r="AJ86" s="4">
        <v>0.15409999999999999</v>
      </c>
      <c r="AK86" s="4">
        <v>5.4800000000000001E-2</v>
      </c>
      <c r="AL86" s="4">
        <v>0.60199999999999998</v>
      </c>
      <c r="AM86" s="4"/>
      <c r="AN86" s="4">
        <v>0.97599999999999998</v>
      </c>
      <c r="AO86" s="4">
        <v>1.3250999999999999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0.65638000000000007</v>
      </c>
      <c r="FG86" s="4">
        <f t="shared" si="17"/>
        <v>0.74931999999999999</v>
      </c>
      <c r="FH86" s="4">
        <f t="shared" si="18"/>
        <v>0.25415999999999994</v>
      </c>
      <c r="FI86" s="4">
        <f t="shared" si="19"/>
        <v>1.746E-2</v>
      </c>
      <c r="FJ86" s="4">
        <f t="shared" si="20"/>
        <v>0.80936000000000008</v>
      </c>
      <c r="FK86" s="4" t="e">
        <f t="shared" si="21"/>
        <v>#DIV/0!</v>
      </c>
      <c r="FL86" s="4">
        <f t="shared" si="22"/>
        <v>0.99519999999999997</v>
      </c>
      <c r="FM86" s="4">
        <f t="shared" si="23"/>
        <v>4.7682999999999991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r=0.1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r=0.1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r=0.1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r=0.1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r=0.1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83</v>
      </c>
      <c r="B87" s="4">
        <v>0.60919999999999996</v>
      </c>
      <c r="C87" s="4">
        <v>0.64429999999999998</v>
      </c>
      <c r="D87" s="4">
        <v>0.308</v>
      </c>
      <c r="E87" s="4">
        <v>1.6000000000000001E-3</v>
      </c>
      <c r="F87" s="4">
        <v>0.89</v>
      </c>
      <c r="G87" s="4"/>
      <c r="H87" s="4">
        <v>1</v>
      </c>
      <c r="I87" s="4">
        <v>9.484</v>
      </c>
      <c r="J87" s="5">
        <v>0.621</v>
      </c>
      <c r="K87" s="5">
        <v>0.67249999999999999</v>
      </c>
      <c r="L87" s="5">
        <v>0.30280000000000001</v>
      </c>
      <c r="M87" s="5">
        <v>4.8999999999999998E-3</v>
      </c>
      <c r="N87" s="5">
        <v>0.87980000000000003</v>
      </c>
      <c r="O87" s="5"/>
      <c r="P87" s="5">
        <v>1</v>
      </c>
      <c r="Q87" s="5">
        <v>6.8956999999999997</v>
      </c>
      <c r="R87" s="4">
        <v>0.63290000000000002</v>
      </c>
      <c r="S87" s="4">
        <v>0.69610000000000005</v>
      </c>
      <c r="T87" s="4">
        <v>0.28399999999999997</v>
      </c>
      <c r="U87" s="4">
        <v>9.2999999999999992E-3</v>
      </c>
      <c r="V87" s="4">
        <v>0.86380000000000001</v>
      </c>
      <c r="W87" s="4"/>
      <c r="X87" s="4">
        <v>1</v>
      </c>
      <c r="Y87" s="4">
        <v>4.8205999999999998</v>
      </c>
      <c r="Z87" s="5">
        <v>0.65869999999999995</v>
      </c>
      <c r="AA87" s="5">
        <v>0.75509999999999999</v>
      </c>
      <c r="AB87" s="5">
        <v>0.23480000000000001</v>
      </c>
      <c r="AC87" s="5">
        <v>1.6799999999999999E-2</v>
      </c>
      <c r="AD87" s="5">
        <v>0.82889999999999997</v>
      </c>
      <c r="AE87" s="5"/>
      <c r="AF87" s="5">
        <v>1</v>
      </c>
      <c r="AG87" s="5">
        <v>3.1705000000000001</v>
      </c>
      <c r="AH87" s="4">
        <v>0.73099999999999998</v>
      </c>
      <c r="AI87" s="4">
        <v>0.93340000000000001</v>
      </c>
      <c r="AJ87" s="4">
        <v>0.15540000000000001</v>
      </c>
      <c r="AK87" s="4">
        <v>5.4800000000000001E-2</v>
      </c>
      <c r="AL87" s="4">
        <v>0.60350000000000004</v>
      </c>
      <c r="AM87" s="4"/>
      <c r="AN87" s="4">
        <v>0.97599999999999998</v>
      </c>
      <c r="AO87" s="4">
        <v>1.4018999999999999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0.65055999999999992</v>
      </c>
      <c r="FG87" s="4">
        <f t="shared" si="17"/>
        <v>0.74028000000000005</v>
      </c>
      <c r="FH87" s="4">
        <f t="shared" si="18"/>
        <v>0.25700000000000001</v>
      </c>
      <c r="FI87" s="4">
        <f t="shared" si="19"/>
        <v>1.7480000000000002E-2</v>
      </c>
      <c r="FJ87" s="4">
        <f t="shared" si="20"/>
        <v>0.81319999999999992</v>
      </c>
      <c r="FK87" s="4" t="e">
        <f t="shared" si="21"/>
        <v>#DIV/0!</v>
      </c>
      <c r="FL87" s="4">
        <f t="shared" si="22"/>
        <v>0.99519999999999997</v>
      </c>
      <c r="FM87" s="4">
        <f t="shared" si="23"/>
        <v>5.1545399999999999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r=0.1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r=0.1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r=0.1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r=0.1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r=0.1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84</v>
      </c>
      <c r="B88" s="4">
        <v>0.61280000000000001</v>
      </c>
      <c r="C88" s="4">
        <v>0.6492</v>
      </c>
      <c r="D88" s="4">
        <v>0.30759999999999998</v>
      </c>
      <c r="E88" s="4">
        <v>1.6000000000000001E-3</v>
      </c>
      <c r="F88" s="4">
        <v>0.88670000000000004</v>
      </c>
      <c r="G88" s="4"/>
      <c r="H88" s="4">
        <v>1</v>
      </c>
      <c r="I88" s="4">
        <v>7.8768000000000002</v>
      </c>
      <c r="J88" s="5">
        <v>0.62329999999999997</v>
      </c>
      <c r="K88" s="5">
        <v>0.67479999999999996</v>
      </c>
      <c r="L88" s="5">
        <v>0.30299999999999999</v>
      </c>
      <c r="M88" s="5">
        <v>4.8999999999999998E-3</v>
      </c>
      <c r="N88" s="5">
        <v>0.87609999999999999</v>
      </c>
      <c r="O88" s="5"/>
      <c r="P88" s="5">
        <v>1</v>
      </c>
      <c r="Q88" s="5">
        <v>6.4398999999999997</v>
      </c>
      <c r="R88" s="4">
        <v>0.63400000000000001</v>
      </c>
      <c r="S88" s="4">
        <v>0.69640000000000002</v>
      </c>
      <c r="T88" s="4">
        <v>0.29070000000000001</v>
      </c>
      <c r="U88" s="4">
        <v>9.2999999999999992E-3</v>
      </c>
      <c r="V88" s="4">
        <v>0.86029999999999995</v>
      </c>
      <c r="W88" s="4"/>
      <c r="X88" s="4">
        <v>1</v>
      </c>
      <c r="Y88" s="4">
        <v>4.5397999999999996</v>
      </c>
      <c r="Z88" s="5">
        <v>0.6593</v>
      </c>
      <c r="AA88" s="5">
        <v>0.75519999999999998</v>
      </c>
      <c r="AB88" s="5">
        <v>0.2336</v>
      </c>
      <c r="AC88" s="5">
        <v>1.6799999999999999E-2</v>
      </c>
      <c r="AD88" s="5">
        <v>0.82540000000000002</v>
      </c>
      <c r="AE88" s="5"/>
      <c r="AF88" s="5">
        <v>1</v>
      </c>
      <c r="AG88" s="5">
        <v>3.0687000000000002</v>
      </c>
      <c r="AH88" s="4">
        <v>0.73019999999999996</v>
      </c>
      <c r="AI88" s="4">
        <v>0.9304</v>
      </c>
      <c r="AJ88" s="4">
        <v>0.15690000000000001</v>
      </c>
      <c r="AK88" s="4">
        <v>5.4800000000000001E-2</v>
      </c>
      <c r="AL88" s="4">
        <v>0.6018</v>
      </c>
      <c r="AM88" s="4"/>
      <c r="AN88" s="4">
        <v>0.97599999999999998</v>
      </c>
      <c r="AO88" s="4">
        <v>1.1902999999999999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0.65191999999999994</v>
      </c>
      <c r="FG88" s="4">
        <f t="shared" si="17"/>
        <v>0.74119999999999997</v>
      </c>
      <c r="FH88" s="4">
        <f t="shared" si="18"/>
        <v>0.25836000000000003</v>
      </c>
      <c r="FI88" s="4">
        <f t="shared" si="19"/>
        <v>1.7480000000000002E-2</v>
      </c>
      <c r="FJ88" s="4">
        <f t="shared" si="20"/>
        <v>0.81006</v>
      </c>
      <c r="FK88" s="4" t="e">
        <f t="shared" si="21"/>
        <v>#DIV/0!</v>
      </c>
      <c r="FL88" s="4">
        <f t="shared" si="22"/>
        <v>0.99519999999999997</v>
      </c>
      <c r="FM88" s="4">
        <f t="shared" si="23"/>
        <v>4.6231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r=0.1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r=0.1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r=0.1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r=0.1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r=0.1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85</v>
      </c>
      <c r="B89" s="4">
        <v>0.64559999999999995</v>
      </c>
      <c r="C89" s="4">
        <v>0.71489999999999998</v>
      </c>
      <c r="D89" s="4">
        <v>0.27139999999999997</v>
      </c>
      <c r="E89" s="4">
        <v>1.6000000000000001E-3</v>
      </c>
      <c r="F89" s="4">
        <v>0.87009999999999998</v>
      </c>
      <c r="G89" s="4"/>
      <c r="H89" s="4">
        <v>1</v>
      </c>
      <c r="I89" s="4">
        <v>10.2531</v>
      </c>
      <c r="J89" s="5">
        <v>0.65429999999999999</v>
      </c>
      <c r="K89" s="5">
        <v>0.73860000000000003</v>
      </c>
      <c r="L89" s="5">
        <v>0.26169999999999999</v>
      </c>
      <c r="M89" s="5">
        <v>4.7999999999999996E-3</v>
      </c>
      <c r="N89" s="5">
        <v>0.8599</v>
      </c>
      <c r="O89" s="5"/>
      <c r="P89" s="5">
        <v>1</v>
      </c>
      <c r="Q89" s="5">
        <v>8.0497999999999994</v>
      </c>
      <c r="R89" s="4">
        <v>0.65820000000000001</v>
      </c>
      <c r="S89" s="4">
        <v>0.74760000000000004</v>
      </c>
      <c r="T89" s="4">
        <v>0.2505</v>
      </c>
      <c r="U89" s="4">
        <v>8.8999999999999999E-3</v>
      </c>
      <c r="V89" s="4">
        <v>0.8427</v>
      </c>
      <c r="W89" s="4"/>
      <c r="X89" s="4">
        <v>1</v>
      </c>
      <c r="Y89" s="4">
        <v>5.3998999999999997</v>
      </c>
      <c r="Z89" s="5">
        <v>0.67479999999999996</v>
      </c>
      <c r="AA89" s="5">
        <v>0.78869999999999996</v>
      </c>
      <c r="AB89" s="5">
        <v>0.22420000000000001</v>
      </c>
      <c r="AC89" s="5">
        <v>1.47E-2</v>
      </c>
      <c r="AD89" s="5">
        <v>0.81499999999999995</v>
      </c>
      <c r="AE89" s="5"/>
      <c r="AF89" s="5">
        <v>1</v>
      </c>
      <c r="AG89" s="5">
        <v>3.5207999999999999</v>
      </c>
      <c r="AH89" s="4">
        <v>0.72499999999999998</v>
      </c>
      <c r="AI89" s="4">
        <v>0.91659999999999997</v>
      </c>
      <c r="AJ89" s="4">
        <v>0.1608</v>
      </c>
      <c r="AK89" s="4">
        <v>2.9000000000000001E-2</v>
      </c>
      <c r="AL89" s="4">
        <v>0.71020000000000005</v>
      </c>
      <c r="AM89" s="4"/>
      <c r="AN89" s="4">
        <v>0.9839</v>
      </c>
      <c r="AO89" s="4">
        <v>1.3677999999999999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0.67157999999999995</v>
      </c>
      <c r="FG89" s="4">
        <f t="shared" si="17"/>
        <v>0.78127999999999997</v>
      </c>
      <c r="FH89" s="4">
        <f t="shared" si="18"/>
        <v>0.23371999999999998</v>
      </c>
      <c r="FI89" s="4">
        <f t="shared" si="19"/>
        <v>1.18E-2</v>
      </c>
      <c r="FJ89" s="4">
        <f t="shared" si="20"/>
        <v>0.81957999999999998</v>
      </c>
      <c r="FK89" s="4" t="e">
        <f t="shared" si="21"/>
        <v>#DIV/0!</v>
      </c>
      <c r="FL89" s="4">
        <f t="shared" si="22"/>
        <v>0.99678</v>
      </c>
      <c r="FM89" s="4">
        <f t="shared" si="23"/>
        <v>5.71828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r=0.1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r=0.1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r=0.1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r=0.1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r=0.1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86</v>
      </c>
      <c r="B90" s="4">
        <v>0.67679999999999996</v>
      </c>
      <c r="C90" s="4">
        <v>0.7883</v>
      </c>
      <c r="D90" s="4">
        <v>0.20930000000000001</v>
      </c>
      <c r="E90" s="4">
        <v>1.6000000000000001E-3</v>
      </c>
      <c r="F90" s="4">
        <v>0.85850000000000004</v>
      </c>
      <c r="G90" s="4"/>
      <c r="H90" s="4">
        <v>1</v>
      </c>
      <c r="I90" s="4">
        <v>8.9893999999999998</v>
      </c>
      <c r="J90" s="5">
        <v>0.70169999999999999</v>
      </c>
      <c r="K90" s="5">
        <v>0.85760000000000003</v>
      </c>
      <c r="L90" s="5">
        <v>0.2034</v>
      </c>
      <c r="M90" s="5">
        <v>4.8999999999999998E-3</v>
      </c>
      <c r="N90" s="5">
        <v>0.84660000000000002</v>
      </c>
      <c r="O90" s="5"/>
      <c r="P90" s="5">
        <v>1</v>
      </c>
      <c r="Q90" s="5">
        <v>7.0811000000000002</v>
      </c>
      <c r="R90" s="4">
        <v>0.73160000000000003</v>
      </c>
      <c r="S90" s="4">
        <v>0.92920000000000003</v>
      </c>
      <c r="T90" s="4">
        <v>0.18110000000000001</v>
      </c>
      <c r="U90" s="4">
        <v>9.1999999999999998E-3</v>
      </c>
      <c r="V90" s="4">
        <v>0.82740000000000002</v>
      </c>
      <c r="W90" s="4"/>
      <c r="X90" s="4">
        <v>1</v>
      </c>
      <c r="Y90" s="4">
        <v>4.8627000000000002</v>
      </c>
      <c r="Z90" s="5">
        <v>0.77729999999999999</v>
      </c>
      <c r="AA90" s="5">
        <v>1.0450999999999999</v>
      </c>
      <c r="AB90" s="5">
        <v>0.1522</v>
      </c>
      <c r="AC90" s="5">
        <v>1.67E-2</v>
      </c>
      <c r="AD90" s="5">
        <v>0.79400000000000004</v>
      </c>
      <c r="AE90" s="5"/>
      <c r="AF90" s="5">
        <v>1</v>
      </c>
      <c r="AG90" s="5">
        <v>3.2595999999999998</v>
      </c>
      <c r="AH90" s="4">
        <v>0.7893</v>
      </c>
      <c r="AI90" s="4">
        <v>1.0807</v>
      </c>
      <c r="AJ90" s="4">
        <v>0.111</v>
      </c>
      <c r="AK90" s="4">
        <v>5.4600000000000003E-2</v>
      </c>
      <c r="AL90" s="4">
        <v>0.59299999999999997</v>
      </c>
      <c r="AM90" s="4"/>
      <c r="AN90" s="4">
        <v>0.97729999999999995</v>
      </c>
      <c r="AO90" s="4">
        <v>1.3426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0.73533999999999999</v>
      </c>
      <c r="FG90" s="4">
        <f t="shared" si="17"/>
        <v>0.94018000000000002</v>
      </c>
      <c r="FH90" s="4">
        <f t="shared" si="18"/>
        <v>0.1714</v>
      </c>
      <c r="FI90" s="4">
        <f t="shared" si="19"/>
        <v>1.7399999999999999E-2</v>
      </c>
      <c r="FJ90" s="4">
        <f t="shared" si="20"/>
        <v>0.78390000000000004</v>
      </c>
      <c r="FK90" s="4" t="e">
        <f t="shared" si="21"/>
        <v>#DIV/0!</v>
      </c>
      <c r="FL90" s="4">
        <f t="shared" si="22"/>
        <v>0.9954599999999999</v>
      </c>
      <c r="FM90" s="4">
        <f t="shared" si="23"/>
        <v>5.1070799999999998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r=0.1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r=0.1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r=0.1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r=0.1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r=0.1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87</v>
      </c>
      <c r="B91" s="4">
        <v>0.61409999999999998</v>
      </c>
      <c r="C91" s="4">
        <v>0.65439999999999998</v>
      </c>
      <c r="D91" s="4">
        <v>0.30280000000000001</v>
      </c>
      <c r="E91" s="4">
        <v>1.6000000000000001E-3</v>
      </c>
      <c r="F91" s="4">
        <v>0.88880000000000003</v>
      </c>
      <c r="G91" s="4"/>
      <c r="H91" s="4">
        <v>1</v>
      </c>
      <c r="I91" s="4">
        <v>8.9221000000000004</v>
      </c>
      <c r="J91" s="5">
        <v>0.62680000000000002</v>
      </c>
      <c r="K91" s="5">
        <v>0.68420000000000003</v>
      </c>
      <c r="L91" s="5">
        <v>0.29320000000000002</v>
      </c>
      <c r="M91" s="5">
        <v>4.8999999999999998E-3</v>
      </c>
      <c r="N91" s="5">
        <v>0.87809999999999999</v>
      </c>
      <c r="O91" s="5"/>
      <c r="P91" s="5">
        <v>1</v>
      </c>
      <c r="Q91" s="5">
        <v>7.6582999999999997</v>
      </c>
      <c r="R91" s="4">
        <v>0.63800000000000001</v>
      </c>
      <c r="S91" s="4">
        <v>0.70520000000000005</v>
      </c>
      <c r="T91" s="4">
        <v>0.28100000000000003</v>
      </c>
      <c r="U91" s="4">
        <v>9.2999999999999992E-3</v>
      </c>
      <c r="V91" s="4">
        <v>0.86319999999999997</v>
      </c>
      <c r="W91" s="4"/>
      <c r="X91" s="4">
        <v>1</v>
      </c>
      <c r="Y91" s="4">
        <v>4.6356000000000002</v>
      </c>
      <c r="Z91" s="5">
        <v>0.66159999999999997</v>
      </c>
      <c r="AA91" s="5">
        <v>0.75949999999999995</v>
      </c>
      <c r="AB91" s="5">
        <v>0.23860000000000001</v>
      </c>
      <c r="AC91" s="5">
        <v>1.6799999999999999E-2</v>
      </c>
      <c r="AD91" s="5">
        <v>0.83030000000000004</v>
      </c>
      <c r="AE91" s="5"/>
      <c r="AF91" s="5">
        <v>1</v>
      </c>
      <c r="AG91" s="5">
        <v>3.2193000000000001</v>
      </c>
      <c r="AH91" s="4">
        <v>0.72789999999999999</v>
      </c>
      <c r="AI91" s="4">
        <v>0.92320000000000002</v>
      </c>
      <c r="AJ91" s="4">
        <v>0.16020000000000001</v>
      </c>
      <c r="AK91" s="4">
        <v>5.5100000000000003E-2</v>
      </c>
      <c r="AL91" s="4">
        <v>0.60640000000000005</v>
      </c>
      <c r="AM91" s="4"/>
      <c r="AN91" s="4">
        <v>0.97599999999999998</v>
      </c>
      <c r="AO91" s="4">
        <v>1.3505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0.65367999999999993</v>
      </c>
      <c r="FG91" s="4">
        <f t="shared" si="17"/>
        <v>0.74530000000000007</v>
      </c>
      <c r="FH91" s="4">
        <f t="shared" si="18"/>
        <v>0.25516000000000005</v>
      </c>
      <c r="FI91" s="4">
        <f t="shared" si="19"/>
        <v>1.754E-2</v>
      </c>
      <c r="FJ91" s="4">
        <f t="shared" si="20"/>
        <v>0.81335999999999997</v>
      </c>
      <c r="FK91" s="4" t="e">
        <f t="shared" si="21"/>
        <v>#DIV/0!</v>
      </c>
      <c r="FL91" s="4">
        <f t="shared" si="22"/>
        <v>0.99519999999999997</v>
      </c>
      <c r="FM91" s="4">
        <f t="shared" si="23"/>
        <v>5.1571600000000002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r=0.1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r=0.1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r=0.1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r=0.1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r=0.1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88</v>
      </c>
      <c r="B92" s="4">
        <v>0.61229999999999996</v>
      </c>
      <c r="C92" s="4">
        <v>0.65129999999999999</v>
      </c>
      <c r="D92" s="4">
        <v>0.30109999999999998</v>
      </c>
      <c r="E92" s="4">
        <v>1.6000000000000001E-3</v>
      </c>
      <c r="F92" s="4">
        <v>0.89</v>
      </c>
      <c r="G92" s="4"/>
      <c r="H92" s="4">
        <v>1</v>
      </c>
      <c r="I92" s="4">
        <v>9.0254999999999992</v>
      </c>
      <c r="J92" s="5">
        <v>0.62549999999999994</v>
      </c>
      <c r="K92" s="5">
        <v>0.68120000000000003</v>
      </c>
      <c r="L92" s="5">
        <v>0.29520000000000002</v>
      </c>
      <c r="M92" s="5">
        <v>4.7999999999999996E-3</v>
      </c>
      <c r="N92" s="5">
        <v>0.88009999999999999</v>
      </c>
      <c r="O92" s="5"/>
      <c r="P92" s="5">
        <v>1</v>
      </c>
      <c r="Q92" s="5">
        <v>7.0034999999999998</v>
      </c>
      <c r="R92" s="4">
        <v>0.6371</v>
      </c>
      <c r="S92" s="4">
        <v>0.7036</v>
      </c>
      <c r="T92" s="4">
        <v>0.28310000000000002</v>
      </c>
      <c r="U92" s="4">
        <v>8.8999999999999999E-3</v>
      </c>
      <c r="V92" s="4">
        <v>0.8649</v>
      </c>
      <c r="W92" s="4"/>
      <c r="X92" s="4">
        <v>1</v>
      </c>
      <c r="Y92" s="4">
        <v>4.8651999999999997</v>
      </c>
      <c r="Z92" s="5">
        <v>0.66149999999999998</v>
      </c>
      <c r="AA92" s="5">
        <v>0.75960000000000005</v>
      </c>
      <c r="AB92" s="5">
        <v>0.2346</v>
      </c>
      <c r="AC92" s="5">
        <v>1.4800000000000001E-2</v>
      </c>
      <c r="AD92" s="5">
        <v>0.83430000000000004</v>
      </c>
      <c r="AE92" s="5"/>
      <c r="AF92" s="5">
        <v>1</v>
      </c>
      <c r="AG92" s="5">
        <v>3.3748999999999998</v>
      </c>
      <c r="AH92" s="4">
        <v>0.74690000000000001</v>
      </c>
      <c r="AI92" s="4">
        <v>0.97570000000000001</v>
      </c>
      <c r="AJ92" s="4">
        <v>0.14050000000000001</v>
      </c>
      <c r="AK92" s="4">
        <v>2.87E-2</v>
      </c>
      <c r="AL92" s="4">
        <v>0.70599999999999996</v>
      </c>
      <c r="AM92" s="4"/>
      <c r="AN92" s="4">
        <v>0.9839</v>
      </c>
      <c r="AO92" s="4">
        <v>1.3541000000000001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0.65666000000000002</v>
      </c>
      <c r="FG92" s="4">
        <f t="shared" si="17"/>
        <v>0.75427999999999995</v>
      </c>
      <c r="FH92" s="4">
        <f t="shared" si="18"/>
        <v>0.25090000000000001</v>
      </c>
      <c r="FI92" s="4">
        <f t="shared" si="19"/>
        <v>1.1760000000000001E-2</v>
      </c>
      <c r="FJ92" s="4">
        <f t="shared" si="20"/>
        <v>0.83506000000000002</v>
      </c>
      <c r="FK92" s="4" t="e">
        <f t="shared" si="21"/>
        <v>#DIV/0!</v>
      </c>
      <c r="FL92" s="4">
        <f t="shared" si="22"/>
        <v>0.99678</v>
      </c>
      <c r="FM92" s="4">
        <f t="shared" si="23"/>
        <v>5.1246399999999994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r=0.1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r=0.1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r=0.1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r=0.1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r=0.1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89</v>
      </c>
      <c r="B93" s="4">
        <v>0.60750000000000004</v>
      </c>
      <c r="C93" s="4">
        <v>0.6411</v>
      </c>
      <c r="D93" s="4">
        <v>0.30919999999999997</v>
      </c>
      <c r="E93" s="4">
        <v>1.6000000000000001E-3</v>
      </c>
      <c r="F93" s="4">
        <v>0.8921</v>
      </c>
      <c r="G93" s="4"/>
      <c r="H93" s="4">
        <v>1</v>
      </c>
      <c r="I93" s="4">
        <v>9.3269000000000002</v>
      </c>
      <c r="J93" s="5">
        <v>0.62129999999999996</v>
      </c>
      <c r="K93" s="5">
        <v>0.67330000000000001</v>
      </c>
      <c r="L93" s="5">
        <v>0.30459999999999998</v>
      </c>
      <c r="M93" s="5">
        <v>4.7999999999999996E-3</v>
      </c>
      <c r="N93" s="5">
        <v>0.88149999999999995</v>
      </c>
      <c r="O93" s="5"/>
      <c r="P93" s="5">
        <v>1</v>
      </c>
      <c r="Q93" s="5">
        <v>7.1871</v>
      </c>
      <c r="R93" s="4">
        <v>0.63390000000000002</v>
      </c>
      <c r="S93" s="4">
        <v>0.6986</v>
      </c>
      <c r="T93" s="4">
        <v>0.28039999999999998</v>
      </c>
      <c r="U93" s="4">
        <v>8.8999999999999999E-3</v>
      </c>
      <c r="V93" s="4">
        <v>0.86550000000000005</v>
      </c>
      <c r="W93" s="4"/>
      <c r="X93" s="4">
        <v>1</v>
      </c>
      <c r="Y93" s="4">
        <v>4.7920999999999996</v>
      </c>
      <c r="Z93" s="5">
        <v>0.66269999999999996</v>
      </c>
      <c r="AA93" s="5">
        <v>0.76559999999999995</v>
      </c>
      <c r="AB93" s="5">
        <v>0.2286</v>
      </c>
      <c r="AC93" s="5">
        <v>1.4800000000000001E-2</v>
      </c>
      <c r="AD93" s="5">
        <v>0.83279999999999998</v>
      </c>
      <c r="AE93" s="5"/>
      <c r="AF93" s="5">
        <v>1</v>
      </c>
      <c r="AG93" s="5">
        <v>3.4115000000000002</v>
      </c>
      <c r="AH93" s="4">
        <v>0.75249999999999995</v>
      </c>
      <c r="AI93" s="4">
        <v>0.99099999999999999</v>
      </c>
      <c r="AJ93" s="4">
        <v>0.13750000000000001</v>
      </c>
      <c r="AK93" s="4">
        <v>2.86E-2</v>
      </c>
      <c r="AL93" s="4">
        <v>0.70309999999999995</v>
      </c>
      <c r="AM93" s="4"/>
      <c r="AN93" s="4">
        <v>0.9839</v>
      </c>
      <c r="AO93" s="4">
        <v>1.4422999999999999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0.65558000000000005</v>
      </c>
      <c r="FG93" s="4">
        <f t="shared" si="17"/>
        <v>0.75392000000000003</v>
      </c>
      <c r="FH93" s="4">
        <f t="shared" si="18"/>
        <v>0.25205999999999995</v>
      </c>
      <c r="FI93" s="4">
        <f t="shared" si="19"/>
        <v>1.174E-2</v>
      </c>
      <c r="FJ93" s="4">
        <f t="shared" si="20"/>
        <v>0.83499999999999996</v>
      </c>
      <c r="FK93" s="4" t="e">
        <f t="shared" si="21"/>
        <v>#DIV/0!</v>
      </c>
      <c r="FL93" s="4">
        <f t="shared" si="22"/>
        <v>0.99678</v>
      </c>
      <c r="FM93" s="4">
        <f t="shared" si="23"/>
        <v>5.2319800000000001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r=0.1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r=0.1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r=0.1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r=0.1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r=0.1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90</v>
      </c>
      <c r="B94" s="4">
        <v>0.62549999999999994</v>
      </c>
      <c r="C94" s="4">
        <v>0.67469999999999997</v>
      </c>
      <c r="D94" s="4">
        <v>0.28889999999999999</v>
      </c>
      <c r="E94" s="4">
        <v>1.6000000000000001E-3</v>
      </c>
      <c r="F94" s="4">
        <v>0.88080000000000003</v>
      </c>
      <c r="G94" s="4"/>
      <c r="H94" s="4">
        <v>1</v>
      </c>
      <c r="I94" s="4">
        <v>8.7735000000000003</v>
      </c>
      <c r="J94" s="5">
        <v>0.63519999999999999</v>
      </c>
      <c r="K94" s="5">
        <v>0.69779999999999998</v>
      </c>
      <c r="L94" s="5">
        <v>0.27910000000000001</v>
      </c>
      <c r="M94" s="5">
        <v>4.7999999999999996E-3</v>
      </c>
      <c r="N94" s="5">
        <v>0.87209999999999999</v>
      </c>
      <c r="O94" s="5"/>
      <c r="P94" s="5">
        <v>1</v>
      </c>
      <c r="Q94" s="5">
        <v>6.9813999999999998</v>
      </c>
      <c r="R94" s="4">
        <v>0.64429999999999998</v>
      </c>
      <c r="S94" s="4">
        <v>0.7157</v>
      </c>
      <c r="T94" s="4">
        <v>0.27089999999999997</v>
      </c>
      <c r="U94" s="4">
        <v>8.8000000000000005E-3</v>
      </c>
      <c r="V94" s="4">
        <v>0.85960000000000003</v>
      </c>
      <c r="W94" s="4"/>
      <c r="X94" s="4">
        <v>1</v>
      </c>
      <c r="Y94" s="4">
        <v>5.3250999999999999</v>
      </c>
      <c r="Z94" s="5">
        <v>0.6673</v>
      </c>
      <c r="AA94" s="5">
        <v>0.76949999999999996</v>
      </c>
      <c r="AB94" s="5">
        <v>0.23300000000000001</v>
      </c>
      <c r="AC94" s="5">
        <v>1.4800000000000001E-2</v>
      </c>
      <c r="AD94" s="5">
        <v>0.83</v>
      </c>
      <c r="AE94" s="5"/>
      <c r="AF94" s="5">
        <v>1</v>
      </c>
      <c r="AG94" s="5">
        <v>3.2860999999999998</v>
      </c>
      <c r="AH94" s="4">
        <v>0.75890000000000002</v>
      </c>
      <c r="AI94" s="4">
        <v>1.0027999999999999</v>
      </c>
      <c r="AJ94" s="4">
        <v>0.1381</v>
      </c>
      <c r="AK94" s="4">
        <v>2.7900000000000001E-2</v>
      </c>
      <c r="AL94" s="4">
        <v>0.70779999999999998</v>
      </c>
      <c r="AM94" s="4"/>
      <c r="AN94" s="4">
        <v>0.9839</v>
      </c>
      <c r="AO94" s="4">
        <v>1.421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0.66623999999999994</v>
      </c>
      <c r="FG94" s="4">
        <f t="shared" si="17"/>
        <v>0.77210000000000001</v>
      </c>
      <c r="FH94" s="4">
        <f t="shared" si="18"/>
        <v>0.24199999999999999</v>
      </c>
      <c r="FI94" s="4">
        <f t="shared" si="19"/>
        <v>1.158E-2</v>
      </c>
      <c r="FJ94" s="4">
        <f t="shared" si="20"/>
        <v>0.83005999999999991</v>
      </c>
      <c r="FK94" s="4" t="e">
        <f t="shared" si="21"/>
        <v>#DIV/0!</v>
      </c>
      <c r="FL94" s="4">
        <f t="shared" si="22"/>
        <v>0.99678</v>
      </c>
      <c r="FM94" s="4">
        <f t="shared" si="23"/>
        <v>5.1574200000000001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r=0.1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r=0.1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r=0.1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r=0.1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r=0.1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91</v>
      </c>
      <c r="B95" s="4">
        <v>0.61229999999999996</v>
      </c>
      <c r="C95" s="4">
        <v>0.64939999999999998</v>
      </c>
      <c r="D95" s="4">
        <v>0.3095</v>
      </c>
      <c r="E95" s="4">
        <v>1.6000000000000001E-3</v>
      </c>
      <c r="F95" s="4">
        <v>0.88729999999999998</v>
      </c>
      <c r="G95" s="4"/>
      <c r="H95" s="4">
        <v>1</v>
      </c>
      <c r="I95" s="4">
        <v>7.9621000000000004</v>
      </c>
      <c r="J95" s="5">
        <v>0.62480000000000002</v>
      </c>
      <c r="K95" s="5">
        <v>0.67910000000000004</v>
      </c>
      <c r="L95" s="5">
        <v>0.29820000000000002</v>
      </c>
      <c r="M95" s="5">
        <v>4.7999999999999996E-3</v>
      </c>
      <c r="N95" s="5">
        <v>0.87709999999999999</v>
      </c>
      <c r="O95" s="5"/>
      <c r="P95" s="5">
        <v>1</v>
      </c>
      <c r="Q95" s="5">
        <v>7.1859000000000002</v>
      </c>
      <c r="R95" s="4">
        <v>0.63749999999999996</v>
      </c>
      <c r="S95" s="4">
        <v>0.70479999999999998</v>
      </c>
      <c r="T95" s="4">
        <v>0.27950000000000003</v>
      </c>
      <c r="U95" s="4">
        <v>8.8999999999999999E-3</v>
      </c>
      <c r="V95" s="4">
        <v>0.86129999999999995</v>
      </c>
      <c r="W95" s="4"/>
      <c r="X95" s="4">
        <v>1</v>
      </c>
      <c r="Y95" s="4">
        <v>5.5347999999999997</v>
      </c>
      <c r="Z95" s="5">
        <v>0.66390000000000005</v>
      </c>
      <c r="AA95" s="5">
        <v>0.76539999999999997</v>
      </c>
      <c r="AB95" s="5">
        <v>0.2291</v>
      </c>
      <c r="AC95" s="5">
        <v>1.4800000000000001E-2</v>
      </c>
      <c r="AD95" s="5">
        <v>0.82979999999999998</v>
      </c>
      <c r="AE95" s="5"/>
      <c r="AF95" s="5">
        <v>1</v>
      </c>
      <c r="AG95" s="5">
        <v>3.2238000000000002</v>
      </c>
      <c r="AH95" s="4">
        <v>0.75190000000000001</v>
      </c>
      <c r="AI95" s="4">
        <v>0.98799999999999999</v>
      </c>
      <c r="AJ95" s="4">
        <v>0.13650000000000001</v>
      </c>
      <c r="AK95" s="4">
        <v>2.86E-2</v>
      </c>
      <c r="AL95" s="4">
        <v>0.70179999999999998</v>
      </c>
      <c r="AM95" s="4"/>
      <c r="AN95" s="4">
        <v>0.9839</v>
      </c>
      <c r="AO95" s="4">
        <v>1.4305000000000001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0.65808</v>
      </c>
      <c r="FG95" s="4">
        <f t="shared" si="17"/>
        <v>0.75734000000000001</v>
      </c>
      <c r="FH95" s="4">
        <f t="shared" si="18"/>
        <v>0.25056</v>
      </c>
      <c r="FI95" s="4">
        <f t="shared" si="19"/>
        <v>1.174E-2</v>
      </c>
      <c r="FJ95" s="4">
        <f t="shared" si="20"/>
        <v>0.83146000000000009</v>
      </c>
      <c r="FK95" s="4" t="e">
        <f t="shared" si="21"/>
        <v>#DIV/0!</v>
      </c>
      <c r="FL95" s="4">
        <f t="shared" si="22"/>
        <v>0.99678</v>
      </c>
      <c r="FM95" s="4">
        <f t="shared" si="23"/>
        <v>5.0674200000000003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r=0.1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r=0.1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r=0.1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r=0.1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r=0.1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92</v>
      </c>
      <c r="B96" s="4">
        <v>0.60980000000000001</v>
      </c>
      <c r="C96" s="4">
        <v>0.64270000000000005</v>
      </c>
      <c r="D96" s="4">
        <v>0.30780000000000002</v>
      </c>
      <c r="E96" s="4">
        <v>1.6000000000000001E-3</v>
      </c>
      <c r="F96" s="4">
        <v>0.88490000000000002</v>
      </c>
      <c r="G96" s="4"/>
      <c r="H96" s="4">
        <v>1</v>
      </c>
      <c r="I96" s="4">
        <v>7.6308999999999996</v>
      </c>
      <c r="J96" s="5">
        <v>0.62209999999999999</v>
      </c>
      <c r="K96" s="5">
        <v>0.67169999999999996</v>
      </c>
      <c r="L96" s="5">
        <v>0.30059999999999998</v>
      </c>
      <c r="M96" s="5">
        <v>4.7999999999999996E-3</v>
      </c>
      <c r="N96" s="5">
        <v>0.87380000000000002</v>
      </c>
      <c r="O96" s="5"/>
      <c r="P96" s="5">
        <v>1</v>
      </c>
      <c r="Q96" s="5">
        <v>6.9821</v>
      </c>
      <c r="R96" s="4">
        <v>0.63519999999999999</v>
      </c>
      <c r="S96" s="4">
        <v>0.69830000000000003</v>
      </c>
      <c r="T96" s="4">
        <v>0.28070000000000001</v>
      </c>
      <c r="U96" s="4">
        <v>8.8999999999999999E-3</v>
      </c>
      <c r="V96" s="4">
        <v>0.85719999999999996</v>
      </c>
      <c r="W96" s="4"/>
      <c r="X96" s="4">
        <v>1</v>
      </c>
      <c r="Y96" s="4">
        <v>5.4379999999999997</v>
      </c>
      <c r="Z96" s="5">
        <v>0.66590000000000005</v>
      </c>
      <c r="AA96" s="5">
        <v>0.76949999999999996</v>
      </c>
      <c r="AB96" s="5">
        <v>0.222</v>
      </c>
      <c r="AC96" s="5">
        <v>1.4800000000000001E-2</v>
      </c>
      <c r="AD96" s="5">
        <v>0.82199999999999995</v>
      </c>
      <c r="AE96" s="5"/>
      <c r="AF96" s="5">
        <v>1</v>
      </c>
      <c r="AG96" s="5">
        <v>3.2098</v>
      </c>
      <c r="AH96" s="4">
        <v>0.75729999999999997</v>
      </c>
      <c r="AI96" s="4">
        <v>1.0007999999999999</v>
      </c>
      <c r="AJ96" s="4">
        <v>0.13320000000000001</v>
      </c>
      <c r="AK96" s="4">
        <v>2.8400000000000002E-2</v>
      </c>
      <c r="AL96" s="4">
        <v>0.69410000000000005</v>
      </c>
      <c r="AM96" s="4"/>
      <c r="AN96" s="4">
        <v>0.9839</v>
      </c>
      <c r="AO96" s="4">
        <v>1.4609000000000001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0.65805999999999998</v>
      </c>
      <c r="FG96" s="4">
        <f t="shared" si="17"/>
        <v>0.75659999999999994</v>
      </c>
      <c r="FH96" s="4">
        <f t="shared" si="18"/>
        <v>0.24886</v>
      </c>
      <c r="FI96" s="4">
        <f t="shared" si="19"/>
        <v>1.17E-2</v>
      </c>
      <c r="FJ96" s="4">
        <f t="shared" si="20"/>
        <v>0.82639999999999991</v>
      </c>
      <c r="FK96" s="4" t="e">
        <f t="shared" si="21"/>
        <v>#DIV/0!</v>
      </c>
      <c r="FL96" s="4">
        <f t="shared" si="22"/>
        <v>0.99678</v>
      </c>
      <c r="FM96" s="4">
        <f t="shared" si="23"/>
        <v>4.9443399999999995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r=0.1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r=0.1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r=0.1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r=0.1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r=0.1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93</v>
      </c>
      <c r="B97" s="4">
        <v>0.60089999999999999</v>
      </c>
      <c r="C97" s="4">
        <v>0.62990000000000002</v>
      </c>
      <c r="D97" s="4">
        <v>0.31730000000000003</v>
      </c>
      <c r="E97" s="4">
        <v>1.6000000000000001E-3</v>
      </c>
      <c r="F97" s="4">
        <v>0.8871</v>
      </c>
      <c r="G97" s="4"/>
      <c r="H97" s="4">
        <v>1</v>
      </c>
      <c r="I97" s="4">
        <v>7.8635999999999999</v>
      </c>
      <c r="J97" s="5">
        <v>0.61760000000000004</v>
      </c>
      <c r="K97" s="5">
        <v>0.66800000000000004</v>
      </c>
      <c r="L97" s="5">
        <v>0.3029</v>
      </c>
      <c r="M97" s="5">
        <v>4.7999999999999996E-3</v>
      </c>
      <c r="N97" s="5">
        <v>0.87419999999999998</v>
      </c>
      <c r="O97" s="5"/>
      <c r="P97" s="5">
        <v>1</v>
      </c>
      <c r="Q97" s="5">
        <v>6.9690000000000003</v>
      </c>
      <c r="R97" s="4">
        <v>0.63619999999999999</v>
      </c>
      <c r="S97" s="4">
        <v>0.7087</v>
      </c>
      <c r="T97" s="4">
        <v>0.26989999999999997</v>
      </c>
      <c r="U97" s="4">
        <v>8.8999999999999999E-3</v>
      </c>
      <c r="V97" s="4">
        <v>0.85289999999999999</v>
      </c>
      <c r="W97" s="4"/>
      <c r="X97" s="4">
        <v>1</v>
      </c>
      <c r="Y97" s="4">
        <v>5.4641000000000002</v>
      </c>
      <c r="Z97" s="5">
        <v>0.67649999999999999</v>
      </c>
      <c r="AA97" s="5">
        <v>0.80320000000000003</v>
      </c>
      <c r="AB97" s="5">
        <v>0.20630000000000001</v>
      </c>
      <c r="AC97" s="5">
        <v>1.47E-2</v>
      </c>
      <c r="AD97" s="5">
        <v>0.81210000000000004</v>
      </c>
      <c r="AE97" s="5"/>
      <c r="AF97" s="5">
        <v>1</v>
      </c>
      <c r="AG97" s="5">
        <v>3.2837999999999998</v>
      </c>
      <c r="AH97" s="4">
        <v>0.76880000000000004</v>
      </c>
      <c r="AI97" s="4">
        <v>1.0321</v>
      </c>
      <c r="AJ97" s="4">
        <v>0.13170000000000001</v>
      </c>
      <c r="AK97" s="4">
        <v>2.8199999999999999E-2</v>
      </c>
      <c r="AL97" s="4">
        <v>0.68969999999999998</v>
      </c>
      <c r="AM97" s="4"/>
      <c r="AN97" s="4">
        <v>0.9839</v>
      </c>
      <c r="AO97" s="4">
        <v>1.5809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0.66</v>
      </c>
      <c r="FG97" s="4">
        <f t="shared" si="17"/>
        <v>0.76837999999999995</v>
      </c>
      <c r="FH97" s="4">
        <f t="shared" si="18"/>
        <v>0.24562</v>
      </c>
      <c r="FI97" s="4">
        <f t="shared" si="19"/>
        <v>1.1640000000000001E-2</v>
      </c>
      <c r="FJ97" s="4">
        <f t="shared" si="20"/>
        <v>0.82319999999999993</v>
      </c>
      <c r="FK97" s="4" t="e">
        <f t="shared" si="21"/>
        <v>#DIV/0!</v>
      </c>
      <c r="FL97" s="4">
        <f t="shared" si="22"/>
        <v>0.99678</v>
      </c>
      <c r="FM97" s="4">
        <f t="shared" si="23"/>
        <v>5.0322800000000001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r=0.1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r=0.1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r=0.1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r=0.1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r=0.1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94</v>
      </c>
      <c r="B98" s="4">
        <v>0.61019999999999996</v>
      </c>
      <c r="C98" s="4">
        <v>0.64639999999999997</v>
      </c>
      <c r="D98" s="4">
        <v>0.30840000000000001</v>
      </c>
      <c r="E98" s="4">
        <v>1.6000000000000001E-3</v>
      </c>
      <c r="F98" s="4">
        <v>0.89059999999999995</v>
      </c>
      <c r="G98" s="4"/>
      <c r="H98" s="4">
        <v>1</v>
      </c>
      <c r="I98" s="4">
        <v>7.8262</v>
      </c>
      <c r="J98" s="5">
        <v>0.62380000000000002</v>
      </c>
      <c r="K98" s="5">
        <v>0.67849999999999999</v>
      </c>
      <c r="L98" s="5">
        <v>0.29970000000000002</v>
      </c>
      <c r="M98" s="5">
        <v>4.7999999999999996E-3</v>
      </c>
      <c r="N98" s="5">
        <v>0.88009999999999999</v>
      </c>
      <c r="O98" s="5"/>
      <c r="P98" s="5">
        <v>1</v>
      </c>
      <c r="Q98" s="5">
        <v>6.4276999999999997</v>
      </c>
      <c r="R98" s="4">
        <v>0.63649999999999995</v>
      </c>
      <c r="S98" s="4">
        <v>0.70379999999999998</v>
      </c>
      <c r="T98" s="4">
        <v>0.27910000000000001</v>
      </c>
      <c r="U98" s="4">
        <v>8.8999999999999999E-3</v>
      </c>
      <c r="V98" s="4">
        <v>0.86409999999999998</v>
      </c>
      <c r="W98" s="4"/>
      <c r="X98" s="4">
        <v>1</v>
      </c>
      <c r="Y98" s="4">
        <v>4.7680999999999996</v>
      </c>
      <c r="Z98" s="5">
        <v>0.66449999999999998</v>
      </c>
      <c r="AA98" s="5">
        <v>0.76990000000000003</v>
      </c>
      <c r="AB98" s="5">
        <v>0.2288</v>
      </c>
      <c r="AC98" s="5">
        <v>1.4800000000000001E-2</v>
      </c>
      <c r="AD98" s="5">
        <v>0.83160000000000001</v>
      </c>
      <c r="AE98" s="5"/>
      <c r="AF98" s="5">
        <v>1</v>
      </c>
      <c r="AG98" s="5">
        <v>3.2189000000000001</v>
      </c>
      <c r="AH98" s="4">
        <v>0.75349999999999995</v>
      </c>
      <c r="AI98" s="4">
        <v>0.99339999999999995</v>
      </c>
      <c r="AJ98" s="4">
        <v>0.1381</v>
      </c>
      <c r="AK98" s="4">
        <v>2.87E-2</v>
      </c>
      <c r="AL98" s="4">
        <v>0.7036</v>
      </c>
      <c r="AM98" s="4"/>
      <c r="AN98" s="4">
        <v>0.9839</v>
      </c>
      <c r="AO98" s="4">
        <v>1.508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0.65769999999999995</v>
      </c>
      <c r="FG98" s="4">
        <f t="shared" si="17"/>
        <v>0.75839999999999985</v>
      </c>
      <c r="FH98" s="4">
        <f t="shared" si="18"/>
        <v>0.25082000000000004</v>
      </c>
      <c r="FI98" s="4">
        <f t="shared" si="19"/>
        <v>1.1760000000000001E-2</v>
      </c>
      <c r="FJ98" s="4">
        <f t="shared" si="20"/>
        <v>0.83399999999999996</v>
      </c>
      <c r="FK98" s="4" t="e">
        <f t="shared" si="21"/>
        <v>#DIV/0!</v>
      </c>
      <c r="FL98" s="4">
        <f t="shared" si="22"/>
        <v>0.99678</v>
      </c>
      <c r="FM98" s="4">
        <f t="shared" si="23"/>
        <v>4.7497799999999994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r=0.1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r=0.1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r=0.1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r=0.1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r=0.1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95</v>
      </c>
      <c r="B99" s="4">
        <v>0.61209999999999998</v>
      </c>
      <c r="C99" s="4">
        <v>0.65029999999999999</v>
      </c>
      <c r="D99" s="4">
        <v>0.30449999999999999</v>
      </c>
      <c r="E99" s="4">
        <v>1.6000000000000001E-3</v>
      </c>
      <c r="F99" s="4">
        <v>0.88859999999999995</v>
      </c>
      <c r="G99" s="4"/>
      <c r="H99" s="4">
        <v>1</v>
      </c>
      <c r="I99" s="4">
        <v>7.4867999999999997</v>
      </c>
      <c r="J99" s="5">
        <v>0.62470000000000003</v>
      </c>
      <c r="K99" s="5">
        <v>0.67910000000000004</v>
      </c>
      <c r="L99" s="5">
        <v>0.2944</v>
      </c>
      <c r="M99" s="5">
        <v>4.8999999999999998E-3</v>
      </c>
      <c r="N99" s="5">
        <v>0.87839999999999996</v>
      </c>
      <c r="O99" s="5"/>
      <c r="P99" s="5">
        <v>1</v>
      </c>
      <c r="Q99" s="5">
        <v>6.0545999999999998</v>
      </c>
      <c r="R99" s="4">
        <v>0.63570000000000004</v>
      </c>
      <c r="S99" s="4">
        <v>0.69969999999999999</v>
      </c>
      <c r="T99" s="4">
        <v>0.28489999999999999</v>
      </c>
      <c r="U99" s="4">
        <v>9.2999999999999992E-3</v>
      </c>
      <c r="V99" s="4">
        <v>0.86260000000000003</v>
      </c>
      <c r="W99" s="4"/>
      <c r="X99" s="4">
        <v>1</v>
      </c>
      <c r="Y99" s="4">
        <v>4.8487999999999998</v>
      </c>
      <c r="Z99" s="5">
        <v>0.65990000000000004</v>
      </c>
      <c r="AA99" s="5">
        <v>0.755</v>
      </c>
      <c r="AB99" s="5">
        <v>0.23669999999999999</v>
      </c>
      <c r="AC99" s="5">
        <v>1.6799999999999999E-2</v>
      </c>
      <c r="AD99" s="5">
        <v>0.8296</v>
      </c>
      <c r="AE99" s="5"/>
      <c r="AF99" s="5">
        <v>1</v>
      </c>
      <c r="AG99" s="5">
        <v>3.081</v>
      </c>
      <c r="AH99" s="4">
        <v>0.72709999999999997</v>
      </c>
      <c r="AI99" s="4">
        <v>0.92120000000000002</v>
      </c>
      <c r="AJ99" s="4">
        <v>0.16089999999999999</v>
      </c>
      <c r="AK99" s="4">
        <v>5.5E-2</v>
      </c>
      <c r="AL99" s="4">
        <v>0.60519999999999996</v>
      </c>
      <c r="AM99" s="4"/>
      <c r="AN99" s="4">
        <v>0.97599999999999998</v>
      </c>
      <c r="AO99" s="4">
        <v>1.3340000000000001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0.65190000000000003</v>
      </c>
      <c r="FG99" s="4">
        <f t="shared" si="17"/>
        <v>0.74106000000000005</v>
      </c>
      <c r="FH99" s="4">
        <f t="shared" si="18"/>
        <v>0.25627999999999995</v>
      </c>
      <c r="FI99" s="4">
        <f t="shared" si="19"/>
        <v>1.7520000000000001E-2</v>
      </c>
      <c r="FJ99" s="4">
        <f t="shared" si="20"/>
        <v>0.81288000000000005</v>
      </c>
      <c r="FK99" s="4" t="e">
        <f t="shared" si="21"/>
        <v>#DIV/0!</v>
      </c>
      <c r="FL99" s="4">
        <f t="shared" si="22"/>
        <v>0.99519999999999997</v>
      </c>
      <c r="FM99" s="4">
        <f t="shared" si="23"/>
        <v>4.5610400000000002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r=0.1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r=0.1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r=0.1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r=0.1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r=0.1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96</v>
      </c>
      <c r="B100" s="4">
        <v>0.63300000000000001</v>
      </c>
      <c r="C100" s="4">
        <v>0.6865</v>
      </c>
      <c r="D100" s="4">
        <v>0.2777</v>
      </c>
      <c r="E100" s="4">
        <v>1.6999999999999999E-3</v>
      </c>
      <c r="F100" s="4">
        <v>0.877</v>
      </c>
      <c r="G100" s="4"/>
      <c r="H100" s="4">
        <v>1</v>
      </c>
      <c r="I100" s="4">
        <v>7.2184999999999997</v>
      </c>
      <c r="J100" s="5">
        <v>0.64549999999999996</v>
      </c>
      <c r="K100" s="5">
        <v>0.71809999999999996</v>
      </c>
      <c r="L100" s="5">
        <v>0.2666</v>
      </c>
      <c r="M100" s="5">
        <v>5.3E-3</v>
      </c>
      <c r="N100" s="5">
        <v>0.86380000000000001</v>
      </c>
      <c r="O100" s="5"/>
      <c r="P100" s="5">
        <v>1</v>
      </c>
      <c r="Q100" s="5">
        <v>5.8987999999999996</v>
      </c>
      <c r="R100" s="4">
        <v>0.66110000000000002</v>
      </c>
      <c r="S100" s="4">
        <v>0.74929999999999997</v>
      </c>
      <c r="T100" s="4">
        <v>0.24260000000000001</v>
      </c>
      <c r="U100" s="4">
        <v>1.01E-2</v>
      </c>
      <c r="V100" s="4">
        <v>0.84430000000000005</v>
      </c>
      <c r="W100" s="4"/>
      <c r="X100" s="4">
        <v>1</v>
      </c>
      <c r="Y100" s="4">
        <v>4.7568000000000001</v>
      </c>
      <c r="Z100" s="5">
        <v>0.69089999999999996</v>
      </c>
      <c r="AA100" s="5">
        <v>0.81930000000000003</v>
      </c>
      <c r="AB100" s="5">
        <v>0.19500000000000001</v>
      </c>
      <c r="AC100" s="5">
        <v>1.89E-2</v>
      </c>
      <c r="AD100" s="5">
        <v>0.80900000000000005</v>
      </c>
      <c r="AE100" s="5"/>
      <c r="AF100" s="5">
        <v>1</v>
      </c>
      <c r="AG100" s="5">
        <v>3.0644</v>
      </c>
      <c r="AH100" s="4">
        <v>0.75219999999999998</v>
      </c>
      <c r="AI100" s="4">
        <v>0.9819</v>
      </c>
      <c r="AJ100" s="4">
        <v>0.12039999999999999</v>
      </c>
      <c r="AK100" s="4">
        <v>6.4500000000000002E-2</v>
      </c>
      <c r="AL100" s="4">
        <v>0.54120000000000001</v>
      </c>
      <c r="AM100" s="4"/>
      <c r="AN100" s="4">
        <v>0.97409999999999997</v>
      </c>
      <c r="AO100" s="4">
        <v>1.2851999999999999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0.67653999999999992</v>
      </c>
      <c r="FG100" s="4">
        <f t="shared" si="17"/>
        <v>0.79101999999999995</v>
      </c>
      <c r="FH100" s="4">
        <f t="shared" si="18"/>
        <v>0.22046000000000002</v>
      </c>
      <c r="FI100" s="4">
        <f t="shared" si="19"/>
        <v>2.01E-2</v>
      </c>
      <c r="FJ100" s="4">
        <f t="shared" si="20"/>
        <v>0.78706000000000009</v>
      </c>
      <c r="FK100" s="4" t="e">
        <f t="shared" si="21"/>
        <v>#DIV/0!</v>
      </c>
      <c r="FL100" s="4">
        <f t="shared" si="22"/>
        <v>0.99482000000000004</v>
      </c>
      <c r="FM100" s="4">
        <f t="shared" si="23"/>
        <v>4.4447399999999995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r=0.1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r=0.1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r=0.1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r=0.1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r=0.1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97</v>
      </c>
      <c r="B101" s="4">
        <v>0.61060000000000003</v>
      </c>
      <c r="C101" s="4">
        <v>0.64390000000000003</v>
      </c>
      <c r="D101" s="4">
        <v>0.30409999999999998</v>
      </c>
      <c r="E101" s="4">
        <v>1.6999999999999999E-3</v>
      </c>
      <c r="F101" s="4">
        <v>0.88229999999999997</v>
      </c>
      <c r="G101" s="4"/>
      <c r="H101" s="4">
        <v>1</v>
      </c>
      <c r="I101" s="4">
        <v>7.4442000000000004</v>
      </c>
      <c r="J101" s="5">
        <v>0.62760000000000005</v>
      </c>
      <c r="K101" s="5">
        <v>0.68289999999999995</v>
      </c>
      <c r="L101" s="5">
        <v>0.2923</v>
      </c>
      <c r="M101" s="5">
        <v>5.3E-3</v>
      </c>
      <c r="N101" s="5">
        <v>0.86939999999999995</v>
      </c>
      <c r="O101" s="5"/>
      <c r="P101" s="5">
        <v>1</v>
      </c>
      <c r="Q101" s="5">
        <v>6.7196999999999996</v>
      </c>
      <c r="R101" s="4">
        <v>0.64680000000000004</v>
      </c>
      <c r="S101" s="4">
        <v>0.72150000000000003</v>
      </c>
      <c r="T101" s="4">
        <v>0.27029999999999998</v>
      </c>
      <c r="U101" s="4">
        <v>1.0200000000000001E-2</v>
      </c>
      <c r="V101" s="4">
        <v>0.84770000000000001</v>
      </c>
      <c r="W101" s="4"/>
      <c r="X101" s="4">
        <v>1</v>
      </c>
      <c r="Y101" s="4">
        <v>4.7984999999999998</v>
      </c>
      <c r="Z101" s="5">
        <v>0.68389999999999995</v>
      </c>
      <c r="AA101" s="5">
        <v>0.80579999999999996</v>
      </c>
      <c r="AB101" s="5">
        <v>0.20599999999999999</v>
      </c>
      <c r="AC101" s="5">
        <v>1.9E-2</v>
      </c>
      <c r="AD101" s="5">
        <v>0.80920000000000003</v>
      </c>
      <c r="AE101" s="5"/>
      <c r="AF101" s="5">
        <v>1</v>
      </c>
      <c r="AG101" s="5">
        <v>3.2267999999999999</v>
      </c>
      <c r="AH101" s="4">
        <v>0.75280000000000002</v>
      </c>
      <c r="AI101" s="4">
        <v>0.98309999999999997</v>
      </c>
      <c r="AJ101" s="4">
        <v>0.12180000000000001</v>
      </c>
      <c r="AK101" s="4">
        <v>6.4500000000000002E-2</v>
      </c>
      <c r="AL101" s="4">
        <v>0.54</v>
      </c>
      <c r="AM101" s="4"/>
      <c r="AN101" s="4">
        <v>0.97409999999999997</v>
      </c>
      <c r="AO101" s="4">
        <v>1.2818000000000001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0.66434000000000004</v>
      </c>
      <c r="FG101" s="4">
        <f t="shared" si="17"/>
        <v>0.76744000000000001</v>
      </c>
      <c r="FH101" s="4">
        <f t="shared" si="18"/>
        <v>0.23889999999999997</v>
      </c>
      <c r="FI101" s="4">
        <f t="shared" si="19"/>
        <v>2.0139999999999998E-2</v>
      </c>
      <c r="FJ101" s="4">
        <f t="shared" si="20"/>
        <v>0.78972000000000009</v>
      </c>
      <c r="FK101" s="4" t="e">
        <f t="shared" si="21"/>
        <v>#DIV/0!</v>
      </c>
      <c r="FL101" s="4">
        <f t="shared" si="22"/>
        <v>0.99482000000000004</v>
      </c>
      <c r="FM101" s="4">
        <f t="shared" si="23"/>
        <v>4.6942000000000004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r=0.1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r=0.1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r=0.1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r=0.1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r=0.1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98</v>
      </c>
      <c r="B102" s="4">
        <v>0.62870000000000004</v>
      </c>
      <c r="C102" s="4">
        <v>0.6794</v>
      </c>
      <c r="D102" s="4">
        <v>0.29220000000000002</v>
      </c>
      <c r="E102" s="4">
        <v>2.5000000000000001E-3</v>
      </c>
      <c r="F102" s="4">
        <v>0.86250000000000004</v>
      </c>
      <c r="G102" s="4"/>
      <c r="H102" s="4">
        <v>1</v>
      </c>
      <c r="I102" s="4">
        <v>7.4454000000000002</v>
      </c>
      <c r="J102" s="5">
        <v>0.64639999999999997</v>
      </c>
      <c r="K102" s="5">
        <v>0.72</v>
      </c>
      <c r="L102" s="5">
        <v>0.27160000000000001</v>
      </c>
      <c r="M102" s="5">
        <v>7.6E-3</v>
      </c>
      <c r="N102" s="5">
        <v>0.84689999999999999</v>
      </c>
      <c r="O102" s="5"/>
      <c r="P102" s="5">
        <v>1</v>
      </c>
      <c r="Q102" s="5">
        <v>6.5</v>
      </c>
      <c r="R102" s="4">
        <v>0.66690000000000005</v>
      </c>
      <c r="S102" s="4">
        <v>0.76339999999999997</v>
      </c>
      <c r="T102" s="4">
        <v>0.2465</v>
      </c>
      <c r="U102" s="4">
        <v>1.4500000000000001E-2</v>
      </c>
      <c r="V102" s="4">
        <v>0.82210000000000005</v>
      </c>
      <c r="W102" s="4"/>
      <c r="X102" s="4">
        <v>1</v>
      </c>
      <c r="Y102" s="4">
        <v>4.7748999999999997</v>
      </c>
      <c r="Z102" s="5">
        <v>0.70989999999999998</v>
      </c>
      <c r="AA102" s="5">
        <v>0.86380000000000001</v>
      </c>
      <c r="AB102" s="5">
        <v>0.20630000000000001</v>
      </c>
      <c r="AC102" s="5">
        <v>2.5499999999999998E-2</v>
      </c>
      <c r="AD102" s="5">
        <v>0.77759999999999996</v>
      </c>
      <c r="AE102" s="5"/>
      <c r="AF102" s="5">
        <v>1</v>
      </c>
      <c r="AG102" s="5">
        <v>3.2151999999999998</v>
      </c>
      <c r="AH102" s="4">
        <v>0.78380000000000005</v>
      </c>
      <c r="AI102" s="4">
        <v>1.0586</v>
      </c>
      <c r="AJ102" s="4">
        <v>0.1206</v>
      </c>
      <c r="AK102" s="4">
        <v>7.8700000000000006E-2</v>
      </c>
      <c r="AL102" s="4">
        <v>0.52639999999999998</v>
      </c>
      <c r="AM102" s="4"/>
      <c r="AN102" s="4">
        <v>0.97670000000000001</v>
      </c>
      <c r="AO102" s="4">
        <v>1.2729999999999999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0.68714000000000008</v>
      </c>
      <c r="FG102" s="4">
        <f t="shared" si="17"/>
        <v>0.81703999999999988</v>
      </c>
      <c r="FH102" s="4">
        <f t="shared" si="18"/>
        <v>0.22744</v>
      </c>
      <c r="FI102" s="4">
        <f t="shared" si="19"/>
        <v>2.5759999999999998E-2</v>
      </c>
      <c r="FJ102" s="4">
        <f t="shared" si="20"/>
        <v>0.76710000000000012</v>
      </c>
      <c r="FK102" s="4" t="e">
        <f t="shared" si="21"/>
        <v>#DIV/0!</v>
      </c>
      <c r="FL102" s="4">
        <f t="shared" si="22"/>
        <v>0.99534</v>
      </c>
      <c r="FM102" s="4">
        <f t="shared" si="23"/>
        <v>4.6416999999999993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r=0.1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r=0.1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r=0.1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r=0.1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r=0.1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99</v>
      </c>
      <c r="B103" s="4">
        <v>0.63919999999999999</v>
      </c>
      <c r="C103" s="4">
        <v>0.70140000000000002</v>
      </c>
      <c r="D103" s="4">
        <v>0.28520000000000001</v>
      </c>
      <c r="E103" s="4">
        <v>2.5000000000000001E-3</v>
      </c>
      <c r="F103" s="4">
        <v>0.86439999999999995</v>
      </c>
      <c r="G103" s="4"/>
      <c r="H103" s="4">
        <v>1</v>
      </c>
      <c r="I103" s="4">
        <v>7.4957000000000003</v>
      </c>
      <c r="J103" s="5">
        <v>0.65410000000000001</v>
      </c>
      <c r="K103" s="5">
        <v>0.7359</v>
      </c>
      <c r="L103" s="5">
        <v>0.27329999999999999</v>
      </c>
      <c r="M103" s="5">
        <v>7.6E-3</v>
      </c>
      <c r="N103" s="5">
        <v>0.84909999999999997</v>
      </c>
      <c r="O103" s="5"/>
      <c r="P103" s="5">
        <v>1</v>
      </c>
      <c r="Q103" s="5">
        <v>6.6962999999999999</v>
      </c>
      <c r="R103" s="4">
        <v>0.67279999999999995</v>
      </c>
      <c r="S103" s="4">
        <v>0.77410000000000001</v>
      </c>
      <c r="T103" s="4">
        <v>0.25369999999999998</v>
      </c>
      <c r="U103" s="4">
        <v>1.44E-2</v>
      </c>
      <c r="V103" s="4">
        <v>0.82489999999999997</v>
      </c>
      <c r="W103" s="4"/>
      <c r="X103" s="4">
        <v>1</v>
      </c>
      <c r="Y103" s="4">
        <v>4.7378</v>
      </c>
      <c r="Z103" s="5">
        <v>0.71230000000000004</v>
      </c>
      <c r="AA103" s="5">
        <v>0.86519999999999997</v>
      </c>
      <c r="AB103" s="5">
        <v>0.20979999999999999</v>
      </c>
      <c r="AC103" s="5">
        <v>2.5499999999999998E-2</v>
      </c>
      <c r="AD103" s="5">
        <v>0.78169999999999995</v>
      </c>
      <c r="AE103" s="5"/>
      <c r="AF103" s="5">
        <v>1</v>
      </c>
      <c r="AG103" s="5">
        <v>3.2248000000000001</v>
      </c>
      <c r="AH103" s="4">
        <v>0.7782</v>
      </c>
      <c r="AI103" s="4">
        <v>1.0406</v>
      </c>
      <c r="AJ103" s="4">
        <v>0.12740000000000001</v>
      </c>
      <c r="AK103" s="4">
        <v>7.8899999999999998E-2</v>
      </c>
      <c r="AL103" s="4">
        <v>0.53059999999999996</v>
      </c>
      <c r="AM103" s="4"/>
      <c r="AN103" s="4">
        <v>0.97670000000000001</v>
      </c>
      <c r="AO103" s="4">
        <v>1.2650999999999999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0.69131999999999993</v>
      </c>
      <c r="FG103" s="4">
        <f t="shared" si="17"/>
        <v>0.82344000000000006</v>
      </c>
      <c r="FH103" s="4">
        <f t="shared" si="18"/>
        <v>0.22988</v>
      </c>
      <c r="FI103" s="4">
        <f t="shared" si="19"/>
        <v>2.5780000000000004E-2</v>
      </c>
      <c r="FJ103" s="4">
        <f t="shared" si="20"/>
        <v>0.77013999999999994</v>
      </c>
      <c r="FK103" s="4" t="e">
        <f t="shared" si="21"/>
        <v>#DIV/0!</v>
      </c>
      <c r="FL103" s="4">
        <f t="shared" si="22"/>
        <v>0.99534</v>
      </c>
      <c r="FM103" s="4">
        <f t="shared" si="23"/>
        <v>4.6839400000000007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r=0.1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r=0.1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r=0.1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r=0.1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r=0.1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100</v>
      </c>
      <c r="B104" s="4">
        <v>0.72840000000000005</v>
      </c>
      <c r="C104" s="4">
        <v>0.92510000000000003</v>
      </c>
      <c r="D104" s="4">
        <v>0.1145</v>
      </c>
      <c r="E104" s="4">
        <v>6.9999999999999999E-4</v>
      </c>
      <c r="F104" s="4">
        <v>0.2457</v>
      </c>
      <c r="G104" s="4"/>
      <c r="H104" s="4">
        <v>0.62960000000000005</v>
      </c>
      <c r="I104" s="4">
        <v>8.6532999999999998</v>
      </c>
      <c r="J104" s="5">
        <v>0.7258</v>
      </c>
      <c r="K104" s="5">
        <v>0.91920000000000002</v>
      </c>
      <c r="L104" s="5">
        <v>0.16550000000000001</v>
      </c>
      <c r="M104" s="5">
        <v>2.8E-3</v>
      </c>
      <c r="N104" s="5">
        <v>0.38040000000000002</v>
      </c>
      <c r="O104" s="5"/>
      <c r="P104" s="5">
        <v>0.68330000000000002</v>
      </c>
      <c r="Q104" s="5">
        <v>7.5834000000000001</v>
      </c>
      <c r="R104" s="4">
        <v>0.72970000000000002</v>
      </c>
      <c r="S104" s="4">
        <v>0.92269999999999996</v>
      </c>
      <c r="T104" s="4">
        <v>0.18060000000000001</v>
      </c>
      <c r="U104" s="4">
        <v>5.1999999999999998E-3</v>
      </c>
      <c r="V104" s="4">
        <v>0.35799999999999998</v>
      </c>
      <c r="W104" s="4"/>
      <c r="X104" s="4">
        <v>0.70479999999999998</v>
      </c>
      <c r="Y104" s="4">
        <v>5.2122000000000002</v>
      </c>
      <c r="Z104" s="5">
        <v>0.83379999999999999</v>
      </c>
      <c r="AA104" s="5">
        <v>1.2054</v>
      </c>
      <c r="AB104" s="5">
        <v>8.8599999999999998E-2</v>
      </c>
      <c r="AC104" s="5">
        <v>6.4000000000000003E-3</v>
      </c>
      <c r="AD104" s="5">
        <v>7.8600000000000003E-2</v>
      </c>
      <c r="AE104" s="5"/>
      <c r="AF104" s="5">
        <v>0.34710000000000002</v>
      </c>
      <c r="AG104" s="5">
        <v>3.3106</v>
      </c>
      <c r="AH104" s="4">
        <v>0.83540000000000003</v>
      </c>
      <c r="AI104" s="4">
        <v>1.2052</v>
      </c>
      <c r="AJ104" s="4">
        <v>0.1067</v>
      </c>
      <c r="AK104" s="4">
        <v>2.1899999999999999E-2</v>
      </c>
      <c r="AL104" s="4">
        <v>0.13320000000000001</v>
      </c>
      <c r="AM104" s="4"/>
      <c r="AN104" s="4">
        <v>0.3412</v>
      </c>
      <c r="AO104" s="4">
        <v>1.3039000000000001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ref="FF104:FF136" si="24">AVERAGEIFS(B104:FE104,metrics.rec,"MAE")</f>
        <v>0.77062000000000008</v>
      </c>
      <c r="FG104" s="4">
        <f t="shared" ref="FG104:FG136" si="25">AVERAGEIFS(B104:FE104,metrics.rec,"MSE")</f>
        <v>1.03552</v>
      </c>
      <c r="FH104" s="4">
        <f t="shared" ref="FH104:FH136" si="26">AVERAGEIFS(B104:FE104,metrics.rec,"R")</f>
        <v>0.13118000000000002</v>
      </c>
      <c r="FI104" s="4">
        <f t="shared" ref="FI104:FI136" si="27">AVERAGEIFS(B104:FE104,metrics.rec,"Precision")</f>
        <v>7.3999999999999995E-3</v>
      </c>
      <c r="FJ104" s="4">
        <f t="shared" ref="FJ104:FJ136" si="28">AVERAGEIFS(B104:FE104,metrics.rec,"Recall")</f>
        <v>0.23918</v>
      </c>
      <c r="FK104" s="4" t="e">
        <f t="shared" ref="FK104:FK136" si="29">AVERAGEIFS(B104:FE104,metrics.rec,"Coverage")</f>
        <v>#DIV/0!</v>
      </c>
      <c r="FL104" s="4">
        <f t="shared" ref="FL104:FL136" si="30">AVERAGEIFS(B104:FE104,metrics.rec,"Recatio")</f>
        <v>0.54120000000000013</v>
      </c>
      <c r="FM104" s="4">
        <f t="shared" ref="FM104:FM136" si="31">AVERAGEIFS(B104:FE104,metrics.rec,"Time")</f>
        <v>5.2126799999999998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r=0.3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r=0.3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r=0.5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r=0.3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r=0.5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101</v>
      </c>
      <c r="B105" s="4">
        <v>0.64139999999999997</v>
      </c>
      <c r="C105" s="4">
        <v>0.69830000000000003</v>
      </c>
      <c r="D105" s="4">
        <v>0.27110000000000001</v>
      </c>
      <c r="E105" s="4">
        <v>3.5999999999999999E-3</v>
      </c>
      <c r="F105" s="4">
        <v>0.77449999999999997</v>
      </c>
      <c r="G105" s="4"/>
      <c r="H105" s="4">
        <v>1</v>
      </c>
      <c r="I105" s="4">
        <v>7.4702000000000002</v>
      </c>
      <c r="J105" s="5">
        <v>0.65139999999999998</v>
      </c>
      <c r="K105" s="5">
        <v>0.72460000000000002</v>
      </c>
      <c r="L105" s="5">
        <v>0.27679999999999999</v>
      </c>
      <c r="M105" s="5">
        <v>9.1999999999999998E-3</v>
      </c>
      <c r="N105" s="5">
        <v>0.79020000000000001</v>
      </c>
      <c r="O105" s="5"/>
      <c r="P105" s="5">
        <v>1</v>
      </c>
      <c r="Q105" s="5">
        <v>6.8678999999999997</v>
      </c>
      <c r="R105" s="4">
        <v>0.65739999999999998</v>
      </c>
      <c r="S105" s="4">
        <v>0.73809999999999998</v>
      </c>
      <c r="T105" s="4">
        <v>0.2676</v>
      </c>
      <c r="U105" s="4">
        <v>1.4800000000000001E-2</v>
      </c>
      <c r="V105" s="4">
        <v>0.79149999999999998</v>
      </c>
      <c r="W105" s="4"/>
      <c r="X105" s="4">
        <v>1</v>
      </c>
      <c r="Y105" s="4">
        <v>4.9138000000000002</v>
      </c>
      <c r="Z105" s="5">
        <v>0.67369999999999997</v>
      </c>
      <c r="AA105" s="5">
        <v>0.77480000000000004</v>
      </c>
      <c r="AB105" s="5">
        <v>0.24360000000000001</v>
      </c>
      <c r="AC105" s="5">
        <v>2.0299999999999999E-2</v>
      </c>
      <c r="AD105" s="5">
        <v>0.7742</v>
      </c>
      <c r="AE105" s="5"/>
      <c r="AF105" s="5">
        <v>1</v>
      </c>
      <c r="AG105" s="5">
        <v>3.3628999999999998</v>
      </c>
      <c r="AH105" s="4">
        <v>0.72250000000000003</v>
      </c>
      <c r="AI105" s="4">
        <v>0.89590000000000003</v>
      </c>
      <c r="AJ105" s="4">
        <v>0.17879999999999999</v>
      </c>
      <c r="AK105" s="4">
        <v>2.9499999999999998E-2</v>
      </c>
      <c r="AL105" s="4">
        <v>0.68440000000000001</v>
      </c>
      <c r="AM105" s="4"/>
      <c r="AN105" s="4">
        <v>0.9829</v>
      </c>
      <c r="AO105" s="4">
        <v>1.3508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0.66927999999999999</v>
      </c>
      <c r="FG105" s="4">
        <f t="shared" si="25"/>
        <v>0.76634000000000002</v>
      </c>
      <c r="FH105" s="4">
        <f t="shared" si="26"/>
        <v>0.24758000000000005</v>
      </c>
      <c r="FI105" s="4">
        <f t="shared" si="27"/>
        <v>1.5479999999999999E-2</v>
      </c>
      <c r="FJ105" s="4">
        <f t="shared" si="28"/>
        <v>0.76295999999999997</v>
      </c>
      <c r="FK105" s="4" t="e">
        <f t="shared" si="29"/>
        <v>#DIV/0!</v>
      </c>
      <c r="FL105" s="4">
        <f t="shared" si="30"/>
        <v>0.99658000000000002</v>
      </c>
      <c r="FM105" s="4">
        <f t="shared" si="31"/>
        <v>4.79312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r=0.1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r=0.1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r=0.3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r=0.5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r=0.1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102</v>
      </c>
      <c r="B106" s="4">
        <v>0.61009999999999998</v>
      </c>
      <c r="C106" s="4">
        <v>0.63390000000000002</v>
      </c>
      <c r="D106" s="4">
        <v>0.30349999999999999</v>
      </c>
      <c r="E106" s="4">
        <v>3.5999999999999999E-3</v>
      </c>
      <c r="F106" s="4">
        <v>0.76629999999999998</v>
      </c>
      <c r="G106" s="4"/>
      <c r="H106" s="4">
        <v>1</v>
      </c>
      <c r="I106" s="4">
        <v>8.0465999999999998</v>
      </c>
      <c r="J106" s="5">
        <v>0.62190000000000001</v>
      </c>
      <c r="K106" s="5">
        <v>0.66180000000000005</v>
      </c>
      <c r="L106" s="5">
        <v>0.30209999999999998</v>
      </c>
      <c r="M106" s="5">
        <v>9.2999999999999992E-3</v>
      </c>
      <c r="N106" s="5">
        <v>0.78090000000000004</v>
      </c>
      <c r="O106" s="5"/>
      <c r="P106" s="5">
        <v>1</v>
      </c>
      <c r="Q106" s="5">
        <v>6.5119999999999996</v>
      </c>
      <c r="R106" s="4">
        <v>0.63300000000000001</v>
      </c>
      <c r="S106" s="4">
        <v>0.68630000000000002</v>
      </c>
      <c r="T106" s="4">
        <v>0.28299999999999997</v>
      </c>
      <c r="U106" s="4">
        <v>1.4999999999999999E-2</v>
      </c>
      <c r="V106" s="4">
        <v>0.78120000000000001</v>
      </c>
      <c r="W106" s="4"/>
      <c r="X106" s="4">
        <v>1</v>
      </c>
      <c r="Y106" s="4">
        <v>5.2729999999999997</v>
      </c>
      <c r="Z106" s="5">
        <v>0.65490000000000004</v>
      </c>
      <c r="AA106" s="5">
        <v>0.73650000000000004</v>
      </c>
      <c r="AB106" s="5">
        <v>0.23830000000000001</v>
      </c>
      <c r="AC106" s="5">
        <v>2.0899999999999998E-2</v>
      </c>
      <c r="AD106" s="5">
        <v>0.75939999999999996</v>
      </c>
      <c r="AE106" s="5"/>
      <c r="AF106" s="5">
        <v>1</v>
      </c>
      <c r="AG106" s="5">
        <v>3.3222999999999998</v>
      </c>
      <c r="AH106" s="4">
        <v>0.74029999999999996</v>
      </c>
      <c r="AI106" s="4">
        <v>0.95730000000000004</v>
      </c>
      <c r="AJ106" s="4">
        <v>0.13800000000000001</v>
      </c>
      <c r="AK106" s="4">
        <v>3.09E-2</v>
      </c>
      <c r="AL106" s="4">
        <v>0.64759999999999995</v>
      </c>
      <c r="AM106" s="4"/>
      <c r="AN106" s="4">
        <v>0.9839</v>
      </c>
      <c r="AO106" s="4">
        <v>1.4315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0.65203999999999995</v>
      </c>
      <c r="FG106" s="4">
        <f t="shared" si="25"/>
        <v>0.73516000000000004</v>
      </c>
      <c r="FH106" s="4">
        <f t="shared" si="26"/>
        <v>0.25297999999999998</v>
      </c>
      <c r="FI106" s="4">
        <f t="shared" si="27"/>
        <v>1.5939999999999999E-2</v>
      </c>
      <c r="FJ106" s="4">
        <f t="shared" si="28"/>
        <v>0.74708000000000008</v>
      </c>
      <c r="FK106" s="4" t="e">
        <f t="shared" si="29"/>
        <v>#DIV/0!</v>
      </c>
      <c r="FL106" s="4">
        <f t="shared" si="30"/>
        <v>0.99678</v>
      </c>
      <c r="FM106" s="4">
        <f t="shared" si="31"/>
        <v>4.9170799999999995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r=0.1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r=0.1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r=0.1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r=0.5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r=0.1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103</v>
      </c>
      <c r="B107" s="4">
        <v>0.59499999999999997</v>
      </c>
      <c r="C107" s="4">
        <v>0.60819999999999996</v>
      </c>
      <c r="D107" s="4">
        <v>0.32319999999999999</v>
      </c>
      <c r="E107" s="4">
        <v>3.7000000000000002E-3</v>
      </c>
      <c r="F107" s="4">
        <v>0.77310000000000001</v>
      </c>
      <c r="G107" s="4"/>
      <c r="H107" s="4">
        <v>1</v>
      </c>
      <c r="I107" s="4">
        <v>7.3722000000000003</v>
      </c>
      <c r="J107" s="5">
        <v>0.61029999999999995</v>
      </c>
      <c r="K107" s="5">
        <v>0.64319999999999999</v>
      </c>
      <c r="L107" s="5">
        <v>0.31819999999999998</v>
      </c>
      <c r="M107" s="5">
        <v>9.4000000000000004E-3</v>
      </c>
      <c r="N107" s="5">
        <v>0.78539999999999999</v>
      </c>
      <c r="O107" s="5"/>
      <c r="P107" s="5">
        <v>1</v>
      </c>
      <c r="Q107" s="5">
        <v>6.0266999999999999</v>
      </c>
      <c r="R107" s="4">
        <v>0.62470000000000003</v>
      </c>
      <c r="S107" s="4">
        <v>0.67279999999999995</v>
      </c>
      <c r="T107" s="4">
        <v>0.29049999999999998</v>
      </c>
      <c r="U107" s="4">
        <v>1.5100000000000001E-2</v>
      </c>
      <c r="V107" s="4">
        <v>0.78269999999999995</v>
      </c>
      <c r="W107" s="4"/>
      <c r="X107" s="4">
        <v>1</v>
      </c>
      <c r="Y107" s="4">
        <v>5.7091000000000003</v>
      </c>
      <c r="Z107" s="5">
        <v>0.65339999999999998</v>
      </c>
      <c r="AA107" s="5">
        <v>0.73770000000000002</v>
      </c>
      <c r="AB107" s="5">
        <v>0.2346</v>
      </c>
      <c r="AC107" s="5">
        <v>2.0899999999999998E-2</v>
      </c>
      <c r="AD107" s="5">
        <v>0.7571</v>
      </c>
      <c r="AE107" s="5"/>
      <c r="AF107" s="5">
        <v>1</v>
      </c>
      <c r="AG107" s="5">
        <v>3.3401999999999998</v>
      </c>
      <c r="AH107" s="4">
        <v>0.74529999999999996</v>
      </c>
      <c r="AI107" s="4">
        <v>0.9708</v>
      </c>
      <c r="AJ107" s="4">
        <v>0.13639999999999999</v>
      </c>
      <c r="AK107" s="4">
        <v>3.0800000000000001E-2</v>
      </c>
      <c r="AL107" s="4">
        <v>0.64510000000000001</v>
      </c>
      <c r="AM107" s="4"/>
      <c r="AN107" s="4">
        <v>0.9839</v>
      </c>
      <c r="AO107" s="4">
        <v>1.4133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0.64573999999999987</v>
      </c>
      <c r="FG107" s="4">
        <f t="shared" si="25"/>
        <v>0.72654000000000007</v>
      </c>
      <c r="FH107" s="4">
        <f t="shared" si="26"/>
        <v>0.26057999999999998</v>
      </c>
      <c r="FI107" s="4">
        <f t="shared" si="27"/>
        <v>1.5980000000000001E-2</v>
      </c>
      <c r="FJ107" s="4">
        <f t="shared" si="28"/>
        <v>0.7486799999999999</v>
      </c>
      <c r="FK107" s="4" t="e">
        <f t="shared" si="29"/>
        <v>#DIV/0!</v>
      </c>
      <c r="FL107" s="4">
        <f t="shared" si="30"/>
        <v>0.99678</v>
      </c>
      <c r="FM107" s="4">
        <f t="shared" si="31"/>
        <v>4.7722999999999995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r=0.1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r=0.1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r=0.1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r=0.3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r=0.1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104</v>
      </c>
      <c r="B108" s="4">
        <v>0.63939999999999997</v>
      </c>
      <c r="C108" s="4">
        <v>0.70799999999999996</v>
      </c>
      <c r="D108" s="4">
        <v>0.24640000000000001</v>
      </c>
      <c r="E108" s="4">
        <v>4.1000000000000003E-3</v>
      </c>
      <c r="F108" s="4">
        <v>0.85470000000000002</v>
      </c>
      <c r="G108" s="4"/>
      <c r="H108" s="4">
        <v>1</v>
      </c>
      <c r="I108" s="4">
        <v>2.613</v>
      </c>
      <c r="J108" s="5">
        <v>0.6522</v>
      </c>
      <c r="K108" s="5">
        <v>0.74009999999999998</v>
      </c>
      <c r="L108" s="5">
        <v>0.2218</v>
      </c>
      <c r="M108" s="5">
        <v>1.26E-2</v>
      </c>
      <c r="N108" s="5">
        <v>0.84279999999999999</v>
      </c>
      <c r="O108" s="5"/>
      <c r="P108" s="5">
        <v>1</v>
      </c>
      <c r="Q108" s="5">
        <v>2.3538999999999999</v>
      </c>
      <c r="R108" s="4">
        <v>0.66090000000000004</v>
      </c>
      <c r="S108" s="4">
        <v>0.75870000000000004</v>
      </c>
      <c r="T108" s="4">
        <v>0.2074</v>
      </c>
      <c r="U108" s="4">
        <v>2.29E-2</v>
      </c>
      <c r="V108" s="4">
        <v>0.81699999999999995</v>
      </c>
      <c r="W108" s="4"/>
      <c r="X108" s="4">
        <v>1</v>
      </c>
      <c r="Y108" s="4">
        <v>2.3311000000000002</v>
      </c>
      <c r="Z108" s="5">
        <v>0.68400000000000005</v>
      </c>
      <c r="AA108" s="5">
        <v>0.80959999999999999</v>
      </c>
      <c r="AB108" s="5">
        <v>0.15890000000000001</v>
      </c>
      <c r="AC108" s="5">
        <v>3.4000000000000002E-2</v>
      </c>
      <c r="AD108" s="5">
        <v>0.7651</v>
      </c>
      <c r="AE108" s="5"/>
      <c r="AF108" s="5">
        <v>1</v>
      </c>
      <c r="AG108" s="5">
        <v>1.7329000000000001</v>
      </c>
      <c r="AH108" s="4">
        <v>0.74490000000000001</v>
      </c>
      <c r="AI108" s="4">
        <v>0.96030000000000004</v>
      </c>
      <c r="AJ108" s="4">
        <v>0.1042</v>
      </c>
      <c r="AK108" s="4">
        <v>4.4299999999999999E-2</v>
      </c>
      <c r="AL108" s="4">
        <v>0.56079999999999997</v>
      </c>
      <c r="AM108" s="4"/>
      <c r="AN108" s="4">
        <v>0.98</v>
      </c>
      <c r="AO108" s="4">
        <v>1.1709000000000001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>
        <v>0.66149999999999998</v>
      </c>
      <c r="CU108" s="4">
        <v>0.76160000000000005</v>
      </c>
      <c r="CV108" s="4">
        <v>0.20580000000000001</v>
      </c>
      <c r="CW108" s="4">
        <v>2.3E-2</v>
      </c>
      <c r="CX108" s="4">
        <v>0.8175</v>
      </c>
      <c r="CY108" s="4">
        <v>0.2409</v>
      </c>
      <c r="CZ108" s="4">
        <v>1</v>
      </c>
      <c r="DA108" s="4">
        <v>1.8402000000000001</v>
      </c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0.67381666666666662</v>
      </c>
      <c r="FG108" s="4">
        <f t="shared" si="25"/>
        <v>0.78971666666666673</v>
      </c>
      <c r="FH108" s="4">
        <f t="shared" si="26"/>
        <v>0.19075</v>
      </c>
      <c r="FI108" s="4">
        <f t="shared" si="27"/>
        <v>2.3483333333333332E-2</v>
      </c>
      <c r="FJ108" s="4">
        <f t="shared" si="28"/>
        <v>0.77631666666666665</v>
      </c>
      <c r="FK108" s="4">
        <f t="shared" si="29"/>
        <v>0.2409</v>
      </c>
      <c r="FL108" s="4">
        <f t="shared" si="30"/>
        <v>0.9966666666666667</v>
      </c>
      <c r="FM108" s="4">
        <f t="shared" si="31"/>
        <v>2.0070000000000001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r=0.1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r=0.1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r=0.1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r=0.1</v>
      </c>
      <c r="FS108" s="1" t="str" cm="1">
        <f t="array" aca="1" ref="FS108" ca="1">CONCATENATE(INDIRECT(ADDRESS(1,MATCH(_xlfn.MAXIFS(B108:FE108,metrics.rec,"Coverage"),B108:FE108,0)+1)), ", ", INDIRECT(ADDRESS(2,MATCH(_xlfn.MAXIFS(B108:FE108,metrics.rec,"Coverage"),B108:FE108,0)+1)))</f>
        <v>k=50, r=0.5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r=0.1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105</v>
      </c>
      <c r="B109" s="4">
        <v>0.63900000000000001</v>
      </c>
      <c r="C109" s="4">
        <v>0.70979999999999999</v>
      </c>
      <c r="D109" s="4">
        <v>0.25979999999999998</v>
      </c>
      <c r="E109" s="4">
        <v>3.3E-3</v>
      </c>
      <c r="F109" s="4">
        <v>0.86380000000000001</v>
      </c>
      <c r="G109" s="4"/>
      <c r="H109" s="4">
        <v>1</v>
      </c>
      <c r="I109" s="4">
        <v>2.6808000000000001</v>
      </c>
      <c r="J109" s="5">
        <v>0.65169999999999995</v>
      </c>
      <c r="K109" s="5">
        <v>0.74119999999999997</v>
      </c>
      <c r="L109" s="5">
        <v>0.23680000000000001</v>
      </c>
      <c r="M109" s="5">
        <v>1.0200000000000001E-2</v>
      </c>
      <c r="N109" s="5">
        <v>0.85299999999999998</v>
      </c>
      <c r="O109" s="5"/>
      <c r="P109" s="5">
        <v>1</v>
      </c>
      <c r="Q109" s="5">
        <v>2.4371</v>
      </c>
      <c r="R109" s="4">
        <v>0.66049999999999998</v>
      </c>
      <c r="S109" s="4">
        <v>0.75990000000000002</v>
      </c>
      <c r="T109" s="4">
        <v>0.21809999999999999</v>
      </c>
      <c r="U109" s="4">
        <v>1.9E-2</v>
      </c>
      <c r="V109" s="4">
        <v>0.83030000000000004</v>
      </c>
      <c r="W109" s="4"/>
      <c r="X109" s="4">
        <v>1</v>
      </c>
      <c r="Y109" s="4">
        <v>2.4304000000000001</v>
      </c>
      <c r="Z109" s="5">
        <v>0.68210000000000004</v>
      </c>
      <c r="AA109" s="5">
        <v>0.80740000000000001</v>
      </c>
      <c r="AB109" s="5">
        <v>0.1666</v>
      </c>
      <c r="AC109" s="5">
        <v>2.9899999999999999E-2</v>
      </c>
      <c r="AD109" s="5">
        <v>0.78100000000000003</v>
      </c>
      <c r="AE109" s="5"/>
      <c r="AF109" s="5">
        <v>1</v>
      </c>
      <c r="AG109" s="5">
        <v>1.9142999999999999</v>
      </c>
      <c r="AH109" s="4">
        <v>0.74380000000000002</v>
      </c>
      <c r="AI109" s="4">
        <v>0.95850000000000002</v>
      </c>
      <c r="AJ109" s="4">
        <v>0.1081</v>
      </c>
      <c r="AK109" s="4">
        <v>4.41E-2</v>
      </c>
      <c r="AL109" s="4">
        <v>0.56979999999999997</v>
      </c>
      <c r="AM109" s="4"/>
      <c r="AN109" s="4">
        <v>0.98</v>
      </c>
      <c r="AO109" s="4">
        <v>1.1495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0.67542000000000013</v>
      </c>
      <c r="FG109" s="4">
        <f t="shared" si="25"/>
        <v>0.79535999999999996</v>
      </c>
      <c r="FH109" s="4">
        <f t="shared" si="26"/>
        <v>0.19788</v>
      </c>
      <c r="FI109" s="4">
        <f t="shared" si="27"/>
        <v>2.1299999999999999E-2</v>
      </c>
      <c r="FJ109" s="4">
        <f t="shared" si="28"/>
        <v>0.77958000000000005</v>
      </c>
      <c r="FK109" s="4" t="e">
        <f t="shared" si="29"/>
        <v>#DIV/0!</v>
      </c>
      <c r="FL109" s="4">
        <f t="shared" si="30"/>
        <v>0.99600000000000011</v>
      </c>
      <c r="FM109" s="4">
        <f t="shared" si="31"/>
        <v>2.1224200000000004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r=0.1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r=0.1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r=0.1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r=0.1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r=0.1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223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>
        <v>0.7369</v>
      </c>
      <c r="CU110" s="4">
        <v>0.91759999999999997</v>
      </c>
      <c r="CV110" s="4">
        <v>0.1002</v>
      </c>
      <c r="CW110" s="4">
        <v>4.3999999999999997E-2</v>
      </c>
      <c r="CX110" s="4">
        <v>0.38290000000000002</v>
      </c>
      <c r="CY110" s="4">
        <v>5.8799999999999998E-2</v>
      </c>
      <c r="CZ110" s="4">
        <v>1</v>
      </c>
      <c r="DA110" s="4">
        <v>1.8935</v>
      </c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N110" s="1" t="str" cm="1">
        <f t="array" aca="1" ref="FN110" ca="1">CONCATENATE(INDIRECT(ADDRESS(1,MATCH(_xlfn.MINIFS(B110:FE110,metrics.rec,"MAE"),B110:FE110,0)+1)), ", ", INDIRECT(ADDRESS(2,MATCH(_xlfn.MINIFS(B110:FE110,metrics.rec,"MAE"),B110:FE110,0)+1)))</f>
        <v>k=50, r=0.5</v>
      </c>
      <c r="FO110" s="1" t="str" cm="1">
        <f t="array" aca="1" ref="FO110" ca="1">CONCATENATE(INDIRECT(ADDRESS(1,MATCH(_xlfn.MINIFS(B110:FE110,metrics.rec,"MSE"),B110:FE110,0)+1)), ", ", INDIRECT(ADDRESS(2,MATCH(_xlfn.MINIFS(B110:FE110,metrics.rec,"MSE"),B110:FE110,0)+1)))</f>
        <v>k=50, r=0.5</v>
      </c>
      <c r="FP110" s="1" t="str" cm="1">
        <f t="array" aca="1" ref="FP110" ca="1">CONCATENATE(INDIRECT(ADDRESS(1,MATCH(_xlfn.MAXIFS(B110:FE110,metrics.rec,"R"),B110:FE110,0)+1)), ", ", INDIRECT(ADDRESS(2,MATCH(_xlfn.MAXIFS(B110:FE110,metrics.rec,"R"),B110:FE110,0)+1)))</f>
        <v>k=50, r=0.5</v>
      </c>
      <c r="FQ110" s="1" t="str" cm="1">
        <f t="array" aca="1" ref="FQ110" ca="1">CONCATENATE(INDIRECT(ADDRESS(1,MATCH(_xlfn.MAXIFS(B110:FE110,metrics.rec,"Precision"),B110:FE110,0)+1)), ", ", INDIRECT(ADDRESS(2,MATCH(_xlfn.MAXIFS(B110:FE110,metrics.rec,"Precision"),B110:FE110,0)+1)))</f>
        <v>k=50, r=0.5</v>
      </c>
      <c r="FR110" s="1" t="str" cm="1">
        <f t="array" aca="1" ref="FR110" ca="1">CONCATENATE(INDIRECT(ADDRESS(1,MATCH(_xlfn.MAXIFS(B110:FE110,metrics.rec,"Recall"),B110:FE110,0)+1)), ", ", INDIRECT(ADDRESS(2,MATCH(_xlfn.MAXIFS(B110:FE110,metrics.rec,"Recall"),B110:FE110,0)+1)))</f>
        <v>k=50, r=0.5</v>
      </c>
      <c r="FS110" s="1" t="str" cm="1">
        <f t="array" aca="1" ref="FS110" ca="1">CONCATENATE(INDIRECT(ADDRESS(1,MATCH(_xlfn.MAXIFS(B110:FE110,metrics.rec,"Coverage"),B110:FE110,0)+1)), ", ", INDIRECT(ADDRESS(2,MATCH(_xlfn.MAXIFS(B110:FE110,metrics.rec,"Coverage"),B110:FE110,0)+1)))</f>
        <v>k=50, r=0.5</v>
      </c>
      <c r="FT110" s="1" t="str" cm="1">
        <f t="array" aca="1" ref="FT110" ca="1">CONCATENATE(INDIRECT(ADDRESS(1,MATCH(_xlfn.MAXIFS(B110:FE110,metrics.rec,"Recatio"),B110:FE110,0)+1)), ", ", INDIRECT(ADDRESS(2,MATCH(_xlfn.MAXIFS(B110:FE110,metrics.rec,"Recatio"),B110:FE110,0)+1)))</f>
        <v>k=50, r=0.5</v>
      </c>
      <c r="FU110" s="1" t="str" cm="1">
        <f t="array" aca="1" ref="FU110" ca="1">CONCATENATE(INDIRECT(ADDRESS(1,MATCH(_xlfn.MINIFS(B110:FE110,metrics.rec,"Time"),B110:FE110,0)+1)), ", ", INDIRECT(ADDRESS(2,MATCH(_xlfn.MINIFS(B110:FE110,metrics.rec,"Time"),B110:FE110,0)+1)))</f>
        <v>k=50, r=0.5</v>
      </c>
    </row>
    <row r="111" spans="1:177" x14ac:dyDescent="0.2">
      <c r="A111" s="1" t="s">
        <v>106</v>
      </c>
      <c r="B111" s="4">
        <v>0.63549999999999995</v>
      </c>
      <c r="C111" s="4">
        <v>0.70650000000000002</v>
      </c>
      <c r="D111" s="4">
        <v>0.25580000000000003</v>
      </c>
      <c r="E111" s="4">
        <v>3.5999999999999999E-3</v>
      </c>
      <c r="F111" s="4">
        <v>0.85940000000000005</v>
      </c>
      <c r="G111" s="4"/>
      <c r="H111" s="4">
        <v>1</v>
      </c>
      <c r="I111" s="4">
        <v>2.6354000000000002</v>
      </c>
      <c r="J111" s="5">
        <v>0.64980000000000004</v>
      </c>
      <c r="K111" s="5">
        <v>0.73809999999999998</v>
      </c>
      <c r="L111" s="5">
        <v>0.2354</v>
      </c>
      <c r="M111" s="5">
        <v>1.0800000000000001E-2</v>
      </c>
      <c r="N111" s="5">
        <v>0.84450000000000003</v>
      </c>
      <c r="O111" s="5"/>
      <c r="P111" s="5">
        <v>1</v>
      </c>
      <c r="Q111" s="5">
        <v>2.3788999999999998</v>
      </c>
      <c r="R111" s="4">
        <v>0.66259999999999997</v>
      </c>
      <c r="S111" s="4">
        <v>0.76690000000000003</v>
      </c>
      <c r="T111" s="4">
        <v>0.2147</v>
      </c>
      <c r="U111" s="4">
        <v>1.9199999999999998E-2</v>
      </c>
      <c r="V111" s="4">
        <v>0.81530000000000002</v>
      </c>
      <c r="W111" s="4"/>
      <c r="X111" s="4">
        <v>1</v>
      </c>
      <c r="Y111" s="4">
        <v>2.3515000000000001</v>
      </c>
      <c r="Z111" s="5">
        <v>0.68910000000000005</v>
      </c>
      <c r="AA111" s="5">
        <v>0.82479999999999998</v>
      </c>
      <c r="AB111" s="5">
        <v>0.16489999999999999</v>
      </c>
      <c r="AC111" s="5">
        <v>2.7799999999999998E-2</v>
      </c>
      <c r="AD111" s="5">
        <v>0.75580000000000003</v>
      </c>
      <c r="AE111" s="5"/>
      <c r="AF111" s="5">
        <v>0.99739999999999995</v>
      </c>
      <c r="AG111" s="5">
        <v>1.8603000000000001</v>
      </c>
      <c r="AH111" s="4">
        <v>0.74539999999999995</v>
      </c>
      <c r="AI111" s="4">
        <v>0.95650000000000002</v>
      </c>
      <c r="AJ111" s="4">
        <v>9.3899999999999997E-2</v>
      </c>
      <c r="AK111" s="4">
        <v>4.5900000000000003E-2</v>
      </c>
      <c r="AL111" s="4">
        <v>0.54190000000000005</v>
      </c>
      <c r="AM111" s="4"/>
      <c r="AN111" s="4">
        <v>0.93920000000000003</v>
      </c>
      <c r="AO111" s="4">
        <v>1.089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>
        <v>0.66220000000000001</v>
      </c>
      <c r="CU111" s="4">
        <v>0.76670000000000005</v>
      </c>
      <c r="CV111" s="4">
        <v>0.21429999999999999</v>
      </c>
      <c r="CW111" s="4">
        <v>1.9300000000000001E-2</v>
      </c>
      <c r="CX111" s="4">
        <v>0.81610000000000005</v>
      </c>
      <c r="CY111" s="4">
        <v>0.28599999999999998</v>
      </c>
      <c r="CZ111" s="4">
        <v>0.99990000000000001</v>
      </c>
      <c r="DA111" s="4">
        <v>1.9145000000000001</v>
      </c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0.67410000000000003</v>
      </c>
      <c r="FG111" s="4">
        <f t="shared" si="25"/>
        <v>0.79325000000000001</v>
      </c>
      <c r="FH111" s="4">
        <f t="shared" si="26"/>
        <v>0.19650000000000001</v>
      </c>
      <c r="FI111" s="4">
        <f t="shared" si="27"/>
        <v>2.1100000000000004E-2</v>
      </c>
      <c r="FJ111" s="4">
        <f t="shared" si="28"/>
        <v>0.77216666666666678</v>
      </c>
      <c r="FK111" s="4">
        <f t="shared" si="29"/>
        <v>0.28599999999999998</v>
      </c>
      <c r="FL111" s="4">
        <f t="shared" si="30"/>
        <v>0.98941666666666672</v>
      </c>
      <c r="FM111" s="4">
        <f t="shared" si="31"/>
        <v>2.0382666666666669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r=0.1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r=0.1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r=0.1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r=0.1</v>
      </c>
      <c r="FS111" s="1" t="str" cm="1">
        <f t="array" aca="1" ref="FS111" ca="1">CONCATENATE(INDIRECT(ADDRESS(1,MATCH(_xlfn.MAXIFS(B111:FE111,metrics.rec,"Coverage"),B111:FE111,0)+1)), ", ", INDIRECT(ADDRESS(2,MATCH(_xlfn.MAXIFS(B111:FE111,metrics.rec,"Coverage"),B111:FE111,0)+1)))</f>
        <v>k=50, r=0.5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r=0.1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107</v>
      </c>
      <c r="B112" s="4">
        <v>0.63690000000000002</v>
      </c>
      <c r="C112" s="4">
        <v>0.70340000000000003</v>
      </c>
      <c r="D112" s="4">
        <v>0.25169999999999998</v>
      </c>
      <c r="E112" s="4">
        <v>4.1000000000000003E-3</v>
      </c>
      <c r="F112" s="4">
        <v>0.85650000000000004</v>
      </c>
      <c r="G112" s="4"/>
      <c r="H112" s="4">
        <v>1</v>
      </c>
      <c r="I112" s="4">
        <v>2.6034000000000002</v>
      </c>
      <c r="J112" s="5">
        <v>0.64910000000000001</v>
      </c>
      <c r="K112" s="5">
        <v>0.73309999999999997</v>
      </c>
      <c r="L112" s="5">
        <v>0.23649999999999999</v>
      </c>
      <c r="M112" s="5">
        <v>1.26E-2</v>
      </c>
      <c r="N112" s="5">
        <v>0.84370000000000001</v>
      </c>
      <c r="O112" s="5"/>
      <c r="P112" s="5">
        <v>1</v>
      </c>
      <c r="Q112" s="5">
        <v>2.3791000000000002</v>
      </c>
      <c r="R112" s="4">
        <v>0.65880000000000005</v>
      </c>
      <c r="S112" s="4">
        <v>0.75390000000000001</v>
      </c>
      <c r="T112" s="4">
        <v>0.215</v>
      </c>
      <c r="U112" s="4">
        <v>2.2800000000000001E-2</v>
      </c>
      <c r="V112" s="4">
        <v>0.81859999999999999</v>
      </c>
      <c r="W112" s="4"/>
      <c r="X112" s="4">
        <v>1</v>
      </c>
      <c r="Y112" s="4">
        <v>2.2823000000000002</v>
      </c>
      <c r="Z112" s="5">
        <v>0.68140000000000001</v>
      </c>
      <c r="AA112" s="5">
        <v>0.80330000000000001</v>
      </c>
      <c r="AB112" s="5">
        <v>0.16800000000000001</v>
      </c>
      <c r="AC112" s="5">
        <v>3.3700000000000001E-2</v>
      </c>
      <c r="AD112" s="5">
        <v>0.7661</v>
      </c>
      <c r="AE112" s="5"/>
      <c r="AF112" s="5">
        <v>1</v>
      </c>
      <c r="AG112" s="5">
        <v>1.9058999999999999</v>
      </c>
      <c r="AH112" s="4">
        <v>0.74299999999999999</v>
      </c>
      <c r="AI112" s="4">
        <v>0.95550000000000002</v>
      </c>
      <c r="AJ112" s="4">
        <v>0.1043</v>
      </c>
      <c r="AK112" s="4">
        <v>4.4299999999999999E-2</v>
      </c>
      <c r="AL112" s="4">
        <v>0.56630000000000003</v>
      </c>
      <c r="AM112" s="4"/>
      <c r="AN112" s="4">
        <v>0.98</v>
      </c>
      <c r="AO112" s="4">
        <v>1.0888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0.67383999999999999</v>
      </c>
      <c r="FG112" s="4">
        <f t="shared" si="25"/>
        <v>0.7898400000000001</v>
      </c>
      <c r="FH112" s="4">
        <f t="shared" si="26"/>
        <v>0.1951</v>
      </c>
      <c r="FI112" s="4">
        <f t="shared" si="27"/>
        <v>2.35E-2</v>
      </c>
      <c r="FJ112" s="4">
        <f t="shared" si="28"/>
        <v>0.77024000000000004</v>
      </c>
      <c r="FK112" s="4" t="e">
        <f t="shared" si="29"/>
        <v>#DIV/0!</v>
      </c>
      <c r="FL112" s="4">
        <f t="shared" si="30"/>
        <v>0.99600000000000011</v>
      </c>
      <c r="FM112" s="4">
        <f t="shared" si="31"/>
        <v>2.0518999999999998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r=0.1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r=0.1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r=0.1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r=0.1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r=0.1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108</v>
      </c>
      <c r="B113" s="4">
        <v>0.68740000000000001</v>
      </c>
      <c r="C113" s="4">
        <v>0.79959999999999998</v>
      </c>
      <c r="D113" s="4">
        <v>0.1603</v>
      </c>
      <c r="E113" s="4">
        <v>7.7999999999999996E-3</v>
      </c>
      <c r="F113" s="4">
        <v>0.65449999999999997</v>
      </c>
      <c r="G113" s="4"/>
      <c r="H113" s="4">
        <v>1</v>
      </c>
      <c r="I113" s="4">
        <v>2.5583999999999998</v>
      </c>
      <c r="J113" s="5">
        <v>0.69869999999999999</v>
      </c>
      <c r="K113" s="5">
        <v>0.83250000000000002</v>
      </c>
      <c r="L113" s="5">
        <v>0.1507</v>
      </c>
      <c r="M113" s="5">
        <v>2.1899999999999999E-2</v>
      </c>
      <c r="N113" s="5">
        <v>0.62250000000000005</v>
      </c>
      <c r="O113" s="5"/>
      <c r="P113" s="5">
        <v>1</v>
      </c>
      <c r="Q113" s="5">
        <v>2.3111000000000002</v>
      </c>
      <c r="R113" s="4">
        <v>0.71009999999999995</v>
      </c>
      <c r="S113" s="4">
        <v>0.8589</v>
      </c>
      <c r="T113" s="4">
        <v>0.14729999999999999</v>
      </c>
      <c r="U113" s="4">
        <v>3.4700000000000002E-2</v>
      </c>
      <c r="V113" s="4">
        <v>0.57499999999999996</v>
      </c>
      <c r="W113" s="4"/>
      <c r="X113" s="4">
        <v>1</v>
      </c>
      <c r="Y113" s="4">
        <v>2.3022</v>
      </c>
      <c r="Z113" s="5">
        <v>0.72929999999999995</v>
      </c>
      <c r="AA113" s="5">
        <v>0.90349999999999997</v>
      </c>
      <c r="AB113" s="5">
        <v>0.1166</v>
      </c>
      <c r="AC113" s="5">
        <v>3.7999999999999999E-2</v>
      </c>
      <c r="AD113" s="5">
        <v>0.50090000000000001</v>
      </c>
      <c r="AE113" s="5"/>
      <c r="AF113" s="5">
        <v>1</v>
      </c>
      <c r="AG113" s="5">
        <v>1.8767</v>
      </c>
      <c r="AH113" s="4">
        <v>0.76180000000000003</v>
      </c>
      <c r="AI113" s="4">
        <v>1.0032000000000001</v>
      </c>
      <c r="AJ113" s="4">
        <v>9.4500000000000001E-2</v>
      </c>
      <c r="AK113" s="4">
        <v>3.9199999999999999E-2</v>
      </c>
      <c r="AL113" s="4">
        <v>0.45889999999999997</v>
      </c>
      <c r="AM113" s="4"/>
      <c r="AN113" s="4">
        <v>0.98</v>
      </c>
      <c r="AO113" s="4">
        <v>1.0187999999999999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0.71745999999999988</v>
      </c>
      <c r="FG113" s="4">
        <f t="shared" si="25"/>
        <v>0.8795400000000001</v>
      </c>
      <c r="FH113" s="4">
        <f t="shared" si="26"/>
        <v>0.13388</v>
      </c>
      <c r="FI113" s="4">
        <f t="shared" si="27"/>
        <v>2.8320000000000001E-2</v>
      </c>
      <c r="FJ113" s="4">
        <f t="shared" si="28"/>
        <v>0.56235999999999997</v>
      </c>
      <c r="FK113" s="4" t="e">
        <f t="shared" si="29"/>
        <v>#DIV/0!</v>
      </c>
      <c r="FL113" s="4">
        <f t="shared" si="30"/>
        <v>0.99600000000000011</v>
      </c>
      <c r="FM113" s="4">
        <f t="shared" si="31"/>
        <v>2.0134400000000001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r=0.1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r=0.1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r=0.1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r=0.1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r=0.1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109</v>
      </c>
      <c r="B114" s="4">
        <v>0.64059999999999995</v>
      </c>
      <c r="C114" s="4">
        <v>0.70989999999999998</v>
      </c>
      <c r="D114" s="4">
        <v>0.2399</v>
      </c>
      <c r="E114" s="4">
        <v>4.1000000000000003E-3</v>
      </c>
      <c r="F114" s="4">
        <v>0.85350000000000004</v>
      </c>
      <c r="G114" s="4"/>
      <c r="H114" s="4">
        <v>1</v>
      </c>
      <c r="I114" s="4">
        <v>2.6078999999999999</v>
      </c>
      <c r="J114" s="5">
        <v>0.6532</v>
      </c>
      <c r="K114" s="5">
        <v>0.74199999999999999</v>
      </c>
      <c r="L114" s="5">
        <v>0.2243</v>
      </c>
      <c r="M114" s="5">
        <v>1.26E-2</v>
      </c>
      <c r="N114" s="5">
        <v>0.84199999999999997</v>
      </c>
      <c r="O114" s="5"/>
      <c r="P114" s="5">
        <v>1</v>
      </c>
      <c r="Q114" s="5">
        <v>2.3736999999999999</v>
      </c>
      <c r="R114" s="4">
        <v>0.66200000000000003</v>
      </c>
      <c r="S114" s="4">
        <v>0.76029999999999998</v>
      </c>
      <c r="T114" s="4">
        <v>0.2069</v>
      </c>
      <c r="U114" s="4">
        <v>2.29E-2</v>
      </c>
      <c r="V114" s="4">
        <v>0.81659999999999999</v>
      </c>
      <c r="W114" s="4"/>
      <c r="X114" s="4">
        <v>1</v>
      </c>
      <c r="Y114" s="4">
        <v>2.3222999999999998</v>
      </c>
      <c r="Z114" s="5">
        <v>0.68389999999999995</v>
      </c>
      <c r="AA114" s="5">
        <v>0.80840000000000001</v>
      </c>
      <c r="AB114" s="5">
        <v>0.16550000000000001</v>
      </c>
      <c r="AC114" s="5">
        <v>3.4000000000000002E-2</v>
      </c>
      <c r="AD114" s="5">
        <v>0.76519999999999999</v>
      </c>
      <c r="AE114" s="5"/>
      <c r="AF114" s="5">
        <v>1</v>
      </c>
      <c r="AG114" s="5">
        <v>1.8856999999999999</v>
      </c>
      <c r="AH114" s="4">
        <v>0.74339999999999995</v>
      </c>
      <c r="AI114" s="4">
        <v>0.95789999999999997</v>
      </c>
      <c r="AJ114" s="4">
        <v>0.1148</v>
      </c>
      <c r="AK114" s="4">
        <v>4.4999999999999998E-2</v>
      </c>
      <c r="AL114" s="4">
        <v>0.56240000000000001</v>
      </c>
      <c r="AM114" s="4"/>
      <c r="AN114" s="4">
        <v>0.98329999999999995</v>
      </c>
      <c r="AO114" s="4">
        <v>0.96160000000000001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0.67662</v>
      </c>
      <c r="FG114" s="4">
        <f t="shared" si="25"/>
        <v>0.79569999999999996</v>
      </c>
      <c r="FH114" s="4">
        <f t="shared" si="26"/>
        <v>0.19028</v>
      </c>
      <c r="FI114" s="4">
        <f t="shared" si="27"/>
        <v>2.3719999999999998E-2</v>
      </c>
      <c r="FJ114" s="4">
        <f t="shared" si="28"/>
        <v>0.76794000000000007</v>
      </c>
      <c r="FK114" s="4" t="e">
        <f t="shared" si="29"/>
        <v>#DIV/0!</v>
      </c>
      <c r="FL114" s="4">
        <f t="shared" si="30"/>
        <v>0.99665999999999999</v>
      </c>
      <c r="FM114" s="4">
        <f t="shared" si="31"/>
        <v>2.03024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r=0.1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r=0.1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r=0.1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r=0.1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r=0.1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110</v>
      </c>
      <c r="B115" s="4">
        <v>0.63829999999999998</v>
      </c>
      <c r="C115" s="4">
        <v>0.70650000000000002</v>
      </c>
      <c r="D115" s="4">
        <v>0.23150000000000001</v>
      </c>
      <c r="E115" s="4">
        <v>4.4000000000000003E-3</v>
      </c>
      <c r="F115" s="4">
        <v>0.84540000000000004</v>
      </c>
      <c r="G115" s="4"/>
      <c r="H115" s="4">
        <v>1</v>
      </c>
      <c r="I115" s="4">
        <v>2.5884</v>
      </c>
      <c r="J115" s="5">
        <v>0.65229999999999999</v>
      </c>
      <c r="K115" s="5">
        <v>0.74250000000000005</v>
      </c>
      <c r="L115" s="5">
        <v>0.21590000000000001</v>
      </c>
      <c r="M115" s="5">
        <v>1.2999999999999999E-2</v>
      </c>
      <c r="N115" s="5">
        <v>0.82589999999999997</v>
      </c>
      <c r="O115" s="5"/>
      <c r="P115" s="5">
        <v>1</v>
      </c>
      <c r="Q115" s="5">
        <v>2.3613</v>
      </c>
      <c r="R115" s="4">
        <v>0.66510000000000002</v>
      </c>
      <c r="S115" s="4">
        <v>0.76729999999999998</v>
      </c>
      <c r="T115" s="4">
        <v>0.2021</v>
      </c>
      <c r="U115" s="4">
        <v>2.1399999999999999E-2</v>
      </c>
      <c r="V115" s="4">
        <v>0.7913</v>
      </c>
      <c r="W115" s="4"/>
      <c r="X115" s="4">
        <v>1</v>
      </c>
      <c r="Y115" s="4">
        <v>2.3136000000000001</v>
      </c>
      <c r="Z115" s="5">
        <v>0.6946</v>
      </c>
      <c r="AA115" s="5">
        <v>0.83599999999999997</v>
      </c>
      <c r="AB115" s="5">
        <v>0.15870000000000001</v>
      </c>
      <c r="AC115" s="5">
        <v>2.6200000000000001E-2</v>
      </c>
      <c r="AD115" s="5">
        <v>0.72619999999999996</v>
      </c>
      <c r="AE115" s="5"/>
      <c r="AF115" s="5">
        <v>0.998</v>
      </c>
      <c r="AG115" s="5">
        <v>1.8055000000000001</v>
      </c>
      <c r="AH115" s="4">
        <v>0.74390000000000001</v>
      </c>
      <c r="AI115" s="4">
        <v>0.95040000000000002</v>
      </c>
      <c r="AJ115" s="4">
        <v>9.0899999999999995E-2</v>
      </c>
      <c r="AK115" s="4">
        <v>4.7E-2</v>
      </c>
      <c r="AL115" s="4">
        <v>0.52739999999999998</v>
      </c>
      <c r="AM115" s="4"/>
      <c r="AN115" s="4">
        <v>0.96189999999999998</v>
      </c>
      <c r="AO115" s="4">
        <v>0.95850000000000002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0.67884</v>
      </c>
      <c r="FG115" s="4">
        <f t="shared" si="25"/>
        <v>0.80054000000000003</v>
      </c>
      <c r="FH115" s="4">
        <f t="shared" si="26"/>
        <v>0.17982000000000001</v>
      </c>
      <c r="FI115" s="4">
        <f t="shared" si="27"/>
        <v>2.24E-2</v>
      </c>
      <c r="FJ115" s="4">
        <f t="shared" si="28"/>
        <v>0.74324000000000001</v>
      </c>
      <c r="FK115" s="4" t="e">
        <f t="shared" si="29"/>
        <v>#DIV/0!</v>
      </c>
      <c r="FL115" s="4">
        <f t="shared" si="30"/>
        <v>0.99198000000000008</v>
      </c>
      <c r="FM115" s="4">
        <f t="shared" si="31"/>
        <v>2.0054600000000002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r=0.1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r=0.1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r=0.1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r=0.1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r=0.1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111</v>
      </c>
      <c r="B116" s="4">
        <v>0.65869999999999995</v>
      </c>
      <c r="C116" s="4">
        <v>0.75929999999999997</v>
      </c>
      <c r="D116" s="4">
        <v>0.25769999999999998</v>
      </c>
      <c r="E116" s="4">
        <v>1.6000000000000001E-3</v>
      </c>
      <c r="F116" s="4">
        <v>0.8075</v>
      </c>
      <c r="G116" s="4"/>
      <c r="H116" s="4">
        <v>1</v>
      </c>
      <c r="I116" s="4">
        <v>2.786</v>
      </c>
      <c r="J116" s="5">
        <v>0.66010000000000002</v>
      </c>
      <c r="K116" s="5">
        <v>0.76839999999999997</v>
      </c>
      <c r="L116" s="5">
        <v>0.26910000000000001</v>
      </c>
      <c r="M116" s="5">
        <v>5.0000000000000001E-3</v>
      </c>
      <c r="N116" s="5">
        <v>0.83260000000000001</v>
      </c>
      <c r="O116" s="5"/>
      <c r="P116" s="5">
        <v>1</v>
      </c>
      <c r="Q116" s="5">
        <v>2.5737999999999999</v>
      </c>
      <c r="R116" s="4">
        <v>0.66379999999999995</v>
      </c>
      <c r="S116" s="4">
        <v>0.7742</v>
      </c>
      <c r="T116" s="4">
        <v>0.25619999999999998</v>
      </c>
      <c r="U116" s="4">
        <v>9.7000000000000003E-3</v>
      </c>
      <c r="V116" s="4">
        <v>0.84219999999999995</v>
      </c>
      <c r="W116" s="4"/>
      <c r="X116" s="4">
        <v>1</v>
      </c>
      <c r="Y116" s="4">
        <v>2.5175999999999998</v>
      </c>
      <c r="Z116" s="5">
        <v>0.68079999999999996</v>
      </c>
      <c r="AA116" s="5">
        <v>0.81240000000000001</v>
      </c>
      <c r="AB116" s="5">
        <v>0.21560000000000001</v>
      </c>
      <c r="AC116" s="5">
        <v>1.72E-2</v>
      </c>
      <c r="AD116" s="5">
        <v>0.80910000000000004</v>
      </c>
      <c r="AE116" s="5"/>
      <c r="AF116" s="5">
        <v>1</v>
      </c>
      <c r="AG116" s="5">
        <v>1.9951000000000001</v>
      </c>
      <c r="AH116" s="4">
        <v>0.73850000000000005</v>
      </c>
      <c r="AI116" s="4">
        <v>0.94869999999999999</v>
      </c>
      <c r="AJ116" s="4">
        <v>0.1196</v>
      </c>
      <c r="AK116" s="4">
        <v>4.2799999999999998E-2</v>
      </c>
      <c r="AL116" s="4">
        <v>0.6089</v>
      </c>
      <c r="AM116" s="4"/>
      <c r="AN116" s="4">
        <v>0.98</v>
      </c>
      <c r="AO116" s="4">
        <v>0.98619999999999997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0.68037999999999998</v>
      </c>
      <c r="FG116" s="4">
        <f t="shared" si="25"/>
        <v>0.81259999999999999</v>
      </c>
      <c r="FH116" s="4">
        <f t="shared" si="26"/>
        <v>0.22363999999999998</v>
      </c>
      <c r="FI116" s="4">
        <f t="shared" si="27"/>
        <v>1.5260000000000001E-2</v>
      </c>
      <c r="FJ116" s="4">
        <f t="shared" si="28"/>
        <v>0.78005999999999998</v>
      </c>
      <c r="FK116" s="4" t="e">
        <f t="shared" si="29"/>
        <v>#DIV/0!</v>
      </c>
      <c r="FL116" s="4">
        <f t="shared" si="30"/>
        <v>0.99600000000000011</v>
      </c>
      <c r="FM116" s="4">
        <f t="shared" si="31"/>
        <v>2.1717400000000002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r=0.1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r=0.1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r=0.3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r=0.5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r=0.1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112</v>
      </c>
      <c r="B117" s="4">
        <v>0.68820000000000003</v>
      </c>
      <c r="C117" s="4">
        <v>0.80959999999999999</v>
      </c>
      <c r="D117" s="4">
        <v>0.15570000000000001</v>
      </c>
      <c r="E117" s="4">
        <v>3.5999999999999999E-3</v>
      </c>
      <c r="F117" s="4">
        <v>0.66469999999999996</v>
      </c>
      <c r="G117" s="4"/>
      <c r="H117" s="4">
        <v>1</v>
      </c>
      <c r="I117" s="4">
        <v>2.5446</v>
      </c>
      <c r="J117" s="5">
        <v>0.71230000000000004</v>
      </c>
      <c r="K117" s="5">
        <v>0.86799999999999999</v>
      </c>
      <c r="L117" s="5">
        <v>0.15010000000000001</v>
      </c>
      <c r="M117" s="5">
        <v>9.7999999999999997E-3</v>
      </c>
      <c r="N117" s="5">
        <v>0.61119999999999997</v>
      </c>
      <c r="O117" s="5"/>
      <c r="P117" s="5">
        <v>1</v>
      </c>
      <c r="Q117" s="5">
        <v>2.2431000000000001</v>
      </c>
      <c r="R117" s="4">
        <v>0.7298</v>
      </c>
      <c r="S117" s="4">
        <v>0.91190000000000004</v>
      </c>
      <c r="T117" s="4">
        <v>0.13339999999999999</v>
      </c>
      <c r="U117" s="4">
        <v>1.49E-2</v>
      </c>
      <c r="V117" s="4">
        <v>0.54920000000000002</v>
      </c>
      <c r="W117" s="4"/>
      <c r="X117" s="4">
        <v>1</v>
      </c>
      <c r="Y117" s="4">
        <v>2.1522999999999999</v>
      </c>
      <c r="Z117" s="5">
        <v>0.74329999999999996</v>
      </c>
      <c r="AA117" s="5">
        <v>0.94920000000000004</v>
      </c>
      <c r="AB117" s="5">
        <v>0.1135</v>
      </c>
      <c r="AC117" s="5">
        <v>1.9E-2</v>
      </c>
      <c r="AD117" s="5">
        <v>0.52659999999999996</v>
      </c>
      <c r="AE117" s="5"/>
      <c r="AF117" s="5">
        <v>1</v>
      </c>
      <c r="AG117" s="5">
        <v>1.6307</v>
      </c>
      <c r="AH117" s="4">
        <v>0.79469999999999996</v>
      </c>
      <c r="AI117" s="4">
        <v>1.0763</v>
      </c>
      <c r="AJ117" s="4">
        <v>-9.1000000000000004E-3</v>
      </c>
      <c r="AK117" s="4">
        <v>4.6699999999999998E-2</v>
      </c>
      <c r="AL117" s="4">
        <v>0.51390000000000002</v>
      </c>
      <c r="AM117" s="4"/>
      <c r="AN117" s="4">
        <v>0.97470000000000001</v>
      </c>
      <c r="AO117" s="4">
        <v>0.69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0.73366000000000009</v>
      </c>
      <c r="FG117" s="4">
        <f t="shared" si="25"/>
        <v>0.92300000000000004</v>
      </c>
      <c r="FH117" s="4">
        <f t="shared" si="26"/>
        <v>0.10872000000000001</v>
      </c>
      <c r="FI117" s="4">
        <f t="shared" si="27"/>
        <v>1.8800000000000001E-2</v>
      </c>
      <c r="FJ117" s="4">
        <f t="shared" si="28"/>
        <v>0.57312000000000007</v>
      </c>
      <c r="FK117" s="4" t="e">
        <f t="shared" si="29"/>
        <v>#DIV/0!</v>
      </c>
      <c r="FL117" s="4">
        <f t="shared" si="30"/>
        <v>0.99494000000000005</v>
      </c>
      <c r="FM117" s="4">
        <f t="shared" si="31"/>
        <v>1.8521399999999997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r=0.1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r=0.1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r=0.1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r=0.1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r=0.1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113</v>
      </c>
      <c r="B118" s="4">
        <v>0.63690000000000002</v>
      </c>
      <c r="C118" s="4">
        <v>0.70979999999999999</v>
      </c>
      <c r="D118" s="4">
        <v>0.26440000000000002</v>
      </c>
      <c r="E118" s="4">
        <v>2.8E-3</v>
      </c>
      <c r="F118" s="4">
        <v>0.86929999999999996</v>
      </c>
      <c r="G118" s="4"/>
      <c r="H118" s="4">
        <v>1</v>
      </c>
      <c r="I118" s="4">
        <v>2.6855000000000002</v>
      </c>
      <c r="J118" s="5">
        <v>0.64990000000000003</v>
      </c>
      <c r="K118" s="5">
        <v>0.74139999999999995</v>
      </c>
      <c r="L118" s="5">
        <v>0.25929999999999997</v>
      </c>
      <c r="M118" s="5">
        <v>8.8999999999999999E-3</v>
      </c>
      <c r="N118" s="5">
        <v>0.85729999999999995</v>
      </c>
      <c r="O118" s="5"/>
      <c r="P118" s="5">
        <v>1</v>
      </c>
      <c r="Q118" s="5">
        <v>2.4293</v>
      </c>
      <c r="R118" s="4">
        <v>0.65969999999999995</v>
      </c>
      <c r="S118" s="4">
        <v>0.76119999999999999</v>
      </c>
      <c r="T118" s="4">
        <v>0.24129999999999999</v>
      </c>
      <c r="U118" s="4">
        <v>1.6899999999999998E-2</v>
      </c>
      <c r="V118" s="4">
        <v>0.83279999999999998</v>
      </c>
      <c r="W118" s="4"/>
      <c r="X118" s="4">
        <v>1</v>
      </c>
      <c r="Y118" s="4">
        <v>2.4357000000000002</v>
      </c>
      <c r="Z118" s="5">
        <v>0.68479999999999996</v>
      </c>
      <c r="AA118" s="5">
        <v>0.8145</v>
      </c>
      <c r="AB118" s="5">
        <v>0.18090000000000001</v>
      </c>
      <c r="AC118" s="5">
        <v>2.8199999999999999E-2</v>
      </c>
      <c r="AD118" s="5">
        <v>0.77180000000000004</v>
      </c>
      <c r="AE118" s="5"/>
      <c r="AF118" s="5">
        <v>1</v>
      </c>
      <c r="AG118" s="5">
        <v>1.9108000000000001</v>
      </c>
      <c r="AH118" s="4">
        <v>0.74939999999999996</v>
      </c>
      <c r="AI118" s="4">
        <v>0.97209999999999996</v>
      </c>
      <c r="AJ118" s="4">
        <v>0.1069</v>
      </c>
      <c r="AK118" s="4">
        <v>4.24E-2</v>
      </c>
      <c r="AL118" s="4">
        <v>0.54349999999999998</v>
      </c>
      <c r="AM118" s="4"/>
      <c r="AN118" s="4">
        <v>0.98</v>
      </c>
      <c r="AO118" s="4">
        <v>1.0920000000000001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0.67613999999999996</v>
      </c>
      <c r="FG118" s="4">
        <f t="shared" si="25"/>
        <v>0.79980000000000007</v>
      </c>
      <c r="FH118" s="4">
        <f t="shared" si="26"/>
        <v>0.21056</v>
      </c>
      <c r="FI118" s="4">
        <f t="shared" si="27"/>
        <v>1.9840000000000003E-2</v>
      </c>
      <c r="FJ118" s="4">
        <f t="shared" si="28"/>
        <v>0.77493999999999996</v>
      </c>
      <c r="FK118" s="4" t="e">
        <f t="shared" si="29"/>
        <v>#DIV/0!</v>
      </c>
      <c r="FL118" s="4">
        <f t="shared" si="30"/>
        <v>0.99600000000000011</v>
      </c>
      <c r="FM118" s="4">
        <f t="shared" si="31"/>
        <v>2.1106600000000002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r=0.1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r=0.1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r=0.1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r=0.1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r=0.1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114</v>
      </c>
      <c r="B119" s="4">
        <v>0.63819999999999999</v>
      </c>
      <c r="C119" s="4">
        <v>0.70569999999999999</v>
      </c>
      <c r="D119" s="4">
        <v>0.2445</v>
      </c>
      <c r="E119" s="4">
        <v>4.1000000000000003E-3</v>
      </c>
      <c r="F119" s="4">
        <v>0.85560000000000003</v>
      </c>
      <c r="G119" s="4"/>
      <c r="H119" s="4">
        <v>1</v>
      </c>
      <c r="I119" s="4">
        <v>2.5518000000000001</v>
      </c>
      <c r="J119" s="5">
        <v>0.65080000000000005</v>
      </c>
      <c r="K119" s="5">
        <v>0.73699999999999999</v>
      </c>
      <c r="L119" s="5">
        <v>0.2258</v>
      </c>
      <c r="M119" s="5">
        <v>1.2699999999999999E-2</v>
      </c>
      <c r="N119" s="5">
        <v>0.84279999999999999</v>
      </c>
      <c r="O119" s="5"/>
      <c r="P119" s="5">
        <v>1</v>
      </c>
      <c r="Q119" s="5">
        <v>2.2854999999999999</v>
      </c>
      <c r="R119" s="4">
        <v>0.65990000000000004</v>
      </c>
      <c r="S119" s="4">
        <v>0.75639999999999996</v>
      </c>
      <c r="T119" s="4">
        <v>0.21</v>
      </c>
      <c r="U119" s="4">
        <v>2.3099999999999999E-2</v>
      </c>
      <c r="V119" s="4">
        <v>0.81699999999999995</v>
      </c>
      <c r="W119" s="4"/>
      <c r="X119" s="4">
        <v>1</v>
      </c>
      <c r="Y119" s="4">
        <v>2.1391</v>
      </c>
      <c r="Z119" s="5">
        <v>0.68300000000000005</v>
      </c>
      <c r="AA119" s="5">
        <v>0.80689999999999995</v>
      </c>
      <c r="AB119" s="5">
        <v>0.15920000000000001</v>
      </c>
      <c r="AC119" s="5">
        <v>3.4700000000000002E-2</v>
      </c>
      <c r="AD119" s="5">
        <v>0.76439999999999997</v>
      </c>
      <c r="AE119" s="5"/>
      <c r="AF119" s="5">
        <v>1</v>
      </c>
      <c r="AG119" s="5">
        <v>1.6283000000000001</v>
      </c>
      <c r="AH119" s="4">
        <v>0.74260000000000004</v>
      </c>
      <c r="AI119" s="4">
        <v>0.95379999999999998</v>
      </c>
      <c r="AJ119" s="4">
        <v>0.1048</v>
      </c>
      <c r="AK119" s="4">
        <v>5.4199999999999998E-2</v>
      </c>
      <c r="AL119" s="4">
        <v>0.53139999999999998</v>
      </c>
      <c r="AM119" s="4"/>
      <c r="AN119" s="4">
        <v>0.97640000000000005</v>
      </c>
      <c r="AO119" s="4">
        <v>0.87339999999999995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0.67489999999999994</v>
      </c>
      <c r="FG119" s="4">
        <f t="shared" si="25"/>
        <v>0.79195999999999989</v>
      </c>
      <c r="FH119" s="4">
        <f t="shared" si="26"/>
        <v>0.18886</v>
      </c>
      <c r="FI119" s="4">
        <f t="shared" si="27"/>
        <v>2.5759999999999998E-2</v>
      </c>
      <c r="FJ119" s="4">
        <f t="shared" si="28"/>
        <v>0.76224000000000003</v>
      </c>
      <c r="FK119" s="4" t="e">
        <f t="shared" si="29"/>
        <v>#DIV/0!</v>
      </c>
      <c r="FL119" s="4">
        <f t="shared" si="30"/>
        <v>0.99527999999999994</v>
      </c>
      <c r="FM119" s="4">
        <f t="shared" si="31"/>
        <v>1.8956199999999999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r=0.1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r=0.1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r=0.1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r=0.1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r=0.1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16" customFormat="1" x14ac:dyDescent="0.2">
      <c r="A120" s="16" t="s">
        <v>115</v>
      </c>
      <c r="B120" s="17">
        <v>0.63929999999999998</v>
      </c>
      <c r="C120" s="17">
        <v>0.70940000000000003</v>
      </c>
      <c r="D120" s="17">
        <v>0.2399</v>
      </c>
      <c r="E120" s="17">
        <v>4.4000000000000003E-3</v>
      </c>
      <c r="F120" s="17">
        <v>0.85209999999999997</v>
      </c>
      <c r="G120" s="17"/>
      <c r="H120" s="17">
        <v>1</v>
      </c>
      <c r="I120" s="17">
        <v>2.5377999999999998</v>
      </c>
      <c r="J120" s="18">
        <v>0.65239999999999998</v>
      </c>
      <c r="K120" s="18">
        <v>0.7399</v>
      </c>
      <c r="L120" s="18">
        <v>0.21529999999999999</v>
      </c>
      <c r="M120" s="18">
        <v>1.35E-2</v>
      </c>
      <c r="N120" s="18">
        <v>0.83779999999999999</v>
      </c>
      <c r="O120" s="18"/>
      <c r="P120" s="18">
        <v>1</v>
      </c>
      <c r="Q120" s="18">
        <v>2.2724000000000002</v>
      </c>
      <c r="R120" s="17">
        <v>0.66320000000000001</v>
      </c>
      <c r="S120" s="17">
        <v>0.7631</v>
      </c>
      <c r="T120" s="17">
        <v>0.1981</v>
      </c>
      <c r="U120" s="17">
        <v>2.41E-2</v>
      </c>
      <c r="V120" s="17">
        <v>0.81230000000000002</v>
      </c>
      <c r="W120" s="17"/>
      <c r="X120" s="17">
        <v>1</v>
      </c>
      <c r="Y120" s="17">
        <v>2.1869999999999998</v>
      </c>
      <c r="Z120" s="18">
        <v>0.6865</v>
      </c>
      <c r="AA120" s="18">
        <v>0.81530000000000002</v>
      </c>
      <c r="AB120" s="18">
        <v>0.15049999999999999</v>
      </c>
      <c r="AC120" s="18">
        <v>3.5000000000000003E-2</v>
      </c>
      <c r="AD120" s="18">
        <v>0.7591</v>
      </c>
      <c r="AE120" s="18"/>
      <c r="AF120" s="18">
        <v>1</v>
      </c>
      <c r="AG120" s="18">
        <v>1.6154999999999999</v>
      </c>
      <c r="AH120" s="17">
        <v>0.74680000000000002</v>
      </c>
      <c r="AI120" s="17">
        <v>0.96250000000000002</v>
      </c>
      <c r="AJ120" s="17">
        <v>0.1008</v>
      </c>
      <c r="AK120" s="17">
        <v>5.4100000000000002E-2</v>
      </c>
      <c r="AL120" s="17">
        <v>0.53869999999999996</v>
      </c>
      <c r="AM120" s="17"/>
      <c r="AN120" s="17">
        <v>0.97640000000000005</v>
      </c>
      <c r="AO120" s="17">
        <v>0.77680000000000005</v>
      </c>
      <c r="AP120" s="18"/>
      <c r="AQ120" s="18"/>
      <c r="AR120" s="18"/>
      <c r="AS120" s="18"/>
      <c r="AT120" s="18"/>
      <c r="AU120" s="18"/>
      <c r="AV120" s="18"/>
      <c r="AW120" s="18"/>
      <c r="AX120" s="17"/>
      <c r="AY120" s="17"/>
      <c r="AZ120" s="17"/>
      <c r="BA120" s="17"/>
      <c r="BB120" s="17"/>
      <c r="BC120" s="17"/>
      <c r="BD120" s="17"/>
      <c r="BE120" s="17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8"/>
      <c r="BW120" s="18"/>
      <c r="BX120" s="18"/>
      <c r="BY120" s="18"/>
      <c r="BZ120" s="18"/>
      <c r="CA120" s="18"/>
      <c r="CB120" s="18"/>
      <c r="CC120" s="18"/>
      <c r="CD120" s="17"/>
      <c r="CE120" s="17"/>
      <c r="CF120" s="17"/>
      <c r="CG120" s="17"/>
      <c r="CH120" s="17"/>
      <c r="CI120" s="17"/>
      <c r="CJ120" s="17"/>
      <c r="CK120" s="17"/>
      <c r="CL120" s="18"/>
      <c r="CM120" s="18"/>
      <c r="CN120" s="18"/>
      <c r="CO120" s="18"/>
      <c r="CP120" s="18"/>
      <c r="CQ120" s="18"/>
      <c r="CR120" s="18"/>
      <c r="CS120" s="18"/>
      <c r="CT120" s="17"/>
      <c r="CU120" s="17"/>
      <c r="CV120" s="17"/>
      <c r="CW120" s="17"/>
      <c r="CX120" s="17"/>
      <c r="CY120" s="17"/>
      <c r="CZ120" s="1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7"/>
      <c r="DK120" s="17"/>
      <c r="DL120" s="17"/>
      <c r="DM120" s="17"/>
      <c r="DN120" s="17"/>
      <c r="DO120" s="17"/>
      <c r="DP120" s="17"/>
      <c r="DQ120" s="17"/>
      <c r="DR120" s="18"/>
      <c r="DS120" s="18"/>
      <c r="DT120" s="18"/>
      <c r="DU120" s="18"/>
      <c r="DV120" s="18"/>
      <c r="DW120" s="18"/>
      <c r="DX120" s="18"/>
      <c r="DY120" s="18"/>
      <c r="DZ120" s="17"/>
      <c r="EA120" s="17"/>
      <c r="EB120" s="17"/>
      <c r="EC120" s="17"/>
      <c r="ED120" s="17"/>
      <c r="EE120" s="17"/>
      <c r="EF120" s="17"/>
      <c r="EG120" s="17"/>
      <c r="EH120" s="18"/>
      <c r="EI120" s="18"/>
      <c r="EJ120" s="18"/>
      <c r="EK120" s="18"/>
      <c r="EL120" s="18"/>
      <c r="EM120" s="18"/>
      <c r="EN120" s="18"/>
      <c r="EO120" s="18"/>
      <c r="EP120" s="17"/>
      <c r="EQ120" s="17"/>
      <c r="ER120" s="17"/>
      <c r="ES120" s="17"/>
      <c r="ET120" s="17"/>
      <c r="EU120" s="17"/>
      <c r="EV120" s="17"/>
      <c r="EW120" s="17"/>
      <c r="EX120" s="18"/>
      <c r="EY120" s="18"/>
      <c r="EZ120" s="18"/>
      <c r="FA120" s="18"/>
      <c r="FB120" s="18"/>
      <c r="FC120" s="18"/>
      <c r="FD120" s="18"/>
      <c r="FE120" s="18"/>
      <c r="FF120" s="17">
        <f t="shared" si="24"/>
        <v>0.67764000000000002</v>
      </c>
      <c r="FG120" s="17">
        <f t="shared" si="25"/>
        <v>0.79804000000000008</v>
      </c>
      <c r="FH120" s="17">
        <f t="shared" si="26"/>
        <v>0.18092</v>
      </c>
      <c r="FI120" s="17">
        <f t="shared" si="27"/>
        <v>2.622E-2</v>
      </c>
      <c r="FJ120" s="17">
        <f t="shared" si="28"/>
        <v>0.76</v>
      </c>
      <c r="FK120" s="17" t="e">
        <f t="shared" si="29"/>
        <v>#DIV/0!</v>
      </c>
      <c r="FL120" s="17">
        <f t="shared" si="30"/>
        <v>0.99527999999999994</v>
      </c>
      <c r="FM120" s="17">
        <f t="shared" si="31"/>
        <v>1.8778999999999999</v>
      </c>
      <c r="FN120" s="16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r=0.1</v>
      </c>
      <c r="FO120" s="16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r=0.1</v>
      </c>
      <c r="FP120" s="16" t="str" cm="1">
        <f t="array" aca="1" ref="FP120" ca="1">CONCATENATE(INDIRECT(ADDRESS(1,MATCH(_xlfn.MAXIFS(B120:FE120,metrics.rec,"R"),B120:FE120,0)+1)), ", ", INDIRECT(ADDRESS(2,MATCH(_xlfn.MAXIFS(B120:FE120,metrics.rec,"R"),B120:FE120,0)+1)))</f>
        <v>k=5, r=0.1</v>
      </c>
      <c r="FQ120" s="16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6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k=5, r=0.1</v>
      </c>
      <c r="FS120" s="16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6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r=0.1</v>
      </c>
      <c r="FU120" s="16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116</v>
      </c>
      <c r="B121" s="4">
        <v>0.6905</v>
      </c>
      <c r="C121" s="4">
        <v>0.80810000000000004</v>
      </c>
      <c r="D121" s="4">
        <v>0.12970000000000001</v>
      </c>
      <c r="E121" s="4">
        <v>3.8999999999999998E-3</v>
      </c>
      <c r="F121" s="4">
        <v>0.60709999999999997</v>
      </c>
      <c r="G121" s="4"/>
      <c r="H121" s="4">
        <v>1</v>
      </c>
      <c r="I121" s="4">
        <v>2.4893000000000001</v>
      </c>
      <c r="J121" s="5">
        <v>0.71589999999999998</v>
      </c>
      <c r="K121" s="5">
        <v>0.86709999999999998</v>
      </c>
      <c r="L121" s="5">
        <v>0.113</v>
      </c>
      <c r="M121" s="5">
        <v>1.01E-2</v>
      </c>
      <c r="N121" s="5">
        <v>0.56069999999999998</v>
      </c>
      <c r="O121" s="5"/>
      <c r="P121" s="5">
        <v>1</v>
      </c>
      <c r="Q121" s="5">
        <v>2.2090999999999998</v>
      </c>
      <c r="R121" s="4">
        <v>0.72929999999999995</v>
      </c>
      <c r="S121" s="4">
        <v>0.90300000000000002</v>
      </c>
      <c r="T121" s="4">
        <v>0.1258</v>
      </c>
      <c r="U121" s="4">
        <v>1.52E-2</v>
      </c>
      <c r="V121" s="4">
        <v>0.51649999999999996</v>
      </c>
      <c r="W121" s="4"/>
      <c r="X121" s="4">
        <v>1</v>
      </c>
      <c r="Y121" s="4">
        <v>2.0666000000000002</v>
      </c>
      <c r="Z121" s="5">
        <v>0.73980000000000001</v>
      </c>
      <c r="AA121" s="5">
        <v>0.93600000000000005</v>
      </c>
      <c r="AB121" s="5">
        <v>0.1237</v>
      </c>
      <c r="AC121" s="5">
        <v>0.02</v>
      </c>
      <c r="AD121" s="5">
        <v>0.50180000000000002</v>
      </c>
      <c r="AE121" s="5"/>
      <c r="AF121" s="5">
        <v>0.998</v>
      </c>
      <c r="AG121" s="5">
        <v>1.3499000000000001</v>
      </c>
      <c r="AH121" s="4">
        <v>0.75519999999999998</v>
      </c>
      <c r="AI121" s="4">
        <v>0.98609999999999998</v>
      </c>
      <c r="AJ121" s="4">
        <v>7.8200000000000006E-2</v>
      </c>
      <c r="AK121" s="4">
        <v>5.3499999999999999E-2</v>
      </c>
      <c r="AL121" s="4">
        <v>0.48859999999999998</v>
      </c>
      <c r="AM121" s="4"/>
      <c r="AN121" s="4">
        <v>0.94610000000000005</v>
      </c>
      <c r="AO121" s="4">
        <v>0.71989999999999998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0.7261399999999999</v>
      </c>
      <c r="FG121" s="4">
        <f t="shared" si="25"/>
        <v>0.90005999999999986</v>
      </c>
      <c r="FH121" s="4">
        <f t="shared" si="26"/>
        <v>0.11408000000000003</v>
      </c>
      <c r="FI121" s="4">
        <f t="shared" si="27"/>
        <v>2.0539999999999996E-2</v>
      </c>
      <c r="FJ121" s="4">
        <f t="shared" si="28"/>
        <v>0.53493999999999997</v>
      </c>
      <c r="FK121" s="4" t="e">
        <f t="shared" si="29"/>
        <v>#DIV/0!</v>
      </c>
      <c r="FL121" s="4">
        <f t="shared" si="30"/>
        <v>0.98882000000000014</v>
      </c>
      <c r="FM121" s="4">
        <f t="shared" si="31"/>
        <v>1.7669600000000003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r=0.1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r=0.1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r=0.1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r=0.1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r=0.1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 t="e">
        <f t="shared" si="24"/>
        <v>#DIV/0!</v>
      </c>
      <c r="FG122" s="20" t="e">
        <f t="shared" si="25"/>
        <v>#DIV/0!</v>
      </c>
      <c r="FH122" s="20" t="e">
        <f t="shared" si="26"/>
        <v>#DIV/0!</v>
      </c>
      <c r="FI122" s="20" t="e">
        <f t="shared" si="27"/>
        <v>#DIV/0!</v>
      </c>
      <c r="FJ122" s="20" t="e">
        <f t="shared" si="28"/>
        <v>#DIV/0!</v>
      </c>
      <c r="FK122" s="20" t="e">
        <f t="shared" si="29"/>
        <v>#DIV/0!</v>
      </c>
      <c r="FL122" s="20" t="e">
        <f t="shared" si="30"/>
        <v>#DIV/0!</v>
      </c>
      <c r="FM122" s="20" t="e">
        <f t="shared" si="31"/>
        <v>#DIV/0!</v>
      </c>
      <c r="FN122" s="2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2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2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2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2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2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2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2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 t="e">
        <f t="shared" si="24"/>
        <v>#DIV/0!</v>
      </c>
      <c r="FG123" s="20" t="e">
        <f t="shared" si="25"/>
        <v>#DIV/0!</v>
      </c>
      <c r="FH123" s="20" t="e">
        <f t="shared" si="26"/>
        <v>#DIV/0!</v>
      </c>
      <c r="FI123" s="20" t="e">
        <f t="shared" si="27"/>
        <v>#DIV/0!</v>
      </c>
      <c r="FJ123" s="20" t="e">
        <f t="shared" si="28"/>
        <v>#DIV/0!</v>
      </c>
      <c r="FK123" s="20" t="e">
        <f t="shared" si="29"/>
        <v>#DIV/0!</v>
      </c>
      <c r="FL123" s="20" t="e">
        <f t="shared" si="30"/>
        <v>#DIV/0!</v>
      </c>
      <c r="FM123" s="20" t="e">
        <f t="shared" si="31"/>
        <v>#DIV/0!</v>
      </c>
      <c r="FN123" s="2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2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2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2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2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2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2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2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119</v>
      </c>
      <c r="B124" s="4"/>
      <c r="C124" s="4"/>
      <c r="D124" s="4"/>
      <c r="E124" s="4"/>
      <c r="F124" s="4"/>
      <c r="G124" s="4"/>
      <c r="H124" s="4"/>
      <c r="I124" s="4"/>
      <c r="J124" s="5">
        <v>0.74439999999999995</v>
      </c>
      <c r="K124" s="5">
        <v>0.95130000000000003</v>
      </c>
      <c r="L124" s="5">
        <v>8.1199999999999994E-2</v>
      </c>
      <c r="M124" s="5">
        <v>6.1000000000000004E-3</v>
      </c>
      <c r="N124" s="5">
        <v>0.8105</v>
      </c>
      <c r="O124" s="5"/>
      <c r="P124" s="5">
        <v>1</v>
      </c>
      <c r="Q124" s="5">
        <v>6.4984999999999999</v>
      </c>
      <c r="R124" s="4">
        <v>0.76</v>
      </c>
      <c r="S124" s="4">
        <v>0.98019999999999996</v>
      </c>
      <c r="T124" s="4">
        <v>1.83E-2</v>
      </c>
      <c r="U124" s="4">
        <v>1.17E-2</v>
      </c>
      <c r="V124" s="4">
        <v>0.78979999999999995</v>
      </c>
      <c r="W124" s="4"/>
      <c r="X124" s="4">
        <v>1</v>
      </c>
      <c r="Y124" s="4">
        <v>4.0601000000000003</v>
      </c>
      <c r="Z124" s="5">
        <v>0.77639999999999998</v>
      </c>
      <c r="AA124" s="5">
        <v>1.0142</v>
      </c>
      <c r="AB124" s="5">
        <v>-1.8800000000000001E-2</v>
      </c>
      <c r="AC124" s="5">
        <v>2.1100000000000001E-2</v>
      </c>
      <c r="AD124" s="5">
        <v>0.74370000000000003</v>
      </c>
      <c r="AE124" s="5"/>
      <c r="AF124" s="5">
        <v>1</v>
      </c>
      <c r="AG124" s="5">
        <v>1.5855999999999999</v>
      </c>
      <c r="AH124" s="4">
        <v>0.81820000000000004</v>
      </c>
      <c r="AI124" s="4">
        <v>1.1224000000000001</v>
      </c>
      <c r="AJ124" s="4">
        <v>-2.8500000000000001E-2</v>
      </c>
      <c r="AK124" s="4">
        <v>6.8599999999999994E-2</v>
      </c>
      <c r="AL124" s="4">
        <v>0.4874</v>
      </c>
      <c r="AM124" s="4"/>
      <c r="AN124" s="4">
        <v>0.97440000000000004</v>
      </c>
      <c r="AO124" s="4">
        <v>0.40600000000000003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0.77475000000000005</v>
      </c>
      <c r="FG124" s="4">
        <f t="shared" si="25"/>
        <v>1.0170250000000001</v>
      </c>
      <c r="FH124" s="4">
        <f t="shared" si="26"/>
        <v>1.3049999999999999E-2</v>
      </c>
      <c r="FI124" s="4">
        <f t="shared" si="27"/>
        <v>2.6875E-2</v>
      </c>
      <c r="FJ124" s="4">
        <f t="shared" si="28"/>
        <v>0.70784999999999998</v>
      </c>
      <c r="FK124" s="4" t="e">
        <f t="shared" si="29"/>
        <v>#DIV/0!</v>
      </c>
      <c r="FL124" s="4">
        <f t="shared" si="30"/>
        <v>0.99360000000000004</v>
      </c>
      <c r="FM124" s="4">
        <f t="shared" si="31"/>
        <v>3.1375500000000001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r=0.3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r=0.3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r=0.3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r=0.3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r=0.3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120</v>
      </c>
      <c r="B125" s="4"/>
      <c r="C125" s="4"/>
      <c r="D125" s="4"/>
      <c r="E125" s="4"/>
      <c r="F125" s="4"/>
      <c r="G125" s="4"/>
      <c r="H125" s="4"/>
      <c r="I125" s="4"/>
      <c r="J125" s="5">
        <v>0.64229999999999998</v>
      </c>
      <c r="K125" s="5">
        <v>0.7238</v>
      </c>
      <c r="L125" s="5">
        <v>0.2422</v>
      </c>
      <c r="M125" s="5">
        <v>1.21E-2</v>
      </c>
      <c r="N125" s="5">
        <v>0.82720000000000005</v>
      </c>
      <c r="O125" s="5"/>
      <c r="P125" s="5">
        <v>0.99839999999999995</v>
      </c>
      <c r="Q125" s="5">
        <v>2.2766000000000002</v>
      </c>
      <c r="R125" s="4">
        <v>0.6583</v>
      </c>
      <c r="S125" s="4">
        <v>0.75590000000000002</v>
      </c>
      <c r="T125" s="4">
        <v>0.2099</v>
      </c>
      <c r="U125" s="4">
        <v>2.1100000000000001E-2</v>
      </c>
      <c r="V125" s="4">
        <v>0.79410000000000003</v>
      </c>
      <c r="W125" s="4"/>
      <c r="X125" s="4">
        <v>0.998</v>
      </c>
      <c r="Y125" s="4">
        <v>1.8615999999999999</v>
      </c>
      <c r="Z125" s="5">
        <v>0.6865</v>
      </c>
      <c r="AA125" s="5">
        <v>0.81740000000000002</v>
      </c>
      <c r="AB125" s="5">
        <v>0.1452</v>
      </c>
      <c r="AC125" s="5">
        <v>2.76E-2</v>
      </c>
      <c r="AD125" s="5">
        <v>0.73250000000000004</v>
      </c>
      <c r="AE125" s="5"/>
      <c r="AF125" s="5">
        <v>0.99150000000000005</v>
      </c>
      <c r="AG125" s="5">
        <v>1.3748</v>
      </c>
      <c r="AH125" s="4">
        <v>0.76770000000000005</v>
      </c>
      <c r="AI125" s="4">
        <v>1.01</v>
      </c>
      <c r="AJ125" s="4">
        <v>2.4400000000000002E-2</v>
      </c>
      <c r="AK125" s="4">
        <v>4.8899999999999999E-2</v>
      </c>
      <c r="AL125" s="4">
        <v>0.5383</v>
      </c>
      <c r="AM125" s="4"/>
      <c r="AN125" s="4">
        <v>0.87960000000000005</v>
      </c>
      <c r="AO125" s="4">
        <v>0.82669999999999999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0.68869999999999998</v>
      </c>
      <c r="FG125" s="4">
        <f t="shared" si="25"/>
        <v>0.82677500000000004</v>
      </c>
      <c r="FH125" s="4">
        <f t="shared" si="26"/>
        <v>0.15542499999999998</v>
      </c>
      <c r="FI125" s="4">
        <f t="shared" si="27"/>
        <v>2.7424999999999998E-2</v>
      </c>
      <c r="FJ125" s="4">
        <f t="shared" si="28"/>
        <v>0.72302500000000003</v>
      </c>
      <c r="FK125" s="4" t="e">
        <f t="shared" si="29"/>
        <v>#DIV/0!</v>
      </c>
      <c r="FL125" s="4">
        <f t="shared" si="30"/>
        <v>0.96687499999999993</v>
      </c>
      <c r="FM125" s="4">
        <f t="shared" si="31"/>
        <v>1.5849249999999999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r=0.3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r=0.3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r=0.3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r=0.3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r=0.3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121</v>
      </c>
      <c r="B126" s="4"/>
      <c r="C126" s="4"/>
      <c r="D126" s="4"/>
      <c r="E126" s="4"/>
      <c r="F126" s="4"/>
      <c r="G126" s="4"/>
      <c r="H126" s="4"/>
      <c r="I126" s="4"/>
      <c r="J126" s="5">
        <v>0.68659999999999999</v>
      </c>
      <c r="K126" s="5">
        <v>0.81669999999999998</v>
      </c>
      <c r="L126" s="5">
        <v>0.19900000000000001</v>
      </c>
      <c r="M126" s="5">
        <v>8.8999999999999999E-3</v>
      </c>
      <c r="N126" s="5">
        <v>0.64339999999999997</v>
      </c>
      <c r="O126" s="5"/>
      <c r="P126" s="5">
        <v>0.99839999999999995</v>
      </c>
      <c r="Q126" s="5">
        <v>2.2662</v>
      </c>
      <c r="R126" s="4">
        <v>0.70550000000000002</v>
      </c>
      <c r="S126" s="4">
        <v>0.8589</v>
      </c>
      <c r="T126" s="4">
        <v>0.1875</v>
      </c>
      <c r="U126" s="4">
        <v>1.38E-2</v>
      </c>
      <c r="V126" s="4">
        <v>0.60499999999999998</v>
      </c>
      <c r="W126" s="4"/>
      <c r="X126" s="4">
        <v>0.998</v>
      </c>
      <c r="Y126" s="4">
        <v>1.8977999999999999</v>
      </c>
      <c r="Z126" s="5">
        <v>0.71579999999999999</v>
      </c>
      <c r="AA126" s="5">
        <v>0.88780000000000003</v>
      </c>
      <c r="AB126" s="5">
        <v>0.151</v>
      </c>
      <c r="AC126" s="5">
        <v>0.02</v>
      </c>
      <c r="AD126" s="5">
        <v>0.60770000000000002</v>
      </c>
      <c r="AE126" s="5"/>
      <c r="AF126" s="5">
        <v>0.99150000000000005</v>
      </c>
      <c r="AG126" s="5">
        <v>1.3837999999999999</v>
      </c>
      <c r="AH126" s="4">
        <v>0.76239999999999997</v>
      </c>
      <c r="AI126" s="4">
        <v>0.99770000000000003</v>
      </c>
      <c r="AJ126" s="4">
        <v>3.44E-2</v>
      </c>
      <c r="AK126" s="4">
        <v>4.9599999999999998E-2</v>
      </c>
      <c r="AL126" s="4">
        <v>0.52880000000000005</v>
      </c>
      <c r="AM126" s="4"/>
      <c r="AN126" s="4">
        <v>0.88080000000000003</v>
      </c>
      <c r="AO126" s="4">
        <v>0.73060000000000003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0.71757499999999996</v>
      </c>
      <c r="FG126" s="4">
        <f t="shared" si="25"/>
        <v>0.89027500000000004</v>
      </c>
      <c r="FH126" s="4">
        <f t="shared" si="26"/>
        <v>0.14297499999999999</v>
      </c>
      <c r="FI126" s="4">
        <f t="shared" si="27"/>
        <v>2.3074999999999998E-2</v>
      </c>
      <c r="FJ126" s="4">
        <f t="shared" si="28"/>
        <v>0.596225</v>
      </c>
      <c r="FK126" s="4" t="e">
        <f t="shared" si="29"/>
        <v>#DIV/0!</v>
      </c>
      <c r="FL126" s="4">
        <f t="shared" si="30"/>
        <v>0.9671749999999999</v>
      </c>
      <c r="FM126" s="4">
        <f t="shared" si="31"/>
        <v>1.5695999999999999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r=0.3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r=0.3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r=0.3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r=0.3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r=0.3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122</v>
      </c>
      <c r="B127" s="4"/>
      <c r="C127" s="4"/>
      <c r="D127" s="4"/>
      <c r="E127" s="4"/>
      <c r="F127" s="4"/>
      <c r="G127" s="4"/>
      <c r="H127" s="4"/>
      <c r="I127" s="4"/>
      <c r="J127" s="5">
        <v>0.64419999999999999</v>
      </c>
      <c r="K127" s="5">
        <v>0.73509999999999998</v>
      </c>
      <c r="L127" s="5">
        <v>0.28749999999999998</v>
      </c>
      <c r="M127" s="5">
        <v>6.0000000000000001E-3</v>
      </c>
      <c r="N127" s="5">
        <v>0.85270000000000001</v>
      </c>
      <c r="O127" s="5"/>
      <c r="P127" s="5">
        <v>0.99839999999999995</v>
      </c>
      <c r="Q127" s="5">
        <v>2.4298999999999999</v>
      </c>
      <c r="R127" s="4">
        <v>0.65759999999999996</v>
      </c>
      <c r="S127" s="4">
        <v>0.76439999999999997</v>
      </c>
      <c r="T127" s="4">
        <v>0.26040000000000002</v>
      </c>
      <c r="U127" s="4">
        <v>1.15E-2</v>
      </c>
      <c r="V127" s="4">
        <v>0.83350000000000002</v>
      </c>
      <c r="W127" s="4"/>
      <c r="X127" s="4">
        <v>0.998</v>
      </c>
      <c r="Y127" s="4">
        <v>1.9669000000000001</v>
      </c>
      <c r="Z127" s="5">
        <v>0.68359999999999999</v>
      </c>
      <c r="AA127" s="5">
        <v>0.82079999999999997</v>
      </c>
      <c r="AB127" s="5">
        <v>0.19139999999999999</v>
      </c>
      <c r="AC127" s="5">
        <v>1.9900000000000001E-2</v>
      </c>
      <c r="AD127" s="5">
        <v>0.78600000000000003</v>
      </c>
      <c r="AE127" s="5"/>
      <c r="AF127" s="5">
        <v>0.99150000000000005</v>
      </c>
      <c r="AG127" s="5">
        <v>1.4242999999999999</v>
      </c>
      <c r="AH127" s="4">
        <v>0.75780000000000003</v>
      </c>
      <c r="AI127" s="4">
        <v>0.98640000000000005</v>
      </c>
      <c r="AJ127" s="4">
        <v>3.8300000000000001E-2</v>
      </c>
      <c r="AK127" s="4">
        <v>5.0900000000000001E-2</v>
      </c>
      <c r="AL127" s="4">
        <v>0.54749999999999999</v>
      </c>
      <c r="AM127" s="4"/>
      <c r="AN127" s="4">
        <v>0.88080000000000003</v>
      </c>
      <c r="AO127" s="4">
        <v>0.73050000000000004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0.68579999999999997</v>
      </c>
      <c r="FG127" s="4">
        <f t="shared" si="25"/>
        <v>0.82667499999999994</v>
      </c>
      <c r="FH127" s="4">
        <f t="shared" si="26"/>
        <v>0.19440000000000002</v>
      </c>
      <c r="FI127" s="4">
        <f t="shared" si="27"/>
        <v>2.2075000000000001E-2</v>
      </c>
      <c r="FJ127" s="4">
        <f t="shared" si="28"/>
        <v>0.75492499999999996</v>
      </c>
      <c r="FK127" s="4" t="e">
        <f t="shared" si="29"/>
        <v>#DIV/0!</v>
      </c>
      <c r="FL127" s="4">
        <f t="shared" si="30"/>
        <v>0.9671749999999999</v>
      </c>
      <c r="FM127" s="4">
        <f t="shared" si="31"/>
        <v>1.6378999999999999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r=0.3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r=0.3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r=0.3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r=0.3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r=0.3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123</v>
      </c>
      <c r="B128" s="4"/>
      <c r="C128" s="4"/>
      <c r="D128" s="4"/>
      <c r="E128" s="4"/>
      <c r="F128" s="4"/>
      <c r="G128" s="4"/>
      <c r="H128" s="4"/>
      <c r="I128" s="4"/>
      <c r="J128" s="5">
        <v>0.64980000000000004</v>
      </c>
      <c r="K128" s="5">
        <v>0.73499999999999999</v>
      </c>
      <c r="L128" s="5">
        <v>0.22969999999999999</v>
      </c>
      <c r="M128" s="5">
        <v>1.2500000000000001E-2</v>
      </c>
      <c r="N128" s="5">
        <v>0.84409999999999996</v>
      </c>
      <c r="O128" s="5"/>
      <c r="P128" s="5">
        <v>1</v>
      </c>
      <c r="Q128" s="5">
        <v>2.2724000000000002</v>
      </c>
      <c r="R128" s="4">
        <v>0.65900000000000003</v>
      </c>
      <c r="S128" s="4">
        <v>0.75480000000000003</v>
      </c>
      <c r="T128" s="4">
        <v>0.2135</v>
      </c>
      <c r="U128" s="4">
        <v>2.2700000000000001E-2</v>
      </c>
      <c r="V128" s="4">
        <v>0.81879999999999997</v>
      </c>
      <c r="W128" s="4"/>
      <c r="X128" s="4">
        <v>1</v>
      </c>
      <c r="Y128" s="4">
        <v>1.9153</v>
      </c>
      <c r="Z128" s="5">
        <v>0.68189999999999995</v>
      </c>
      <c r="AA128" s="5">
        <v>0.80479999999999996</v>
      </c>
      <c r="AB128" s="5">
        <v>0.16370000000000001</v>
      </c>
      <c r="AC128" s="5">
        <v>3.4099999999999998E-2</v>
      </c>
      <c r="AD128" s="5">
        <v>0.76659999999999995</v>
      </c>
      <c r="AE128" s="5"/>
      <c r="AF128" s="5">
        <v>1</v>
      </c>
      <c r="AG128" s="5">
        <v>1.3568</v>
      </c>
      <c r="AH128" s="4">
        <v>0.74170000000000003</v>
      </c>
      <c r="AI128" s="4">
        <v>0.95130000000000003</v>
      </c>
      <c r="AJ128" s="4">
        <v>0.1053</v>
      </c>
      <c r="AK128" s="4">
        <v>5.3999999999999999E-2</v>
      </c>
      <c r="AL128" s="4">
        <v>0.53669999999999995</v>
      </c>
      <c r="AM128" s="4"/>
      <c r="AN128" s="4">
        <v>0.97640000000000005</v>
      </c>
      <c r="AO128" s="4">
        <v>0.73509999999999998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0.68310000000000004</v>
      </c>
      <c r="FG128" s="4">
        <f t="shared" si="25"/>
        <v>0.81147499999999995</v>
      </c>
      <c r="FH128" s="4">
        <f t="shared" si="26"/>
        <v>0.17804999999999999</v>
      </c>
      <c r="FI128" s="4">
        <f t="shared" si="27"/>
        <v>3.0824999999999998E-2</v>
      </c>
      <c r="FJ128" s="4">
        <f t="shared" si="28"/>
        <v>0.74154999999999993</v>
      </c>
      <c r="FK128" s="4" t="e">
        <f t="shared" si="29"/>
        <v>#DIV/0!</v>
      </c>
      <c r="FL128" s="4">
        <f t="shared" si="30"/>
        <v>0.99409999999999998</v>
      </c>
      <c r="FM128" s="4">
        <f t="shared" si="31"/>
        <v>1.5699000000000001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r=0.3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r=0.3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r=0.3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r=0.3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r=0.3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124</v>
      </c>
      <c r="B129" s="4"/>
      <c r="C129" s="4"/>
      <c r="D129" s="4"/>
      <c r="E129" s="4"/>
      <c r="F129" s="4"/>
      <c r="G129" s="4"/>
      <c r="H129" s="4"/>
      <c r="I129" s="4"/>
      <c r="J129" s="5">
        <v>0.65359999999999996</v>
      </c>
      <c r="K129" s="5">
        <v>0.75680000000000003</v>
      </c>
      <c r="L129" s="5">
        <v>0.28299999999999997</v>
      </c>
      <c r="M129" s="5">
        <v>5.3E-3</v>
      </c>
      <c r="N129" s="5">
        <v>0.86870000000000003</v>
      </c>
      <c r="O129" s="5"/>
      <c r="P129" s="5">
        <v>1</v>
      </c>
      <c r="Q129" s="5">
        <v>2.4706999999999999</v>
      </c>
      <c r="R129" s="4">
        <v>0.6603</v>
      </c>
      <c r="S129" s="4">
        <v>0.77039999999999997</v>
      </c>
      <c r="T129" s="4">
        <v>0.26579999999999998</v>
      </c>
      <c r="U129" s="4">
        <v>1.0200000000000001E-2</v>
      </c>
      <c r="V129" s="4">
        <v>0.85009999999999997</v>
      </c>
      <c r="W129" s="4"/>
      <c r="X129" s="4">
        <v>1</v>
      </c>
      <c r="Y129" s="4">
        <v>1.9807999999999999</v>
      </c>
      <c r="Z129" s="5">
        <v>0.68089999999999995</v>
      </c>
      <c r="AA129" s="5">
        <v>0.81569999999999998</v>
      </c>
      <c r="AB129" s="5">
        <v>0.21579999999999999</v>
      </c>
      <c r="AC129" s="5">
        <v>1.83E-2</v>
      </c>
      <c r="AD129" s="5">
        <v>0.80889999999999995</v>
      </c>
      <c r="AE129" s="5"/>
      <c r="AF129" s="5">
        <v>1</v>
      </c>
      <c r="AG129" s="5">
        <v>1.5028999999999999</v>
      </c>
      <c r="AH129" s="4">
        <v>0.74019999999999997</v>
      </c>
      <c r="AI129" s="4">
        <v>0.9546</v>
      </c>
      <c r="AJ129" s="4">
        <v>0.1162</v>
      </c>
      <c r="AK129" s="4">
        <v>5.0900000000000001E-2</v>
      </c>
      <c r="AL129" s="4">
        <v>0.57469999999999999</v>
      </c>
      <c r="AM129" s="4"/>
      <c r="AN129" s="4">
        <v>0.97640000000000005</v>
      </c>
      <c r="AO129" s="4">
        <v>0.70630000000000004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0.68374999999999986</v>
      </c>
      <c r="FG129" s="4">
        <f t="shared" si="25"/>
        <v>0.82437500000000008</v>
      </c>
      <c r="FH129" s="4">
        <f t="shared" si="26"/>
        <v>0.22019999999999998</v>
      </c>
      <c r="FI129" s="4">
        <f t="shared" si="27"/>
        <v>2.1174999999999999E-2</v>
      </c>
      <c r="FJ129" s="4">
        <f t="shared" si="28"/>
        <v>0.77559999999999996</v>
      </c>
      <c r="FK129" s="4" t="e">
        <f t="shared" si="29"/>
        <v>#DIV/0!</v>
      </c>
      <c r="FL129" s="4">
        <f t="shared" si="30"/>
        <v>0.99409999999999998</v>
      </c>
      <c r="FM129" s="4">
        <f t="shared" si="31"/>
        <v>1.6651749999999998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r=0.3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r=0.3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r=0.3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r=0.3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r=0.3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125</v>
      </c>
      <c r="B130" s="4"/>
      <c r="C130" s="4"/>
      <c r="D130" s="4"/>
      <c r="E130" s="4"/>
      <c r="F130" s="4"/>
      <c r="G130" s="4"/>
      <c r="H130" s="4"/>
      <c r="I130" s="4"/>
      <c r="J130" s="5">
        <v>0.64749999999999996</v>
      </c>
      <c r="K130" s="5">
        <v>0.7359</v>
      </c>
      <c r="L130" s="5">
        <v>0.25409999999999999</v>
      </c>
      <c r="M130" s="5">
        <v>9.1000000000000004E-3</v>
      </c>
      <c r="N130" s="5">
        <v>0.85540000000000005</v>
      </c>
      <c r="O130" s="5"/>
      <c r="P130" s="5">
        <v>1</v>
      </c>
      <c r="Q130" s="5">
        <v>2.3323999999999998</v>
      </c>
      <c r="R130" s="4">
        <v>0.65820000000000001</v>
      </c>
      <c r="S130" s="4">
        <v>0.75670000000000004</v>
      </c>
      <c r="T130" s="4">
        <v>0.23719999999999999</v>
      </c>
      <c r="U130" s="4">
        <v>1.7100000000000001E-2</v>
      </c>
      <c r="V130" s="4">
        <v>0.83099999999999996</v>
      </c>
      <c r="W130" s="4"/>
      <c r="X130" s="4">
        <v>1</v>
      </c>
      <c r="Y130" s="4">
        <v>1.9450000000000001</v>
      </c>
      <c r="Z130" s="5">
        <v>0.68389999999999995</v>
      </c>
      <c r="AA130" s="5">
        <v>0.81240000000000001</v>
      </c>
      <c r="AB130" s="5">
        <v>0.17449999999999999</v>
      </c>
      <c r="AC130" s="5">
        <v>2.8500000000000001E-2</v>
      </c>
      <c r="AD130" s="5">
        <v>0.77159999999999995</v>
      </c>
      <c r="AE130" s="5"/>
      <c r="AF130" s="5">
        <v>1</v>
      </c>
      <c r="AG130" s="5">
        <v>1.3883000000000001</v>
      </c>
      <c r="AH130" s="4">
        <v>0.74739999999999995</v>
      </c>
      <c r="AI130" s="4">
        <v>0.96640000000000004</v>
      </c>
      <c r="AJ130" s="4">
        <v>0.10489999999999999</v>
      </c>
      <c r="AK130" s="4">
        <v>5.1799999999999999E-2</v>
      </c>
      <c r="AL130" s="4">
        <v>0.52029999999999998</v>
      </c>
      <c r="AM130" s="4"/>
      <c r="AN130" s="4">
        <v>0.97640000000000005</v>
      </c>
      <c r="AO130" s="4">
        <v>0.7177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0.68424999999999991</v>
      </c>
      <c r="FG130" s="4">
        <f t="shared" si="25"/>
        <v>0.81784999999999997</v>
      </c>
      <c r="FH130" s="4">
        <f t="shared" si="26"/>
        <v>0.19267499999999999</v>
      </c>
      <c r="FI130" s="4">
        <f t="shared" si="27"/>
        <v>2.6624999999999999E-2</v>
      </c>
      <c r="FJ130" s="4">
        <f t="shared" si="28"/>
        <v>0.74457499999999999</v>
      </c>
      <c r="FK130" s="4" t="e">
        <f t="shared" si="29"/>
        <v>#DIV/0!</v>
      </c>
      <c r="FL130" s="4">
        <f t="shared" si="30"/>
        <v>0.99409999999999998</v>
      </c>
      <c r="FM130" s="4">
        <f t="shared" si="31"/>
        <v>1.59585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r=0.3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r=0.3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r=0.3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r=0.3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r=0.3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126</v>
      </c>
      <c r="B131" s="4"/>
      <c r="C131" s="4"/>
      <c r="D131" s="4"/>
      <c r="E131" s="4"/>
      <c r="F131" s="4"/>
      <c r="G131" s="4"/>
      <c r="H131" s="4"/>
      <c r="I131" s="4"/>
      <c r="J131" s="5">
        <v>0.65049999999999997</v>
      </c>
      <c r="K131" s="5">
        <v>0.74560000000000004</v>
      </c>
      <c r="L131" s="5">
        <v>0.26700000000000002</v>
      </c>
      <c r="M131" s="5">
        <v>7.3000000000000001E-3</v>
      </c>
      <c r="N131" s="5">
        <v>0.86529999999999996</v>
      </c>
      <c r="O131" s="5"/>
      <c r="P131" s="5">
        <v>1</v>
      </c>
      <c r="Q131" s="5">
        <v>2.3591000000000002</v>
      </c>
      <c r="R131" s="4">
        <v>0.65980000000000005</v>
      </c>
      <c r="S131" s="4">
        <v>0.7641</v>
      </c>
      <c r="T131" s="4">
        <v>0.2462</v>
      </c>
      <c r="U131" s="4">
        <v>1.38E-2</v>
      </c>
      <c r="V131" s="4">
        <v>0.84470000000000001</v>
      </c>
      <c r="W131" s="4"/>
      <c r="X131" s="4">
        <v>1</v>
      </c>
      <c r="Y131" s="4">
        <v>1.9188000000000001</v>
      </c>
      <c r="Z131" s="5">
        <v>0.68220000000000003</v>
      </c>
      <c r="AA131" s="5">
        <v>0.81299999999999994</v>
      </c>
      <c r="AB131" s="5">
        <v>0.1905</v>
      </c>
      <c r="AC131" s="5">
        <v>2.3699999999999999E-2</v>
      </c>
      <c r="AD131" s="5">
        <v>0.7984</v>
      </c>
      <c r="AE131" s="5"/>
      <c r="AF131" s="5">
        <v>1</v>
      </c>
      <c r="AG131" s="5">
        <v>1.4048</v>
      </c>
      <c r="AH131" s="4">
        <v>0.74350000000000005</v>
      </c>
      <c r="AI131" s="4">
        <v>0.95809999999999995</v>
      </c>
      <c r="AJ131" s="4">
        <v>0.109</v>
      </c>
      <c r="AK131" s="4">
        <v>5.2400000000000002E-2</v>
      </c>
      <c r="AL131" s="4">
        <v>0.56210000000000004</v>
      </c>
      <c r="AM131" s="4"/>
      <c r="AN131" s="4">
        <v>0.97640000000000005</v>
      </c>
      <c r="AO131" s="4">
        <v>0.71930000000000005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0.68400000000000005</v>
      </c>
      <c r="FG131" s="4">
        <f t="shared" si="25"/>
        <v>0.82020000000000004</v>
      </c>
      <c r="FH131" s="4">
        <f t="shared" si="26"/>
        <v>0.20317499999999999</v>
      </c>
      <c r="FI131" s="4">
        <f t="shared" si="27"/>
        <v>2.4300000000000002E-2</v>
      </c>
      <c r="FJ131" s="4">
        <f t="shared" si="28"/>
        <v>0.767625</v>
      </c>
      <c r="FK131" s="4" t="e">
        <f t="shared" si="29"/>
        <v>#DIV/0!</v>
      </c>
      <c r="FL131" s="4">
        <f t="shared" si="30"/>
        <v>0.99409999999999998</v>
      </c>
      <c r="FM131" s="4">
        <f t="shared" si="31"/>
        <v>1.6005000000000003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r=0.3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r=0.3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r=0.3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r=0.3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r=0.3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127</v>
      </c>
      <c r="B132" s="4"/>
      <c r="C132" s="4"/>
      <c r="D132" s="4"/>
      <c r="E132" s="4"/>
      <c r="F132" s="4"/>
      <c r="G132" s="4"/>
      <c r="H132" s="4"/>
      <c r="I132" s="4"/>
      <c r="J132" s="5">
        <v>0.67900000000000005</v>
      </c>
      <c r="K132" s="5">
        <v>0.81110000000000004</v>
      </c>
      <c r="L132" s="5">
        <v>0.23280000000000001</v>
      </c>
      <c r="M132" s="5">
        <v>4.8999999999999998E-3</v>
      </c>
      <c r="N132" s="5">
        <v>0.85519999999999996</v>
      </c>
      <c r="O132" s="5"/>
      <c r="P132" s="5">
        <v>1</v>
      </c>
      <c r="Q132" s="5">
        <v>5.7195999999999998</v>
      </c>
      <c r="R132" s="4">
        <v>0.68389999999999995</v>
      </c>
      <c r="S132" s="4">
        <v>0.8206</v>
      </c>
      <c r="T132" s="4">
        <v>0.21820000000000001</v>
      </c>
      <c r="U132" s="4">
        <v>9.1999999999999998E-3</v>
      </c>
      <c r="V132" s="4">
        <v>0.83889999999999998</v>
      </c>
      <c r="W132" s="4"/>
      <c r="X132" s="4">
        <v>1</v>
      </c>
      <c r="Y132" s="4">
        <v>4.2591000000000001</v>
      </c>
      <c r="Z132" s="5">
        <v>0.69910000000000005</v>
      </c>
      <c r="AA132" s="5">
        <v>0.85809999999999997</v>
      </c>
      <c r="AB132" s="5">
        <v>0.20430000000000001</v>
      </c>
      <c r="AC132" s="5">
        <v>1.5299999999999999E-2</v>
      </c>
      <c r="AD132" s="5">
        <v>0.80089999999999995</v>
      </c>
      <c r="AE132" s="5"/>
      <c r="AF132" s="5">
        <v>1</v>
      </c>
      <c r="AG132" s="5">
        <v>2.4661</v>
      </c>
      <c r="AH132" s="4">
        <v>0.74339999999999995</v>
      </c>
      <c r="AI132" s="4">
        <v>0.96609999999999996</v>
      </c>
      <c r="AJ132" s="4">
        <v>0.1424</v>
      </c>
      <c r="AK132" s="4">
        <v>3.0300000000000001E-2</v>
      </c>
      <c r="AL132" s="4">
        <v>0.66080000000000005</v>
      </c>
      <c r="AM132" s="4"/>
      <c r="AN132" s="4">
        <v>0.98260000000000003</v>
      </c>
      <c r="AO132" s="4">
        <v>1.1831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0.70135000000000003</v>
      </c>
      <c r="FG132" s="4">
        <f t="shared" si="25"/>
        <v>0.86397499999999994</v>
      </c>
      <c r="FH132" s="4">
        <f t="shared" si="26"/>
        <v>0.19942499999999999</v>
      </c>
      <c r="FI132" s="4">
        <f t="shared" si="27"/>
        <v>1.4925000000000001E-2</v>
      </c>
      <c r="FJ132" s="4">
        <f t="shared" si="28"/>
        <v>0.78895000000000004</v>
      </c>
      <c r="FK132" s="4" t="e">
        <f t="shared" si="29"/>
        <v>#DIV/0!</v>
      </c>
      <c r="FL132" s="4">
        <f t="shared" si="30"/>
        <v>0.99565000000000003</v>
      </c>
      <c r="FM132" s="4">
        <f t="shared" si="31"/>
        <v>3.4069750000000001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r=0.3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r=0.3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r=0.3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r=0.3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r=0.3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128</v>
      </c>
      <c r="B133" s="4"/>
      <c r="C133" s="4"/>
      <c r="D133" s="4"/>
      <c r="E133" s="4"/>
      <c r="F133" s="4"/>
      <c r="G133" s="4"/>
      <c r="H133" s="4"/>
      <c r="I133" s="4"/>
      <c r="J133" s="5">
        <v>0.72330000000000005</v>
      </c>
      <c r="K133" s="5">
        <v>0.88470000000000004</v>
      </c>
      <c r="L133" s="5">
        <v>0.1246</v>
      </c>
      <c r="M133" s="5">
        <v>8.3999999999999995E-3</v>
      </c>
      <c r="N133" s="5">
        <v>0.63990000000000002</v>
      </c>
      <c r="O133" s="5"/>
      <c r="P133" s="5">
        <v>1</v>
      </c>
      <c r="Q133" s="5">
        <v>2.3060999999999998</v>
      </c>
      <c r="R133" s="4">
        <v>0.72550000000000003</v>
      </c>
      <c r="S133" s="4">
        <v>0.8952</v>
      </c>
      <c r="T133" s="4">
        <v>0.1222</v>
      </c>
      <c r="U133" s="4">
        <v>1.41E-2</v>
      </c>
      <c r="V133" s="4">
        <v>0.62760000000000005</v>
      </c>
      <c r="W133" s="4"/>
      <c r="X133" s="4">
        <v>1</v>
      </c>
      <c r="Y133" s="4">
        <v>2.0304000000000002</v>
      </c>
      <c r="Z133" s="5">
        <v>0.73970000000000002</v>
      </c>
      <c r="AA133" s="5">
        <v>0.93730000000000002</v>
      </c>
      <c r="AB133" s="5">
        <v>7.1800000000000003E-2</v>
      </c>
      <c r="AC133" s="5">
        <v>2.1299999999999999E-2</v>
      </c>
      <c r="AD133" s="5">
        <v>0.61380000000000001</v>
      </c>
      <c r="AE133" s="5"/>
      <c r="AF133" s="5">
        <v>1</v>
      </c>
      <c r="AG133" s="5">
        <v>1.3984000000000001</v>
      </c>
      <c r="AH133" s="4">
        <v>0.79859999999999998</v>
      </c>
      <c r="AI133" s="4">
        <v>1.0829</v>
      </c>
      <c r="AJ133" s="4">
        <v>-8.5000000000000006E-3</v>
      </c>
      <c r="AK133" s="4">
        <v>4.7500000000000001E-2</v>
      </c>
      <c r="AL133" s="4">
        <v>0.51049999999999995</v>
      </c>
      <c r="AM133" s="4"/>
      <c r="AN133" s="4">
        <v>0.97640000000000005</v>
      </c>
      <c r="AO133" s="4">
        <v>0.7258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0.74677500000000008</v>
      </c>
      <c r="FG133" s="4">
        <f t="shared" si="25"/>
        <v>0.95002500000000001</v>
      </c>
      <c r="FH133" s="4">
        <f t="shared" si="26"/>
        <v>7.7524999999999997E-2</v>
      </c>
      <c r="FI133" s="4">
        <f t="shared" si="27"/>
        <v>2.2824999999999998E-2</v>
      </c>
      <c r="FJ133" s="4">
        <f t="shared" si="28"/>
        <v>0.59794999999999998</v>
      </c>
      <c r="FK133" s="4" t="e">
        <f t="shared" si="29"/>
        <v>#DIV/0!</v>
      </c>
      <c r="FL133" s="4">
        <f t="shared" si="30"/>
        <v>0.99409999999999998</v>
      </c>
      <c r="FM133" s="4">
        <f t="shared" si="31"/>
        <v>1.6151749999999998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r=0.3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r=0.3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r=0.3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r=0.3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r=0.3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129</v>
      </c>
      <c r="B134" s="4"/>
      <c r="C134" s="4"/>
      <c r="D134" s="4"/>
      <c r="E134" s="4"/>
      <c r="F134" s="4"/>
      <c r="G134" s="4"/>
      <c r="H134" s="4"/>
      <c r="I134" s="4"/>
      <c r="J134" s="5">
        <v>0.65139999999999998</v>
      </c>
      <c r="K134" s="5">
        <v>0.73829999999999996</v>
      </c>
      <c r="L134" s="5">
        <v>0.22009999999999999</v>
      </c>
      <c r="M134" s="5">
        <v>1.2699999999999999E-2</v>
      </c>
      <c r="N134" s="5">
        <v>0.84289999999999998</v>
      </c>
      <c r="O134" s="5"/>
      <c r="P134" s="5">
        <v>1</v>
      </c>
      <c r="Q134" s="5">
        <v>2.2709000000000001</v>
      </c>
      <c r="R134" s="4">
        <v>0.66039999999999999</v>
      </c>
      <c r="S134" s="4">
        <v>0.75780000000000003</v>
      </c>
      <c r="T134" s="4">
        <v>0.2089</v>
      </c>
      <c r="U134" s="4">
        <v>2.3E-2</v>
      </c>
      <c r="V134" s="4">
        <v>0.81699999999999995</v>
      </c>
      <c r="W134" s="4"/>
      <c r="X134" s="4">
        <v>1</v>
      </c>
      <c r="Y134" s="4">
        <v>2.1021999999999998</v>
      </c>
      <c r="Z134" s="5">
        <v>0.68330000000000002</v>
      </c>
      <c r="AA134" s="5">
        <v>0.80779999999999996</v>
      </c>
      <c r="AB134" s="5">
        <v>0.15959999999999999</v>
      </c>
      <c r="AC134" s="5">
        <v>3.4500000000000003E-2</v>
      </c>
      <c r="AD134" s="5">
        <v>0.76459999999999995</v>
      </c>
      <c r="AE134" s="5"/>
      <c r="AF134" s="5">
        <v>1</v>
      </c>
      <c r="AG134" s="5">
        <v>1.3575999999999999</v>
      </c>
      <c r="AH134" s="4">
        <v>0.74250000000000005</v>
      </c>
      <c r="AI134" s="4">
        <v>0.95379999999999998</v>
      </c>
      <c r="AJ134" s="4">
        <v>0.1048</v>
      </c>
      <c r="AK134" s="4">
        <v>5.4100000000000002E-2</v>
      </c>
      <c r="AL134" s="4">
        <v>0.53300000000000003</v>
      </c>
      <c r="AM134" s="4"/>
      <c r="AN134" s="4">
        <v>0.97640000000000005</v>
      </c>
      <c r="AO134" s="4">
        <v>0.72330000000000005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0.68440000000000001</v>
      </c>
      <c r="FG134" s="4">
        <f t="shared" si="25"/>
        <v>0.81442499999999995</v>
      </c>
      <c r="FH134" s="4">
        <f t="shared" si="26"/>
        <v>0.17335</v>
      </c>
      <c r="FI134" s="4">
        <f t="shared" si="27"/>
        <v>3.1074999999999998E-2</v>
      </c>
      <c r="FJ134" s="4">
        <f t="shared" si="28"/>
        <v>0.739375</v>
      </c>
      <c r="FK134" s="4" t="e">
        <f t="shared" si="29"/>
        <v>#DIV/0!</v>
      </c>
      <c r="FL134" s="4">
        <f t="shared" si="30"/>
        <v>0.99409999999999998</v>
      </c>
      <c r="FM134" s="4">
        <f t="shared" si="31"/>
        <v>1.6134999999999999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r=0.3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r=0.3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r=0.3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r=0.3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r=0.3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130</v>
      </c>
      <c r="B135" s="4"/>
      <c r="C135" s="4"/>
      <c r="D135" s="4"/>
      <c r="E135" s="4"/>
      <c r="F135" s="4"/>
      <c r="G135" s="4"/>
      <c r="H135" s="4"/>
      <c r="I135" s="4"/>
      <c r="J135" s="5">
        <v>0.64980000000000004</v>
      </c>
      <c r="K135" s="5">
        <v>0.73480000000000001</v>
      </c>
      <c r="L135" s="5">
        <v>0.2296</v>
      </c>
      <c r="M135" s="5">
        <v>1.2699999999999999E-2</v>
      </c>
      <c r="N135" s="5">
        <v>0.84330000000000005</v>
      </c>
      <c r="O135" s="5"/>
      <c r="P135" s="5">
        <v>1</v>
      </c>
      <c r="Q135" s="5">
        <v>2.3742999999999999</v>
      </c>
      <c r="R135" s="4">
        <v>0.65949999999999998</v>
      </c>
      <c r="S135" s="4">
        <v>0.75490000000000002</v>
      </c>
      <c r="T135" s="4">
        <v>0.21529999999999999</v>
      </c>
      <c r="U135" s="4">
        <v>2.29E-2</v>
      </c>
      <c r="V135" s="4">
        <v>0.81789999999999996</v>
      </c>
      <c r="W135" s="4"/>
      <c r="X135" s="4">
        <v>1</v>
      </c>
      <c r="Y135" s="4">
        <v>2.3761000000000001</v>
      </c>
      <c r="Z135" s="5">
        <v>0.68189999999999995</v>
      </c>
      <c r="AA135" s="5">
        <v>0.80449999999999999</v>
      </c>
      <c r="AB135" s="5">
        <v>0.1633</v>
      </c>
      <c r="AC135" s="5">
        <v>3.3700000000000001E-2</v>
      </c>
      <c r="AD135" s="5">
        <v>0.76519999999999999</v>
      </c>
      <c r="AE135" s="5"/>
      <c r="AF135" s="5">
        <v>1</v>
      </c>
      <c r="AG135" s="5">
        <v>1.5935999999999999</v>
      </c>
      <c r="AH135" s="4">
        <v>0.74380000000000002</v>
      </c>
      <c r="AI135" s="4">
        <v>0.95669999999999999</v>
      </c>
      <c r="AJ135" s="4">
        <v>0.10340000000000001</v>
      </c>
      <c r="AK135" s="4">
        <v>4.4200000000000003E-2</v>
      </c>
      <c r="AL135" s="4">
        <v>0.56510000000000005</v>
      </c>
      <c r="AM135" s="4"/>
      <c r="AN135" s="4">
        <v>0.98</v>
      </c>
      <c r="AO135" s="4">
        <v>0.96699999999999997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0.68374999999999997</v>
      </c>
      <c r="FG135" s="4">
        <f t="shared" si="25"/>
        <v>0.81272500000000003</v>
      </c>
      <c r="FH135" s="4">
        <f t="shared" si="26"/>
        <v>0.1779</v>
      </c>
      <c r="FI135" s="4">
        <f t="shared" si="27"/>
        <v>2.8375000000000001E-2</v>
      </c>
      <c r="FJ135" s="4">
        <f t="shared" si="28"/>
        <v>0.74787500000000007</v>
      </c>
      <c r="FK135" s="4" t="e">
        <f t="shared" si="29"/>
        <v>#DIV/0!</v>
      </c>
      <c r="FL135" s="4">
        <f t="shared" si="30"/>
        <v>0.995</v>
      </c>
      <c r="FM135" s="4">
        <f t="shared" si="31"/>
        <v>1.8277499999999998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r=0.3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r=0.3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r=0.3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r=0.3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r=0.3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131</v>
      </c>
      <c r="B136" s="4"/>
      <c r="C136" s="4"/>
      <c r="D136" s="4"/>
      <c r="E136" s="4"/>
      <c r="F136" s="4"/>
      <c r="G136" s="4"/>
      <c r="H136" s="4"/>
      <c r="I136" s="4"/>
      <c r="J136" s="5">
        <v>0.6512</v>
      </c>
      <c r="K136" s="5">
        <v>0.73870000000000002</v>
      </c>
      <c r="L136" s="5">
        <v>0.22059999999999999</v>
      </c>
      <c r="M136" s="5">
        <v>1.2699999999999999E-2</v>
      </c>
      <c r="N136" s="5">
        <v>0.84260000000000002</v>
      </c>
      <c r="O136" s="5"/>
      <c r="P136" s="5">
        <v>1</v>
      </c>
      <c r="Q136" s="5">
        <v>2.3100999999999998</v>
      </c>
      <c r="R136" s="4">
        <v>0.66200000000000003</v>
      </c>
      <c r="S136" s="4">
        <v>0.76139999999999997</v>
      </c>
      <c r="T136" s="4">
        <v>0.20399999999999999</v>
      </c>
      <c r="U136" s="4">
        <v>2.29E-2</v>
      </c>
      <c r="V136" s="4">
        <v>0.81710000000000005</v>
      </c>
      <c r="W136" s="4"/>
      <c r="X136" s="4">
        <v>1</v>
      </c>
      <c r="Y136" s="4">
        <v>2.3805000000000001</v>
      </c>
      <c r="Z136" s="5">
        <v>0.68569999999999998</v>
      </c>
      <c r="AA136" s="5">
        <v>0.81430000000000002</v>
      </c>
      <c r="AB136" s="5">
        <v>0.1517</v>
      </c>
      <c r="AC136" s="5">
        <v>3.39E-2</v>
      </c>
      <c r="AD136" s="5">
        <v>0.76290000000000002</v>
      </c>
      <c r="AE136" s="5"/>
      <c r="AF136" s="5">
        <v>1</v>
      </c>
      <c r="AG136" s="5">
        <v>1.5887</v>
      </c>
      <c r="AH136" s="4">
        <v>0.749</v>
      </c>
      <c r="AI136" s="4">
        <v>0.96889999999999998</v>
      </c>
      <c r="AJ136" s="4">
        <v>0.10050000000000001</v>
      </c>
      <c r="AK136" s="4">
        <v>4.4200000000000003E-2</v>
      </c>
      <c r="AL136" s="4">
        <v>0.5605</v>
      </c>
      <c r="AM136" s="4"/>
      <c r="AN136" s="4">
        <v>0.98</v>
      </c>
      <c r="AO136" s="4">
        <v>0.96309999999999996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0.686975</v>
      </c>
      <c r="FG136" s="4">
        <f t="shared" si="25"/>
        <v>0.82082500000000003</v>
      </c>
      <c r="FH136" s="4">
        <f t="shared" si="26"/>
        <v>0.16920000000000002</v>
      </c>
      <c r="FI136" s="4">
        <f t="shared" si="27"/>
        <v>2.8425000000000002E-2</v>
      </c>
      <c r="FJ136" s="4">
        <f t="shared" si="28"/>
        <v>0.74577500000000008</v>
      </c>
      <c r="FK136" s="4" t="e">
        <f t="shared" si="29"/>
        <v>#DIV/0!</v>
      </c>
      <c r="FL136" s="4">
        <f t="shared" si="30"/>
        <v>0.995</v>
      </c>
      <c r="FM136" s="4">
        <f t="shared" si="31"/>
        <v>1.8106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r=0.3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r=0.3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r=0.3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r=0.3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r=0.3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132</v>
      </c>
      <c r="B137" s="4"/>
      <c r="C137" s="4"/>
      <c r="D137" s="4"/>
      <c r="E137" s="4"/>
      <c r="F137" s="4"/>
      <c r="G137" s="4"/>
      <c r="H137" s="4"/>
      <c r="I137" s="4"/>
      <c r="J137" s="5">
        <v>0.66539999999999999</v>
      </c>
      <c r="K137" s="5">
        <v>0.78120000000000001</v>
      </c>
      <c r="L137" s="5">
        <v>0.26750000000000002</v>
      </c>
      <c r="M137" s="5">
        <v>5.4999999999999997E-3</v>
      </c>
      <c r="N137" s="5">
        <v>0.81789999999999996</v>
      </c>
      <c r="O137" s="5"/>
      <c r="P137" s="5">
        <v>1</v>
      </c>
      <c r="Q137" s="5">
        <v>2.4258000000000002</v>
      </c>
      <c r="R137" s="4">
        <v>0.6754</v>
      </c>
      <c r="S137" s="4">
        <v>0.80269999999999997</v>
      </c>
      <c r="T137" s="4">
        <v>0.25159999999999999</v>
      </c>
      <c r="U137" s="4">
        <v>1.0699999999999999E-2</v>
      </c>
      <c r="V137" s="4">
        <v>0.78749999999999998</v>
      </c>
      <c r="W137" s="4"/>
      <c r="X137" s="4">
        <v>1</v>
      </c>
      <c r="Y137" s="4">
        <v>2.5192000000000001</v>
      </c>
      <c r="Z137" s="5">
        <v>0.70599999999999996</v>
      </c>
      <c r="AA137" s="5">
        <v>0.86990000000000001</v>
      </c>
      <c r="AB137" s="5">
        <v>0.1888</v>
      </c>
      <c r="AC137" s="5">
        <v>1.9199999999999998E-2</v>
      </c>
      <c r="AD137" s="5">
        <v>0.70740000000000003</v>
      </c>
      <c r="AE137" s="5"/>
      <c r="AF137" s="5">
        <v>1</v>
      </c>
      <c r="AG137" s="5">
        <v>1.9509000000000001</v>
      </c>
      <c r="AH137" s="4">
        <v>0.77690000000000003</v>
      </c>
      <c r="AI137" s="4">
        <v>1.0505</v>
      </c>
      <c r="AJ137" s="4">
        <v>5.2400000000000002E-2</v>
      </c>
      <c r="AK137" s="4">
        <v>2.5499999999999998E-2</v>
      </c>
      <c r="AL137" s="4">
        <v>0.52980000000000005</v>
      </c>
      <c r="AM137" s="4"/>
      <c r="AN137" s="4">
        <v>0.9839</v>
      </c>
      <c r="AO137" s="4">
        <v>1.0694999999999999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ref="FF137:FF168" si="32">AVERAGEIFS(B137:FE137,metrics.rec,"MAE")</f>
        <v>0.70592500000000002</v>
      </c>
      <c r="FG137" s="4">
        <f t="shared" ref="FG137:FG168" si="33">AVERAGEIFS(B137:FE137,metrics.rec,"MSE")</f>
        <v>0.87607499999999994</v>
      </c>
      <c r="FH137" s="4">
        <f t="shared" ref="FH137:FH168" si="34">AVERAGEIFS(B137:FE137,metrics.rec,"R")</f>
        <v>0.19007499999999999</v>
      </c>
      <c r="FI137" s="4">
        <f t="shared" ref="FI137:FI168" si="35">AVERAGEIFS(B137:FE137,metrics.rec,"Precision")</f>
        <v>1.5224999999999999E-2</v>
      </c>
      <c r="FJ137" s="4">
        <f t="shared" ref="FJ137:FJ168" si="36">AVERAGEIFS(B137:FE137,metrics.rec,"Recall")</f>
        <v>0.71065</v>
      </c>
      <c r="FK137" s="4" t="e">
        <f t="shared" ref="FK137:FK168" si="37">AVERAGEIFS(B137:FE137,metrics.rec,"Coverage")</f>
        <v>#DIV/0!</v>
      </c>
      <c r="FL137" s="4">
        <f t="shared" ref="FL137:FL168" si="38">AVERAGEIFS(B137:FE137,metrics.rec,"Recatio")</f>
        <v>0.99597500000000005</v>
      </c>
      <c r="FM137" s="4">
        <f t="shared" ref="FM137:FM168" si="39">AVERAGEIFS(B137:FE137,metrics.rec,"Time")</f>
        <v>1.99135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r=0.3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r=0.3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r=0.3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r=0.3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r=0.3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133</v>
      </c>
      <c r="B138" s="4"/>
      <c r="C138" s="4"/>
      <c r="D138" s="4"/>
      <c r="E138" s="4"/>
      <c r="F138" s="4"/>
      <c r="G138" s="4"/>
      <c r="H138" s="4"/>
      <c r="I138" s="4"/>
      <c r="J138" s="5">
        <v>0.65010000000000001</v>
      </c>
      <c r="K138" s="5">
        <v>0.74080000000000001</v>
      </c>
      <c r="L138" s="5">
        <v>0.2482</v>
      </c>
      <c r="M138" s="5">
        <v>9.1999999999999998E-3</v>
      </c>
      <c r="N138" s="5">
        <v>0.85529999999999995</v>
      </c>
      <c r="O138" s="5"/>
      <c r="P138" s="5">
        <v>1</v>
      </c>
      <c r="Q138" s="5">
        <v>2.3534999999999999</v>
      </c>
      <c r="R138" s="4">
        <v>0.6613</v>
      </c>
      <c r="S138" s="4">
        <v>0.76349999999999996</v>
      </c>
      <c r="T138" s="4">
        <v>0.22770000000000001</v>
      </c>
      <c r="U138" s="4">
        <v>1.7399999999999999E-2</v>
      </c>
      <c r="V138" s="4">
        <v>0.83079999999999998</v>
      </c>
      <c r="W138" s="4"/>
      <c r="X138" s="4">
        <v>1</v>
      </c>
      <c r="Y138" s="4">
        <v>2.3675000000000002</v>
      </c>
      <c r="Z138" s="5">
        <v>0.68789999999999996</v>
      </c>
      <c r="AA138" s="5">
        <v>0.82120000000000004</v>
      </c>
      <c r="AB138" s="5">
        <v>0.16800000000000001</v>
      </c>
      <c r="AC138" s="5">
        <v>2.93E-2</v>
      </c>
      <c r="AD138" s="5">
        <v>0.76919999999999999</v>
      </c>
      <c r="AE138" s="5"/>
      <c r="AF138" s="5">
        <v>1</v>
      </c>
      <c r="AG138" s="5">
        <v>1.9418</v>
      </c>
      <c r="AH138" s="4">
        <v>0.75329999999999997</v>
      </c>
      <c r="AI138" s="4">
        <v>0.98060000000000003</v>
      </c>
      <c r="AJ138" s="4">
        <v>0.1016</v>
      </c>
      <c r="AK138" s="4">
        <v>4.2599999999999999E-2</v>
      </c>
      <c r="AL138" s="4">
        <v>0.53390000000000004</v>
      </c>
      <c r="AM138" s="4"/>
      <c r="AN138" s="4">
        <v>0.98</v>
      </c>
      <c r="AO138" s="4">
        <v>0.99480000000000002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0.68814999999999993</v>
      </c>
      <c r="FG138" s="4">
        <f t="shared" si="33"/>
        <v>0.82652499999999995</v>
      </c>
      <c r="FH138" s="4">
        <f t="shared" si="34"/>
        <v>0.18637500000000001</v>
      </c>
      <c r="FI138" s="4">
        <f t="shared" si="35"/>
        <v>2.4625000000000001E-2</v>
      </c>
      <c r="FJ138" s="4">
        <f t="shared" si="36"/>
        <v>0.74729999999999996</v>
      </c>
      <c r="FK138" s="4" t="e">
        <f t="shared" si="37"/>
        <v>#DIV/0!</v>
      </c>
      <c r="FL138" s="4">
        <f t="shared" si="38"/>
        <v>0.995</v>
      </c>
      <c r="FM138" s="4">
        <f t="shared" si="39"/>
        <v>1.9143999999999999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r=0.3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r=0.3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r=0.3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r=0.3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r=0.3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134</v>
      </c>
      <c r="B139" s="4"/>
      <c r="C139" s="4"/>
      <c r="D139" s="4"/>
      <c r="E139" s="4"/>
      <c r="F139" s="4"/>
      <c r="G139" s="4"/>
      <c r="H139" s="4"/>
      <c r="I139" s="4"/>
      <c r="J139" s="5">
        <v>0.65200000000000002</v>
      </c>
      <c r="K139" s="5">
        <v>0.74929999999999997</v>
      </c>
      <c r="L139" s="5">
        <v>0.25509999999999999</v>
      </c>
      <c r="M139" s="5">
        <v>7.4000000000000003E-3</v>
      </c>
      <c r="N139" s="5">
        <v>0.85860000000000003</v>
      </c>
      <c r="O139" s="5"/>
      <c r="P139" s="5">
        <v>1</v>
      </c>
      <c r="Q139" s="5">
        <v>2.3622000000000001</v>
      </c>
      <c r="R139" s="4">
        <v>0.66390000000000005</v>
      </c>
      <c r="S139" s="4">
        <v>0.77290000000000003</v>
      </c>
      <c r="T139" s="4">
        <v>0.23849999999999999</v>
      </c>
      <c r="U139" s="4">
        <v>1.43E-2</v>
      </c>
      <c r="V139" s="4">
        <v>0.83279999999999998</v>
      </c>
      <c r="W139" s="4"/>
      <c r="X139" s="4">
        <v>1</v>
      </c>
      <c r="Y139" s="4">
        <v>2.3763000000000001</v>
      </c>
      <c r="Z139" s="5">
        <v>0.69440000000000002</v>
      </c>
      <c r="AA139" s="5">
        <v>0.83799999999999997</v>
      </c>
      <c r="AB139" s="5">
        <v>0.1691</v>
      </c>
      <c r="AC139" s="5">
        <v>2.5700000000000001E-2</v>
      </c>
      <c r="AD139" s="5">
        <v>0.76539999999999997</v>
      </c>
      <c r="AE139" s="5"/>
      <c r="AF139" s="5">
        <v>1</v>
      </c>
      <c r="AG139" s="5">
        <v>1.9159999999999999</v>
      </c>
      <c r="AH139" s="4">
        <v>0.75929999999999997</v>
      </c>
      <c r="AI139" s="4">
        <v>0.99729999999999996</v>
      </c>
      <c r="AJ139" s="4">
        <v>0.1</v>
      </c>
      <c r="AK139" s="4">
        <v>4.1500000000000002E-2</v>
      </c>
      <c r="AL139" s="4">
        <v>0.5212</v>
      </c>
      <c r="AM139" s="4"/>
      <c r="AN139" s="4">
        <v>0.98</v>
      </c>
      <c r="AO139" s="4">
        <v>1.0068999999999999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0.69240000000000002</v>
      </c>
      <c r="FG139" s="4">
        <f t="shared" si="33"/>
        <v>0.83937499999999998</v>
      </c>
      <c r="FH139" s="4">
        <f t="shared" si="34"/>
        <v>0.19067499999999998</v>
      </c>
      <c r="FI139" s="4">
        <f t="shared" si="35"/>
        <v>2.2225000000000002E-2</v>
      </c>
      <c r="FJ139" s="4">
        <f t="shared" si="36"/>
        <v>0.74449999999999994</v>
      </c>
      <c r="FK139" s="4" t="e">
        <f t="shared" si="37"/>
        <v>#DIV/0!</v>
      </c>
      <c r="FL139" s="4">
        <f t="shared" si="38"/>
        <v>0.995</v>
      </c>
      <c r="FM139" s="4">
        <f t="shared" si="39"/>
        <v>1.9153500000000001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r=0.3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r=0.3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r=0.3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r=0.3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r=0.3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135</v>
      </c>
      <c r="B140" s="4"/>
      <c r="C140" s="4"/>
      <c r="D140" s="4"/>
      <c r="E140" s="4"/>
      <c r="F140" s="4"/>
      <c r="G140" s="4"/>
      <c r="H140" s="4"/>
      <c r="I140" s="4"/>
      <c r="J140" s="5">
        <v>0.65900000000000003</v>
      </c>
      <c r="K140" s="5">
        <v>0.75919999999999999</v>
      </c>
      <c r="L140" s="5">
        <v>0.2142</v>
      </c>
      <c r="M140" s="5">
        <v>1.03E-2</v>
      </c>
      <c r="N140" s="5">
        <v>0.84750000000000003</v>
      </c>
      <c r="O140" s="5"/>
      <c r="P140" s="5">
        <v>1</v>
      </c>
      <c r="Q140" s="5">
        <v>2.3302999999999998</v>
      </c>
      <c r="R140" s="4">
        <v>0.67290000000000005</v>
      </c>
      <c r="S140" s="4">
        <v>0.78959999999999997</v>
      </c>
      <c r="T140" s="4">
        <v>0.19700000000000001</v>
      </c>
      <c r="U140" s="4">
        <v>1.9099999999999999E-2</v>
      </c>
      <c r="V140" s="4">
        <v>0.81950000000000001</v>
      </c>
      <c r="W140" s="4"/>
      <c r="X140" s="4">
        <v>1</v>
      </c>
      <c r="Y140" s="4">
        <v>2.4167000000000001</v>
      </c>
      <c r="Z140" s="5">
        <v>0.7026</v>
      </c>
      <c r="AA140" s="5">
        <v>0.85540000000000005</v>
      </c>
      <c r="AB140" s="5">
        <v>0.14069999999999999</v>
      </c>
      <c r="AC140" s="5">
        <v>3.0599999999999999E-2</v>
      </c>
      <c r="AD140" s="5">
        <v>0.75760000000000005</v>
      </c>
      <c r="AE140" s="5"/>
      <c r="AF140" s="5">
        <v>1</v>
      </c>
      <c r="AG140" s="5">
        <v>1.9023000000000001</v>
      </c>
      <c r="AH140" s="4">
        <v>0.76329999999999998</v>
      </c>
      <c r="AI140" s="4">
        <v>1.0053000000000001</v>
      </c>
      <c r="AJ140" s="4">
        <v>9.4600000000000004E-2</v>
      </c>
      <c r="AK140" s="4">
        <v>4.2700000000000002E-2</v>
      </c>
      <c r="AL140" s="4">
        <v>0.53520000000000001</v>
      </c>
      <c r="AM140" s="4"/>
      <c r="AN140" s="4">
        <v>0.98</v>
      </c>
      <c r="AO140" s="4">
        <v>1.0145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0.69945000000000002</v>
      </c>
      <c r="FG140" s="4">
        <f t="shared" si="33"/>
        <v>0.85237499999999999</v>
      </c>
      <c r="FH140" s="4">
        <f t="shared" si="34"/>
        <v>0.16162500000000002</v>
      </c>
      <c r="FI140" s="4">
        <f t="shared" si="35"/>
        <v>2.5675E-2</v>
      </c>
      <c r="FJ140" s="4">
        <f t="shared" si="36"/>
        <v>0.73995</v>
      </c>
      <c r="FK140" s="4" t="e">
        <f t="shared" si="37"/>
        <v>#DIV/0!</v>
      </c>
      <c r="FL140" s="4">
        <f t="shared" si="38"/>
        <v>0.995</v>
      </c>
      <c r="FM140" s="4">
        <f t="shared" si="39"/>
        <v>1.91595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r=0.3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r=0.3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r=0.3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r=0.3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r=0.3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136</v>
      </c>
      <c r="B141" s="4"/>
      <c r="C141" s="4"/>
      <c r="D141" s="4"/>
      <c r="E141" s="4"/>
      <c r="F141" s="4"/>
      <c r="G141" s="4"/>
      <c r="H141" s="4"/>
      <c r="I141" s="4"/>
      <c r="J141" s="5">
        <v>0.65280000000000005</v>
      </c>
      <c r="K141" s="5">
        <v>0.74239999999999995</v>
      </c>
      <c r="L141" s="5">
        <v>0.21390000000000001</v>
      </c>
      <c r="M141" s="5">
        <v>1.2699999999999999E-2</v>
      </c>
      <c r="N141" s="5">
        <v>0.84230000000000005</v>
      </c>
      <c r="O141" s="5"/>
      <c r="P141" s="5">
        <v>1</v>
      </c>
      <c r="Q141" s="5">
        <v>2.2959999999999998</v>
      </c>
      <c r="R141" s="4">
        <v>0.66300000000000003</v>
      </c>
      <c r="S141" s="4">
        <v>0.76390000000000002</v>
      </c>
      <c r="T141" s="4">
        <v>0.19889999999999999</v>
      </c>
      <c r="U141" s="4">
        <v>2.3E-2</v>
      </c>
      <c r="V141" s="4">
        <v>0.81630000000000003</v>
      </c>
      <c r="W141" s="4"/>
      <c r="X141" s="4">
        <v>1</v>
      </c>
      <c r="Y141" s="4">
        <v>2.3311999999999999</v>
      </c>
      <c r="Z141" s="5">
        <v>0.68740000000000001</v>
      </c>
      <c r="AA141" s="5">
        <v>0.81820000000000004</v>
      </c>
      <c r="AB141" s="5">
        <v>0.15279999999999999</v>
      </c>
      <c r="AC141" s="5">
        <v>3.4000000000000002E-2</v>
      </c>
      <c r="AD141" s="5">
        <v>0.76239999999999997</v>
      </c>
      <c r="AE141" s="5"/>
      <c r="AF141" s="5">
        <v>1</v>
      </c>
      <c r="AG141" s="5">
        <v>1.9287000000000001</v>
      </c>
      <c r="AH141" s="4">
        <v>0.75</v>
      </c>
      <c r="AI141" s="4">
        <v>0.97199999999999998</v>
      </c>
      <c r="AJ141" s="4">
        <v>0.1003</v>
      </c>
      <c r="AK141" s="4">
        <v>4.4200000000000003E-2</v>
      </c>
      <c r="AL141" s="4">
        <v>0.55740000000000001</v>
      </c>
      <c r="AM141" s="4"/>
      <c r="AN141" s="4">
        <v>0.98</v>
      </c>
      <c r="AO141" s="4">
        <v>1.0222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0.68830000000000002</v>
      </c>
      <c r="FG141" s="4">
        <f t="shared" si="33"/>
        <v>0.824125</v>
      </c>
      <c r="FH141" s="4">
        <f t="shared" si="34"/>
        <v>0.16647499999999998</v>
      </c>
      <c r="FI141" s="4">
        <f t="shared" si="35"/>
        <v>2.8475E-2</v>
      </c>
      <c r="FJ141" s="4">
        <f t="shared" si="36"/>
        <v>0.74460000000000004</v>
      </c>
      <c r="FK141" s="4" t="e">
        <f t="shared" si="37"/>
        <v>#DIV/0!</v>
      </c>
      <c r="FL141" s="4">
        <f t="shared" si="38"/>
        <v>0.995</v>
      </c>
      <c r="FM141" s="4">
        <f t="shared" si="39"/>
        <v>1.894525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r=0.3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r=0.3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r=0.3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r=0.3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r=0.3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137</v>
      </c>
      <c r="B142" s="4"/>
      <c r="C142" s="4"/>
      <c r="D142" s="4"/>
      <c r="E142" s="4"/>
      <c r="F142" s="4"/>
      <c r="G142" s="4"/>
      <c r="H142" s="4"/>
      <c r="I142" s="4"/>
      <c r="J142" s="5">
        <v>0.64959999999999996</v>
      </c>
      <c r="K142" s="5">
        <v>0.73429999999999995</v>
      </c>
      <c r="L142" s="5">
        <v>0.2369</v>
      </c>
      <c r="M142" s="5">
        <v>1.24E-2</v>
      </c>
      <c r="N142" s="5">
        <v>0.84430000000000005</v>
      </c>
      <c r="O142" s="5"/>
      <c r="P142" s="5">
        <v>1</v>
      </c>
      <c r="Q142" s="5">
        <v>2.2105000000000001</v>
      </c>
      <c r="R142" s="4">
        <v>0.65920000000000001</v>
      </c>
      <c r="S142" s="4">
        <v>0.75470000000000004</v>
      </c>
      <c r="T142" s="4">
        <v>0.2177</v>
      </c>
      <c r="U142" s="4">
        <v>2.2499999999999999E-2</v>
      </c>
      <c r="V142" s="4">
        <v>0.81950000000000001</v>
      </c>
      <c r="W142" s="4"/>
      <c r="X142" s="4">
        <v>1</v>
      </c>
      <c r="Y142" s="4">
        <v>2.1722999999999999</v>
      </c>
      <c r="Z142" s="5">
        <v>0.68110000000000004</v>
      </c>
      <c r="AA142" s="5">
        <v>0.80289999999999995</v>
      </c>
      <c r="AB142" s="5">
        <v>0.16539999999999999</v>
      </c>
      <c r="AC142" s="5">
        <v>3.3700000000000001E-2</v>
      </c>
      <c r="AD142" s="5">
        <v>0.76690000000000003</v>
      </c>
      <c r="AE142" s="5"/>
      <c r="AF142" s="5">
        <v>1</v>
      </c>
      <c r="AG142" s="5">
        <v>1.6067</v>
      </c>
      <c r="AH142" s="4">
        <v>0.74080000000000001</v>
      </c>
      <c r="AI142" s="4">
        <v>0.94930000000000003</v>
      </c>
      <c r="AJ142" s="4">
        <v>0.1052</v>
      </c>
      <c r="AK142" s="4">
        <v>5.3900000000000003E-2</v>
      </c>
      <c r="AL142" s="4">
        <v>0.5393</v>
      </c>
      <c r="AM142" s="4"/>
      <c r="AN142" s="4">
        <v>0.97640000000000005</v>
      </c>
      <c r="AO142" s="4">
        <v>0.75760000000000005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0.68267500000000003</v>
      </c>
      <c r="FG142" s="4">
        <f t="shared" si="33"/>
        <v>0.81030000000000002</v>
      </c>
      <c r="FH142" s="4">
        <f t="shared" si="34"/>
        <v>0.18129999999999999</v>
      </c>
      <c r="FI142" s="4">
        <f t="shared" si="35"/>
        <v>3.0624999999999999E-2</v>
      </c>
      <c r="FJ142" s="4">
        <f t="shared" si="36"/>
        <v>0.74250000000000005</v>
      </c>
      <c r="FK142" s="4" t="e">
        <f t="shared" si="37"/>
        <v>#DIV/0!</v>
      </c>
      <c r="FL142" s="4">
        <f t="shared" si="38"/>
        <v>0.99409999999999998</v>
      </c>
      <c r="FM142" s="4">
        <f t="shared" si="39"/>
        <v>1.6867749999999999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r=0.3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r=0.3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r=0.3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r=0.3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r=0.3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138</v>
      </c>
      <c r="B143" s="4"/>
      <c r="C143" s="4"/>
      <c r="D143" s="4"/>
      <c r="E143" s="4"/>
      <c r="F143" s="4"/>
      <c r="G143" s="4"/>
      <c r="H143" s="4"/>
      <c r="I143" s="4"/>
      <c r="J143" s="5">
        <v>0.69299999999999995</v>
      </c>
      <c r="K143" s="5">
        <v>0.8206</v>
      </c>
      <c r="L143" s="5">
        <v>0.17219999999999999</v>
      </c>
      <c r="M143" s="5">
        <v>9.1999999999999998E-3</v>
      </c>
      <c r="N143" s="5">
        <v>0.64129999999999998</v>
      </c>
      <c r="O143" s="5"/>
      <c r="P143" s="5">
        <v>1</v>
      </c>
      <c r="Q143" s="5">
        <v>2.1507999999999998</v>
      </c>
      <c r="R143" s="4">
        <v>0.70550000000000002</v>
      </c>
      <c r="S143" s="4">
        <v>0.85289999999999999</v>
      </c>
      <c r="T143" s="4">
        <v>0.16470000000000001</v>
      </c>
      <c r="U143" s="4">
        <v>1.46E-2</v>
      </c>
      <c r="V143" s="4">
        <v>0.60809999999999997</v>
      </c>
      <c r="W143" s="4"/>
      <c r="X143" s="4">
        <v>1</v>
      </c>
      <c r="Y143" s="4">
        <v>2.1429</v>
      </c>
      <c r="Z143" s="5">
        <v>0.71789999999999998</v>
      </c>
      <c r="AA143" s="5">
        <v>0.88770000000000004</v>
      </c>
      <c r="AB143" s="5">
        <v>0.1411</v>
      </c>
      <c r="AC143" s="5">
        <v>2.06E-2</v>
      </c>
      <c r="AD143" s="5">
        <v>0.59689999999999999</v>
      </c>
      <c r="AE143" s="5"/>
      <c r="AF143" s="5">
        <v>0.998</v>
      </c>
      <c r="AG143" s="5">
        <v>1.5903</v>
      </c>
      <c r="AH143" s="4">
        <v>0.75180000000000002</v>
      </c>
      <c r="AI143" s="4">
        <v>0.97870000000000001</v>
      </c>
      <c r="AJ143" s="4">
        <v>7.7299999999999994E-2</v>
      </c>
      <c r="AK143" s="4">
        <v>5.4300000000000001E-2</v>
      </c>
      <c r="AL143" s="4">
        <v>0.502</v>
      </c>
      <c r="AM143" s="4"/>
      <c r="AN143" s="4">
        <v>0.94610000000000005</v>
      </c>
      <c r="AO143" s="4">
        <v>0.75319999999999998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0.71704999999999997</v>
      </c>
      <c r="FG143" s="4">
        <f t="shared" si="33"/>
        <v>0.88497499999999996</v>
      </c>
      <c r="FH143" s="4">
        <f t="shared" si="34"/>
        <v>0.138825</v>
      </c>
      <c r="FI143" s="4">
        <f t="shared" si="35"/>
        <v>2.4675000000000002E-2</v>
      </c>
      <c r="FJ143" s="4">
        <f t="shared" si="36"/>
        <v>0.58707500000000001</v>
      </c>
      <c r="FK143" s="4" t="e">
        <f t="shared" si="37"/>
        <v>#DIV/0!</v>
      </c>
      <c r="FL143" s="4">
        <f t="shared" si="38"/>
        <v>0.98602500000000004</v>
      </c>
      <c r="FM143" s="4">
        <f t="shared" si="39"/>
        <v>1.6592999999999998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r=0.3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r=0.3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r=0.3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r=0.3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r=0.3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139</v>
      </c>
      <c r="B144" s="4"/>
      <c r="C144" s="4"/>
      <c r="D144" s="4"/>
      <c r="E144" s="4"/>
      <c r="F144" s="4"/>
      <c r="G144" s="4"/>
      <c r="H144" s="4"/>
      <c r="I144" s="4"/>
      <c r="J144" s="5">
        <v>0.64559999999999995</v>
      </c>
      <c r="K144" s="5">
        <v>0.72340000000000004</v>
      </c>
      <c r="L144" s="5">
        <v>0.23549999999999999</v>
      </c>
      <c r="M144" s="5">
        <v>1.21E-2</v>
      </c>
      <c r="N144" s="5">
        <v>0.82689999999999997</v>
      </c>
      <c r="O144" s="5"/>
      <c r="P144" s="5">
        <v>1</v>
      </c>
      <c r="Q144" s="5">
        <v>2.1613000000000002</v>
      </c>
      <c r="R144" s="4">
        <v>0.65900000000000003</v>
      </c>
      <c r="S144" s="4">
        <v>0.75260000000000005</v>
      </c>
      <c r="T144" s="4">
        <v>0.20080000000000001</v>
      </c>
      <c r="U144" s="4">
        <v>2.1000000000000001E-2</v>
      </c>
      <c r="V144" s="4">
        <v>0.79559999999999997</v>
      </c>
      <c r="W144" s="4"/>
      <c r="X144" s="4">
        <v>1</v>
      </c>
      <c r="Y144" s="4">
        <v>2.1494</v>
      </c>
      <c r="Z144" s="5">
        <v>0.68620000000000003</v>
      </c>
      <c r="AA144" s="5">
        <v>0.81379999999999997</v>
      </c>
      <c r="AB144" s="5">
        <v>0.1444</v>
      </c>
      <c r="AC144" s="5">
        <v>2.9000000000000001E-2</v>
      </c>
      <c r="AD144" s="5">
        <v>0.7319</v>
      </c>
      <c r="AE144" s="5"/>
      <c r="AF144" s="5">
        <v>0.998</v>
      </c>
      <c r="AG144" s="5">
        <v>1.6653</v>
      </c>
      <c r="AH144" s="4">
        <v>0.75149999999999995</v>
      </c>
      <c r="AI144" s="4">
        <v>0.97560000000000002</v>
      </c>
      <c r="AJ144" s="4">
        <v>7.6200000000000004E-2</v>
      </c>
      <c r="AK144" s="4">
        <v>5.5300000000000002E-2</v>
      </c>
      <c r="AL144" s="4">
        <v>0.50690000000000002</v>
      </c>
      <c r="AM144" s="4"/>
      <c r="AN144" s="4">
        <v>0.94610000000000005</v>
      </c>
      <c r="AO144" s="4">
        <v>0.74670000000000003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0.68557500000000005</v>
      </c>
      <c r="FG144" s="4">
        <f t="shared" si="33"/>
        <v>0.81635000000000002</v>
      </c>
      <c r="FH144" s="4">
        <f t="shared" si="34"/>
        <v>0.16422500000000001</v>
      </c>
      <c r="FI144" s="4">
        <f t="shared" si="35"/>
        <v>2.9350000000000001E-2</v>
      </c>
      <c r="FJ144" s="4">
        <f t="shared" si="36"/>
        <v>0.71532499999999999</v>
      </c>
      <c r="FK144" s="4" t="e">
        <f t="shared" si="37"/>
        <v>#DIV/0!</v>
      </c>
      <c r="FL144" s="4">
        <f t="shared" si="38"/>
        <v>0.98602500000000004</v>
      </c>
      <c r="FM144" s="4">
        <f t="shared" si="39"/>
        <v>1.6806750000000001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r=0.3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r=0.3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r=0.3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r=0.3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r=0.3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140</v>
      </c>
      <c r="B145" s="4"/>
      <c r="C145" s="4"/>
      <c r="D145" s="4"/>
      <c r="E145" s="4"/>
      <c r="F145" s="4"/>
      <c r="G145" s="4"/>
      <c r="H145" s="4"/>
      <c r="I145" s="4"/>
      <c r="J145" s="5">
        <v>0.67520000000000002</v>
      </c>
      <c r="K145" s="5">
        <v>0.80049999999999999</v>
      </c>
      <c r="L145" s="5">
        <v>0.2298</v>
      </c>
      <c r="M145" s="5">
        <v>7.1999999999999998E-3</v>
      </c>
      <c r="N145" s="5">
        <v>0.8286</v>
      </c>
      <c r="O145" s="5"/>
      <c r="P145" s="5">
        <v>0.99839999999999995</v>
      </c>
      <c r="Q145" s="5">
        <v>2.2555000000000001</v>
      </c>
      <c r="R145" s="4">
        <v>0.69069999999999998</v>
      </c>
      <c r="S145" s="4">
        <v>0.83560000000000001</v>
      </c>
      <c r="T145" s="4">
        <v>0.21110000000000001</v>
      </c>
      <c r="U145" s="4">
        <v>1.3100000000000001E-2</v>
      </c>
      <c r="V145" s="4">
        <v>0.79369999999999996</v>
      </c>
      <c r="W145" s="4"/>
      <c r="X145" s="4">
        <v>0.998</v>
      </c>
      <c r="Y145" s="4">
        <v>2.2570999999999999</v>
      </c>
      <c r="Z145" s="5">
        <v>0.71230000000000004</v>
      </c>
      <c r="AA145" s="5">
        <v>0.88529999999999998</v>
      </c>
      <c r="AB145" s="5">
        <v>0.161</v>
      </c>
      <c r="AC145" s="5">
        <v>2.07E-2</v>
      </c>
      <c r="AD145" s="5">
        <v>0.7359</v>
      </c>
      <c r="AE145" s="5"/>
      <c r="AF145" s="5">
        <v>0.99150000000000005</v>
      </c>
      <c r="AG145" s="5">
        <v>1.6628000000000001</v>
      </c>
      <c r="AH145" s="4">
        <v>0.76690000000000003</v>
      </c>
      <c r="AI145" s="4">
        <v>1.0094000000000001</v>
      </c>
      <c r="AJ145" s="4">
        <v>3.4000000000000002E-2</v>
      </c>
      <c r="AK145" s="4">
        <v>5.04E-2</v>
      </c>
      <c r="AL145" s="4">
        <v>0.54</v>
      </c>
      <c r="AM145" s="4"/>
      <c r="AN145" s="4">
        <v>0.88109999999999999</v>
      </c>
      <c r="AO145" s="4">
        <v>0.74819999999999998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0.71127499999999999</v>
      </c>
      <c r="FG145" s="4">
        <f t="shared" si="33"/>
        <v>0.88270000000000004</v>
      </c>
      <c r="FH145" s="4">
        <f t="shared" si="34"/>
        <v>0.15897500000000001</v>
      </c>
      <c r="FI145" s="4">
        <f t="shared" si="35"/>
        <v>2.2849999999999999E-2</v>
      </c>
      <c r="FJ145" s="4">
        <f t="shared" si="36"/>
        <v>0.72455000000000003</v>
      </c>
      <c r="FK145" s="4" t="e">
        <f t="shared" si="37"/>
        <v>#DIV/0!</v>
      </c>
      <c r="FL145" s="4">
        <f t="shared" si="38"/>
        <v>0.96724999999999994</v>
      </c>
      <c r="FM145" s="4">
        <f t="shared" si="39"/>
        <v>1.7308999999999999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r=0.3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r=0.3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r=0.3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r=0.3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r=0.3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141</v>
      </c>
      <c r="B146" s="4"/>
      <c r="C146" s="4"/>
      <c r="D146" s="4"/>
      <c r="E146" s="4"/>
      <c r="F146" s="4"/>
      <c r="G146" s="4"/>
      <c r="H146" s="4"/>
      <c r="I146" s="4"/>
      <c r="J146" s="5">
        <v>0.70289999999999997</v>
      </c>
      <c r="K146" s="5">
        <v>0.85209999999999997</v>
      </c>
      <c r="L146" s="5">
        <v>0.157</v>
      </c>
      <c r="M146" s="5">
        <v>9.7999999999999997E-3</v>
      </c>
      <c r="N146" s="5">
        <v>0.58379999999999999</v>
      </c>
      <c r="O146" s="5"/>
      <c r="P146" s="5">
        <v>0.99839999999999995</v>
      </c>
      <c r="Q146" s="5">
        <v>2.1709999999999998</v>
      </c>
      <c r="R146" s="4">
        <v>0.72670000000000001</v>
      </c>
      <c r="S146" s="4">
        <v>0.90880000000000005</v>
      </c>
      <c r="T146" s="4">
        <v>0.14849999999999999</v>
      </c>
      <c r="U146" s="4">
        <v>1.44E-2</v>
      </c>
      <c r="V146" s="4">
        <v>0.52459999999999996</v>
      </c>
      <c r="W146" s="4"/>
      <c r="X146" s="4">
        <v>0.998</v>
      </c>
      <c r="Y146" s="4">
        <v>1.9905999999999999</v>
      </c>
      <c r="Z146" s="5">
        <v>0.73680000000000001</v>
      </c>
      <c r="AA146" s="5">
        <v>0.93769999999999998</v>
      </c>
      <c r="AB146" s="5">
        <v>0.13439999999999999</v>
      </c>
      <c r="AC146" s="5">
        <v>1.8800000000000001E-2</v>
      </c>
      <c r="AD146" s="5">
        <v>0.51559999999999995</v>
      </c>
      <c r="AE146" s="5"/>
      <c r="AF146" s="5">
        <v>0.99150000000000005</v>
      </c>
      <c r="AG146" s="5">
        <v>1.6314</v>
      </c>
      <c r="AH146" s="20">
        <v>0.7712</v>
      </c>
      <c r="AI146" s="20">
        <v>1.0190999999999999</v>
      </c>
      <c r="AJ146" s="20">
        <v>2.76E-2</v>
      </c>
      <c r="AK146" s="20">
        <v>4.6600000000000003E-2</v>
      </c>
      <c r="AL146" s="20">
        <v>0.53180000000000005</v>
      </c>
      <c r="AM146" s="20"/>
      <c r="AN146" s="20"/>
      <c r="AO146" s="20">
        <v>0.73089999999999999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0.73439999999999994</v>
      </c>
      <c r="FG146" s="4">
        <f t="shared" si="33"/>
        <v>0.92942499999999995</v>
      </c>
      <c r="FH146" s="4">
        <f t="shared" si="34"/>
        <v>0.11687499999999999</v>
      </c>
      <c r="FI146" s="4">
        <f t="shared" si="35"/>
        <v>2.24E-2</v>
      </c>
      <c r="FJ146" s="4">
        <f t="shared" si="36"/>
        <v>0.53895000000000004</v>
      </c>
      <c r="FK146" s="4" t="e">
        <f t="shared" si="37"/>
        <v>#DIV/0!</v>
      </c>
      <c r="FL146" s="4">
        <f t="shared" si="38"/>
        <v>0.99596666666666656</v>
      </c>
      <c r="FM146" s="4">
        <f t="shared" si="39"/>
        <v>1.6309750000000001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r=0.3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r=0.3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r=0.3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r=0.3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r=0.3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142</v>
      </c>
      <c r="B147" s="4"/>
      <c r="C147" s="4"/>
      <c r="D147" s="4"/>
      <c r="E147" s="4"/>
      <c r="F147" s="4"/>
      <c r="G147" s="4"/>
      <c r="H147" s="4"/>
      <c r="I147" s="4"/>
      <c r="J147" s="5">
        <v>0.77569999999999995</v>
      </c>
      <c r="K147" s="5">
        <v>0.72370000000000001</v>
      </c>
      <c r="L147" s="5">
        <v>0.5</v>
      </c>
      <c r="M147" s="5">
        <v>5.3E-3</v>
      </c>
      <c r="N147" s="5">
        <v>3.3300000000000003E-2</v>
      </c>
      <c r="O147" s="5"/>
      <c r="P147" s="5">
        <v>1.2999999999999999E-3</v>
      </c>
      <c r="Q147" s="5">
        <v>2.1972999999999998</v>
      </c>
      <c r="R147" s="20">
        <v>0.64290000000000003</v>
      </c>
      <c r="S147" s="20">
        <v>0.6633</v>
      </c>
      <c r="T147" s="20"/>
      <c r="U147" s="20">
        <v>0.25</v>
      </c>
      <c r="V147" s="20">
        <v>9.0899999999999995E-2</v>
      </c>
      <c r="W147" s="20"/>
      <c r="X147" s="20">
        <v>2.9999999999999997E-4</v>
      </c>
      <c r="Y147" s="20">
        <v>1.6787000000000001</v>
      </c>
      <c r="Z147" s="20"/>
      <c r="AA147" s="20"/>
      <c r="AB147" s="20"/>
      <c r="AC147" s="20"/>
      <c r="AD147" s="20"/>
      <c r="AE147" s="20"/>
      <c r="AF147" s="20"/>
      <c r="AG147" s="20"/>
      <c r="AH147" s="20">
        <v>1</v>
      </c>
      <c r="AI147" s="20">
        <v>1</v>
      </c>
      <c r="AJ147" s="20">
        <v>0</v>
      </c>
      <c r="AK147" s="20">
        <v>0</v>
      </c>
      <c r="AL147" s="20">
        <v>0</v>
      </c>
      <c r="AM147" s="20"/>
      <c r="AN147" s="20">
        <v>2.5000000000000001E-3</v>
      </c>
      <c r="AO147" s="20">
        <v>0.67959999999999998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0.80620000000000003</v>
      </c>
      <c r="FG147" s="4">
        <f t="shared" si="33"/>
        <v>0.79566666666666663</v>
      </c>
      <c r="FH147" s="4">
        <f t="shared" si="34"/>
        <v>0.25</v>
      </c>
      <c r="FI147" s="4">
        <f t="shared" si="35"/>
        <v>8.5100000000000009E-2</v>
      </c>
      <c r="FJ147" s="4">
        <f t="shared" si="36"/>
        <v>4.1399999999999999E-2</v>
      </c>
      <c r="FK147" s="4" t="e">
        <f t="shared" si="37"/>
        <v>#DIV/0!</v>
      </c>
      <c r="FL147" s="4">
        <f t="shared" si="38"/>
        <v>1.3666666666666664E-3</v>
      </c>
      <c r="FM147" s="4">
        <f t="shared" si="39"/>
        <v>1.5185333333333333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r=0.5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r=0.5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r=0.3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r=0.5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r=0.5</v>
      </c>
      <c r="FS147" s="1" t="str" cm="1">
        <f t="array" aca="1" ref="FS147" ca="1">CONCATENATE(INDIRECT(ADDRESS(1,MATCH(_xlfn.MAXIFS(B147:FE147,metrics.rec,"Coverage"),B147:FE147,0)+1)), ", ", INDIRECT(ADDRESS(2,MATCH(_xlfn.MAXIFS(B147:FE147,metrics.rec,"Coverage"),B147:FE147,0)+1)))</f>
        <v>k=5, r=0.9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143</v>
      </c>
      <c r="B148" s="4"/>
      <c r="C148" s="4"/>
      <c r="D148" s="4"/>
      <c r="E148" s="4"/>
      <c r="F148" s="4"/>
      <c r="G148" s="4"/>
      <c r="H148" s="4"/>
      <c r="I148" s="4"/>
      <c r="J148" s="5">
        <v>0.72619999999999996</v>
      </c>
      <c r="K148" s="5">
        <v>0.93210000000000004</v>
      </c>
      <c r="L148" s="5">
        <v>0.2225</v>
      </c>
      <c r="M148" s="5">
        <v>3.8999999999999998E-3</v>
      </c>
      <c r="N148" s="5">
        <v>0.62239999999999995</v>
      </c>
      <c r="O148" s="5"/>
      <c r="P148" s="5">
        <v>1</v>
      </c>
      <c r="Q148" s="5">
        <v>2.4525000000000001</v>
      </c>
      <c r="R148" s="4">
        <v>0.73470000000000002</v>
      </c>
      <c r="S148" s="4">
        <v>0.95199999999999996</v>
      </c>
      <c r="T148" s="4">
        <v>0.2145</v>
      </c>
      <c r="U148" s="4">
        <v>6.8999999999999999E-3</v>
      </c>
      <c r="V148" s="4">
        <v>0.5595</v>
      </c>
      <c r="W148" s="4"/>
      <c r="X148" s="4">
        <v>1</v>
      </c>
      <c r="Y148" s="4">
        <v>2.2273000000000001</v>
      </c>
      <c r="Z148" s="5">
        <v>0.75609999999999999</v>
      </c>
      <c r="AA148" s="5">
        <v>1.0058</v>
      </c>
      <c r="AB148" s="5">
        <v>0.1946</v>
      </c>
      <c r="AC148" s="5">
        <v>1.04E-2</v>
      </c>
      <c r="AD148" s="5">
        <v>0.46860000000000002</v>
      </c>
      <c r="AE148" s="5"/>
      <c r="AF148" s="5">
        <v>1</v>
      </c>
      <c r="AG148" s="5">
        <v>1.7105999999999999</v>
      </c>
      <c r="AH148" s="4">
        <v>0.7994</v>
      </c>
      <c r="AI148" s="4">
        <v>1.1316999999999999</v>
      </c>
      <c r="AJ148" s="4">
        <v>0.1381</v>
      </c>
      <c r="AK148" s="4">
        <v>1.66E-2</v>
      </c>
      <c r="AL148" s="4">
        <v>0.29210000000000003</v>
      </c>
      <c r="AM148" s="4"/>
      <c r="AN148" s="4">
        <v>0.9839</v>
      </c>
      <c r="AO148" s="4">
        <v>1.0541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0.75409999999999999</v>
      </c>
      <c r="FG148" s="4">
        <f t="shared" si="33"/>
        <v>1.0053999999999998</v>
      </c>
      <c r="FH148" s="4">
        <f t="shared" si="34"/>
        <v>0.19242499999999998</v>
      </c>
      <c r="FI148" s="4">
        <f t="shared" si="35"/>
        <v>9.4500000000000001E-3</v>
      </c>
      <c r="FJ148" s="4">
        <f t="shared" si="36"/>
        <v>0.48565000000000003</v>
      </c>
      <c r="FK148" s="4" t="e">
        <f t="shared" si="37"/>
        <v>#DIV/0!</v>
      </c>
      <c r="FL148" s="4">
        <f t="shared" si="38"/>
        <v>0.99597500000000005</v>
      </c>
      <c r="FM148" s="4">
        <f t="shared" si="39"/>
        <v>1.8611249999999999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r=0.3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r=0.3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r=0.3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r=0.3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r=0.3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144</v>
      </c>
      <c r="B149" s="4"/>
      <c r="C149" s="4"/>
      <c r="D149" s="4"/>
      <c r="E149" s="4"/>
      <c r="F149" s="4"/>
      <c r="G149" s="4"/>
      <c r="H149" s="4"/>
      <c r="I149" s="4"/>
      <c r="J149" s="5">
        <v>0.66959999999999997</v>
      </c>
      <c r="K149" s="5">
        <v>0.79320000000000002</v>
      </c>
      <c r="L149" s="5">
        <v>0.26590000000000003</v>
      </c>
      <c r="M149" s="5">
        <v>5.4999999999999997E-3</v>
      </c>
      <c r="N149" s="5">
        <v>0.81730000000000003</v>
      </c>
      <c r="O149" s="5"/>
      <c r="P149" s="5">
        <v>1</v>
      </c>
      <c r="Q149" s="5">
        <v>2.4287999999999998</v>
      </c>
      <c r="R149" s="4">
        <v>0.67859999999999998</v>
      </c>
      <c r="S149" s="4">
        <v>0.8115</v>
      </c>
      <c r="T149" s="4">
        <v>0.25290000000000001</v>
      </c>
      <c r="U149" s="4">
        <v>1.0699999999999999E-2</v>
      </c>
      <c r="V149" s="4">
        <v>0.78449999999999998</v>
      </c>
      <c r="W149" s="4"/>
      <c r="X149" s="4">
        <v>1</v>
      </c>
      <c r="Y149" s="4">
        <v>2.1648999999999998</v>
      </c>
      <c r="Z149" s="5">
        <v>0.70699999999999996</v>
      </c>
      <c r="AA149" s="5">
        <v>0.87270000000000003</v>
      </c>
      <c r="AB149" s="5">
        <v>0.19589999999999999</v>
      </c>
      <c r="AC149" s="5">
        <v>1.9300000000000001E-2</v>
      </c>
      <c r="AD149" s="5">
        <v>0.70579999999999998</v>
      </c>
      <c r="AE149" s="5"/>
      <c r="AF149" s="5">
        <v>0.99970000000000003</v>
      </c>
      <c r="AG149" s="5">
        <v>1.6295999999999999</v>
      </c>
      <c r="AH149" s="4">
        <v>0.75590000000000002</v>
      </c>
      <c r="AI149" s="4">
        <v>0.99099999999999999</v>
      </c>
      <c r="AJ149" s="4">
        <v>0.1099</v>
      </c>
      <c r="AK149" s="4">
        <v>4.02E-2</v>
      </c>
      <c r="AL149" s="4">
        <v>0.50990000000000002</v>
      </c>
      <c r="AM149" s="4"/>
      <c r="AN149" s="4">
        <v>0.96450000000000002</v>
      </c>
      <c r="AO149" s="4">
        <v>0.99760000000000004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0.70277499999999993</v>
      </c>
      <c r="FG149" s="4">
        <f t="shared" si="33"/>
        <v>0.86710000000000009</v>
      </c>
      <c r="FH149" s="4">
        <f t="shared" si="34"/>
        <v>0.20615</v>
      </c>
      <c r="FI149" s="4">
        <f t="shared" si="35"/>
        <v>1.8925000000000001E-2</v>
      </c>
      <c r="FJ149" s="4">
        <f t="shared" si="36"/>
        <v>0.70437499999999997</v>
      </c>
      <c r="FK149" s="4" t="e">
        <f t="shared" si="37"/>
        <v>#DIV/0!</v>
      </c>
      <c r="FL149" s="4">
        <f t="shared" si="38"/>
        <v>0.99104999999999999</v>
      </c>
      <c r="FM149" s="4">
        <f t="shared" si="39"/>
        <v>1.8052250000000001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r=0.3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r=0.3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r=0.3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r=0.3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r=0.3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145</v>
      </c>
      <c r="B150" s="4"/>
      <c r="C150" s="4"/>
      <c r="D150" s="4"/>
      <c r="E150" s="4"/>
      <c r="F150" s="4"/>
      <c r="G150" s="4"/>
      <c r="H150" s="4"/>
      <c r="I150" s="4"/>
      <c r="J150" s="5">
        <v>0.65169999999999995</v>
      </c>
      <c r="K150" s="5">
        <v>0.74790000000000001</v>
      </c>
      <c r="L150" s="5">
        <v>0.25430000000000003</v>
      </c>
      <c r="M150" s="5">
        <v>7.7000000000000002E-3</v>
      </c>
      <c r="N150" s="5">
        <v>0.85799999999999998</v>
      </c>
      <c r="O150" s="5"/>
      <c r="P150" s="5">
        <v>1</v>
      </c>
      <c r="Q150" s="5">
        <v>2.3555999999999999</v>
      </c>
      <c r="R150" s="4">
        <v>0.66249999999999998</v>
      </c>
      <c r="S150" s="4">
        <v>0.76870000000000005</v>
      </c>
      <c r="T150" s="4">
        <v>0.23599999999999999</v>
      </c>
      <c r="U150" s="4">
        <v>1.55E-2</v>
      </c>
      <c r="V150" s="4">
        <v>0.83220000000000005</v>
      </c>
      <c r="W150" s="4"/>
      <c r="X150" s="4">
        <v>1</v>
      </c>
      <c r="Y150" s="4">
        <v>2.0556999999999999</v>
      </c>
      <c r="Z150" s="5">
        <v>0.69010000000000005</v>
      </c>
      <c r="AA150" s="5">
        <v>0.82769999999999999</v>
      </c>
      <c r="AB150" s="5">
        <v>0.17</v>
      </c>
      <c r="AC150" s="5">
        <v>2.75E-2</v>
      </c>
      <c r="AD150" s="5">
        <v>0.76890000000000003</v>
      </c>
      <c r="AE150" s="5"/>
      <c r="AF150" s="5">
        <v>0.99970000000000003</v>
      </c>
      <c r="AG150" s="5">
        <v>1.6254999999999999</v>
      </c>
      <c r="AH150" s="4">
        <v>0.75460000000000005</v>
      </c>
      <c r="AI150" s="4">
        <v>0.98429999999999995</v>
      </c>
      <c r="AJ150" s="4">
        <v>0.1042</v>
      </c>
      <c r="AK150" s="4">
        <v>4.2599999999999999E-2</v>
      </c>
      <c r="AL150" s="4">
        <v>0.53149999999999997</v>
      </c>
      <c r="AM150" s="4"/>
      <c r="AN150" s="4">
        <v>0.96450000000000002</v>
      </c>
      <c r="AO150" s="4">
        <v>0.94310000000000005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0.68972500000000003</v>
      </c>
      <c r="FG150" s="4">
        <f t="shared" si="33"/>
        <v>0.83214999999999995</v>
      </c>
      <c r="FH150" s="4">
        <f t="shared" si="34"/>
        <v>0.19112499999999999</v>
      </c>
      <c r="FI150" s="4">
        <f t="shared" si="35"/>
        <v>2.3324999999999999E-2</v>
      </c>
      <c r="FJ150" s="4">
        <f t="shared" si="36"/>
        <v>0.74764999999999993</v>
      </c>
      <c r="FK150" s="4" t="e">
        <f t="shared" si="37"/>
        <v>#DIV/0!</v>
      </c>
      <c r="FL150" s="4">
        <f t="shared" si="38"/>
        <v>0.99104999999999999</v>
      </c>
      <c r="FM150" s="4">
        <f t="shared" si="39"/>
        <v>1.7449749999999999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r=0.3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r=0.3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r=0.3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r=0.3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r=0.3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146</v>
      </c>
      <c r="B151" s="4"/>
      <c r="C151" s="4"/>
      <c r="D151" s="4"/>
      <c r="E151" s="4"/>
      <c r="F151" s="4"/>
      <c r="G151" s="4"/>
      <c r="H151" s="4"/>
      <c r="I151" s="4"/>
      <c r="J151" s="5">
        <v>0.62309999999999999</v>
      </c>
      <c r="K151" s="5">
        <v>0.67630000000000001</v>
      </c>
      <c r="L151" s="5">
        <v>0.30070000000000002</v>
      </c>
      <c r="M151" s="5">
        <v>4.7999999999999996E-3</v>
      </c>
      <c r="N151" s="5">
        <v>0.88090000000000002</v>
      </c>
      <c r="O151" s="5"/>
      <c r="P151" s="5">
        <v>1</v>
      </c>
      <c r="Q151" s="5">
        <v>6.2911999999999999</v>
      </c>
      <c r="R151" s="4">
        <v>0.63480000000000003</v>
      </c>
      <c r="S151" s="4">
        <v>0.69950000000000001</v>
      </c>
      <c r="T151" s="4">
        <v>0.28039999999999998</v>
      </c>
      <c r="U151" s="4">
        <v>8.8999999999999999E-3</v>
      </c>
      <c r="V151" s="4">
        <v>0.86529999999999996</v>
      </c>
      <c r="W151" s="4"/>
      <c r="X151" s="4">
        <v>1</v>
      </c>
      <c r="Y151" s="4">
        <v>4.9692999999999996</v>
      </c>
      <c r="Z151" s="5">
        <v>0.66169999999999995</v>
      </c>
      <c r="AA151" s="5">
        <v>0.76229999999999998</v>
      </c>
      <c r="AB151" s="5">
        <v>0.2298</v>
      </c>
      <c r="AC151" s="5">
        <v>1.4800000000000001E-2</v>
      </c>
      <c r="AD151" s="5">
        <v>0.83340000000000003</v>
      </c>
      <c r="AE151" s="5"/>
      <c r="AF151" s="5">
        <v>1</v>
      </c>
      <c r="AG151" s="5">
        <v>3.4337</v>
      </c>
      <c r="AH151" s="4">
        <v>0.74929999999999997</v>
      </c>
      <c r="AI151" s="4">
        <v>0.98260000000000003</v>
      </c>
      <c r="AJ151" s="4">
        <v>0.13900000000000001</v>
      </c>
      <c r="AK151" s="4">
        <v>2.87E-2</v>
      </c>
      <c r="AL151" s="4">
        <v>0.70469999999999999</v>
      </c>
      <c r="AM151" s="4"/>
      <c r="AN151" s="4">
        <v>0.9839</v>
      </c>
      <c r="AO151" s="4">
        <v>1.1698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0.66722499999999996</v>
      </c>
      <c r="FG151" s="4">
        <f t="shared" si="33"/>
        <v>0.78017499999999995</v>
      </c>
      <c r="FH151" s="4">
        <f t="shared" si="34"/>
        <v>0.23747499999999999</v>
      </c>
      <c r="FI151" s="4">
        <f t="shared" si="35"/>
        <v>1.43E-2</v>
      </c>
      <c r="FJ151" s="4">
        <f t="shared" si="36"/>
        <v>0.821075</v>
      </c>
      <c r="FK151" s="4" t="e">
        <f t="shared" si="37"/>
        <v>#DIV/0!</v>
      </c>
      <c r="FL151" s="4">
        <f t="shared" si="38"/>
        <v>0.99597500000000005</v>
      </c>
      <c r="FM151" s="4">
        <f t="shared" si="39"/>
        <v>3.9660000000000002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r=0.3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r=0.3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r=0.3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r=0.3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r=0.3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147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>
        <v>0.6401</v>
      </c>
      <c r="S152" s="4">
        <v>0.70930000000000004</v>
      </c>
      <c r="T152" s="4">
        <v>0.27629999999999999</v>
      </c>
      <c r="U152" s="4">
        <v>9.2999999999999992E-3</v>
      </c>
      <c r="V152" s="4">
        <v>0.86229999999999996</v>
      </c>
      <c r="W152" s="4"/>
      <c r="X152" s="4">
        <v>1</v>
      </c>
      <c r="Y152" s="4">
        <v>4.7727000000000004</v>
      </c>
      <c r="Z152" s="5">
        <v>0.66249999999999998</v>
      </c>
      <c r="AA152" s="5">
        <v>0.76080000000000003</v>
      </c>
      <c r="AB152" s="5">
        <v>0.23810000000000001</v>
      </c>
      <c r="AC152" s="5">
        <v>1.6799999999999999E-2</v>
      </c>
      <c r="AD152" s="5">
        <v>0.82989999999999997</v>
      </c>
      <c r="AE152" s="5"/>
      <c r="AF152" s="5">
        <v>1</v>
      </c>
      <c r="AG152" s="5">
        <v>3.2982</v>
      </c>
      <c r="AH152" s="4">
        <v>0.72689999999999999</v>
      </c>
      <c r="AI152" s="4">
        <v>0.92020000000000002</v>
      </c>
      <c r="AJ152" s="4">
        <v>0.16059999999999999</v>
      </c>
      <c r="AK152" s="4">
        <v>5.5100000000000003E-2</v>
      </c>
      <c r="AL152" s="4">
        <v>0.6069</v>
      </c>
      <c r="AM152" s="4"/>
      <c r="AN152" s="4">
        <v>0.97599999999999998</v>
      </c>
      <c r="AO152" s="4">
        <v>1.1157999999999999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0.67649999999999999</v>
      </c>
      <c r="FG152" s="4">
        <f t="shared" si="33"/>
        <v>0.79676666666666662</v>
      </c>
      <c r="FH152" s="4">
        <f t="shared" si="34"/>
        <v>0.22499999999999998</v>
      </c>
      <c r="FI152" s="4">
        <f t="shared" si="35"/>
        <v>2.7066666666666666E-2</v>
      </c>
      <c r="FJ152" s="4">
        <f t="shared" si="36"/>
        <v>0.76636666666666675</v>
      </c>
      <c r="FK152" s="4" t="e">
        <f t="shared" si="37"/>
        <v>#DIV/0!</v>
      </c>
      <c r="FL152" s="4">
        <f t="shared" si="38"/>
        <v>0.99199999999999999</v>
      </c>
      <c r="FM152" s="4">
        <f t="shared" si="39"/>
        <v>3.0622333333333334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r=0.5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r=0.5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r=0.5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r=0.5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r=0.5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148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0.63639999999999997</v>
      </c>
      <c r="S153" s="4">
        <v>0.70069999999999999</v>
      </c>
      <c r="T153" s="4">
        <v>0.28860000000000002</v>
      </c>
      <c r="U153" s="4">
        <v>9.2999999999999992E-3</v>
      </c>
      <c r="V153" s="4">
        <v>0.85950000000000004</v>
      </c>
      <c r="W153" s="4"/>
      <c r="X153" s="4">
        <v>1</v>
      </c>
      <c r="Y153" s="4">
        <v>4.7641999999999998</v>
      </c>
      <c r="Z153" s="5">
        <v>0.65990000000000004</v>
      </c>
      <c r="AA153" s="5">
        <v>0.75539999999999996</v>
      </c>
      <c r="AB153" s="5">
        <v>0.23419999999999999</v>
      </c>
      <c r="AC153" s="5">
        <v>1.6799999999999999E-2</v>
      </c>
      <c r="AD153" s="5">
        <v>0.82569999999999999</v>
      </c>
      <c r="AE153" s="5"/>
      <c r="AF153" s="5">
        <v>1</v>
      </c>
      <c r="AG153" s="5">
        <v>3.3338000000000001</v>
      </c>
      <c r="AH153" s="4">
        <v>0.72809999999999997</v>
      </c>
      <c r="AI153" s="4">
        <v>0.92469999999999997</v>
      </c>
      <c r="AJ153" s="4">
        <v>0.15809999999999999</v>
      </c>
      <c r="AK153" s="4">
        <v>5.4899999999999997E-2</v>
      </c>
      <c r="AL153" s="4">
        <v>0.60260000000000002</v>
      </c>
      <c r="AM153" s="4"/>
      <c r="AN153" s="4">
        <v>0.97599999999999998</v>
      </c>
      <c r="AO153" s="4">
        <v>1.0673999999999999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0.67479999999999996</v>
      </c>
      <c r="FG153" s="4">
        <f t="shared" si="33"/>
        <v>0.79359999999999997</v>
      </c>
      <c r="FH153" s="4">
        <f t="shared" si="34"/>
        <v>0.22696666666666668</v>
      </c>
      <c r="FI153" s="4">
        <f t="shared" si="35"/>
        <v>2.6999999999999996E-2</v>
      </c>
      <c r="FJ153" s="4">
        <f t="shared" si="36"/>
        <v>0.76259999999999994</v>
      </c>
      <c r="FK153" s="4" t="e">
        <f t="shared" si="37"/>
        <v>#DIV/0!</v>
      </c>
      <c r="FL153" s="4">
        <f t="shared" si="38"/>
        <v>0.99199999999999999</v>
      </c>
      <c r="FM153" s="4">
        <f t="shared" si="39"/>
        <v>3.0551333333333326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r=0.5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r=0.5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r=0.5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r=0.5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r=0.5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149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>
        <v>0.65890000000000004</v>
      </c>
      <c r="S154" s="4">
        <v>0.74570000000000003</v>
      </c>
      <c r="T154" s="4">
        <v>0.26769999999999999</v>
      </c>
      <c r="U154" s="4">
        <v>1.4500000000000001E-2</v>
      </c>
      <c r="V154" s="4">
        <v>0.82769999999999999</v>
      </c>
      <c r="W154" s="4"/>
      <c r="X154" s="4">
        <v>1</v>
      </c>
      <c r="Y154" s="4">
        <v>4.7420999999999998</v>
      </c>
      <c r="Z154" s="5">
        <v>0.70599999999999996</v>
      </c>
      <c r="AA154" s="5">
        <v>0.85229999999999995</v>
      </c>
      <c r="AB154" s="5">
        <v>0.217</v>
      </c>
      <c r="AC154" s="5">
        <v>2.5499999999999998E-2</v>
      </c>
      <c r="AD154" s="5">
        <v>0.78290000000000004</v>
      </c>
      <c r="AE154" s="5"/>
      <c r="AF154" s="5">
        <v>1</v>
      </c>
      <c r="AG154" s="5">
        <v>3.2881</v>
      </c>
      <c r="AH154" s="4">
        <v>0.7772</v>
      </c>
      <c r="AI154" s="4">
        <v>1.0381</v>
      </c>
      <c r="AJ154" s="4">
        <v>0.1285</v>
      </c>
      <c r="AK154" s="4">
        <v>7.8899999999999998E-2</v>
      </c>
      <c r="AL154" s="4">
        <v>0.53090000000000004</v>
      </c>
      <c r="AM154" s="4"/>
      <c r="AN154" s="4">
        <v>0.97670000000000001</v>
      </c>
      <c r="AO154" s="4">
        <v>1.0024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0.71403333333333341</v>
      </c>
      <c r="FG154" s="4">
        <f t="shared" si="33"/>
        <v>0.87869999999999993</v>
      </c>
      <c r="FH154" s="4">
        <f t="shared" si="34"/>
        <v>0.2044</v>
      </c>
      <c r="FI154" s="4">
        <f t="shared" si="35"/>
        <v>3.9633333333333333E-2</v>
      </c>
      <c r="FJ154" s="4">
        <f t="shared" si="36"/>
        <v>0.71383333333333343</v>
      </c>
      <c r="FK154" s="4" t="e">
        <f t="shared" si="37"/>
        <v>#DIV/0!</v>
      </c>
      <c r="FL154" s="4">
        <f t="shared" si="38"/>
        <v>0.99223333333333341</v>
      </c>
      <c r="FM154" s="4">
        <f t="shared" si="39"/>
        <v>3.0108666666666668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r=0.5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r=0.5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r=0.5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r=0.5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r=0.5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150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>
        <v>0.63759999999999994</v>
      </c>
      <c r="S155" s="4">
        <v>0.70340000000000003</v>
      </c>
      <c r="T155" s="4">
        <v>0.2792</v>
      </c>
      <c r="U155" s="4">
        <v>9.2999999999999992E-3</v>
      </c>
      <c r="V155" s="4">
        <v>0.86180000000000001</v>
      </c>
      <c r="W155" s="4"/>
      <c r="X155" s="4">
        <v>1</v>
      </c>
      <c r="Y155" s="4">
        <v>4.7877000000000001</v>
      </c>
      <c r="Z155" s="5">
        <v>0.66059999999999997</v>
      </c>
      <c r="AA155" s="5">
        <v>0.75609999999999999</v>
      </c>
      <c r="AB155" s="5">
        <v>0.2384</v>
      </c>
      <c r="AC155" s="5">
        <v>1.6799999999999999E-2</v>
      </c>
      <c r="AD155" s="5">
        <v>0.82909999999999995</v>
      </c>
      <c r="AE155" s="5"/>
      <c r="AF155" s="5">
        <v>1</v>
      </c>
      <c r="AG155" s="5">
        <v>3.3134999999999999</v>
      </c>
      <c r="AH155" s="4">
        <v>0.72560000000000002</v>
      </c>
      <c r="AI155" s="4">
        <v>0.91690000000000005</v>
      </c>
      <c r="AJ155" s="4">
        <v>0.1598</v>
      </c>
      <c r="AK155" s="4">
        <v>5.5100000000000003E-2</v>
      </c>
      <c r="AL155" s="4">
        <v>0.60580000000000001</v>
      </c>
      <c r="AM155" s="4"/>
      <c r="AN155" s="4">
        <v>0.97599999999999998</v>
      </c>
      <c r="AO155" s="4">
        <v>0.92569999999999997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0.67459999999999998</v>
      </c>
      <c r="FG155" s="4">
        <f t="shared" si="33"/>
        <v>0.79213333333333347</v>
      </c>
      <c r="FH155" s="4">
        <f t="shared" si="34"/>
        <v>0.2258</v>
      </c>
      <c r="FI155" s="4">
        <f t="shared" si="35"/>
        <v>2.7066666666666666E-2</v>
      </c>
      <c r="FJ155" s="4">
        <f t="shared" si="36"/>
        <v>0.76556666666666662</v>
      </c>
      <c r="FK155" s="4" t="e">
        <f t="shared" si="37"/>
        <v>#DIV/0!</v>
      </c>
      <c r="FL155" s="4">
        <f t="shared" si="38"/>
        <v>0.99199999999999999</v>
      </c>
      <c r="FM155" s="4">
        <f t="shared" si="39"/>
        <v>3.0089666666666672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r=0.5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r=0.5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r=0.5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r=0.5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r=0.5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151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>
        <v>0.64080000000000004</v>
      </c>
      <c r="S156" s="4">
        <v>0.70779999999999998</v>
      </c>
      <c r="T156" s="4">
        <v>0.27260000000000001</v>
      </c>
      <c r="U156" s="4">
        <v>1.0200000000000001E-2</v>
      </c>
      <c r="V156" s="4">
        <v>0.85199999999999998</v>
      </c>
      <c r="W156" s="4"/>
      <c r="X156" s="4">
        <v>1</v>
      </c>
      <c r="Y156" s="4">
        <v>4.5952999999999999</v>
      </c>
      <c r="Z156" s="5">
        <v>0.67249999999999999</v>
      </c>
      <c r="AA156" s="5">
        <v>0.77929999999999999</v>
      </c>
      <c r="AB156" s="5">
        <v>0.21560000000000001</v>
      </c>
      <c r="AC156" s="5">
        <v>1.9E-2</v>
      </c>
      <c r="AD156" s="5">
        <v>0.81330000000000002</v>
      </c>
      <c r="AE156" s="5"/>
      <c r="AF156" s="5">
        <v>1</v>
      </c>
      <c r="AG156" s="5">
        <v>3.1846999999999999</v>
      </c>
      <c r="AH156" s="4">
        <v>0.74470000000000003</v>
      </c>
      <c r="AI156" s="4">
        <v>0.96379999999999999</v>
      </c>
      <c r="AJ156" s="4">
        <v>0.1229</v>
      </c>
      <c r="AK156" s="4">
        <v>6.4600000000000005E-2</v>
      </c>
      <c r="AL156" s="4">
        <v>0.54290000000000005</v>
      </c>
      <c r="AM156" s="4"/>
      <c r="AN156" s="4">
        <v>0.97409999999999997</v>
      </c>
      <c r="AO156" s="4">
        <v>0.90029999999999999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0.68599999999999994</v>
      </c>
      <c r="FG156" s="4">
        <f t="shared" si="33"/>
        <v>0.81696666666666662</v>
      </c>
      <c r="FH156" s="4">
        <f t="shared" si="34"/>
        <v>0.20369999999999999</v>
      </c>
      <c r="FI156" s="4">
        <f t="shared" si="35"/>
        <v>3.1266666666666672E-2</v>
      </c>
      <c r="FJ156" s="4">
        <f t="shared" si="36"/>
        <v>0.73606666666666676</v>
      </c>
      <c r="FK156" s="4" t="e">
        <f t="shared" si="37"/>
        <v>#DIV/0!</v>
      </c>
      <c r="FL156" s="4">
        <f t="shared" si="38"/>
        <v>0.99136666666666662</v>
      </c>
      <c r="FM156" s="4">
        <f t="shared" si="39"/>
        <v>2.8934333333333329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r=0.5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r=0.5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r=0.5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r=0.5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r=0.5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152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>
        <v>0.63980000000000004</v>
      </c>
      <c r="S157" s="4">
        <v>0.7077</v>
      </c>
      <c r="T157" s="4">
        <v>0.28139999999999998</v>
      </c>
      <c r="U157" s="4">
        <v>8.8999999999999999E-3</v>
      </c>
      <c r="V157" s="4">
        <v>0.86040000000000005</v>
      </c>
      <c r="W157" s="4"/>
      <c r="X157" s="4">
        <v>1</v>
      </c>
      <c r="Y157" s="4">
        <v>4.8453999999999997</v>
      </c>
      <c r="Z157" s="5">
        <v>0.66200000000000003</v>
      </c>
      <c r="AA157" s="5">
        <v>0.75970000000000004</v>
      </c>
      <c r="AB157" s="5">
        <v>0.2397</v>
      </c>
      <c r="AC157" s="5">
        <v>1.4800000000000001E-2</v>
      </c>
      <c r="AD157" s="5">
        <v>0.83089999999999997</v>
      </c>
      <c r="AE157" s="5"/>
      <c r="AF157" s="5">
        <v>1</v>
      </c>
      <c r="AG157" s="5">
        <v>3.3569</v>
      </c>
      <c r="AH157" s="4">
        <v>0.74550000000000005</v>
      </c>
      <c r="AI157" s="4">
        <v>0.97230000000000005</v>
      </c>
      <c r="AJ157" s="4">
        <v>0.14119999999999999</v>
      </c>
      <c r="AK157" s="4">
        <v>2.87E-2</v>
      </c>
      <c r="AL157" s="4">
        <v>0.70569999999999999</v>
      </c>
      <c r="AM157" s="4"/>
      <c r="AN157" s="4">
        <v>0.9839</v>
      </c>
      <c r="AO157" s="4">
        <v>0.97360000000000002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0.68243333333333334</v>
      </c>
      <c r="FG157" s="4">
        <f t="shared" si="33"/>
        <v>0.81323333333333336</v>
      </c>
      <c r="FH157" s="4">
        <f t="shared" si="34"/>
        <v>0.22076666666666667</v>
      </c>
      <c r="FI157" s="4">
        <f t="shared" si="35"/>
        <v>1.7466666666666669E-2</v>
      </c>
      <c r="FJ157" s="4">
        <f t="shared" si="36"/>
        <v>0.79900000000000004</v>
      </c>
      <c r="FK157" s="4" t="e">
        <f t="shared" si="37"/>
        <v>#DIV/0!</v>
      </c>
      <c r="FL157" s="4">
        <f t="shared" si="38"/>
        <v>0.99463333333333337</v>
      </c>
      <c r="FM157" s="4">
        <f t="shared" si="39"/>
        <v>3.0586333333333329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r=0.5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r=0.5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r=0.5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r=0.5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r=0.5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153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>
        <v>0.63639999999999997</v>
      </c>
      <c r="S158" s="4">
        <v>0.70169999999999999</v>
      </c>
      <c r="T158" s="4">
        <v>0.28399999999999997</v>
      </c>
      <c r="U158" s="4">
        <v>9.2999999999999992E-3</v>
      </c>
      <c r="V158" s="4">
        <v>0.86450000000000005</v>
      </c>
      <c r="W158" s="4"/>
      <c r="X158" s="4">
        <v>1</v>
      </c>
      <c r="Y158" s="4">
        <v>4.6642000000000001</v>
      </c>
      <c r="Z158" s="5">
        <v>0.66</v>
      </c>
      <c r="AA158" s="5">
        <v>0.75549999999999995</v>
      </c>
      <c r="AB158" s="5">
        <v>0.23769999999999999</v>
      </c>
      <c r="AC158" s="5">
        <v>1.6799999999999999E-2</v>
      </c>
      <c r="AD158" s="5">
        <v>0.83130000000000004</v>
      </c>
      <c r="AE158" s="5"/>
      <c r="AF158" s="5">
        <v>1</v>
      </c>
      <c r="AG158" s="5">
        <v>3.2166999999999999</v>
      </c>
      <c r="AH158" s="4">
        <v>0.72750000000000004</v>
      </c>
      <c r="AI158" s="4">
        <v>0.92230000000000001</v>
      </c>
      <c r="AJ158" s="4">
        <v>0.15890000000000001</v>
      </c>
      <c r="AK158" s="4">
        <v>5.5E-2</v>
      </c>
      <c r="AL158" s="4">
        <v>0.60640000000000005</v>
      </c>
      <c r="AM158" s="4"/>
      <c r="AN158" s="4">
        <v>0.97599999999999998</v>
      </c>
      <c r="AO158" s="4">
        <v>0.97970000000000002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0.67463333333333342</v>
      </c>
      <c r="FG158" s="4">
        <f t="shared" si="33"/>
        <v>0.79316666666666658</v>
      </c>
      <c r="FH158" s="4">
        <f t="shared" si="34"/>
        <v>0.22686666666666666</v>
      </c>
      <c r="FI158" s="4">
        <f t="shared" si="35"/>
        <v>2.7033333333333336E-2</v>
      </c>
      <c r="FJ158" s="4">
        <f t="shared" si="36"/>
        <v>0.76739999999999997</v>
      </c>
      <c r="FK158" s="4" t="e">
        <f t="shared" si="37"/>
        <v>#DIV/0!</v>
      </c>
      <c r="FL158" s="4">
        <f t="shared" si="38"/>
        <v>0.99199999999999999</v>
      </c>
      <c r="FM158" s="4">
        <f t="shared" si="39"/>
        <v>2.9535333333333331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r=0.5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r=0.5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r=0.5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r=0.5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r=0.5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154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>
        <v>0.62949999999999995</v>
      </c>
      <c r="S159" s="4">
        <v>0.69230000000000003</v>
      </c>
      <c r="T159" s="4">
        <v>0.28100000000000003</v>
      </c>
      <c r="U159" s="4">
        <v>8.8999999999999999E-3</v>
      </c>
      <c r="V159" s="4">
        <v>0.86029999999999995</v>
      </c>
      <c r="W159" s="4"/>
      <c r="X159" s="4">
        <v>1</v>
      </c>
      <c r="Y159" s="4">
        <v>4.7272999999999996</v>
      </c>
      <c r="Z159" s="5">
        <v>0.66259999999999997</v>
      </c>
      <c r="AA159" s="5">
        <v>0.76980000000000004</v>
      </c>
      <c r="AB159" s="5">
        <v>0.21820000000000001</v>
      </c>
      <c r="AC159" s="5">
        <v>1.4800000000000001E-2</v>
      </c>
      <c r="AD159" s="5">
        <v>0.82369999999999999</v>
      </c>
      <c r="AE159" s="5"/>
      <c r="AF159" s="5">
        <v>1</v>
      </c>
      <c r="AG159" s="5">
        <v>3.2856000000000001</v>
      </c>
      <c r="AH159" s="4">
        <v>0.75619999999999998</v>
      </c>
      <c r="AI159" s="4">
        <v>1.0027999999999999</v>
      </c>
      <c r="AJ159" s="4">
        <v>0.13550000000000001</v>
      </c>
      <c r="AK159" s="4">
        <v>2.8400000000000002E-2</v>
      </c>
      <c r="AL159" s="4">
        <v>0.69610000000000005</v>
      </c>
      <c r="AM159" s="4"/>
      <c r="AN159" s="4">
        <v>0.9839</v>
      </c>
      <c r="AO159" s="4">
        <v>1.0803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0.68276666666666674</v>
      </c>
      <c r="FG159" s="4">
        <f t="shared" si="33"/>
        <v>0.82163333333333333</v>
      </c>
      <c r="FH159" s="4">
        <f t="shared" si="34"/>
        <v>0.21156666666666668</v>
      </c>
      <c r="FI159" s="4">
        <f t="shared" si="35"/>
        <v>1.7366666666666666E-2</v>
      </c>
      <c r="FJ159" s="4">
        <f t="shared" si="36"/>
        <v>0.79336666666666666</v>
      </c>
      <c r="FK159" s="4" t="e">
        <f t="shared" si="37"/>
        <v>#DIV/0!</v>
      </c>
      <c r="FL159" s="4">
        <f t="shared" si="38"/>
        <v>0.99463333333333337</v>
      </c>
      <c r="FM159" s="4">
        <f t="shared" si="39"/>
        <v>3.0310666666666664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r=0.5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r=0.5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r=0.5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r=0.5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r=0.5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155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>
        <v>0.63149999999999995</v>
      </c>
      <c r="S160" s="4">
        <v>0.69620000000000004</v>
      </c>
      <c r="T160" s="4">
        <v>0.28089999999999998</v>
      </c>
      <c r="U160" s="4">
        <v>8.8999999999999999E-3</v>
      </c>
      <c r="V160" s="4">
        <v>0.86060000000000003</v>
      </c>
      <c r="W160" s="4"/>
      <c r="X160" s="4">
        <v>1</v>
      </c>
      <c r="Y160" s="4">
        <v>4.8155999999999999</v>
      </c>
      <c r="Z160" s="5">
        <v>0.66390000000000005</v>
      </c>
      <c r="AA160" s="5">
        <v>0.77200000000000002</v>
      </c>
      <c r="AB160" s="5">
        <v>0.21879999999999999</v>
      </c>
      <c r="AC160" s="5">
        <v>1.4800000000000001E-2</v>
      </c>
      <c r="AD160" s="5">
        <v>0.82410000000000005</v>
      </c>
      <c r="AE160" s="5"/>
      <c r="AF160" s="5">
        <v>1</v>
      </c>
      <c r="AG160" s="5">
        <v>3.2887</v>
      </c>
      <c r="AH160" s="4">
        <v>0.75649999999999995</v>
      </c>
      <c r="AI160" s="4">
        <v>1.0028999999999999</v>
      </c>
      <c r="AJ160" s="4">
        <v>0.13550000000000001</v>
      </c>
      <c r="AK160" s="4">
        <v>2.8400000000000002E-2</v>
      </c>
      <c r="AL160" s="4">
        <v>0.69679999999999997</v>
      </c>
      <c r="AM160" s="4"/>
      <c r="AN160" s="4">
        <v>0.9839</v>
      </c>
      <c r="AO160" s="4">
        <v>0.96689999999999998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0.68396666666666661</v>
      </c>
      <c r="FG160" s="4">
        <f t="shared" si="33"/>
        <v>0.82369999999999999</v>
      </c>
      <c r="FH160" s="4">
        <f t="shared" si="34"/>
        <v>0.21173333333333333</v>
      </c>
      <c r="FI160" s="4">
        <f t="shared" si="35"/>
        <v>1.7366666666666666E-2</v>
      </c>
      <c r="FJ160" s="4">
        <f t="shared" si="36"/>
        <v>0.79383333333333328</v>
      </c>
      <c r="FK160" s="4" t="e">
        <f t="shared" si="37"/>
        <v>#DIV/0!</v>
      </c>
      <c r="FL160" s="4">
        <f t="shared" si="38"/>
        <v>0.99463333333333337</v>
      </c>
      <c r="FM160" s="4">
        <f t="shared" si="39"/>
        <v>3.0237333333333338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r=0.5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r=0.5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r=0.5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r=0.5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r=0.5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156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>
        <v>0.63749999999999996</v>
      </c>
      <c r="S161" s="4">
        <v>0.70399999999999996</v>
      </c>
      <c r="T161" s="4">
        <v>0.28139999999999998</v>
      </c>
      <c r="U161" s="4">
        <v>8.8999999999999999E-3</v>
      </c>
      <c r="V161" s="4">
        <v>0.86160000000000003</v>
      </c>
      <c r="W161" s="4"/>
      <c r="X161" s="4">
        <v>1</v>
      </c>
      <c r="Y161" s="4">
        <v>4.8821000000000003</v>
      </c>
      <c r="Z161" s="5">
        <v>0.65969999999999995</v>
      </c>
      <c r="AA161" s="5">
        <v>0.75609999999999999</v>
      </c>
      <c r="AB161" s="5">
        <v>0.23649999999999999</v>
      </c>
      <c r="AC161" s="5">
        <v>1.4800000000000001E-2</v>
      </c>
      <c r="AD161" s="5">
        <v>0.83189999999999997</v>
      </c>
      <c r="AE161" s="5"/>
      <c r="AF161" s="5">
        <v>1</v>
      </c>
      <c r="AG161" s="5">
        <v>3.3235999999999999</v>
      </c>
      <c r="AH161" s="4">
        <v>0.74419999999999997</v>
      </c>
      <c r="AI161" s="4">
        <v>0.97160000000000002</v>
      </c>
      <c r="AJ161" s="4">
        <v>0.1419</v>
      </c>
      <c r="AK161" s="4">
        <v>2.87E-2</v>
      </c>
      <c r="AL161" s="4">
        <v>0.70620000000000005</v>
      </c>
      <c r="AM161" s="4"/>
      <c r="AN161" s="4">
        <v>0.9839</v>
      </c>
      <c r="AO161" s="4">
        <v>0.95979999999999999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0.68046666666666666</v>
      </c>
      <c r="FG161" s="4">
        <f t="shared" si="33"/>
        <v>0.81056666666666677</v>
      </c>
      <c r="FH161" s="4">
        <f t="shared" si="34"/>
        <v>0.21993333333333334</v>
      </c>
      <c r="FI161" s="4">
        <f t="shared" si="35"/>
        <v>1.7466666666666669E-2</v>
      </c>
      <c r="FJ161" s="4">
        <f t="shared" si="36"/>
        <v>0.79990000000000006</v>
      </c>
      <c r="FK161" s="4" t="e">
        <f t="shared" si="37"/>
        <v>#DIV/0!</v>
      </c>
      <c r="FL161" s="4">
        <f t="shared" si="38"/>
        <v>0.99463333333333337</v>
      </c>
      <c r="FM161" s="4">
        <f t="shared" si="39"/>
        <v>3.0551666666666666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r=0.5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r=0.5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r=0.5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r=0.5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r=0.5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157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>
        <v>0.6391</v>
      </c>
      <c r="S162" s="4">
        <v>0.70720000000000005</v>
      </c>
      <c r="T162" s="4">
        <v>0.28010000000000002</v>
      </c>
      <c r="U162" s="4">
        <v>8.8999999999999999E-3</v>
      </c>
      <c r="V162" s="4">
        <v>0.86109999999999998</v>
      </c>
      <c r="W162" s="4"/>
      <c r="X162" s="4">
        <v>1</v>
      </c>
      <c r="Y162" s="4">
        <v>4.8192000000000004</v>
      </c>
      <c r="Z162" s="5">
        <v>0.66090000000000004</v>
      </c>
      <c r="AA162" s="5">
        <v>0.75819999999999999</v>
      </c>
      <c r="AB162" s="5">
        <v>0.23749999999999999</v>
      </c>
      <c r="AC162" s="5">
        <v>1.4800000000000001E-2</v>
      </c>
      <c r="AD162" s="5">
        <v>0.83160000000000001</v>
      </c>
      <c r="AE162" s="5"/>
      <c r="AF162" s="5">
        <v>1</v>
      </c>
      <c r="AG162" s="5">
        <v>3.7410999999999999</v>
      </c>
      <c r="AH162" s="4">
        <v>0.74439999999999995</v>
      </c>
      <c r="AI162" s="4">
        <v>0.97150000000000003</v>
      </c>
      <c r="AJ162" s="4">
        <v>0.14199999999999999</v>
      </c>
      <c r="AK162" s="4">
        <v>2.87E-2</v>
      </c>
      <c r="AL162" s="4">
        <v>0.70640000000000003</v>
      </c>
      <c r="AM162" s="4"/>
      <c r="AN162" s="4">
        <v>0.9839</v>
      </c>
      <c r="AO162" s="4">
        <v>0.95979999999999999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0.68146666666666667</v>
      </c>
      <c r="FG162" s="4">
        <f t="shared" si="33"/>
        <v>0.81230000000000002</v>
      </c>
      <c r="FH162" s="4">
        <f t="shared" si="34"/>
        <v>0.21986666666666668</v>
      </c>
      <c r="FI162" s="4">
        <f t="shared" si="35"/>
        <v>1.7466666666666669E-2</v>
      </c>
      <c r="FJ162" s="4">
        <f t="shared" si="36"/>
        <v>0.79969999999999997</v>
      </c>
      <c r="FK162" s="4" t="e">
        <f t="shared" si="37"/>
        <v>#DIV/0!</v>
      </c>
      <c r="FL162" s="4">
        <f t="shared" si="38"/>
        <v>0.99463333333333337</v>
      </c>
      <c r="FM162" s="4">
        <f t="shared" si="39"/>
        <v>3.1733666666666664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r=0.5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r=0.5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r=0.5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r=0.5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r=0.5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158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0.63360000000000005</v>
      </c>
      <c r="S163" s="4">
        <v>0.69669999999999999</v>
      </c>
      <c r="T163" s="4">
        <v>0.28910000000000002</v>
      </c>
      <c r="U163" s="4">
        <v>8.8999999999999999E-3</v>
      </c>
      <c r="V163" s="4">
        <v>0.86080000000000001</v>
      </c>
      <c r="W163" s="4"/>
      <c r="X163" s="4">
        <v>1</v>
      </c>
      <c r="Y163" s="4">
        <v>4.7</v>
      </c>
      <c r="Z163" s="5">
        <v>0.65859999999999996</v>
      </c>
      <c r="AA163" s="5">
        <v>0.75549999999999995</v>
      </c>
      <c r="AB163" s="5">
        <v>0.2351</v>
      </c>
      <c r="AC163" s="5">
        <v>1.4800000000000001E-2</v>
      </c>
      <c r="AD163" s="5">
        <v>0.82879999999999998</v>
      </c>
      <c r="AE163" s="5"/>
      <c r="AF163" s="5">
        <v>1</v>
      </c>
      <c r="AG163" s="5">
        <v>3.6983000000000001</v>
      </c>
      <c r="AH163" s="4">
        <v>0.74750000000000005</v>
      </c>
      <c r="AI163" s="4">
        <v>0.98009999999999997</v>
      </c>
      <c r="AJ163" s="4">
        <v>0.1391</v>
      </c>
      <c r="AK163" s="4">
        <v>2.86E-2</v>
      </c>
      <c r="AL163" s="4">
        <v>0.70199999999999996</v>
      </c>
      <c r="AM163" s="4"/>
      <c r="AN163" s="4">
        <v>0.9839</v>
      </c>
      <c r="AO163" s="4">
        <v>0.96709999999999996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0.67989999999999995</v>
      </c>
      <c r="FG163" s="4">
        <f t="shared" si="33"/>
        <v>0.81076666666666652</v>
      </c>
      <c r="FH163" s="4">
        <f t="shared" si="34"/>
        <v>0.22109999999999999</v>
      </c>
      <c r="FI163" s="4">
        <f t="shared" si="35"/>
        <v>1.7433333333333332E-2</v>
      </c>
      <c r="FJ163" s="4">
        <f t="shared" si="36"/>
        <v>0.79720000000000002</v>
      </c>
      <c r="FK163" s="4" t="e">
        <f t="shared" si="37"/>
        <v>#DIV/0!</v>
      </c>
      <c r="FL163" s="4">
        <f t="shared" si="38"/>
        <v>0.99463333333333337</v>
      </c>
      <c r="FM163" s="4">
        <f t="shared" si="39"/>
        <v>3.1218000000000004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r=0.5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r=0.5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r=0.5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r=0.5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r=0.5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159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0.6351</v>
      </c>
      <c r="S164" s="4">
        <v>0.69979999999999998</v>
      </c>
      <c r="T164" s="4">
        <v>0.28720000000000001</v>
      </c>
      <c r="U164" s="4">
        <v>8.8999999999999999E-3</v>
      </c>
      <c r="V164" s="4">
        <v>0.86060000000000003</v>
      </c>
      <c r="W164" s="4"/>
      <c r="X164" s="4">
        <v>1</v>
      </c>
      <c r="Y164" s="4">
        <v>4.7765000000000004</v>
      </c>
      <c r="Z164" s="5">
        <v>0.65990000000000004</v>
      </c>
      <c r="AA164" s="5">
        <v>0.75800000000000001</v>
      </c>
      <c r="AB164" s="5">
        <v>0.23280000000000001</v>
      </c>
      <c r="AC164" s="5">
        <v>1.4800000000000001E-2</v>
      </c>
      <c r="AD164" s="5">
        <v>0.82850000000000001</v>
      </c>
      <c r="AE164" s="5"/>
      <c r="AF164" s="5">
        <v>1</v>
      </c>
      <c r="AG164" s="5">
        <v>3.4878999999999998</v>
      </c>
      <c r="AH164" s="4">
        <v>0.74760000000000004</v>
      </c>
      <c r="AI164" s="4">
        <v>0.97960000000000003</v>
      </c>
      <c r="AJ164" s="4">
        <v>0.13930000000000001</v>
      </c>
      <c r="AK164" s="4">
        <v>2.86E-2</v>
      </c>
      <c r="AL164" s="4">
        <v>0.70230000000000004</v>
      </c>
      <c r="AM164" s="4"/>
      <c r="AN164" s="4">
        <v>0.9839</v>
      </c>
      <c r="AO164" s="4">
        <v>0.96699999999999997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0.68086666666666673</v>
      </c>
      <c r="FG164" s="4">
        <f t="shared" si="33"/>
        <v>0.81246666666666678</v>
      </c>
      <c r="FH164" s="4">
        <f t="shared" si="34"/>
        <v>0.21976666666666667</v>
      </c>
      <c r="FI164" s="4">
        <f t="shared" si="35"/>
        <v>1.7433333333333332E-2</v>
      </c>
      <c r="FJ164" s="4">
        <f t="shared" si="36"/>
        <v>0.79713333333333336</v>
      </c>
      <c r="FK164" s="4" t="e">
        <f t="shared" si="37"/>
        <v>#DIV/0!</v>
      </c>
      <c r="FL164" s="4">
        <f t="shared" si="38"/>
        <v>0.99463333333333337</v>
      </c>
      <c r="FM164" s="4">
        <f t="shared" si="39"/>
        <v>3.0771333333333337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r=0.5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r=0.5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r=0.5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r=0.5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r=0.5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160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0.6512</v>
      </c>
      <c r="S165" s="4">
        <v>0.73009999999999997</v>
      </c>
      <c r="T165" s="4">
        <v>0.2722</v>
      </c>
      <c r="U165" s="4">
        <v>1.4500000000000001E-2</v>
      </c>
      <c r="V165" s="4">
        <v>0.8296</v>
      </c>
      <c r="W165" s="4"/>
      <c r="X165" s="4">
        <v>1</v>
      </c>
      <c r="Y165" s="4">
        <v>4.7241</v>
      </c>
      <c r="Z165" s="5">
        <v>0.6956</v>
      </c>
      <c r="AA165" s="5">
        <v>0.83009999999999995</v>
      </c>
      <c r="AB165" s="5">
        <v>0.21829999999999999</v>
      </c>
      <c r="AC165" s="5">
        <v>2.5499999999999998E-2</v>
      </c>
      <c r="AD165" s="5">
        <v>0.78359999999999996</v>
      </c>
      <c r="AE165" s="5"/>
      <c r="AF165" s="5">
        <v>1</v>
      </c>
      <c r="AG165" s="5">
        <v>3.4007999999999998</v>
      </c>
      <c r="AH165" s="4">
        <v>0.77380000000000004</v>
      </c>
      <c r="AI165" s="4">
        <v>1.032</v>
      </c>
      <c r="AJ165" s="4">
        <v>0.1278</v>
      </c>
      <c r="AK165" s="4">
        <v>7.8899999999999998E-2</v>
      </c>
      <c r="AL165" s="4">
        <v>0.53059999999999996</v>
      </c>
      <c r="AM165" s="4"/>
      <c r="AN165" s="4">
        <v>0.97670000000000001</v>
      </c>
      <c r="AO165" s="4">
        <v>0.92910000000000004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0.70686666666666664</v>
      </c>
      <c r="FG165" s="4">
        <f t="shared" si="33"/>
        <v>0.86406666666666665</v>
      </c>
      <c r="FH165" s="4">
        <f t="shared" si="34"/>
        <v>0.20609999999999998</v>
      </c>
      <c r="FI165" s="4">
        <f t="shared" si="35"/>
        <v>3.9633333333333333E-2</v>
      </c>
      <c r="FJ165" s="4">
        <f t="shared" si="36"/>
        <v>0.7145999999999999</v>
      </c>
      <c r="FK165" s="4" t="e">
        <f t="shared" si="37"/>
        <v>#DIV/0!</v>
      </c>
      <c r="FL165" s="4">
        <f t="shared" si="38"/>
        <v>0.99223333333333341</v>
      </c>
      <c r="FM165" s="4">
        <f t="shared" si="39"/>
        <v>3.0180000000000002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r=0.5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r=0.5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r=0.5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r=0.5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r=0.5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161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0.64500000000000002</v>
      </c>
      <c r="S166" s="4">
        <v>0.71730000000000005</v>
      </c>
      <c r="T166" s="4">
        <v>0.2722</v>
      </c>
      <c r="U166" s="4">
        <v>1.0200000000000001E-2</v>
      </c>
      <c r="V166" s="4">
        <v>0.85009999999999997</v>
      </c>
      <c r="W166" s="4"/>
      <c r="X166" s="4">
        <v>1</v>
      </c>
      <c r="Y166" s="4">
        <v>5.0441000000000003</v>
      </c>
      <c r="Z166" s="5">
        <v>0.68120000000000003</v>
      </c>
      <c r="AA166" s="5">
        <v>0.79890000000000005</v>
      </c>
      <c r="AB166" s="5">
        <v>0.21110000000000001</v>
      </c>
      <c r="AC166" s="5">
        <v>1.9E-2</v>
      </c>
      <c r="AD166" s="5">
        <v>0.81189999999999996</v>
      </c>
      <c r="AE166" s="5"/>
      <c r="AF166" s="5">
        <v>1</v>
      </c>
      <c r="AG166" s="5">
        <v>3.3653</v>
      </c>
      <c r="AH166" s="4">
        <v>0.75149999999999995</v>
      </c>
      <c r="AI166" s="4">
        <v>0.97850000000000004</v>
      </c>
      <c r="AJ166" s="4">
        <v>0.1231</v>
      </c>
      <c r="AK166" s="4">
        <v>6.4600000000000005E-2</v>
      </c>
      <c r="AL166" s="4">
        <v>0.54220000000000002</v>
      </c>
      <c r="AM166" s="4"/>
      <c r="AN166" s="4">
        <v>0.97409999999999997</v>
      </c>
      <c r="AO166" s="4">
        <v>0.91549999999999998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0.69256666666666666</v>
      </c>
      <c r="FG166" s="4">
        <f t="shared" si="33"/>
        <v>0.83156666666666668</v>
      </c>
      <c r="FH166" s="4">
        <f t="shared" si="34"/>
        <v>0.20213333333333336</v>
      </c>
      <c r="FI166" s="4">
        <f t="shared" si="35"/>
        <v>3.1266666666666672E-2</v>
      </c>
      <c r="FJ166" s="4">
        <f t="shared" si="36"/>
        <v>0.73473333333333335</v>
      </c>
      <c r="FK166" s="4" t="e">
        <f t="shared" si="37"/>
        <v>#DIV/0!</v>
      </c>
      <c r="FL166" s="4">
        <f t="shared" si="38"/>
        <v>0.99136666666666662</v>
      </c>
      <c r="FM166" s="4">
        <f t="shared" si="39"/>
        <v>3.1082999999999998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r=0.5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r=0.5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r=0.5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r=0.5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r=0.5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162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0.64200000000000002</v>
      </c>
      <c r="S167" s="4">
        <v>0.71230000000000004</v>
      </c>
      <c r="T167" s="4">
        <v>0.27629999999999999</v>
      </c>
      <c r="U167" s="4">
        <v>8.8999999999999999E-3</v>
      </c>
      <c r="V167" s="4">
        <v>0.85950000000000004</v>
      </c>
      <c r="W167" s="4"/>
      <c r="X167" s="4">
        <v>1</v>
      </c>
      <c r="Y167" s="4">
        <v>4.7724000000000002</v>
      </c>
      <c r="Z167" s="5">
        <v>0.66379999999999995</v>
      </c>
      <c r="AA167" s="5">
        <v>0.76359999999999995</v>
      </c>
      <c r="AB167" s="5">
        <v>0.23810000000000001</v>
      </c>
      <c r="AC167" s="5">
        <v>1.4800000000000001E-2</v>
      </c>
      <c r="AD167" s="5">
        <v>0.83040000000000003</v>
      </c>
      <c r="AE167" s="5"/>
      <c r="AF167" s="5">
        <v>1</v>
      </c>
      <c r="AG167" s="5">
        <v>3.5455999999999999</v>
      </c>
      <c r="AH167" s="4">
        <v>0.746</v>
      </c>
      <c r="AI167" s="4">
        <v>0.97340000000000004</v>
      </c>
      <c r="AJ167" s="4">
        <v>0.14169999999999999</v>
      </c>
      <c r="AK167" s="4">
        <v>2.87E-2</v>
      </c>
      <c r="AL167" s="4">
        <v>0.70569999999999999</v>
      </c>
      <c r="AM167" s="4"/>
      <c r="AN167" s="4">
        <v>0.9839</v>
      </c>
      <c r="AO167" s="4">
        <v>0.98429999999999995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0.68393333333333339</v>
      </c>
      <c r="FG167" s="4">
        <f t="shared" si="33"/>
        <v>0.81643333333333334</v>
      </c>
      <c r="FH167" s="4">
        <f t="shared" si="34"/>
        <v>0.21869999999999998</v>
      </c>
      <c r="FI167" s="4">
        <f t="shared" si="35"/>
        <v>1.7466666666666669E-2</v>
      </c>
      <c r="FJ167" s="4">
        <f t="shared" si="36"/>
        <v>0.79853333333333332</v>
      </c>
      <c r="FK167" s="4" t="e">
        <f t="shared" si="37"/>
        <v>#DIV/0!</v>
      </c>
      <c r="FL167" s="4">
        <f t="shared" si="38"/>
        <v>0.99463333333333337</v>
      </c>
      <c r="FM167" s="4">
        <f t="shared" si="39"/>
        <v>3.1007666666666664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r=0.5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r=0.5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r=0.5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r=0.5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r=0.5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163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>
        <v>0.63849999999999996</v>
      </c>
      <c r="S168" s="4">
        <v>0.70630000000000004</v>
      </c>
      <c r="T168" s="4">
        <v>0.28050000000000003</v>
      </c>
      <c r="U168" s="4">
        <v>9.2999999999999992E-3</v>
      </c>
      <c r="V168" s="4">
        <v>0.8629</v>
      </c>
      <c r="W168" s="4"/>
      <c r="X168" s="4">
        <v>1</v>
      </c>
      <c r="Y168" s="4">
        <v>4.5164999999999997</v>
      </c>
      <c r="Z168" s="5">
        <v>0.66180000000000005</v>
      </c>
      <c r="AA168" s="5">
        <v>0.7601</v>
      </c>
      <c r="AB168" s="5">
        <v>0.23880000000000001</v>
      </c>
      <c r="AC168" s="5">
        <v>1.6799999999999999E-2</v>
      </c>
      <c r="AD168" s="5">
        <v>0.83020000000000005</v>
      </c>
      <c r="AE168" s="5"/>
      <c r="AF168" s="5">
        <v>1</v>
      </c>
      <c r="AG168" s="5">
        <v>3.4268000000000001</v>
      </c>
      <c r="AH168" s="4">
        <v>0.72829999999999995</v>
      </c>
      <c r="AI168" s="4">
        <v>0.92410000000000003</v>
      </c>
      <c r="AJ168" s="4">
        <v>0.1603</v>
      </c>
      <c r="AK168" s="4">
        <v>5.5100000000000003E-2</v>
      </c>
      <c r="AL168" s="4">
        <v>0.60650000000000004</v>
      </c>
      <c r="AM168" s="4"/>
      <c r="AN168" s="4">
        <v>0.97599999999999998</v>
      </c>
      <c r="AO168" s="4">
        <v>0.92530000000000001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0.67620000000000002</v>
      </c>
      <c r="FG168" s="4">
        <f t="shared" si="33"/>
        <v>0.79683333333333339</v>
      </c>
      <c r="FH168" s="4">
        <f t="shared" si="34"/>
        <v>0.22653333333333336</v>
      </c>
      <c r="FI168" s="4">
        <f t="shared" si="35"/>
        <v>2.7066666666666666E-2</v>
      </c>
      <c r="FJ168" s="4">
        <f t="shared" si="36"/>
        <v>0.76653333333333329</v>
      </c>
      <c r="FK168" s="4" t="e">
        <f t="shared" si="37"/>
        <v>#DIV/0!</v>
      </c>
      <c r="FL168" s="4">
        <f t="shared" si="38"/>
        <v>0.99199999999999999</v>
      </c>
      <c r="FM168" s="4">
        <f t="shared" si="39"/>
        <v>2.9562000000000004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r=0.5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r=0.5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r=0.5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r=0.5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r=0.5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164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>
        <v>0.63100000000000001</v>
      </c>
      <c r="S169" s="4">
        <v>0.6956</v>
      </c>
      <c r="T169" s="4">
        <v>0.28079999999999999</v>
      </c>
      <c r="U169" s="4">
        <v>8.8999999999999999E-3</v>
      </c>
      <c r="V169" s="4">
        <v>0.85950000000000004</v>
      </c>
      <c r="W169" s="4"/>
      <c r="X169" s="4">
        <v>1</v>
      </c>
      <c r="Y169" s="4">
        <v>4.5293000000000001</v>
      </c>
      <c r="Z169" s="5">
        <v>0.66349999999999998</v>
      </c>
      <c r="AA169" s="5">
        <v>0.77210000000000001</v>
      </c>
      <c r="AB169" s="5">
        <v>0.21690000000000001</v>
      </c>
      <c r="AC169" s="5">
        <v>1.4800000000000001E-2</v>
      </c>
      <c r="AD169" s="5">
        <v>0.82320000000000004</v>
      </c>
      <c r="AE169" s="5"/>
      <c r="AF169" s="5">
        <v>1</v>
      </c>
      <c r="AG169" s="5">
        <v>3.4485999999999999</v>
      </c>
      <c r="AH169" s="4">
        <v>0.75629999999999997</v>
      </c>
      <c r="AI169" s="4">
        <v>1.0033000000000001</v>
      </c>
      <c r="AJ169" s="4">
        <v>0.13569999999999999</v>
      </c>
      <c r="AK169" s="4">
        <v>2.8400000000000002E-2</v>
      </c>
      <c r="AL169" s="4">
        <v>0.69669999999999999</v>
      </c>
      <c r="AM169" s="4"/>
      <c r="AN169" s="4">
        <v>0.9839</v>
      </c>
      <c r="AO169" s="4">
        <v>0.96840000000000004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ref="FF169:FF200" si="40">AVERAGEIFS(B169:FE169,metrics.rec,"MAE")</f>
        <v>0.68359999999999987</v>
      </c>
      <c r="FG169" s="4">
        <f t="shared" ref="FG169:FG201" si="41">AVERAGEIFS(B169:FE169,metrics.rec,"MSE")</f>
        <v>0.82366666666666666</v>
      </c>
      <c r="FH169" s="4">
        <f t="shared" ref="FH169:FH201" si="42">AVERAGEIFS(B169:FE169,metrics.rec,"R")</f>
        <v>0.21113333333333331</v>
      </c>
      <c r="FI169" s="4">
        <f t="shared" ref="FI169:FI201" si="43">AVERAGEIFS(B169:FE169,metrics.rec,"Precision")</f>
        <v>1.7366666666666666E-2</v>
      </c>
      <c r="FJ169" s="4">
        <f t="shared" ref="FJ169:FJ201" si="44">AVERAGEIFS(B169:FE169,metrics.rec,"Recall")</f>
        <v>0.79313333333333336</v>
      </c>
      <c r="FK169" s="4" t="e">
        <f t="shared" ref="FK169:FK201" si="45">AVERAGEIFS(B169:FE169,metrics.rec,"Coverage")</f>
        <v>#DIV/0!</v>
      </c>
      <c r="FL169" s="4">
        <f t="shared" ref="FL169:FL201" si="46">AVERAGEIFS(B169:FE169,metrics.rec,"Recatio")</f>
        <v>0.99463333333333337</v>
      </c>
      <c r="FM169" s="4">
        <f t="shared" ref="FM169:FM201" si="47">AVERAGEIFS(B169:FE169,metrics.rec,"Time")</f>
        <v>2.9821000000000004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r=0.5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r=0.5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r=0.5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r=0.5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r=0.5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165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>
        <v>0.6331</v>
      </c>
      <c r="S170" s="4">
        <v>0.69950000000000001</v>
      </c>
      <c r="T170" s="4">
        <v>0.2782</v>
      </c>
      <c r="U170" s="4">
        <v>8.8999999999999999E-3</v>
      </c>
      <c r="V170" s="4">
        <v>0.85960000000000003</v>
      </c>
      <c r="W170" s="4"/>
      <c r="X170" s="4">
        <v>1</v>
      </c>
      <c r="Y170" s="4">
        <v>4.5799000000000003</v>
      </c>
      <c r="Z170" s="5">
        <v>0.66500000000000004</v>
      </c>
      <c r="AA170" s="5">
        <v>0.77480000000000004</v>
      </c>
      <c r="AB170" s="5">
        <v>0.21970000000000001</v>
      </c>
      <c r="AC170" s="5">
        <v>1.4800000000000001E-2</v>
      </c>
      <c r="AD170" s="5">
        <v>0.82330000000000003</v>
      </c>
      <c r="AE170" s="5"/>
      <c r="AF170" s="5">
        <v>1</v>
      </c>
      <c r="AG170" s="5">
        <v>3.4822000000000002</v>
      </c>
      <c r="AH170" s="4">
        <v>0.75660000000000005</v>
      </c>
      <c r="AI170" s="4">
        <v>1.0032000000000001</v>
      </c>
      <c r="AJ170" s="4">
        <v>0.13589999999999999</v>
      </c>
      <c r="AK170" s="4">
        <v>2.8400000000000002E-2</v>
      </c>
      <c r="AL170" s="4">
        <v>0.69720000000000004</v>
      </c>
      <c r="AM170" s="4"/>
      <c r="AN170" s="4">
        <v>0.9839</v>
      </c>
      <c r="AO170" s="4">
        <v>0.95950000000000002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0.68489999999999995</v>
      </c>
      <c r="FG170" s="4">
        <f t="shared" si="41"/>
        <v>0.82583333333333331</v>
      </c>
      <c r="FH170" s="4">
        <f t="shared" si="42"/>
        <v>0.21126666666666669</v>
      </c>
      <c r="FI170" s="4">
        <f t="shared" si="43"/>
        <v>1.7366666666666666E-2</v>
      </c>
      <c r="FJ170" s="4">
        <f t="shared" si="44"/>
        <v>0.79336666666666666</v>
      </c>
      <c r="FK170" s="4" t="e">
        <f t="shared" si="45"/>
        <v>#DIV/0!</v>
      </c>
      <c r="FL170" s="4">
        <f t="shared" si="46"/>
        <v>0.99463333333333337</v>
      </c>
      <c r="FM170" s="4">
        <f t="shared" si="47"/>
        <v>3.0072000000000005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r=0.5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r=0.5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r=0.5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r=0.5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r=0.5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166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>
        <v>0.63949999999999996</v>
      </c>
      <c r="S171" s="4">
        <v>0.70830000000000004</v>
      </c>
      <c r="T171" s="4">
        <v>0.2772</v>
      </c>
      <c r="U171" s="4">
        <v>8.8999999999999999E-3</v>
      </c>
      <c r="V171" s="4">
        <v>0.86060000000000003</v>
      </c>
      <c r="W171" s="4"/>
      <c r="X171" s="4">
        <v>1</v>
      </c>
      <c r="Y171" s="4">
        <v>4.5217000000000001</v>
      </c>
      <c r="Z171" s="5">
        <v>0.66100000000000003</v>
      </c>
      <c r="AA171" s="5">
        <v>0.75900000000000001</v>
      </c>
      <c r="AB171" s="5">
        <v>0.23780000000000001</v>
      </c>
      <c r="AC171" s="5">
        <v>1.4800000000000001E-2</v>
      </c>
      <c r="AD171" s="5">
        <v>0.83109999999999995</v>
      </c>
      <c r="AE171" s="5"/>
      <c r="AF171" s="5">
        <v>1</v>
      </c>
      <c r="AG171" s="5">
        <v>3.4813000000000001</v>
      </c>
      <c r="AH171" s="4">
        <v>0.74429999999999996</v>
      </c>
      <c r="AI171" s="4">
        <v>0.97199999999999998</v>
      </c>
      <c r="AJ171" s="4">
        <v>0.1424</v>
      </c>
      <c r="AK171" s="4">
        <v>2.87E-2</v>
      </c>
      <c r="AL171" s="4">
        <v>0.70630000000000004</v>
      </c>
      <c r="AM171" s="4"/>
      <c r="AN171" s="4">
        <v>0.9839</v>
      </c>
      <c r="AO171" s="4">
        <v>0.96140000000000003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0.68159999999999998</v>
      </c>
      <c r="FG171" s="4">
        <f t="shared" si="41"/>
        <v>0.81310000000000004</v>
      </c>
      <c r="FH171" s="4">
        <f t="shared" si="42"/>
        <v>0.21913333333333332</v>
      </c>
      <c r="FI171" s="4">
        <f t="shared" si="43"/>
        <v>1.7466666666666669E-2</v>
      </c>
      <c r="FJ171" s="4">
        <f t="shared" si="44"/>
        <v>0.79933333333333334</v>
      </c>
      <c r="FK171" s="4" t="e">
        <f t="shared" si="45"/>
        <v>#DIV/0!</v>
      </c>
      <c r="FL171" s="4">
        <f t="shared" si="46"/>
        <v>0.99463333333333337</v>
      </c>
      <c r="FM171" s="4">
        <f t="shared" si="47"/>
        <v>2.9881333333333333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r=0.5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r=0.5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r=0.5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r=0.5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r=0.5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167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>
        <v>0.64119999999999999</v>
      </c>
      <c r="S172" s="4">
        <v>0.71140000000000003</v>
      </c>
      <c r="T172" s="4">
        <v>0.27739999999999998</v>
      </c>
      <c r="U172" s="4">
        <v>8.8999999999999999E-3</v>
      </c>
      <c r="V172" s="4">
        <v>0.86009999999999998</v>
      </c>
      <c r="W172" s="4"/>
      <c r="X172" s="4">
        <v>1</v>
      </c>
      <c r="Y172" s="4">
        <v>4.5738000000000003</v>
      </c>
      <c r="Z172" s="5">
        <v>0.66249999999999998</v>
      </c>
      <c r="AA172" s="5">
        <v>0.76180000000000003</v>
      </c>
      <c r="AB172" s="5">
        <v>0.2379</v>
      </c>
      <c r="AC172" s="5">
        <v>1.4800000000000001E-2</v>
      </c>
      <c r="AD172" s="5">
        <v>0.83079999999999998</v>
      </c>
      <c r="AE172" s="5"/>
      <c r="AF172" s="5">
        <v>1</v>
      </c>
      <c r="AG172" s="5">
        <v>3.4944999999999999</v>
      </c>
      <c r="AH172" s="4">
        <v>0.74480000000000002</v>
      </c>
      <c r="AI172" s="4">
        <v>0.97230000000000005</v>
      </c>
      <c r="AJ172" s="4">
        <v>0.14219999999999999</v>
      </c>
      <c r="AK172" s="4">
        <v>2.8799999999999999E-2</v>
      </c>
      <c r="AL172" s="4">
        <v>0.70650000000000002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0.6828333333333334</v>
      </c>
      <c r="FG172" s="4">
        <f t="shared" si="41"/>
        <v>0.81516666666666671</v>
      </c>
      <c r="FH172" s="4">
        <f t="shared" si="42"/>
        <v>0.21916666666666665</v>
      </c>
      <c r="FI172" s="4">
        <f t="shared" si="43"/>
        <v>1.7499999999999998E-2</v>
      </c>
      <c r="FJ172" s="4">
        <f t="shared" si="44"/>
        <v>0.79913333333333336</v>
      </c>
      <c r="FK172" s="4" t="e">
        <f t="shared" si="45"/>
        <v>#DIV/0!</v>
      </c>
      <c r="FL172" s="4">
        <f t="shared" si="46"/>
        <v>0.99463333333333337</v>
      </c>
      <c r="FM172" s="4">
        <f t="shared" si="47"/>
        <v>3.0117333333333338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r=0.5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r=0.5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r=0.5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r=0.5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r=0.5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168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>
        <v>0.63490000000000002</v>
      </c>
      <c r="S173" s="4">
        <v>0.69950000000000001</v>
      </c>
      <c r="T173" s="4">
        <v>0.28699999999999998</v>
      </c>
      <c r="U173" s="4">
        <v>8.8999999999999999E-3</v>
      </c>
      <c r="V173" s="4">
        <v>0.85980000000000001</v>
      </c>
      <c r="W173" s="4"/>
      <c r="X173" s="4">
        <v>1</v>
      </c>
      <c r="Y173" s="4">
        <v>4.5281000000000002</v>
      </c>
      <c r="Z173" s="5">
        <v>0.65980000000000005</v>
      </c>
      <c r="AA173" s="5">
        <v>0.75849999999999995</v>
      </c>
      <c r="AB173" s="5">
        <v>0.2334</v>
      </c>
      <c r="AC173" s="5">
        <v>1.4800000000000001E-2</v>
      </c>
      <c r="AD173" s="5">
        <v>0.82789999999999997</v>
      </c>
      <c r="AE173" s="5"/>
      <c r="AF173" s="5">
        <v>1</v>
      </c>
      <c r="AG173" s="5">
        <v>3.4527000000000001</v>
      </c>
      <c r="AH173" s="4">
        <v>0.74729999999999996</v>
      </c>
      <c r="AI173" s="4">
        <v>0.97989999999999999</v>
      </c>
      <c r="AJ173" s="4">
        <v>0.1401</v>
      </c>
      <c r="AK173" s="4">
        <v>2.86E-2</v>
      </c>
      <c r="AL173" s="4">
        <v>0.70250000000000001</v>
      </c>
      <c r="AM173" s="4"/>
      <c r="AN173" s="4">
        <v>0.9839</v>
      </c>
      <c r="AO173" s="4">
        <v>0.95740000000000003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0.68066666666666675</v>
      </c>
      <c r="FG173" s="4">
        <f t="shared" si="41"/>
        <v>0.81263333333333332</v>
      </c>
      <c r="FH173" s="4">
        <f t="shared" si="42"/>
        <v>0.22016666666666665</v>
      </c>
      <c r="FI173" s="4">
        <f t="shared" si="43"/>
        <v>1.7433333333333332E-2</v>
      </c>
      <c r="FJ173" s="4">
        <f t="shared" si="44"/>
        <v>0.7967333333333334</v>
      </c>
      <c r="FK173" s="4" t="e">
        <f t="shared" si="45"/>
        <v>#DIV/0!</v>
      </c>
      <c r="FL173" s="4">
        <f t="shared" si="46"/>
        <v>0.99463333333333337</v>
      </c>
      <c r="FM173" s="4">
        <f t="shared" si="47"/>
        <v>2.9794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r=0.5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r=0.5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r=0.5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r=0.5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r=0.5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169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>
        <v>0.63670000000000004</v>
      </c>
      <c r="S174" s="4">
        <v>0.70330000000000004</v>
      </c>
      <c r="T174" s="4">
        <v>0.2848</v>
      </c>
      <c r="U174" s="4">
        <v>8.8999999999999999E-3</v>
      </c>
      <c r="V174" s="4">
        <v>0.85940000000000005</v>
      </c>
      <c r="W174" s="4"/>
      <c r="X174" s="4">
        <v>1</v>
      </c>
      <c r="Y174" s="4">
        <v>4.5664999999999996</v>
      </c>
      <c r="Z174" s="5">
        <v>0.66139999999999999</v>
      </c>
      <c r="AA174" s="5">
        <v>0.76139999999999997</v>
      </c>
      <c r="AB174" s="5">
        <v>0.23219999999999999</v>
      </c>
      <c r="AC174" s="5">
        <v>1.4800000000000001E-2</v>
      </c>
      <c r="AD174" s="5">
        <v>0.82769999999999999</v>
      </c>
      <c r="AE174" s="5"/>
      <c r="AF174" s="5">
        <v>1</v>
      </c>
      <c r="AG174" s="5">
        <v>3.4506000000000001</v>
      </c>
      <c r="AH174" s="4">
        <v>0.74780000000000002</v>
      </c>
      <c r="AI174" s="4">
        <v>0.98009999999999997</v>
      </c>
      <c r="AJ174" s="4">
        <v>0.1401</v>
      </c>
      <c r="AK174" s="4">
        <v>2.86E-2</v>
      </c>
      <c r="AL174" s="4">
        <v>0.70269999999999999</v>
      </c>
      <c r="AM174" s="4"/>
      <c r="AN174" s="4">
        <v>0.9839</v>
      </c>
      <c r="AO174" s="4">
        <v>0.96409999999999996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0.68196666666666672</v>
      </c>
      <c r="FG174" s="4">
        <f t="shared" si="41"/>
        <v>0.81493333333333329</v>
      </c>
      <c r="FH174" s="4">
        <f t="shared" si="42"/>
        <v>0.21903333333333333</v>
      </c>
      <c r="FI174" s="4">
        <f t="shared" si="43"/>
        <v>1.7433333333333332E-2</v>
      </c>
      <c r="FJ174" s="4">
        <f t="shared" si="44"/>
        <v>0.79660000000000009</v>
      </c>
      <c r="FK174" s="4" t="e">
        <f t="shared" si="45"/>
        <v>#DIV/0!</v>
      </c>
      <c r="FL174" s="4">
        <f t="shared" si="46"/>
        <v>0.99463333333333337</v>
      </c>
      <c r="FM174" s="4">
        <f t="shared" si="47"/>
        <v>2.9937333333333331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r=0.5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r=0.5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r=0.5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r=0.5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r=0.5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170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>
        <v>0.65639999999999998</v>
      </c>
      <c r="S175" s="4">
        <v>0.74099999999999999</v>
      </c>
      <c r="T175" s="4">
        <v>0.27139999999999997</v>
      </c>
      <c r="U175" s="4">
        <v>1.4500000000000001E-2</v>
      </c>
      <c r="V175" s="4">
        <v>0.82789999999999997</v>
      </c>
      <c r="W175" s="4"/>
      <c r="X175" s="4">
        <v>1</v>
      </c>
      <c r="Y175" s="4">
        <v>4.4508000000000001</v>
      </c>
      <c r="Z175" s="5">
        <v>0.70489999999999997</v>
      </c>
      <c r="AA175" s="5">
        <v>0.85040000000000004</v>
      </c>
      <c r="AB175" s="5">
        <v>0.216</v>
      </c>
      <c r="AC175" s="5">
        <v>2.5499999999999998E-2</v>
      </c>
      <c r="AD175" s="5">
        <v>0.78269999999999995</v>
      </c>
      <c r="AE175" s="5"/>
      <c r="AF175" s="5">
        <v>1</v>
      </c>
      <c r="AG175" s="5">
        <v>3.3917000000000002</v>
      </c>
      <c r="AH175" s="4">
        <v>0.77859999999999996</v>
      </c>
      <c r="AI175" s="4">
        <v>1.0424</v>
      </c>
      <c r="AJ175" s="4">
        <v>0.12770000000000001</v>
      </c>
      <c r="AK175" s="4">
        <v>7.8899999999999998E-2</v>
      </c>
      <c r="AL175" s="4">
        <v>0.53010000000000002</v>
      </c>
      <c r="AM175" s="4"/>
      <c r="AN175" s="4">
        <v>0.97670000000000001</v>
      </c>
      <c r="AO175" s="4">
        <v>0.9274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0.71329999999999993</v>
      </c>
      <c r="FG175" s="4">
        <f t="shared" si="41"/>
        <v>0.87793333333333334</v>
      </c>
      <c r="FH175" s="4">
        <f t="shared" si="42"/>
        <v>0.20503333333333332</v>
      </c>
      <c r="FI175" s="4">
        <f t="shared" si="43"/>
        <v>3.9633333333333333E-2</v>
      </c>
      <c r="FJ175" s="4">
        <f t="shared" si="44"/>
        <v>0.71356666666666657</v>
      </c>
      <c r="FK175" s="4" t="e">
        <f t="shared" si="45"/>
        <v>#DIV/0!</v>
      </c>
      <c r="FL175" s="4">
        <f t="shared" si="46"/>
        <v>0.99223333333333341</v>
      </c>
      <c r="FM175" s="4">
        <f t="shared" si="47"/>
        <v>2.9232999999999998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r=0.5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r=0.5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r=0.5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r=0.5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r=0.5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171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>
        <v>0.65959999999999996</v>
      </c>
      <c r="S176" s="4">
        <v>0.75680000000000003</v>
      </c>
      <c r="T176" s="4">
        <v>0.21440000000000001</v>
      </c>
      <c r="U176" s="4">
        <v>2.1600000000000001E-2</v>
      </c>
      <c r="V176" s="4">
        <v>0.82279999999999998</v>
      </c>
      <c r="W176" s="4"/>
      <c r="X176" s="4">
        <v>1</v>
      </c>
      <c r="Y176" s="4">
        <v>2.0142000000000002</v>
      </c>
      <c r="Z176" s="5">
        <v>0.68279999999999996</v>
      </c>
      <c r="AA176" s="5">
        <v>0.80800000000000005</v>
      </c>
      <c r="AB176" s="5">
        <v>0.15920000000000001</v>
      </c>
      <c r="AC176" s="5">
        <v>3.2500000000000001E-2</v>
      </c>
      <c r="AD176" s="5">
        <v>0.77029999999999998</v>
      </c>
      <c r="AE176" s="5"/>
      <c r="AF176" s="5">
        <v>1</v>
      </c>
      <c r="AG176" s="5">
        <v>1.6966000000000001</v>
      </c>
      <c r="AH176" s="4">
        <v>0.74650000000000005</v>
      </c>
      <c r="AI176" s="4">
        <v>0.96319999999999995</v>
      </c>
      <c r="AJ176" s="4">
        <v>0.1004</v>
      </c>
      <c r="AK176" s="4">
        <v>4.4200000000000003E-2</v>
      </c>
      <c r="AL176" s="4">
        <v>0.56510000000000005</v>
      </c>
      <c r="AM176" s="4"/>
      <c r="AN176" s="4">
        <v>0.98</v>
      </c>
      <c r="AO176" s="4">
        <v>0.86339999999999995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0.69630000000000003</v>
      </c>
      <c r="FG176" s="4">
        <f t="shared" si="41"/>
        <v>0.84266666666666667</v>
      </c>
      <c r="FH176" s="4">
        <f t="shared" si="42"/>
        <v>0.158</v>
      </c>
      <c r="FI176" s="4">
        <f t="shared" si="43"/>
        <v>3.2766666666666666E-2</v>
      </c>
      <c r="FJ176" s="4">
        <f t="shared" si="44"/>
        <v>0.71939999999999993</v>
      </c>
      <c r="FK176" s="4" t="e">
        <f t="shared" si="45"/>
        <v>#DIV/0!</v>
      </c>
      <c r="FL176" s="4">
        <f t="shared" si="46"/>
        <v>0.99333333333333329</v>
      </c>
      <c r="FM176" s="4">
        <f t="shared" si="47"/>
        <v>1.5247333333333335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r=0.5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r=0.5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r=0.5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r=0.5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r=0.5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172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0.65859999999999996</v>
      </c>
      <c r="S177" s="4">
        <v>0.75560000000000005</v>
      </c>
      <c r="T177" s="4">
        <v>0.22120000000000001</v>
      </c>
      <c r="U177" s="4">
        <v>1.9199999999999998E-2</v>
      </c>
      <c r="V177" s="4">
        <v>0.83069999999999999</v>
      </c>
      <c r="W177" s="4"/>
      <c r="X177" s="4">
        <v>1</v>
      </c>
      <c r="Y177" s="4">
        <v>1.8189</v>
      </c>
      <c r="Z177" s="5">
        <v>0.68079999999999996</v>
      </c>
      <c r="AA177" s="5">
        <v>0.8044</v>
      </c>
      <c r="AB177" s="5">
        <v>0.16830000000000001</v>
      </c>
      <c r="AC177" s="5">
        <v>3.0499999999999999E-2</v>
      </c>
      <c r="AD177" s="5">
        <v>0.78</v>
      </c>
      <c r="AE177" s="5"/>
      <c r="AF177" s="5">
        <v>1</v>
      </c>
      <c r="AG177" s="5">
        <v>1.3791</v>
      </c>
      <c r="AH177" s="4">
        <v>0.74099999999999999</v>
      </c>
      <c r="AI177" s="4">
        <v>0.95079999999999998</v>
      </c>
      <c r="AJ177" s="4">
        <v>0.1089</v>
      </c>
      <c r="AK177" s="4">
        <v>5.3699999999999998E-2</v>
      </c>
      <c r="AL177" s="4">
        <v>0.53939999999999999</v>
      </c>
      <c r="AM177" s="4"/>
      <c r="AN177" s="4">
        <v>0.97640000000000005</v>
      </c>
      <c r="AO177" s="4">
        <v>0.60260000000000002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0.69346666666666668</v>
      </c>
      <c r="FG177" s="4">
        <f t="shared" si="41"/>
        <v>0.83693333333333342</v>
      </c>
      <c r="FH177" s="4">
        <f t="shared" si="42"/>
        <v>0.16613333333333333</v>
      </c>
      <c r="FI177" s="4">
        <f t="shared" si="43"/>
        <v>3.4466666666666666E-2</v>
      </c>
      <c r="FJ177" s="4">
        <f t="shared" si="44"/>
        <v>0.7167</v>
      </c>
      <c r="FK177" s="4" t="e">
        <f t="shared" si="45"/>
        <v>#DIV/0!</v>
      </c>
      <c r="FL177" s="4">
        <f t="shared" si="46"/>
        <v>0.99213333333333331</v>
      </c>
      <c r="FM177" s="4">
        <f t="shared" si="47"/>
        <v>1.2668666666666668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r=0.5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r=0.5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r=0.5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r=0.5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r=0.5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173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>
        <v>0.65969999999999995</v>
      </c>
      <c r="S178" s="4">
        <v>0.7671</v>
      </c>
      <c r="T178" s="4">
        <v>0.2636</v>
      </c>
      <c r="U178" s="4">
        <v>1.15E-2</v>
      </c>
      <c r="V178" s="4">
        <v>0.84919999999999995</v>
      </c>
      <c r="W178" s="4"/>
      <c r="X178" s="4">
        <v>1</v>
      </c>
      <c r="Y178" s="4">
        <v>1.8936999999999999</v>
      </c>
      <c r="Z178" s="5">
        <v>0.68049999999999999</v>
      </c>
      <c r="AA178" s="5">
        <v>0.81169999999999998</v>
      </c>
      <c r="AB178" s="5">
        <v>0.20349999999999999</v>
      </c>
      <c r="AC178" s="5">
        <v>2.07E-2</v>
      </c>
      <c r="AD178" s="5">
        <v>0.80589999999999995</v>
      </c>
      <c r="AE178" s="5"/>
      <c r="AF178" s="5">
        <v>1</v>
      </c>
      <c r="AG178" s="5">
        <v>1.4588000000000001</v>
      </c>
      <c r="AH178" s="4">
        <v>0.74080000000000001</v>
      </c>
      <c r="AI178" s="4">
        <v>0.95269999999999999</v>
      </c>
      <c r="AJ178" s="4">
        <v>0.11260000000000001</v>
      </c>
      <c r="AK178" s="4">
        <v>5.1700000000000003E-2</v>
      </c>
      <c r="AL178" s="4">
        <v>0.56940000000000002</v>
      </c>
      <c r="AM178" s="4"/>
      <c r="AN178" s="4">
        <v>0.97640000000000005</v>
      </c>
      <c r="AO178" s="4">
        <v>0.59330000000000005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0.69366666666666665</v>
      </c>
      <c r="FG178" s="4">
        <f t="shared" si="41"/>
        <v>0.84383333333333332</v>
      </c>
      <c r="FH178" s="4">
        <f t="shared" si="42"/>
        <v>0.19323333333333334</v>
      </c>
      <c r="FI178" s="4">
        <f t="shared" si="43"/>
        <v>2.7966666666666667E-2</v>
      </c>
      <c r="FJ178" s="4">
        <f t="shared" si="44"/>
        <v>0.74149999999999994</v>
      </c>
      <c r="FK178" s="4" t="e">
        <f t="shared" si="45"/>
        <v>#DIV/0!</v>
      </c>
      <c r="FL178" s="4">
        <f t="shared" si="46"/>
        <v>0.99213333333333331</v>
      </c>
      <c r="FM178" s="4">
        <f t="shared" si="47"/>
        <v>1.3152666666666668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r=0.5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r=0.5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r=0.5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r=0.5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r=0.5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174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>
        <v>0.66100000000000003</v>
      </c>
      <c r="S179" s="4">
        <v>0.76290000000000002</v>
      </c>
      <c r="T179" s="4">
        <v>0.21129999999999999</v>
      </c>
      <c r="U179" s="4">
        <v>1.9400000000000001E-2</v>
      </c>
      <c r="V179" s="4">
        <v>0.78280000000000005</v>
      </c>
      <c r="W179" s="4"/>
      <c r="X179" s="4">
        <v>0.998</v>
      </c>
      <c r="Y179" s="4">
        <v>1.8168</v>
      </c>
      <c r="Z179" s="5">
        <v>0.68959999999999999</v>
      </c>
      <c r="AA179" s="5">
        <v>0.82530000000000003</v>
      </c>
      <c r="AB179" s="5">
        <v>0.15260000000000001</v>
      </c>
      <c r="AC179" s="5">
        <v>2.6100000000000002E-2</v>
      </c>
      <c r="AD179" s="5">
        <v>0.72130000000000005</v>
      </c>
      <c r="AE179" s="5"/>
      <c r="AF179" s="5">
        <v>0.99150000000000005</v>
      </c>
      <c r="AG179" s="5">
        <v>1.4454</v>
      </c>
      <c r="AH179" s="4">
        <v>0.76339999999999997</v>
      </c>
      <c r="AI179" s="4">
        <v>0.99790000000000001</v>
      </c>
      <c r="AJ179" s="4">
        <v>2.9399999999999999E-2</v>
      </c>
      <c r="AK179" s="4">
        <v>4.9299999999999997E-2</v>
      </c>
      <c r="AL179" s="4">
        <v>0.53459999999999996</v>
      </c>
      <c r="AM179" s="4"/>
      <c r="AN179" s="4">
        <v>0.88080000000000003</v>
      </c>
      <c r="AO179" s="4">
        <v>0.63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0.70466666666666666</v>
      </c>
      <c r="FG179" s="4">
        <f t="shared" si="41"/>
        <v>0.86203333333333332</v>
      </c>
      <c r="FH179" s="4">
        <f t="shared" si="42"/>
        <v>0.13109999999999999</v>
      </c>
      <c r="FI179" s="4">
        <f t="shared" si="43"/>
        <v>3.1599999999999996E-2</v>
      </c>
      <c r="FJ179" s="4">
        <f t="shared" si="44"/>
        <v>0.67956666666666676</v>
      </c>
      <c r="FK179" s="4" t="e">
        <f t="shared" si="45"/>
        <v>#DIV/0!</v>
      </c>
      <c r="FL179" s="4">
        <f t="shared" si="46"/>
        <v>0.95676666666666677</v>
      </c>
      <c r="FM179" s="4">
        <f t="shared" si="47"/>
        <v>1.2973999999999999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r=0.5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r=0.5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r=0.5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r=0.5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r=0.5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175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>
        <v>0.6794</v>
      </c>
      <c r="AA180" s="5">
        <v>0.80110000000000003</v>
      </c>
      <c r="AB180" s="5">
        <v>0.1792</v>
      </c>
      <c r="AC180" s="5">
        <v>2.93E-2</v>
      </c>
      <c r="AD180" s="5">
        <v>0.78169999999999995</v>
      </c>
      <c r="AE180" s="5"/>
      <c r="AF180" s="5">
        <v>1</v>
      </c>
      <c r="AG180" s="5">
        <v>1.4589000000000001</v>
      </c>
      <c r="AH180" s="4">
        <v>0.73919999999999997</v>
      </c>
      <c r="AI180" s="4">
        <v>0.94630000000000003</v>
      </c>
      <c r="AJ180" s="4">
        <v>0.1106</v>
      </c>
      <c r="AK180" s="4">
        <v>5.2999999999999999E-2</v>
      </c>
      <c r="AL180" s="4">
        <v>0.54820000000000002</v>
      </c>
      <c r="AM180" s="4"/>
      <c r="AN180" s="4">
        <v>0.97640000000000005</v>
      </c>
      <c r="AO180" s="4">
        <v>0.60950000000000004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0.70930000000000004</v>
      </c>
      <c r="FG180" s="4">
        <f t="shared" si="41"/>
        <v>0.87370000000000003</v>
      </c>
      <c r="FH180" s="4">
        <f t="shared" si="42"/>
        <v>0.1449</v>
      </c>
      <c r="FI180" s="4">
        <f t="shared" si="43"/>
        <v>4.1149999999999999E-2</v>
      </c>
      <c r="FJ180" s="4">
        <f t="shared" si="44"/>
        <v>0.66494999999999993</v>
      </c>
      <c r="FK180" s="4" t="e">
        <f t="shared" si="45"/>
        <v>#DIV/0!</v>
      </c>
      <c r="FL180" s="4">
        <f t="shared" si="46"/>
        <v>0.98819999999999997</v>
      </c>
      <c r="FM180" s="4">
        <f t="shared" si="47"/>
        <v>1.0342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r=0.7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r=0.7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r=0.7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r=0.7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r=0.7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176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>
        <v>0.68320000000000003</v>
      </c>
      <c r="AA181" s="5">
        <v>0.8054</v>
      </c>
      <c r="AB181" s="5">
        <v>0.15</v>
      </c>
      <c r="AC181" s="5">
        <v>3.0099999999999998E-2</v>
      </c>
      <c r="AD181" s="5">
        <v>0.7429</v>
      </c>
      <c r="AE181" s="5"/>
      <c r="AF181" s="5">
        <v>0.998</v>
      </c>
      <c r="AG181" s="5">
        <v>1.3277000000000001</v>
      </c>
      <c r="AH181" s="4">
        <v>0.74929999999999997</v>
      </c>
      <c r="AI181" s="4">
        <v>0.96970000000000001</v>
      </c>
      <c r="AJ181" s="4">
        <v>7.9200000000000007E-2</v>
      </c>
      <c r="AK181" s="4">
        <v>5.57E-2</v>
      </c>
      <c r="AL181" s="4">
        <v>0.50519999999999998</v>
      </c>
      <c r="AM181" s="4"/>
      <c r="AN181" s="4">
        <v>0.94610000000000005</v>
      </c>
      <c r="AO181" s="4">
        <v>0.6028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0.71625000000000005</v>
      </c>
      <c r="FG181" s="4">
        <f t="shared" si="41"/>
        <v>0.88755000000000006</v>
      </c>
      <c r="FH181" s="4">
        <f t="shared" si="42"/>
        <v>0.11460000000000001</v>
      </c>
      <c r="FI181" s="4">
        <f t="shared" si="43"/>
        <v>4.2900000000000001E-2</v>
      </c>
      <c r="FJ181" s="4">
        <f t="shared" si="44"/>
        <v>0.62404999999999999</v>
      </c>
      <c r="FK181" s="4" t="e">
        <f t="shared" si="45"/>
        <v>#DIV/0!</v>
      </c>
      <c r="FL181" s="4">
        <f t="shared" si="46"/>
        <v>0.97205000000000008</v>
      </c>
      <c r="FM181" s="4">
        <f t="shared" si="47"/>
        <v>0.96525000000000005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r=0.7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r=0.7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r=0.7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r=0.7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r=0.7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177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>
        <v>0.6794</v>
      </c>
      <c r="AA182" s="5">
        <v>0.80769999999999997</v>
      </c>
      <c r="AB182" s="5">
        <v>0.20300000000000001</v>
      </c>
      <c r="AC182" s="5">
        <v>2.1100000000000001E-2</v>
      </c>
      <c r="AD182" s="5">
        <v>0.80779999999999996</v>
      </c>
      <c r="AE182" s="5"/>
      <c r="AF182" s="5">
        <v>1</v>
      </c>
      <c r="AG182" s="5">
        <v>1.6879999999999999</v>
      </c>
      <c r="AH182" s="4">
        <v>0.73729999999999996</v>
      </c>
      <c r="AI182" s="4">
        <v>0.94510000000000005</v>
      </c>
      <c r="AJ182" s="4">
        <v>0.1143</v>
      </c>
      <c r="AK182" s="4">
        <v>4.3400000000000001E-2</v>
      </c>
      <c r="AL182" s="4">
        <v>0.61619999999999997</v>
      </c>
      <c r="AM182" s="4"/>
      <c r="AN182" s="4">
        <v>0.98</v>
      </c>
      <c r="AO182" s="4">
        <v>0.88280000000000003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0.70835000000000004</v>
      </c>
      <c r="FG182" s="4">
        <f t="shared" si="41"/>
        <v>0.87640000000000007</v>
      </c>
      <c r="FH182" s="4">
        <f t="shared" si="42"/>
        <v>0.15865000000000001</v>
      </c>
      <c r="FI182" s="4">
        <f t="shared" si="43"/>
        <v>3.2250000000000001E-2</v>
      </c>
      <c r="FJ182" s="4">
        <f t="shared" si="44"/>
        <v>0.71199999999999997</v>
      </c>
      <c r="FK182" s="4" t="e">
        <f t="shared" si="45"/>
        <v>#DIV/0!</v>
      </c>
      <c r="FL182" s="4">
        <f t="shared" si="46"/>
        <v>0.99</v>
      </c>
      <c r="FM182" s="4">
        <f t="shared" si="47"/>
        <v>1.2854000000000001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r=0.7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r=0.7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r=0.7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r=0.7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r=0.7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178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>
        <v>0.68069999999999997</v>
      </c>
      <c r="AA183" s="5">
        <v>0.80159999999999998</v>
      </c>
      <c r="AB183" s="5">
        <v>0.16339999999999999</v>
      </c>
      <c r="AC183" s="5">
        <v>3.4299999999999997E-2</v>
      </c>
      <c r="AD183" s="5">
        <v>0.76390000000000002</v>
      </c>
      <c r="AE183" s="5"/>
      <c r="AF183" s="5">
        <v>1</v>
      </c>
      <c r="AG183" s="5">
        <v>1.3862000000000001</v>
      </c>
      <c r="AH183" s="4">
        <v>0.74160000000000004</v>
      </c>
      <c r="AI183" s="4">
        <v>0.95050000000000001</v>
      </c>
      <c r="AJ183" s="4">
        <v>0.10390000000000001</v>
      </c>
      <c r="AK183" s="4">
        <v>5.3900000000000003E-2</v>
      </c>
      <c r="AL183" s="4">
        <v>0.53569999999999995</v>
      </c>
      <c r="AM183" s="4"/>
      <c r="AN183" s="4">
        <v>0.97640000000000005</v>
      </c>
      <c r="AO183" s="4">
        <v>0.6149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0.71114999999999995</v>
      </c>
      <c r="FG183" s="4">
        <f t="shared" si="41"/>
        <v>0.87605</v>
      </c>
      <c r="FH183" s="4">
        <f t="shared" si="42"/>
        <v>0.13364999999999999</v>
      </c>
      <c r="FI183" s="4">
        <f t="shared" si="43"/>
        <v>4.41E-2</v>
      </c>
      <c r="FJ183" s="4">
        <f t="shared" si="44"/>
        <v>0.64979999999999993</v>
      </c>
      <c r="FK183" s="4" t="e">
        <f t="shared" si="45"/>
        <v>#DIV/0!</v>
      </c>
      <c r="FL183" s="4">
        <f t="shared" si="46"/>
        <v>0.98819999999999997</v>
      </c>
      <c r="FM183" s="4">
        <f t="shared" si="47"/>
        <v>1.0005500000000001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r=0.7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r=0.7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r=0.7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r=0.7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r=0.7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>
        <v>0.69169999999999998</v>
      </c>
      <c r="AA184" s="5">
        <v>0.8276</v>
      </c>
      <c r="AB184" s="5">
        <v>0.14449999999999999</v>
      </c>
      <c r="AC184" s="5">
        <v>3.4299999999999997E-2</v>
      </c>
      <c r="AD184" s="5">
        <v>0.75690000000000002</v>
      </c>
      <c r="AE184" s="5"/>
      <c r="AF184" s="5">
        <v>1</v>
      </c>
      <c r="AG184" s="5">
        <v>1.6162000000000001</v>
      </c>
      <c r="AH184" s="4">
        <v>0.75270000000000004</v>
      </c>
      <c r="AI184" s="4">
        <v>0.97799999999999998</v>
      </c>
      <c r="AJ184" s="4">
        <v>9.8799999999999999E-2</v>
      </c>
      <c r="AK184" s="4">
        <v>4.4200000000000003E-2</v>
      </c>
      <c r="AL184" s="4">
        <v>0.56430000000000002</v>
      </c>
      <c r="AM184" s="4"/>
      <c r="AN184" s="4">
        <v>0.98</v>
      </c>
      <c r="AO184" s="4">
        <v>0.86760000000000004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0.72219999999999995</v>
      </c>
      <c r="FG184" s="4">
        <f t="shared" si="41"/>
        <v>0.90280000000000005</v>
      </c>
      <c r="FH184" s="4">
        <f t="shared" si="42"/>
        <v>0.12164999999999999</v>
      </c>
      <c r="FI184" s="4">
        <f t="shared" si="43"/>
        <v>3.925E-2</v>
      </c>
      <c r="FJ184" s="4">
        <f t="shared" si="44"/>
        <v>0.66060000000000008</v>
      </c>
      <c r="FK184" s="4" t="e">
        <f t="shared" si="45"/>
        <v>#DIV/0!</v>
      </c>
      <c r="FL184" s="4">
        <f t="shared" si="46"/>
        <v>0.99</v>
      </c>
      <c r="FM184" s="4">
        <f t="shared" si="47"/>
        <v>1.2419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r=0.7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r=0.7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r=0.7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r=0.7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r=0.7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>
        <v>0.69040000000000001</v>
      </c>
      <c r="AA185" s="5">
        <v>0.82569999999999999</v>
      </c>
      <c r="AB185" s="5">
        <v>0.1431</v>
      </c>
      <c r="AC185" s="5">
        <v>3.4000000000000002E-2</v>
      </c>
      <c r="AD185" s="5">
        <v>0.75900000000000001</v>
      </c>
      <c r="AE185" s="5"/>
      <c r="AF185" s="5">
        <v>1</v>
      </c>
      <c r="AG185" s="5">
        <v>1.6778</v>
      </c>
      <c r="AH185" s="4">
        <v>0.75229999999999997</v>
      </c>
      <c r="AI185" s="4">
        <v>0.97740000000000005</v>
      </c>
      <c r="AJ185" s="4">
        <v>9.9099999999999994E-2</v>
      </c>
      <c r="AK185" s="4">
        <v>4.4200000000000003E-2</v>
      </c>
      <c r="AL185" s="4">
        <v>0.56569999999999998</v>
      </c>
      <c r="AM185" s="4"/>
      <c r="AN185" s="4">
        <v>0.98</v>
      </c>
      <c r="AO185" s="4">
        <v>0.87819999999999998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0.72134999999999994</v>
      </c>
      <c r="FG185" s="4">
        <f t="shared" si="41"/>
        <v>0.90155000000000007</v>
      </c>
      <c r="FH185" s="4">
        <f t="shared" si="42"/>
        <v>0.1211</v>
      </c>
      <c r="FI185" s="4">
        <f t="shared" si="43"/>
        <v>3.9100000000000003E-2</v>
      </c>
      <c r="FJ185" s="4">
        <f t="shared" si="44"/>
        <v>0.66234999999999999</v>
      </c>
      <c r="FK185" s="4" t="e">
        <f t="shared" si="45"/>
        <v>#DIV/0!</v>
      </c>
      <c r="FL185" s="4">
        <f t="shared" si="46"/>
        <v>0.99</v>
      </c>
      <c r="FM185" s="4">
        <f t="shared" si="47"/>
        <v>1.278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r=0.7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r=0.7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r=0.7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r=0.7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r=0.7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>
        <v>0.67900000000000005</v>
      </c>
      <c r="AA186" s="5">
        <v>0.80589999999999995</v>
      </c>
      <c r="AB186" s="5">
        <v>0.20569999999999999</v>
      </c>
      <c r="AC186" s="5">
        <v>2.1600000000000001E-2</v>
      </c>
      <c r="AD186" s="5">
        <v>0.8054</v>
      </c>
      <c r="AE186" s="5"/>
      <c r="AF186" s="5">
        <v>1</v>
      </c>
      <c r="AG186" s="5">
        <v>1.6737</v>
      </c>
      <c r="AH186" s="4">
        <v>0.73729999999999996</v>
      </c>
      <c r="AI186" s="4">
        <v>0.94399999999999995</v>
      </c>
      <c r="AJ186" s="4">
        <v>0.114</v>
      </c>
      <c r="AK186" s="4">
        <v>4.3400000000000001E-2</v>
      </c>
      <c r="AL186" s="4">
        <v>0.61519999999999997</v>
      </c>
      <c r="AM186" s="4"/>
      <c r="AN186" s="4">
        <v>0.98</v>
      </c>
      <c r="AO186" s="4">
        <v>0.87829999999999997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0.70815000000000006</v>
      </c>
      <c r="FG186" s="4">
        <f t="shared" si="41"/>
        <v>0.87494999999999989</v>
      </c>
      <c r="FH186" s="4">
        <f t="shared" si="42"/>
        <v>0.15984999999999999</v>
      </c>
      <c r="FI186" s="4">
        <f t="shared" si="43"/>
        <v>3.2500000000000001E-2</v>
      </c>
      <c r="FJ186" s="4">
        <f t="shared" si="44"/>
        <v>0.71029999999999993</v>
      </c>
      <c r="FK186" s="4" t="e">
        <f t="shared" si="45"/>
        <v>#DIV/0!</v>
      </c>
      <c r="FL186" s="4">
        <f t="shared" si="46"/>
        <v>0.99</v>
      </c>
      <c r="FM186" s="4">
        <f t="shared" si="47"/>
        <v>1.276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r=0.7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r=0.7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r=0.7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r=0.7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r=0.7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>
        <v>0.67810000000000004</v>
      </c>
      <c r="AA187" s="5">
        <v>0.80640000000000001</v>
      </c>
      <c r="AB187" s="5">
        <v>0.2064</v>
      </c>
      <c r="AC187" s="5">
        <v>2.1000000000000001E-2</v>
      </c>
      <c r="AD187" s="5">
        <v>0.80820000000000003</v>
      </c>
      <c r="AE187" s="5"/>
      <c r="AF187" s="5">
        <v>1</v>
      </c>
      <c r="AG187" s="5">
        <v>1.7107000000000001</v>
      </c>
      <c r="AH187" s="4">
        <v>0.73629999999999995</v>
      </c>
      <c r="AI187" s="4">
        <v>0.94320000000000004</v>
      </c>
      <c r="AJ187" s="4">
        <v>0.1152</v>
      </c>
      <c r="AK187" s="4">
        <v>4.3200000000000002E-2</v>
      </c>
      <c r="AL187" s="4">
        <v>0.61709999999999998</v>
      </c>
      <c r="AM187" s="4"/>
      <c r="AN187" s="4">
        <v>0.98</v>
      </c>
      <c r="AO187" s="4">
        <v>0.89759999999999995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0.70720000000000005</v>
      </c>
      <c r="FG187" s="4">
        <f t="shared" si="41"/>
        <v>0.87480000000000002</v>
      </c>
      <c r="FH187" s="4">
        <f t="shared" si="42"/>
        <v>0.1608</v>
      </c>
      <c r="FI187" s="4">
        <f t="shared" si="43"/>
        <v>3.2100000000000004E-2</v>
      </c>
      <c r="FJ187" s="4">
        <f t="shared" si="44"/>
        <v>0.71265000000000001</v>
      </c>
      <c r="FK187" s="4" t="e">
        <f t="shared" si="45"/>
        <v>#DIV/0!</v>
      </c>
      <c r="FL187" s="4">
        <f t="shared" si="46"/>
        <v>0.99</v>
      </c>
      <c r="FM187" s="4">
        <f t="shared" si="47"/>
        <v>1.3041499999999999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r=0.7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r=0.7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r=0.7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r=0.7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r=0.7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>
        <v>0.68279999999999996</v>
      </c>
      <c r="AA188" s="5">
        <v>0.81289999999999996</v>
      </c>
      <c r="AB188" s="5">
        <v>0.18779999999999999</v>
      </c>
      <c r="AC188" s="5">
        <v>2.41E-2</v>
      </c>
      <c r="AD188" s="5">
        <v>0.79679999999999995</v>
      </c>
      <c r="AE188" s="5"/>
      <c r="AF188" s="5">
        <v>1</v>
      </c>
      <c r="AG188" s="5">
        <v>1.6736</v>
      </c>
      <c r="AH188" s="4">
        <v>0.74570000000000003</v>
      </c>
      <c r="AI188" s="4">
        <v>0.96260000000000001</v>
      </c>
      <c r="AJ188" s="4">
        <v>0.1066</v>
      </c>
      <c r="AK188" s="4">
        <v>4.3799999999999999E-2</v>
      </c>
      <c r="AL188" s="4">
        <v>0.58860000000000001</v>
      </c>
      <c r="AM188" s="4"/>
      <c r="AN188" s="4">
        <v>0.98</v>
      </c>
      <c r="AO188" s="4">
        <v>0.879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0.71425000000000005</v>
      </c>
      <c r="FG188" s="4">
        <f t="shared" si="41"/>
        <v>0.88775000000000004</v>
      </c>
      <c r="FH188" s="4">
        <f t="shared" si="42"/>
        <v>0.1472</v>
      </c>
      <c r="FI188" s="4">
        <f t="shared" si="43"/>
        <v>3.3950000000000001E-2</v>
      </c>
      <c r="FJ188" s="4">
        <f t="shared" si="44"/>
        <v>0.69269999999999998</v>
      </c>
      <c r="FK188" s="4" t="e">
        <f t="shared" si="45"/>
        <v>#DIV/0!</v>
      </c>
      <c r="FL188" s="4">
        <f t="shared" si="46"/>
        <v>0.99</v>
      </c>
      <c r="FM188" s="4">
        <f t="shared" si="47"/>
        <v>1.2763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r=0.7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r=0.7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r=0.7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r=0.7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r=0.7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>
        <v>0.68210000000000004</v>
      </c>
      <c r="AA189" s="5">
        <v>0.81310000000000004</v>
      </c>
      <c r="AB189" s="5">
        <v>0.18779999999999999</v>
      </c>
      <c r="AC189" s="5">
        <v>2.3599999999999999E-2</v>
      </c>
      <c r="AD189" s="5">
        <v>0.79910000000000003</v>
      </c>
      <c r="AE189" s="5"/>
      <c r="AF189" s="5">
        <v>1</v>
      </c>
      <c r="AG189" s="5">
        <v>1.6727000000000001</v>
      </c>
      <c r="AH189" s="4">
        <v>0.74470000000000003</v>
      </c>
      <c r="AI189" s="4">
        <v>0.96150000000000002</v>
      </c>
      <c r="AJ189" s="4">
        <v>0.1079</v>
      </c>
      <c r="AK189" s="4">
        <v>4.3700000000000003E-2</v>
      </c>
      <c r="AL189" s="4">
        <v>0.59060000000000001</v>
      </c>
      <c r="AM189" s="4"/>
      <c r="AN189" s="4">
        <v>0.98</v>
      </c>
      <c r="AO189" s="4">
        <v>0.86609999999999998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0.71340000000000003</v>
      </c>
      <c r="FG189" s="4">
        <f t="shared" si="41"/>
        <v>0.88729999999999998</v>
      </c>
      <c r="FH189" s="4">
        <f t="shared" si="42"/>
        <v>0.14784999999999998</v>
      </c>
      <c r="FI189" s="4">
        <f t="shared" si="43"/>
        <v>3.3649999999999999E-2</v>
      </c>
      <c r="FJ189" s="4">
        <f t="shared" si="44"/>
        <v>0.69484999999999997</v>
      </c>
      <c r="FK189" s="4" t="e">
        <f t="shared" si="45"/>
        <v>#DIV/0!</v>
      </c>
      <c r="FL189" s="4">
        <f t="shared" si="46"/>
        <v>0.99</v>
      </c>
      <c r="FM189" s="4">
        <f t="shared" si="47"/>
        <v>1.2694000000000001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r=0.7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r=0.7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r=0.7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r=0.7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r=0.7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>
        <v>0.68679999999999997</v>
      </c>
      <c r="AA190" s="5">
        <v>0.81769999999999998</v>
      </c>
      <c r="AB190" s="5">
        <v>0.14680000000000001</v>
      </c>
      <c r="AC190" s="5">
        <v>2.76E-2</v>
      </c>
      <c r="AD190" s="5">
        <v>0.7278</v>
      </c>
      <c r="AE190" s="5"/>
      <c r="AF190" s="5">
        <v>0.99150000000000005</v>
      </c>
      <c r="AG190" s="5">
        <v>1.6263000000000001</v>
      </c>
      <c r="AH190" s="4">
        <v>0.76349999999999996</v>
      </c>
      <c r="AI190" s="4">
        <v>0.99880000000000002</v>
      </c>
      <c r="AJ190" s="4">
        <v>3.1399999999999997E-2</v>
      </c>
      <c r="AK190" s="4">
        <v>4.9500000000000002E-2</v>
      </c>
      <c r="AL190" s="4">
        <v>0.53669999999999995</v>
      </c>
      <c r="AM190" s="4"/>
      <c r="AN190" s="4">
        <v>0.88080000000000003</v>
      </c>
      <c r="AO190" s="4">
        <v>0.60850000000000004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0.72514999999999996</v>
      </c>
      <c r="FG190" s="4">
        <f t="shared" si="41"/>
        <v>0.90825</v>
      </c>
      <c r="FH190" s="4">
        <f t="shared" si="42"/>
        <v>8.9100000000000013E-2</v>
      </c>
      <c r="FI190" s="4">
        <f t="shared" si="43"/>
        <v>3.8550000000000001E-2</v>
      </c>
      <c r="FJ190" s="4">
        <f t="shared" si="44"/>
        <v>0.63224999999999998</v>
      </c>
      <c r="FK190" s="4" t="e">
        <f t="shared" si="45"/>
        <v>#DIV/0!</v>
      </c>
      <c r="FL190" s="4">
        <f t="shared" si="46"/>
        <v>0.93615000000000004</v>
      </c>
      <c r="FM190" s="4">
        <f t="shared" si="47"/>
        <v>1.1173999999999999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r=0.7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r=0.7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r=0.7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r=0.7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r=0.7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>
        <v>0.68120000000000003</v>
      </c>
      <c r="AA191" s="5">
        <v>0.79890000000000005</v>
      </c>
      <c r="AB191" s="5">
        <v>0.21110000000000001</v>
      </c>
      <c r="AC191" s="5">
        <v>1.9E-2</v>
      </c>
      <c r="AD191" s="5">
        <v>0.81189999999999996</v>
      </c>
      <c r="AE191" s="5"/>
      <c r="AF191" s="5">
        <v>1</v>
      </c>
      <c r="AG191" s="5">
        <v>3.548</v>
      </c>
      <c r="AH191" s="4">
        <v>0.75149999999999995</v>
      </c>
      <c r="AI191" s="4">
        <v>0.97850000000000004</v>
      </c>
      <c r="AJ191" s="4">
        <v>0.1231</v>
      </c>
      <c r="AK191" s="4">
        <v>6.4600000000000005E-2</v>
      </c>
      <c r="AL191" s="4">
        <v>0.54220000000000002</v>
      </c>
      <c r="AM191" s="4"/>
      <c r="AN191" s="4">
        <v>0.97409999999999997</v>
      </c>
      <c r="AO191" s="4">
        <v>0.98019999999999996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0.71635000000000004</v>
      </c>
      <c r="FG191" s="4">
        <f t="shared" si="41"/>
        <v>0.88870000000000005</v>
      </c>
      <c r="FH191" s="4">
        <f t="shared" si="42"/>
        <v>0.1671</v>
      </c>
      <c r="FI191" s="4">
        <f t="shared" si="43"/>
        <v>4.1800000000000004E-2</v>
      </c>
      <c r="FJ191" s="4">
        <f t="shared" si="44"/>
        <v>0.67704999999999993</v>
      </c>
      <c r="FK191" s="4" t="e">
        <f t="shared" si="45"/>
        <v>#DIV/0!</v>
      </c>
      <c r="FL191" s="4">
        <f t="shared" si="46"/>
        <v>0.98704999999999998</v>
      </c>
      <c r="FM191" s="4">
        <f t="shared" si="47"/>
        <v>2.2641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r=0.7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r=0.7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r=0.7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r=0.7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r=0.7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>
        <v>0.6804</v>
      </c>
      <c r="AA192" s="5">
        <v>0.8105</v>
      </c>
      <c r="AB192" s="5">
        <v>0.2009</v>
      </c>
      <c r="AC192" s="5">
        <v>2.1000000000000001E-2</v>
      </c>
      <c r="AD192" s="5">
        <v>0.80769999999999997</v>
      </c>
      <c r="AE192" s="5"/>
      <c r="AF192" s="5">
        <v>1</v>
      </c>
      <c r="AG192" s="5">
        <v>1.7021999999999999</v>
      </c>
      <c r="AH192" s="4">
        <v>0.73699999999999999</v>
      </c>
      <c r="AI192" s="4">
        <v>0.94399999999999995</v>
      </c>
      <c r="AJ192" s="4">
        <v>0.1154</v>
      </c>
      <c r="AK192" s="4">
        <v>4.3700000000000003E-2</v>
      </c>
      <c r="AL192" s="4">
        <v>0.61880000000000002</v>
      </c>
      <c r="AM192" s="4"/>
      <c r="AN192" s="4">
        <v>0.98</v>
      </c>
      <c r="AO192" s="4">
        <v>0.91549999999999998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0.7087</v>
      </c>
      <c r="FG192" s="4">
        <f t="shared" si="41"/>
        <v>0.87724999999999997</v>
      </c>
      <c r="FH192" s="4">
        <f t="shared" si="42"/>
        <v>0.15815000000000001</v>
      </c>
      <c r="FI192" s="4">
        <f t="shared" si="43"/>
        <v>3.2350000000000004E-2</v>
      </c>
      <c r="FJ192" s="4">
        <f t="shared" si="44"/>
        <v>0.71324999999999994</v>
      </c>
      <c r="FK192" s="4" t="e">
        <f t="shared" si="45"/>
        <v>#DIV/0!</v>
      </c>
      <c r="FL192" s="4">
        <f t="shared" si="46"/>
        <v>0.99</v>
      </c>
      <c r="FM192" s="4">
        <f t="shared" si="47"/>
        <v>1.3088500000000001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r=0.7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r=0.7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r=0.7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r=0.7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r=0.7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>
        <v>0.66180000000000005</v>
      </c>
      <c r="AA193" s="5">
        <v>0.7601</v>
      </c>
      <c r="AB193" s="5">
        <v>0.23880000000000001</v>
      </c>
      <c r="AC193" s="5">
        <v>1.6799999999999999E-2</v>
      </c>
      <c r="AD193" s="5">
        <v>0.83020000000000005</v>
      </c>
      <c r="AE193" s="5"/>
      <c r="AF193" s="5">
        <v>1</v>
      </c>
      <c r="AG193" s="5">
        <v>3.4439000000000002</v>
      </c>
      <c r="AH193" s="4">
        <v>0.72829999999999995</v>
      </c>
      <c r="AI193" s="4">
        <v>0.92410000000000003</v>
      </c>
      <c r="AJ193" s="4">
        <v>0.1603</v>
      </c>
      <c r="AK193" s="4">
        <v>5.5100000000000003E-2</v>
      </c>
      <c r="AL193" s="4">
        <v>0.60650000000000004</v>
      </c>
      <c r="AM193" s="4"/>
      <c r="AN193" s="4">
        <v>0.97599999999999998</v>
      </c>
      <c r="AO193" s="4">
        <v>1.0137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0.69504999999999995</v>
      </c>
      <c r="FG193" s="4">
        <f t="shared" si="41"/>
        <v>0.84210000000000007</v>
      </c>
      <c r="FH193" s="4">
        <f t="shared" si="42"/>
        <v>0.19955000000000001</v>
      </c>
      <c r="FI193" s="4">
        <f t="shared" si="43"/>
        <v>3.5950000000000003E-2</v>
      </c>
      <c r="FJ193" s="4">
        <f t="shared" si="44"/>
        <v>0.71835000000000004</v>
      </c>
      <c r="FK193" s="4" t="e">
        <f t="shared" si="45"/>
        <v>#DIV/0!</v>
      </c>
      <c r="FL193" s="4">
        <f t="shared" si="46"/>
        <v>0.98799999999999999</v>
      </c>
      <c r="FM193" s="4">
        <f t="shared" si="47"/>
        <v>2.2288000000000001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r=0.7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r=0.7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r=0.7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r=0.7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r=0.7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189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>
        <v>0.66349999999999998</v>
      </c>
      <c r="AA194" s="5">
        <v>0.77210000000000001</v>
      </c>
      <c r="AB194" s="5">
        <v>0.21690000000000001</v>
      </c>
      <c r="AC194" s="5">
        <v>1.4800000000000001E-2</v>
      </c>
      <c r="AD194" s="5">
        <v>0.82320000000000004</v>
      </c>
      <c r="AE194" s="5"/>
      <c r="AF194" s="5">
        <v>1</v>
      </c>
      <c r="AG194" s="5">
        <v>3.4615</v>
      </c>
      <c r="AH194" s="4">
        <v>0.75629999999999997</v>
      </c>
      <c r="AI194" s="4">
        <v>1.0033000000000001</v>
      </c>
      <c r="AJ194" s="4">
        <v>0.13569999999999999</v>
      </c>
      <c r="AK194" s="4">
        <v>2.8400000000000002E-2</v>
      </c>
      <c r="AL194" s="4">
        <v>0.69669999999999999</v>
      </c>
      <c r="AM194" s="4"/>
      <c r="AN194" s="4">
        <v>0.9839</v>
      </c>
      <c r="AO194" s="4">
        <v>1.0456000000000001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0.70989999999999998</v>
      </c>
      <c r="FG194" s="4">
        <f t="shared" si="41"/>
        <v>0.88770000000000004</v>
      </c>
      <c r="FH194" s="4">
        <f t="shared" si="42"/>
        <v>0.17630000000000001</v>
      </c>
      <c r="FI194" s="4">
        <f t="shared" si="43"/>
        <v>2.1600000000000001E-2</v>
      </c>
      <c r="FJ194" s="4">
        <f t="shared" si="44"/>
        <v>0.75995000000000001</v>
      </c>
      <c r="FK194" s="4" t="e">
        <f t="shared" si="45"/>
        <v>#DIV/0!</v>
      </c>
      <c r="FL194" s="4">
        <f t="shared" si="46"/>
        <v>0.99195</v>
      </c>
      <c r="FM194" s="4">
        <f t="shared" si="47"/>
        <v>2.2535500000000002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r=0.7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r=0.7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r=0.7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r=0.7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r=0.7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190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>
        <v>0.66500000000000004</v>
      </c>
      <c r="AA195" s="5">
        <v>0.77480000000000004</v>
      </c>
      <c r="AB195" s="5">
        <v>0.21970000000000001</v>
      </c>
      <c r="AC195" s="5">
        <v>1.4800000000000001E-2</v>
      </c>
      <c r="AD195" s="5">
        <v>0.82330000000000003</v>
      </c>
      <c r="AE195" s="5"/>
      <c r="AF195" s="5">
        <v>1</v>
      </c>
      <c r="AG195" s="5">
        <v>3.4487000000000001</v>
      </c>
      <c r="AH195" s="4">
        <v>0.75660000000000005</v>
      </c>
      <c r="AI195" s="4">
        <v>1.0032000000000001</v>
      </c>
      <c r="AJ195" s="4">
        <v>0.13589999999999999</v>
      </c>
      <c r="AK195" s="4">
        <v>2.8400000000000002E-2</v>
      </c>
      <c r="AL195" s="4">
        <v>0.69720000000000004</v>
      </c>
      <c r="AM195" s="4"/>
      <c r="AN195" s="4">
        <v>0.9839</v>
      </c>
      <c r="AO195" s="4">
        <v>1.0447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0.7108000000000001</v>
      </c>
      <c r="FG195" s="4">
        <f t="shared" si="41"/>
        <v>0.88900000000000001</v>
      </c>
      <c r="FH195" s="4">
        <f t="shared" si="42"/>
        <v>0.17780000000000001</v>
      </c>
      <c r="FI195" s="4">
        <f t="shared" si="43"/>
        <v>2.1600000000000001E-2</v>
      </c>
      <c r="FJ195" s="4">
        <f t="shared" si="44"/>
        <v>0.76025000000000009</v>
      </c>
      <c r="FK195" s="4" t="e">
        <f t="shared" si="45"/>
        <v>#DIV/0!</v>
      </c>
      <c r="FL195" s="4">
        <f t="shared" si="46"/>
        <v>0.99195</v>
      </c>
      <c r="FM195" s="4">
        <f t="shared" si="47"/>
        <v>2.2467000000000001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r=0.7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r=0.7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r=0.7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r=0.7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r=0.7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191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>
        <v>0.66100000000000003</v>
      </c>
      <c r="AA196" s="5">
        <v>0.75900000000000001</v>
      </c>
      <c r="AB196" s="5">
        <v>0.23780000000000001</v>
      </c>
      <c r="AC196" s="5">
        <v>1.4800000000000001E-2</v>
      </c>
      <c r="AD196" s="5">
        <v>0.83109999999999995</v>
      </c>
      <c r="AE196" s="5"/>
      <c r="AF196" s="5">
        <v>1</v>
      </c>
      <c r="AG196" s="5">
        <v>3.4367999999999999</v>
      </c>
      <c r="AH196" s="4">
        <v>0.74429999999999996</v>
      </c>
      <c r="AI196" s="4">
        <v>0.97199999999999998</v>
      </c>
      <c r="AJ196" s="4">
        <v>0.1424</v>
      </c>
      <c r="AK196" s="4">
        <v>2.87E-2</v>
      </c>
      <c r="AL196" s="4">
        <v>0.70630000000000004</v>
      </c>
      <c r="AM196" s="4"/>
      <c r="AN196" s="4">
        <v>0.9839</v>
      </c>
      <c r="AO196" s="4">
        <v>1.0475000000000001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0.70265</v>
      </c>
      <c r="FG196" s="4">
        <f t="shared" si="41"/>
        <v>0.86549999999999994</v>
      </c>
      <c r="FH196" s="4">
        <f t="shared" si="42"/>
        <v>0.19009999999999999</v>
      </c>
      <c r="FI196" s="4">
        <f t="shared" si="43"/>
        <v>2.1749999999999999E-2</v>
      </c>
      <c r="FJ196" s="4">
        <f t="shared" si="44"/>
        <v>0.76869999999999994</v>
      </c>
      <c r="FK196" s="4" t="e">
        <f t="shared" si="45"/>
        <v>#DIV/0!</v>
      </c>
      <c r="FL196" s="4">
        <f t="shared" si="46"/>
        <v>0.99195</v>
      </c>
      <c r="FM196" s="4">
        <f t="shared" si="47"/>
        <v>2.2421500000000001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r=0.7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r=0.7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r=0.7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r=0.7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r=0.7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192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>
        <v>0.66249999999999998</v>
      </c>
      <c r="AA197" s="5">
        <v>0.76180000000000003</v>
      </c>
      <c r="AB197" s="5">
        <v>0.2379</v>
      </c>
      <c r="AC197" s="5">
        <v>1.4800000000000001E-2</v>
      </c>
      <c r="AD197" s="5">
        <v>0.83079999999999998</v>
      </c>
      <c r="AE197" s="5"/>
      <c r="AF197" s="5">
        <v>1</v>
      </c>
      <c r="AG197" s="5">
        <v>3.4649999999999999</v>
      </c>
      <c r="AH197" s="4">
        <v>0.74480000000000002</v>
      </c>
      <c r="AI197" s="4">
        <v>0.97230000000000005</v>
      </c>
      <c r="AJ197" s="4">
        <v>0.14219999999999999</v>
      </c>
      <c r="AK197" s="4">
        <v>2.8799999999999999E-2</v>
      </c>
      <c r="AL197" s="4">
        <v>0.70650000000000002</v>
      </c>
      <c r="AM197" s="4"/>
      <c r="AN197" s="4">
        <v>0.9839</v>
      </c>
      <c r="AO197" s="4">
        <v>1.0475000000000001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0.70365</v>
      </c>
      <c r="FG197" s="4">
        <f t="shared" si="41"/>
        <v>0.8670500000000001</v>
      </c>
      <c r="FH197" s="4">
        <f t="shared" si="42"/>
        <v>0.19005</v>
      </c>
      <c r="FI197" s="4">
        <f t="shared" si="43"/>
        <v>2.18E-2</v>
      </c>
      <c r="FJ197" s="4">
        <f t="shared" si="44"/>
        <v>0.76865000000000006</v>
      </c>
      <c r="FK197" s="4" t="e">
        <f t="shared" si="45"/>
        <v>#DIV/0!</v>
      </c>
      <c r="FL197" s="4">
        <f t="shared" si="46"/>
        <v>0.99195</v>
      </c>
      <c r="FM197" s="4">
        <f t="shared" si="47"/>
        <v>2.2562500000000001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r=0.7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r=0.7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r=0.7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r=0.7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r=0.7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193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>
        <v>0.65980000000000005</v>
      </c>
      <c r="AA198" s="5">
        <v>0.75849999999999995</v>
      </c>
      <c r="AB198" s="5">
        <v>0.2334</v>
      </c>
      <c r="AC198" s="5">
        <v>1.4800000000000001E-2</v>
      </c>
      <c r="AD198" s="5">
        <v>0.82789999999999997</v>
      </c>
      <c r="AE198" s="5"/>
      <c r="AF198" s="5">
        <v>1</v>
      </c>
      <c r="AG198" s="5">
        <v>3.4577</v>
      </c>
      <c r="AH198" s="4">
        <v>0.74729999999999996</v>
      </c>
      <c r="AI198" s="4">
        <v>0.97989999999999999</v>
      </c>
      <c r="AJ198" s="4">
        <v>0.1401</v>
      </c>
      <c r="AK198" s="4">
        <v>2.86E-2</v>
      </c>
      <c r="AL198" s="4">
        <v>0.70250000000000001</v>
      </c>
      <c r="AM198" s="4"/>
      <c r="AN198" s="4">
        <v>0.9839</v>
      </c>
      <c r="AO198" s="4">
        <v>1.0532999999999999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0.70355000000000001</v>
      </c>
      <c r="FG198" s="4">
        <f t="shared" si="41"/>
        <v>0.86919999999999997</v>
      </c>
      <c r="FH198" s="4">
        <f t="shared" si="42"/>
        <v>0.18675</v>
      </c>
      <c r="FI198" s="4">
        <f t="shared" si="43"/>
        <v>2.1700000000000001E-2</v>
      </c>
      <c r="FJ198" s="4">
        <f t="shared" si="44"/>
        <v>0.76519999999999999</v>
      </c>
      <c r="FK198" s="4" t="e">
        <f t="shared" si="45"/>
        <v>#DIV/0!</v>
      </c>
      <c r="FL198" s="4">
        <f t="shared" si="46"/>
        <v>0.99195</v>
      </c>
      <c r="FM198" s="4">
        <f t="shared" si="47"/>
        <v>2.2555000000000001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r=0.7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r=0.7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r=0.7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r=0.7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r=0.7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194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>
        <v>0.66139999999999999</v>
      </c>
      <c r="AA199" s="5">
        <v>0.76139999999999997</v>
      </c>
      <c r="AB199" s="5">
        <v>0.23219999999999999</v>
      </c>
      <c r="AC199" s="5">
        <v>1.4800000000000001E-2</v>
      </c>
      <c r="AD199" s="5">
        <v>0.82769999999999999</v>
      </c>
      <c r="AE199" s="5"/>
      <c r="AF199" s="5">
        <v>1</v>
      </c>
      <c r="AG199" s="5">
        <v>3.4954999999999998</v>
      </c>
      <c r="AH199" s="4">
        <v>0.74780000000000002</v>
      </c>
      <c r="AI199" s="4">
        <v>0.98009999999999997</v>
      </c>
      <c r="AJ199" s="4">
        <v>0.1401</v>
      </c>
      <c r="AK199" s="4">
        <v>2.86E-2</v>
      </c>
      <c r="AL199" s="4">
        <v>0.70269999999999999</v>
      </c>
      <c r="AM199" s="4"/>
      <c r="AN199" s="4">
        <v>0.9839</v>
      </c>
      <c r="AO199" s="4">
        <v>1.0575000000000001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0.7046</v>
      </c>
      <c r="FG199" s="4">
        <f t="shared" si="41"/>
        <v>0.87074999999999991</v>
      </c>
      <c r="FH199" s="4">
        <f t="shared" si="42"/>
        <v>0.18614999999999998</v>
      </c>
      <c r="FI199" s="4">
        <f t="shared" si="43"/>
        <v>2.1700000000000001E-2</v>
      </c>
      <c r="FJ199" s="4">
        <f t="shared" si="44"/>
        <v>0.76519999999999999</v>
      </c>
      <c r="FK199" s="4" t="e">
        <f t="shared" si="45"/>
        <v>#DIV/0!</v>
      </c>
      <c r="FL199" s="4">
        <f t="shared" si="46"/>
        <v>0.99195</v>
      </c>
      <c r="FM199" s="4">
        <f t="shared" si="47"/>
        <v>2.2765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r=0.7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r=0.7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r=0.7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r=0.7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r=0.7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195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>
        <v>0.70489999999999997</v>
      </c>
      <c r="AA200" s="5">
        <v>0.85040000000000004</v>
      </c>
      <c r="AB200" s="5">
        <v>0.216</v>
      </c>
      <c r="AC200" s="5">
        <v>2.5499999999999998E-2</v>
      </c>
      <c r="AD200" s="5">
        <v>0.78269999999999995</v>
      </c>
      <c r="AE200" s="5"/>
      <c r="AF200" s="5">
        <v>1</v>
      </c>
      <c r="AG200" s="5">
        <v>3.4005000000000001</v>
      </c>
      <c r="AH200" s="4">
        <v>0.77859999999999996</v>
      </c>
      <c r="AI200" s="4">
        <v>1.0424</v>
      </c>
      <c r="AJ200" s="4">
        <v>0.12770000000000001</v>
      </c>
      <c r="AK200" s="4">
        <v>7.8899999999999998E-2</v>
      </c>
      <c r="AL200" s="4">
        <v>0.53010000000000002</v>
      </c>
      <c r="AM200" s="4"/>
      <c r="AN200" s="4">
        <v>0.97670000000000001</v>
      </c>
      <c r="AO200" s="4">
        <v>1.0214000000000001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0.74174999999999991</v>
      </c>
      <c r="FG200" s="4">
        <f t="shared" si="41"/>
        <v>0.94640000000000002</v>
      </c>
      <c r="FH200" s="4">
        <f t="shared" si="42"/>
        <v>0.17185</v>
      </c>
      <c r="FI200" s="4">
        <f t="shared" si="43"/>
        <v>5.2199999999999996E-2</v>
      </c>
      <c r="FJ200" s="4">
        <f t="shared" si="44"/>
        <v>0.65639999999999998</v>
      </c>
      <c r="FK200" s="4" t="e">
        <f t="shared" si="45"/>
        <v>#DIV/0!</v>
      </c>
      <c r="FL200" s="4">
        <f t="shared" si="46"/>
        <v>0.98835000000000006</v>
      </c>
      <c r="FM200" s="4">
        <f t="shared" si="47"/>
        <v>2.21095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r=0.7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r=0.7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r=0.7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r=0.7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r=0.7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s="5" customFormat="1" x14ac:dyDescent="0.2">
      <c r="A201" s="1" t="s">
        <v>206</v>
      </c>
      <c r="B201" s="4"/>
      <c r="C201" s="4"/>
      <c r="D201" s="4"/>
      <c r="E201" s="4"/>
      <c r="F201" s="4"/>
      <c r="G201" s="4"/>
      <c r="H201" s="4"/>
      <c r="I201" s="4"/>
      <c r="R201" s="4"/>
      <c r="S201" s="4"/>
      <c r="T201" s="4"/>
      <c r="U201" s="4"/>
      <c r="V201" s="4"/>
      <c r="W201" s="4"/>
      <c r="X201" s="4"/>
      <c r="Y201" s="4"/>
      <c r="AH201" s="4"/>
      <c r="AI201" s="4"/>
      <c r="AJ201" s="4"/>
      <c r="AK201" s="4"/>
      <c r="AL201" s="4"/>
      <c r="AM201" s="4"/>
      <c r="AN201" s="4"/>
      <c r="AO201" s="4"/>
      <c r="AX201" s="4"/>
      <c r="AY201" s="4"/>
      <c r="AZ201" s="4"/>
      <c r="BA201" s="4"/>
      <c r="BB201" s="4"/>
      <c r="BC201" s="4"/>
      <c r="BD201" s="4"/>
      <c r="BE201" s="4"/>
      <c r="BN201" s="4"/>
      <c r="BO201" s="4"/>
      <c r="BP201" s="4"/>
      <c r="BQ201" s="4"/>
      <c r="BR201" s="4"/>
      <c r="BS201" s="4"/>
      <c r="BT201" s="4"/>
      <c r="BU201" s="4"/>
      <c r="CD201" s="4"/>
      <c r="CE201" s="4"/>
      <c r="CF201" s="4"/>
      <c r="CG201" s="4"/>
      <c r="CH201" s="4"/>
      <c r="CI201" s="4"/>
      <c r="CJ201" s="4"/>
      <c r="CK201" s="4"/>
      <c r="CT201" s="4"/>
      <c r="CU201" s="4"/>
      <c r="CV201" s="4"/>
      <c r="CW201" s="4"/>
      <c r="CX201" s="4"/>
      <c r="CY201" s="4"/>
      <c r="CZ201" s="4"/>
      <c r="DA201" s="4"/>
      <c r="DJ201" s="4"/>
      <c r="DK201" s="4"/>
      <c r="DL201" s="4"/>
      <c r="DM201" s="4"/>
      <c r="DN201" s="4"/>
      <c r="DO201" s="4"/>
      <c r="DP201" s="4"/>
      <c r="DQ201" s="4"/>
      <c r="DZ201" s="4"/>
      <c r="EA201" s="4"/>
      <c r="EB201" s="4"/>
      <c r="EC201" s="4"/>
      <c r="ED201" s="4"/>
      <c r="EE201" s="4"/>
      <c r="EF201" s="4"/>
      <c r="EG201" s="4"/>
      <c r="EP201" s="4"/>
      <c r="EQ201" s="4"/>
      <c r="ER201" s="4"/>
      <c r="ES201" s="4"/>
      <c r="ET201" s="4"/>
      <c r="EU201" s="4"/>
      <c r="EV201" s="4"/>
      <c r="EW201" s="4"/>
      <c r="FF201" s="4" t="e">
        <f t="shared" ref="FF201" si="48">AVERAGEIFS(B201:FE201,metrics.rec,"MAE")</f>
        <v>#DIV/0!</v>
      </c>
      <c r="FG201" s="4" t="e">
        <f t="shared" si="41"/>
        <v>#DIV/0!</v>
      </c>
      <c r="FH201" s="4" t="e">
        <f t="shared" si="42"/>
        <v>#DIV/0!</v>
      </c>
      <c r="FI201" s="4" t="e">
        <f t="shared" si="43"/>
        <v>#DIV/0!</v>
      </c>
      <c r="FJ201" s="4" t="e">
        <f t="shared" si="44"/>
        <v>#DIV/0!</v>
      </c>
      <c r="FK201" s="4" t="e">
        <f t="shared" si="45"/>
        <v>#DIV/0!</v>
      </c>
      <c r="FL201" s="4" t="e">
        <f t="shared" si="46"/>
        <v>#DIV/0!</v>
      </c>
      <c r="FM201" s="4" t="e">
        <f t="shared" si="47"/>
        <v>#DIV/0!</v>
      </c>
      <c r="FN201" s="1" t="e" cm="1">
        <f t="array" aca="1" ref="FN201" ca="1">CONCATENATE(INDIRECT(ADDRESS(1,MATCH(_xlfn.MINIFS(B201:FE201,metrics.rec,"MAE"),B201:FE201,0)+1)), ", ", INDIRECT(ADDRESS(2,MATCH(_xlfn.MINIFS(B201:FE201,metrics.rec,"MAE"),B201:FE201,0)+1)))</f>
        <v>#N/A</v>
      </c>
      <c r="FO201" s="1" t="e" cm="1">
        <f t="array" aca="1" ref="FO201" ca="1">CONCATENATE(INDIRECT(ADDRESS(1,MATCH(_xlfn.MINIFS(B201:FE201,metrics.rec,"MSE"),B201:FE201,0)+1)), ", ", INDIRECT(ADDRESS(2,MATCH(_xlfn.MINIFS(B201:FE201,metrics.rec,"MSE"),B201:FE201,0)+1)))</f>
        <v>#N/A</v>
      </c>
      <c r="FP201" s="1" t="e" cm="1">
        <f t="array" aca="1" ref="FP201" ca="1">CONCATENATE(INDIRECT(ADDRESS(1,MATCH(_xlfn.MAXIFS(B201:FE201,metrics.rec,"R"),B201:FE201,0)+1)), ", ", INDIRECT(ADDRESS(2,MATCH(_xlfn.MAXIFS(B201:FE201,metrics.rec,"R"),B201:FE201,0)+1)))</f>
        <v>#N/A</v>
      </c>
      <c r="FQ201" s="1" t="e" cm="1">
        <f t="array" aca="1" ref="FQ201" ca="1">CONCATENATE(INDIRECT(ADDRESS(1,MATCH(_xlfn.MAXIFS(B201:FE201,metrics.rec,"Precision"),B201:FE201,0)+1)), ", ", INDIRECT(ADDRESS(2,MATCH(_xlfn.MAXIFS(B201:FE201,metrics.rec,"Precision"),B201:FE201,0)+1)))</f>
        <v>#N/A</v>
      </c>
      <c r="FR201" s="1" t="e" cm="1">
        <f t="array" aca="1" ref="FR201" ca="1">CONCATENATE(INDIRECT(ADDRESS(1,MATCH(_xlfn.MAXIFS(B201:FE201,metrics.rec,"Recall"),B201:FE201,0)+1)), ", ", INDIRECT(ADDRESS(2,MATCH(_xlfn.MAXIFS(B201:FE201,metrics.rec,"Recall"),B201:FE201,0)+1)))</f>
        <v>#N/A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e" cm="1">
        <f t="array" aca="1" ref="FT201" ca="1">CONCATENATE(INDIRECT(ADDRESS(1,MATCH(_xlfn.MAXIFS(B201:FE201,metrics.rec,"Recatio"),B201:FE201,0)+1)), ", ", INDIRECT(ADDRESS(2,MATCH(_xlfn.MAXIFS(B201:FE201,metrics.rec,"Recatio"),B201:FE201,0)+1)))</f>
        <v>#N/A</v>
      </c>
      <c r="FU201" s="1" t="e" cm="1">
        <f t="array" aca="1" ref="FU201" ca="1">CONCATENATE(INDIRECT(ADDRESS(1,MATCH(_xlfn.MINIFS(B201:FE201,metrics.rec,"Time"),B201:FE201,0)+1)), ", ", INDIRECT(ADDRESS(2,MATCH(_xlfn.MINIFS(B201:FE201,metrics.rec,"Time"),B201:FE201,0)+1)))</f>
        <v>#N/A</v>
      </c>
    </row>
    <row r="202" spans="1:177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BI22.ZSim</v>
      </c>
      <c r="E202" s="8" t="str" cm="1">
        <f t="array" aca="1" ref="E202" ca="1">INDIRECT(ADDRESS(MATCH(MAX(E7:E201),E7:E201,0)+6,1))</f>
        <v>BU01.JaccardMulti</v>
      </c>
      <c r="F202" s="8" t="str" cm="1">
        <f t="array" aca="1" ref="F202" ca="1">INDIRECT(ADDRESS(MATCH(MAX(F7:F201),F7:F201,0)+6,1))</f>
        <v>BI01.JaccardMulti</v>
      </c>
      <c r="G202" s="8" t="e" cm="1">
        <f t="array" aca="1" ref="G202" ca="1">INDIRECT(ADDRESS(MATCH(MAX(G7:G201),G7:G201,0)+6,1))</f>
        <v>#N/A</v>
      </c>
      <c r="H202" s="8" t="str" cm="1">
        <f t="array" aca="1" ref="H202" ca="1">INDIRECT(ADDRESS(MATCH(MAX(H7:H201),H7:H201,0)+6,1))</f>
        <v>AI01.Jaccard</v>
      </c>
      <c r="I202" s="8" t="str" cm="1">
        <f t="array" aca="1" ref="I202" ca="1">INDIRECT(ADDRESS(MATCH(MIN(I7:I201),I7:I201,0)+6,1))</f>
        <v>BU03.CPC</v>
      </c>
      <c r="J202" s="12" t="str" cm="1">
        <f t="array" aca="1" ref="J202" ca="1">INDIRECT(ADDRESS(MATCH(MIN(J7:J201),J7:J201,0)+6,1))</f>
        <v>BI22.ZSim</v>
      </c>
      <c r="K202" s="12" t="str" cm="1">
        <f t="array" aca="1" ref="K202" ca="1">INDIRECT(ADDRESS(MATCH(MIN(K7:K201),K7:K201,0)+6,1))</f>
        <v>BI22.ZSim</v>
      </c>
      <c r="L202" s="12" t="str" cm="1">
        <f t="array" aca="1" ref="L202" ca="1">INDIRECT(ADDRESS(MATCH(MAX(L7:L201),L7:L201,0)+6,1))</f>
        <v>BU19.KLAdvanced</v>
      </c>
      <c r="M202" s="12" t="str" cm="1">
        <f t="array" aca="1" ref="M202" ca="1">INDIRECT(ADDRESS(MATCH(MAX(M7:M201),M7:M201,0)+6,1))</f>
        <v>AI05.SRC</v>
      </c>
      <c r="N202" s="12" t="str" cm="1">
        <f t="array" aca="1" ref="N202" ca="1">INDIRECT(ADDRESS(MATCH(MAX(N7:N201),N7:N201,0)+6,1))</f>
        <v>BI01.JaccardMulti</v>
      </c>
      <c r="O202" s="12" t="e" cm="1">
        <f t="array" aca="1" ref="O202" ca="1">INDIRECT(ADDRESS(MATCH(MAX(O7:O201),O7:O201,0)+6,1))</f>
        <v>#N/A</v>
      </c>
      <c r="P202" s="12" t="str" cm="1">
        <f t="array" aca="1" ref="P202" ca="1">INDIRECT(ADDRESS(MATCH(MAX(P7:P201),P7:P201,0)+6,1))</f>
        <v>AI01.Jaccard</v>
      </c>
      <c r="Q202" s="12" t="str" cm="1">
        <f t="array" aca="1" ref="Q202" ca="1">INDIRECT(ADDRESS(MATCH(MIN(Q7:Q201),Q7:Q201,0)+6,1))</f>
        <v>BU16.TAN</v>
      </c>
      <c r="R202" s="8" t="str" cm="1">
        <f t="array" aca="1" ref="R202" ca="1">INDIRECT(ADDRESS(MATCH(MIN(R7:R201),R7:R201,0)+6,1))</f>
        <v>AI05.SRC</v>
      </c>
      <c r="S202" s="8" t="str" cm="1">
        <f t="array" aca="1" ref="S202" ca="1">INDIRECT(ADDRESS(MATCH(MIN(S7:S201),S7:S201,0)+6,1))</f>
        <v>AI05.SRC</v>
      </c>
      <c r="T202" s="8" t="str" cm="1">
        <f t="array" aca="1" ref="T202" ca="1">INDIRECT(ADDRESS(MATCH(MAX(T7:T201),T7:T201,0)+6,1))</f>
        <v>BI07.PSSJ</v>
      </c>
      <c r="U202" s="8" t="str" cm="1">
        <f t="array" aca="1" ref="U202" ca="1">INDIRECT(ADDRESS(MATCH(MAX(U7:U201),U7:U201,0)+6,1))</f>
        <v>BU19.KLAdvanced</v>
      </c>
      <c r="V202" s="8" t="str" cm="1">
        <f t="array" aca="1" ref="V202" ca="1">INDIRECT(ADDRESS(MATCH(MAX(V7:V201),V7:V201,0)+6,1))</f>
        <v>BI01.JaccardMulti</v>
      </c>
      <c r="W202" s="8" t="e" cm="1">
        <f t="array" aca="1" ref="W202" ca="1">INDIRECT(ADDRESS(MATCH(MAX(W7:W201),W7:W201,0)+6,1))</f>
        <v>#N/A</v>
      </c>
      <c r="X202" s="8" t="str" cm="1">
        <f t="array" aca="1" ref="X202" ca="1">INDIRECT(ADDRESS(MATCH(MAX(X7:X201),X7:X201,0)+6,1))</f>
        <v>AI01.Jaccard</v>
      </c>
      <c r="Y202" s="8" t="str" cm="1">
        <f t="array" aca="1" ref="Y202" ca="1">INDIRECT(ADDRESS(MATCH(MIN(Y7:Y201),Y7:Y201,0)+6,1))</f>
        <v>BU19.KLAdvanced</v>
      </c>
      <c r="Z202" s="12" t="str" cm="1">
        <f t="array" aca="1" ref="Z202" ca="1">INDIRECT(ADDRESS(MATCH(MIN(Z7:Z201),Z7:Z201,0)+6,1))</f>
        <v>BI22.ZSim</v>
      </c>
      <c r="AA202" s="12" t="str" cm="1">
        <f t="array" aca="1" ref="AA202" ca="1">INDIRECT(ADDRESS(MATCH(MIN(AA7:AA201),AA7:AA201,0)+6,1))</f>
        <v>BI22.ESim3</v>
      </c>
      <c r="AB202" s="12" t="str" cm="1">
        <f t="array" aca="1" ref="AB202" ca="1">INDIRECT(ADDRESS(MATCH(MAX(AB7:AB201),AB7:AB201,0)+6,1))</f>
        <v>AI28.RPB</v>
      </c>
      <c r="AC202" s="12" t="str" cm="1">
        <f t="array" aca="1" ref="AC202" ca="1">INDIRECT(ADDRESS(MATCH(MAX(AC7:AC201),AC7:AC201,0)+6,1))</f>
        <v>AI05.SRC</v>
      </c>
      <c r="AD202" s="12" t="str" cm="1">
        <f t="array" aca="1" ref="AD202" ca="1">INDIRECT(ADDRESS(MATCH(MAX(AD7:AD201),AD7:AD201,0)+6,1))</f>
        <v>AI26.URP</v>
      </c>
      <c r="AE202" s="12" t="e" cm="1">
        <f t="array" aca="1" ref="AE202" ca="1">INDIRECT(ADDRESS(MATCH(MAX(AE7:AE201),AE7:AE201,0)+6,1))</f>
        <v>#N/A</v>
      </c>
      <c r="AF202" s="12" t="str" cm="1">
        <f t="array" aca="1" ref="AF202" ca="1">INDIRECT(ADDRESS(MATCH(MAX(AF7:AF201),AF7:AF201,0)+6,1))</f>
        <v>AI01.Jaccard</v>
      </c>
      <c r="AG202" s="12" t="str" cm="1">
        <f t="array" aca="1" ref="AG202" ca="1">INDIRECT(ADDRESS(MATCH(MIN(AG7:AG201),AG7:AG201,0)+6,1))</f>
        <v>CU14.Amer.CPC</v>
      </c>
      <c r="AH202" s="8" t="str" cm="1">
        <f t="array" aca="1" ref="AH202" ca="1">INDIRECT(ADDRESS(MATCH(MIN(AH7:AH201),AH7:AH201,0)+6,1))</f>
        <v>AI28.RPB</v>
      </c>
      <c r="AI202" s="8" t="str" cm="1">
        <f t="array" aca="1" ref="AI202" ca="1">INDIRECT(ADDRESS(MATCH(MIN(AI7:AI201),AI7:AI201,0)+6,1))</f>
        <v>AI28.RPB</v>
      </c>
      <c r="AJ202" s="8" t="str" cm="1">
        <f t="array" aca="1" ref="AJ202" ca="1">INDIRECT(ADDRESS(MATCH(MAX(AJ7:AJ201),AJ7:AJ201,0)+6,1))</f>
        <v>AI28.RPB</v>
      </c>
      <c r="AK202" s="8" t="str" cm="1">
        <f t="array" aca="1" ref="AK202" ca="1">INDIRECT(ADDRESS(MATCH(MAX(AK7:AK201),AK7:AK201,0)+6,1))</f>
        <v>AI12.Mu</v>
      </c>
      <c r="AL202" s="8" t="str" cm="1">
        <f t="array" aca="1" ref="AL202" ca="1">INDIRECT(ADDRESS(MATCH(MAX(AL7:AL201),AL7:AL201,0)+6,1))</f>
        <v>AI26.URP</v>
      </c>
      <c r="AM202" s="8" t="e" cm="1">
        <f t="array" aca="1" ref="AM202" ca="1">INDIRECT(ADDRESS(MATCH(MAX(AM7:AM201),AM7:AM201,0)+6,1))</f>
        <v>#N/A</v>
      </c>
      <c r="AN202" s="8" t="str" cm="1">
        <f t="array" aca="1" ref="AN202" ca="1">INDIRECT(ADDRESS(MATCH(MAX(AN7:AN201),AN7:AN201,0)+6,1))</f>
        <v>BI01.RelevantJaccard</v>
      </c>
      <c r="AO202" s="8" t="str" cm="1">
        <f t="array" aca="1" ref="AO202" ca="1">INDIRECT(ADDRESS(MATCH(MIN(AO7:AO201),AO7:AO201,0)+6,1))</f>
        <v>BU03.PC</v>
      </c>
      <c r="AP202" s="12" t="e" cm="1">
        <f t="array" aca="1" ref="AP202" ca="1">INDIRECT(ADDRESS(MATCH(MIN(AP7:AP201),AP7:AP201,0)+6,1))</f>
        <v>#N/A</v>
      </c>
      <c r="AQ202" s="12" t="e" cm="1">
        <f t="array" aca="1" ref="AQ202" ca="1">INDIRECT(ADDRESS(MATCH(MIN(AQ7:AQ201),AQ7:AQ201,0)+6,1))</f>
        <v>#N/A</v>
      </c>
      <c r="AR202" s="12" t="e" cm="1">
        <f t="array" aca="1" ref="AR202" ca="1">INDIRECT(ADDRESS(MATCH(MAX(AR7:AR201),AR7:AR201,0)+6,1))</f>
        <v>#N/A</v>
      </c>
      <c r="AS202" s="12" t="e" cm="1">
        <f t="array" aca="1" ref="AS202" ca="1">INDIRECT(ADDRESS(MATCH(MAX(AS7:AS201),AS7:AS201,0)+6,1))</f>
        <v>#N/A</v>
      </c>
      <c r="AT202" s="12" t="e" cm="1">
        <f t="array" aca="1" ref="AT202" ca="1">INDIRECT(ADDRESS(MATCH(MAX(AT7:AT201),AT7:AT201,0)+6,1))</f>
        <v>#N/A</v>
      </c>
      <c r="AU202" s="12" t="e" cm="1">
        <f t="array" aca="1" ref="AU202" ca="1">INDIRECT(ADDRESS(MATCH(MAX(AU7:AU201),AU7:AU201,0)+6,1))</f>
        <v>#N/A</v>
      </c>
      <c r="AV202" s="12" t="e" cm="1">
        <f t="array" aca="1" ref="AV202" ca="1">INDIRECT(ADDRESS(MATCH(MAX(AV7:AV201),AV7:AV201,0)+6,1))</f>
        <v>#N/A</v>
      </c>
      <c r="AW202" s="12" t="e" cm="1">
        <f t="array" aca="1" ref="AW202" ca="1">INDIRECT(ADDRESS(MATCH(MIN(AW7:AW201),AW7:AW201,0)+6,1))</f>
        <v>#N/A</v>
      </c>
      <c r="AX202" s="8" t="e" cm="1">
        <f t="array" aca="1" ref="AX202" ca="1">INDIRECT(ADDRESS(MATCH(MIN(AX7:AX201),AX7:AX201,0)+6,1))</f>
        <v>#N/A</v>
      </c>
      <c r="AY202" s="8" t="e" cm="1">
        <f t="array" aca="1" ref="AY202" ca="1">INDIRECT(ADDRESS(MATCH(MIN(AY7:AY201),AY7:AY201,0)+6,1))</f>
        <v>#N/A</v>
      </c>
      <c r="AZ202" s="8" t="e" cm="1">
        <f t="array" aca="1" ref="AZ202" ca="1">INDIRECT(ADDRESS(MATCH(MAX(AZ7:AZ201),AZ7:AZ201,0)+6,1))</f>
        <v>#N/A</v>
      </c>
      <c r="BA202" s="8" t="e" cm="1">
        <f t="array" aca="1" ref="BA202" ca="1">INDIRECT(ADDRESS(MATCH(MAX(BA7:BA201),BA7:BA201,0)+6,1))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INDIRECT(ADDRESS(MATCH(MAX(BD7:BD201),BD7:BD201,0)+6,1))</f>
        <v>#N/A</v>
      </c>
      <c r="BE202" s="8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INDIRECT(ADDRESS(MATCH(MIN(BG7:BG201),BG7:BG201,0)+6,1))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INDIRECT(ADDRESS(MATCH(MAX(BI7:BI201),BI7:BI201,0)+6,1))</f>
        <v>#N/A</v>
      </c>
      <c r="BJ202" s="12" t="e" cm="1">
        <f t="array" aca="1" ref="BJ202" ca="1">INDIRECT(ADDRESS(MATCH(MAX(BJ7:BJ201),BJ7:BJ201,0)+6,1))</f>
        <v>#N/A</v>
      </c>
      <c r="BK202" s="12" t="e" cm="1">
        <f t="array" aca="1" ref="BK202" ca="1">INDIRECT(ADDRESS(MATCH(MAX(BK7:BK201),BK7:BK201,0)+6,1))</f>
        <v>#N/A</v>
      </c>
      <c r="BL202" s="12" t="e" cm="1">
        <f t="array" aca="1" ref="BL202" ca="1">INDIRECT(ADDRESS(MATCH(MAX(BL7:BL201),BL7:BL201,0)+6,1))</f>
        <v>#N/A</v>
      </c>
      <c r="BM202" s="12" t="e" cm="1">
        <f t="array" aca="1" ref="BM202" ca="1">INDIRECT(ADDRESS(MATCH(MIN(BM7:BM201),BM7:BM201,0)+6,1))</f>
        <v>#N/A</v>
      </c>
      <c r="BN202" s="8" t="e" cm="1">
        <f t="array" aca="1" ref="BN202" ca="1">INDIRECT(ADDRESS(MATCH(MIN(BN7:BN201),BN7:BN201,0)+6,1))</f>
        <v>#N/A</v>
      </c>
      <c r="BO202" s="8" t="e" cm="1">
        <f t="array" aca="1" ref="BO202" ca="1">INDIRECT(ADDRESS(MATCH(MIN(BO7:BO201),BO7:BO201,0)+6,1))</f>
        <v>#N/A</v>
      </c>
      <c r="BP202" s="8" t="e" cm="1">
        <f t="array" aca="1" ref="BP202" ca="1">INDIRECT(ADDRESS(MATCH(MAX(BP7:BP201),BP7:BP201,0)+6,1))</f>
        <v>#N/A</v>
      </c>
      <c r="BQ202" s="8" t="e" cm="1">
        <f t="array" aca="1" ref="BQ202" ca="1">INDIRECT(ADDRESS(MATCH(MAX(BQ7:BQ201),BQ7:BQ201,0)+6,1))</f>
        <v>#N/A</v>
      </c>
      <c r="BR202" s="8" t="e" cm="1">
        <f t="array" aca="1" ref="BR202" ca="1">INDIRECT(ADDRESS(MATCH(MAX(BR7:BR201),BR7:BR201,0)+6,1))</f>
        <v>#N/A</v>
      </c>
      <c r="BS202" s="8" t="e" cm="1">
        <f t="array" aca="1" ref="BS202" ca="1">INDIRECT(ADDRESS(MATCH(MAX(BS7:BS201),BS7:BS201,0)+6,1))</f>
        <v>#N/A</v>
      </c>
      <c r="BT202" s="8" t="e" cm="1">
        <f t="array" aca="1" ref="BT202" ca="1">INDIRECT(ADDRESS(MATCH(MAX(BT7:BT201),BT7:BT201,0)+6,1))</f>
        <v>#N/A</v>
      </c>
      <c r="BU202" s="8" t="e" cm="1">
        <f t="array" aca="1" ref="BU202" ca="1">INDIRECT(ADDRESS(MATCH(MIN(BU7:BU201),BU7:BU201,0)+6,1))</f>
        <v>#N/A</v>
      </c>
      <c r="BV202" s="12" t="e" cm="1">
        <f t="array" aca="1" ref="BV202" ca="1">INDIRECT(ADDRESS(MATCH(MIN(BV7:BV201),BV7:BV201,0)+6,1))</f>
        <v>#N/A</v>
      </c>
      <c r="BW202" s="12" t="e" cm="1">
        <f t="array" aca="1" ref="BW202" ca="1">INDIRECT(ADDRESS(MATCH(MIN(BW7:BW201),BW7:BW201,0)+6,1))</f>
        <v>#N/A</v>
      </c>
      <c r="BX202" s="12" t="e" cm="1">
        <f t="array" aca="1" ref="BX202" ca="1">INDIRECT(ADDRESS(MATCH(MAX(BX7:BX201),BX7:BX201,0)+6,1))</f>
        <v>#N/A</v>
      </c>
      <c r="BY202" s="12" t="e" cm="1">
        <f t="array" aca="1" ref="BY202" ca="1">INDIRECT(ADDRESS(MATCH(MAX(BY7:BY201),BY7:BY201,0)+6,1))</f>
        <v>#N/A</v>
      </c>
      <c r="BZ202" s="12" t="e" cm="1">
        <f t="array" aca="1" ref="BZ202" ca="1">INDIRECT(ADDRESS(MATCH(MAX(BZ7:BZ201),BZ7:BZ201,0)+6,1))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INDIRECT(ADDRESS(MATCH(MAX(CH7:CH201),CH7:CH201,0)+6,1))</f>
        <v>#N/A</v>
      </c>
      <c r="CI202" s="8" t="e" cm="1">
        <f t="array" aca="1" ref="CI202" ca="1">INDIRECT(ADDRESS(MATCH(MAX(CI7:CI201),CI7:CI201,0)+6,1))</f>
        <v>#N/A</v>
      </c>
      <c r="CJ202" s="8" t="e" cm="1">
        <f t="array" aca="1" ref="CJ202" ca="1">INDIRECT(ADDRESS(MATCH(MAX(CJ7:CJ201),CJ7:CJ201,0)+6,1))</f>
        <v>#N/A</v>
      </c>
      <c r="CK202" s="8" t="e" cm="1">
        <f t="array" aca="1" ref="CK202" ca="1">INDIRECT(ADDRESS(MATCH(MIN(CK7:CK201),CK7:CK201,0)+6,1))</f>
        <v>#N/A</v>
      </c>
      <c r="CL202" s="12" t="e" cm="1">
        <f t="array" aca="1" ref="CL202" ca="1">INDIRECT(ADDRESS(MATCH(MIN(CL7:CL201),CL7:CL201,0)+6,1))</f>
        <v>#N/A</v>
      </c>
      <c r="CM202" s="12" t="e" cm="1">
        <f t="array" aca="1" ref="CM202" ca="1">INDIRECT(ADDRESS(MATCH(MIN(CM7:CM201),CM7:CM201,0)+6,1))</f>
        <v>#N/A</v>
      </c>
      <c r="CN202" s="12" t="e" cm="1">
        <f t="array" aca="1" ref="CN202" ca="1">INDIRECT(ADDRESS(MATCH(MAX(CN7:CN201),CN7:CN201,0)+6,1))</f>
        <v>#N/A</v>
      </c>
      <c r="CO202" s="12" t="e" cm="1">
        <f t="array" aca="1" ref="CO202" ca="1">INDIRECT(ADDRESS(MATCH(MAX(CO7:CO201),CO7:CO201,0)+6,1))</f>
        <v>#N/A</v>
      </c>
      <c r="CP202" s="12" t="e" cm="1">
        <f t="array" aca="1" ref="CP202" ca="1">INDIRECT(ADDRESS(MATCH(MAX(CP7:CP201),CP7:CP201,0)+6,1))</f>
        <v>#N/A</v>
      </c>
      <c r="CQ202" s="12" t="e" cm="1">
        <f t="array" aca="1" ref="CQ202" ca="1">INDIRECT(ADDRESS(MATCH(MAX(CQ7:CQ201),CQ7:CQ201,0)+6,1))</f>
        <v>#N/A</v>
      </c>
      <c r="CR202" s="12" t="e" cm="1">
        <f t="array" aca="1" ref="CR202" ca="1">INDIRECT(ADDRESS(MATCH(MAX(CR7:CR201),CR7:CR201,0)+6,1))</f>
        <v>#N/A</v>
      </c>
      <c r="CS202" s="12" t="e" cm="1">
        <f t="array" aca="1" ref="CS202" ca="1">INDIRECT(ADDRESS(MATCH(MIN(CS7:CS201),CS7:CS201,0)+6,1))</f>
        <v>#N/A</v>
      </c>
      <c r="CT202" s="8" t="str" cm="1">
        <f t="array" aca="1" ref="CT202" ca="1">INDIRECT(ADDRESS(MATCH(MIN(CT7:CT201),CT7:CT201,0)+6,1))</f>
        <v>BI01.JacRA</v>
      </c>
      <c r="CU202" s="8" t="str" cm="1">
        <f t="array" aca="1" ref="CU202" ca="1">INDIRECT(ADDRESS(MATCH(MIN(CU7:CU201),CU7:CU201,0)+6,1))</f>
        <v>BI01.JacRA</v>
      </c>
      <c r="CV202" s="8" t="str" cm="1">
        <f t="array" aca="1" ref="CV202" ca="1">INDIRECT(ADDRESS(MATCH(MAX(CV7:CV201),CV7:CV201,0)+6,1))</f>
        <v>BI01.JacRA</v>
      </c>
      <c r="CW202" s="8" t="str" cm="1">
        <f t="array" aca="1" ref="CW202" ca="1">INDIRECT(ADDRESS(MATCH(MAX(CW7:CW201),CW7:CW201,0)+6,1))</f>
        <v>BU01.JacEDS</v>
      </c>
      <c r="CX202" s="8" t="str" cm="1">
        <f t="array" aca="1" ref="CX202" ca="1">INDIRECT(ADDRESS(MATCH(MAX(CX7:CX201),CX7:CX201,0)+6,1))</f>
        <v>BI01.JacEDS</v>
      </c>
      <c r="CY202" s="8" t="str" cm="1">
        <f t="array" aca="1" ref="CY202" ca="1">INDIRECT(ADDRESS(MATCH(MAX(CY7:CY201),CY7:CY201,0)+6,1))</f>
        <v>BI01.JacEDS</v>
      </c>
      <c r="CZ202" s="8" t="str" cm="1">
        <f t="array" aca="1" ref="CZ202" ca="1">INDIRECT(ADDRESS(MATCH(MAX(CZ7:CZ201),CZ7:CZ201,0)+6,1))</f>
        <v>AI01.Jaccard</v>
      </c>
      <c r="DA202" s="8" t="str" cm="1">
        <f t="array" aca="1" ref="DA202" ca="1">INDIRECT(ADDRESS(MATCH(MIN(DA7:DA201),DA7:DA201,0)+6,1))</f>
        <v>BU01.Dice</v>
      </c>
      <c r="DB202" s="12" t="e" cm="1">
        <f t="array" aca="1" ref="DB202" ca="1">INDIRECT(ADDRESS(MATCH(MIN(DB7:DB201),DB7:DB201,0)+6,1))</f>
        <v>#N/A</v>
      </c>
      <c r="DC202" s="12" t="e" cm="1">
        <f t="array" aca="1" ref="DC202" ca="1">INDIRECT(ADDRESS(MATCH(MIN(DC7:DC201),DC7:DC201,0)+6,1))</f>
        <v>#N/A</v>
      </c>
      <c r="DD202" s="12" t="e" cm="1">
        <f t="array" aca="1" ref="DD202" ca="1">INDIRECT(ADDRESS(MATCH(MAX(DD7:DD201),DD7:DD201,0)+6,1))</f>
        <v>#N/A</v>
      </c>
      <c r="DE202" s="12" t="e" cm="1">
        <f t="array" aca="1" ref="DE202" ca="1">INDIRECT(ADDRESS(MATCH(MAX(DE7:DE201),DE7:DE201,0)+6,1))</f>
        <v>#N/A</v>
      </c>
      <c r="DF202" s="12" t="e" cm="1">
        <f t="array" aca="1" ref="DF202" ca="1">INDIRECT(ADDRESS(MATCH(MAX(DF7:DF201),DF7:DF201,0)+6,1))</f>
        <v>#N/A</v>
      </c>
      <c r="DG202" s="12" t="e" cm="1">
        <f t="array" aca="1" ref="DG202" ca="1">INDIRECT(ADDRESS(MATCH(MAX(DG7:DG201),DG7:DG201,0)+6,1))</f>
        <v>#N/A</v>
      </c>
      <c r="DH202" s="12" t="e" cm="1">
        <f t="array" aca="1" ref="DH202" ca="1">INDIRECT(ADDRESS(MATCH(MAX(DH7:DH201),DH7:DH201,0)+6,1))</f>
        <v>#N/A</v>
      </c>
      <c r="DI202" s="12" t="e" cm="1">
        <f t="array" aca="1" ref="DI202" ca="1">INDIRECT(ADDRESS(MATCH(MIN(DI7:DI201),DI7:DI201,0)+6,1))</f>
        <v>#N/A</v>
      </c>
      <c r="DJ202" s="8" t="e" cm="1">
        <f t="array" aca="1" ref="DJ202" ca="1">INDIRECT(ADDRESS(MATCH(MIN(DJ7:DJ201),DJ7:DJ201,0)+6,1))</f>
        <v>#N/A</v>
      </c>
      <c r="DK202" s="8" t="e" cm="1">
        <f t="array" aca="1" ref="DK202" ca="1">INDIRECT(ADDRESS(MATCH(MIN(DK7:DK201),DK7:DK201,0)+6,1))</f>
        <v>#N/A</v>
      </c>
      <c r="DL202" s="8" t="e" cm="1">
        <f t="array" aca="1" ref="DL202" ca="1">INDIRECT(ADDRESS(MATCH(MAX(DL7:DL201),DL7:DL201,0)+6,1))</f>
        <v>#N/A</v>
      </c>
      <c r="DM202" s="8" t="e" cm="1">
        <f t="array" aca="1" ref="DM202" ca="1">INDIRECT(ADDRESS(MATCH(MAX(DM7:DM201),DM7:DM201,0)+6,1))</f>
        <v>#N/A</v>
      </c>
      <c r="DN202" s="8" t="e" cm="1">
        <f t="array" aca="1" ref="DN202" ca="1">INDIRECT(ADDRESS(MATCH(MAX(DN7:DN201),DN7:DN201,0)+6,1))</f>
        <v>#N/A</v>
      </c>
      <c r="DO202" s="8" t="e" cm="1">
        <f t="array" aca="1" ref="DO202" ca="1">INDIRECT(ADDRESS(MATCH(MAX(DO7:DO201),DO7:DO201,0)+6,1))</f>
        <v>#N/A</v>
      </c>
      <c r="DP202" s="8" t="e" cm="1">
        <f t="array" aca="1" ref="DP202" ca="1">INDIRECT(ADDRESS(MATCH(MAX(DP7:DP201),DP7:DP201,0)+6,1))</f>
        <v>#N/A</v>
      </c>
      <c r="DQ202" s="8" t="e" cm="1">
        <f t="array" aca="1" ref="DQ202" ca="1">INDIRECT(ADDRESS(MATCH(MIN(DQ7:DQ201),DQ7:DQ201,0)+6,1))</f>
        <v>#N/A</v>
      </c>
      <c r="DR202" s="12" t="e" cm="1">
        <f t="array" aca="1" ref="DR202" ca="1">INDIRECT(ADDRESS(MATCH(MIN(DR7:DR201),DR7:DR201,0)+6,1))</f>
        <v>#N/A</v>
      </c>
      <c r="DS202" s="12" t="e" cm="1">
        <f t="array" aca="1" ref="DS202" ca="1">INDIRECT(ADDRESS(MATCH(MIN(DS7:DS201),DS7:DS201,0)+6,1))</f>
        <v>#N/A</v>
      </c>
      <c r="DT202" s="12" t="e" cm="1">
        <f t="array" aca="1" ref="DT202" ca="1">INDIRECT(ADDRESS(MATCH(MAX(DT7:DT201),DT7:DT201,0)+6,1))</f>
        <v>#N/A</v>
      </c>
      <c r="DU202" s="12" t="e" cm="1">
        <f t="array" aca="1" ref="DU202" ca="1">INDIRECT(ADDRESS(MATCH(MAX(DU7:DU201),DU7:DU201,0)+6,1))</f>
        <v>#N/A</v>
      </c>
      <c r="DV202" s="12" t="e" cm="1">
        <f t="array" aca="1" ref="DV202" ca="1">INDIRECT(ADDRESS(MATCH(MAX(DV7:DV201),DV7:DV201,0)+6,1))</f>
        <v>#N/A</v>
      </c>
      <c r="DW202" s="12" t="e" cm="1">
        <f t="array" aca="1" ref="DW202" ca="1">INDIRECT(ADDRESS(MATCH(MAX(DW7:DW201),DW7:DW201,0)+6,1))</f>
        <v>#N/A</v>
      </c>
      <c r="DX202" s="12" t="e" cm="1">
        <f t="array" aca="1" ref="DX202" ca="1">INDIRECT(ADDRESS(MATCH(MAX(DX7:DX201),DX7:DX201,0)+6,1))</f>
        <v>#N/A</v>
      </c>
      <c r="DY202" s="12" t="e" cm="1">
        <f t="array" aca="1" ref="DY202" ca="1">INDIRECT(ADDRESS(MATCH(MIN(DY7:DY201),DY7:DY201,0)+6,1))</f>
        <v>#N/A</v>
      </c>
      <c r="DZ202" s="8" t="e" cm="1">
        <f t="array" aca="1" ref="DZ202" ca="1">INDIRECT(ADDRESS(MATCH(MIN(DZ7:DZ201),DZ7:DZ201,0)+6,1))</f>
        <v>#N/A</v>
      </c>
      <c r="EA202" s="8" t="e" cm="1">
        <f t="array" aca="1" ref="EA202" ca="1">INDIRECT(ADDRESS(MATCH(MIN(EA7:EA201),EA7:EA201,0)+6,1))</f>
        <v>#N/A</v>
      </c>
      <c r="EB202" s="8" t="e" cm="1">
        <f t="array" aca="1" ref="EB202" ca="1">INDIRECT(ADDRESS(MATCH(MAX(EB7:EB201),EB7:EB201,0)+6,1))</f>
        <v>#N/A</v>
      </c>
      <c r="EC202" s="8" t="e" cm="1">
        <f t="array" aca="1" ref="EC202" ca="1">INDIRECT(ADDRESS(MATCH(MAX(EC7:EC201),EC7:EC201,0)+6,1))</f>
        <v>#N/A</v>
      </c>
      <c r="ED202" s="8" t="e" cm="1">
        <f t="array" aca="1" ref="ED202" ca="1">INDIRECT(ADDRESS(MATCH(MAX(ED7:ED201),ED7:ED201,0)+6,1))</f>
        <v>#N/A</v>
      </c>
      <c r="EE202" s="8" t="e" cm="1">
        <f t="array" aca="1" ref="EE202" ca="1">INDIRECT(ADDRESS(MATCH(MAX(EE7:EE201),EE7:EE201,0)+6,1))</f>
        <v>#N/A</v>
      </c>
      <c r="EF202" s="8" t="e" cm="1">
        <f t="array" aca="1" ref="EF202" ca="1">INDIRECT(ADDRESS(MATCH(MAX(EF7:EF201),EF7:EF201,0)+6,1))</f>
        <v>#N/A</v>
      </c>
      <c r="EG202" s="8" t="e" cm="1">
        <f t="array" aca="1" ref="EG202" ca="1">INDIRECT(ADDRESS(MATCH(MIN(EG7:EG201),EG7:EG201,0)+6,1))</f>
        <v>#N/A</v>
      </c>
      <c r="EH202" s="12" t="e" cm="1">
        <f t="array" aca="1" ref="EH202" ca="1">INDIRECT(ADDRESS(MATCH(MIN(EH7:EH201),EH7:EH201,0)+6,1))</f>
        <v>#N/A</v>
      </c>
      <c r="EI202" s="12" t="e" cm="1">
        <f t="array" aca="1" ref="EI202" ca="1">INDIRECT(ADDRESS(MATCH(MIN(EI7:EI201),EI7:EI201,0)+6,1))</f>
        <v>#N/A</v>
      </c>
      <c r="EJ202" s="12" t="e" cm="1">
        <f t="array" aca="1" ref="EJ202" ca="1">INDIRECT(ADDRESS(MATCH(MAX(EJ7:EJ201),EJ7:EJ201,0)+6,1))</f>
        <v>#N/A</v>
      </c>
      <c r="EK202" s="12" t="e" cm="1">
        <f t="array" aca="1" ref="EK202" ca="1">INDIRECT(ADDRESS(MATCH(MAX(EK7:EK201),EK7:EK201,0)+6,1))</f>
        <v>#N/A</v>
      </c>
      <c r="EL202" s="12" t="e" cm="1">
        <f t="array" aca="1" ref="EL202" ca="1">INDIRECT(ADDRESS(MATCH(MAX(EL7:EL201),EL7:EL201,0)+6,1))</f>
        <v>#N/A</v>
      </c>
      <c r="EM202" s="12" t="e" cm="1">
        <f t="array" aca="1" ref="EM202" ca="1">INDIRECT(ADDRESS(MATCH(MAX(EM7:EM201),EM7:EM201,0)+6,1))</f>
        <v>#N/A</v>
      </c>
      <c r="EN202" s="12" t="e" cm="1">
        <f t="array" aca="1" ref="EN202" ca="1">INDIRECT(ADDRESS(MATCH(MAX(EN7:EN201),EN7:EN201,0)+6,1))</f>
        <v>#N/A</v>
      </c>
      <c r="EO202" s="12" t="e" cm="1">
        <f t="array" aca="1" ref="EO202" ca="1">INDIRECT(ADDRESS(MATCH(MIN(EO7:EO201),EO7:EO201,0)+6,1))</f>
        <v>#N/A</v>
      </c>
      <c r="EP202" s="8" t="e" cm="1">
        <f t="array" aca="1" ref="EP202" ca="1">INDIRECT(ADDRESS(MATCH(MIN(EP7:EP201),EP7:EP201,0)+6,1))</f>
        <v>#N/A</v>
      </c>
      <c r="EQ202" s="8" t="e" cm="1">
        <f t="array" aca="1" ref="EQ202" ca="1">INDIRECT(ADDRESS(MATCH(MIN(EQ7:EQ201),EQ7:EQ201,0)+6,1))</f>
        <v>#N/A</v>
      </c>
      <c r="ER202" s="8" t="e" cm="1">
        <f t="array" aca="1" ref="ER202" ca="1">INDIRECT(ADDRESS(MATCH(MAX(ER7:ER201),ER7:ER201,0)+6,1))</f>
        <v>#N/A</v>
      </c>
      <c r="ES202" s="8" t="e" cm="1">
        <f t="array" aca="1" ref="ES202" ca="1">INDIRECT(ADDRESS(MATCH(MAX(ES7:ES201),ES7:ES201,0)+6,1))</f>
        <v>#N/A</v>
      </c>
      <c r="ET202" s="8" t="e" cm="1">
        <f t="array" aca="1" ref="ET202" ca="1">INDIRECT(ADDRESS(MATCH(MAX(ET7:ET201),ET7:ET201,0)+6,1))</f>
        <v>#N/A</v>
      </c>
      <c r="EU202" s="8" t="e" cm="1">
        <f t="array" aca="1" ref="EU202" ca="1">INDIRECT(ADDRESS(MATCH(MAX(EU7:EU201),EU7:EU201,0)+6,1))</f>
        <v>#N/A</v>
      </c>
      <c r="EV202" s="8" t="e" cm="1">
        <f t="array" aca="1" ref="EV202" ca="1">INDIRECT(ADDRESS(MATCH(MAX(EV7:EV201),EV7:EV201,0)+6,1))</f>
        <v>#N/A</v>
      </c>
      <c r="EW202" s="8" t="e" cm="1">
        <f t="array" aca="1" ref="EW202" ca="1">INDIRECT(ADDRESS(MATCH(MIN(EW7:EW201),EW7:EW201,0)+6,1))</f>
        <v>#N/A</v>
      </c>
      <c r="EX202" s="12" t="e" cm="1">
        <f t="array" aca="1" ref="EX202" ca="1">INDIRECT(ADDRESS(MATCH(MIN(EX7:EX201),EX7:EX201,0)+6,1))</f>
        <v>#N/A</v>
      </c>
      <c r="EY202" s="12" t="e" cm="1">
        <f t="array" aca="1" ref="EY202" ca="1">INDIRECT(ADDRESS(MATCH(MIN(EY7:EY201),EY7:EY201,0)+6,1))</f>
        <v>#N/A</v>
      </c>
      <c r="EZ202" s="12" t="e" cm="1">
        <f t="array" aca="1" ref="EZ202" ca="1">INDIRECT(ADDRESS(MATCH(MAX(EZ7:EZ201),EZ7:EZ201,0)+6,1))</f>
        <v>#N/A</v>
      </c>
      <c r="FA202" s="12" t="e" cm="1">
        <f t="array" aca="1" ref="FA202" ca="1">INDIRECT(ADDRESS(MATCH(MAX(FA7:FA201),FA7:FA201,0)+6,1))</f>
        <v>#N/A</v>
      </c>
      <c r="FB202" s="12" t="e" cm="1">
        <f t="array" aca="1" ref="FB202" ca="1">INDIRECT(ADDRESS(MATCH(MAX(FB7:FB201),FB7:FB201,0)+6,1))</f>
        <v>#N/A</v>
      </c>
      <c r="FC202" s="12" t="e" cm="1">
        <f t="array" aca="1" ref="FC202" ca="1">INDIRECT(ADDRESS(MATCH(MAX(FC7:FC201),FC7:FC201,0)+6,1))</f>
        <v>#N/A</v>
      </c>
      <c r="FD202" s="12" t="e" cm="1">
        <f t="array" aca="1" ref="FD202" ca="1">INDIRECT(ADDRESS(MATCH(MAX(FD7:FD201),FD7:FD201,0)+6,1))</f>
        <v>#N/A</v>
      </c>
      <c r="FE202" s="12" t="e" cm="1">
        <f t="array" aca="1" ref="FE202" ca="1">INDIRECT(ADDRESS(MATCH(MIN(FE7:FE201),FE7:FE201,0)+6,1))</f>
        <v>#N/A</v>
      </c>
      <c r="FF202" s="15" t="str" cm="1">
        <f t="array" aca="1" ref="FF202" ca="1">INDIRECT(ADDRESS(MATCH(MIN((IF(ISNUMBER(FF7:FF201),FF7:FF201))),FF7:FF201,0)+6,1))</f>
        <v>BI22.ZSim</v>
      </c>
      <c r="FG202" s="15" t="str" cm="1">
        <f t="array" aca="1" ref="FG202" ca="1">INDIRECT(ADDRESS(MATCH(MIN((IF(ISNUMBER(FG7:FG201),FG7:FG201))),FG7:FG201,0)+6,1))</f>
        <v>BI22.ZSim</v>
      </c>
      <c r="FH202" s="15" t="str" cm="1">
        <f t="array" aca="1" ref="FH202" ca="1">INDIRECT(ADDRESS(MATCH(MAX((IF(ISNUMBER(FH7:FH201),FH7:FH201))),FH7:FH201,0)+6,1))</f>
        <v>BI22.ZSim</v>
      </c>
      <c r="FI202" s="15" t="str" cm="1">
        <f t="array" aca="1" ref="FI202" ca="1">INDIRECT(ADDRESS(MATCH(MAX((IF(ISNUMBER(FI7:FI201),FI7:FI201))),FI7:FI201,0)+6,1))</f>
        <v>BU19.KLAdvanced</v>
      </c>
      <c r="FJ202" s="15" t="str" cm="1">
        <f t="array" aca="1" ref="FJ202" ca="1">INDIRECT(ADDRESS(MATCH(MAX((IF(ISNUMBER(FJ7:FJ201),FJ7:FJ201))),FJ7:FJ201,0)+6,1))</f>
        <v>BI01.PNCR</v>
      </c>
      <c r="FK202" s="15" t="str" cm="1">
        <f t="array" aca="1" ref="FK202" ca="1">INDIRECT(ADDRESS(MATCH(MAX((IF(ISNUMBER(FK7:FK201),FK7:FK201))),FK7:FK201,0)+6,1))</f>
        <v>BI01.JacRA</v>
      </c>
      <c r="FL202" s="15" t="str" cm="1">
        <f t="array" aca="1" ref="FL202" ca="1">INDIRECT(ADDRESS(MATCH(MAX((IF(ISNUMBER(FL7:FL201),FL7:FL201))),FL7:FL201,0)+6,1))</f>
        <v>BI01.RelevantJaccard</v>
      </c>
      <c r="FM202" s="15" t="str" cm="1">
        <f t="array" aca="1" ref="FM202" ca="1">INDIRECT(ADDRESS(MATCH(MIN((IF(ISNUMBER(FM7:FM201),FM7:FM201))),FM7:FM201,0)+6,1))</f>
        <v>CU14.Amer.CPC</v>
      </c>
      <c r="FN202" s="9" t="str" cm="1">
        <f t="array" aca="1" ref="FN202" ca="1">INDEX(_xlfn._xlws.FILTER(FN7:FN100,ISTEXT(FN7:FN100)),MODE(MATCH(_xlfn._xlws.FILTER(FN7:FN100,ISTEXT(FN7:FN100)),_xlfn._xlws.FILTER(FN7:FN100,ISTEXT(FN7:FN100)),0)))</f>
        <v>k=5, r=0.1</v>
      </c>
      <c r="FO202" s="9" t="str" cm="1">
        <f t="array" aca="1" ref="FO202" ca="1">INDEX(_xlfn._xlws.FILTER(FO7:FO100,ISTEXT(FO7:FO100)),MODE(MATCH(_xlfn._xlws.FILTER(FO7:FO100,ISTEXT(FO7:FO100)),_xlfn._xlws.FILTER(FO7:FO100,ISTEXT(FO7:FO100)),0)))</f>
        <v>k=5, r=0.1</v>
      </c>
      <c r="FP202" s="9" t="str" cm="1">
        <f t="array" aca="1" ref="FP202" ca="1">INDEX(_xlfn._xlws.FILTER(FP7:FP100,ISTEXT(FP7:FP100)),MODE(MATCH(_xlfn._xlws.FILTER(FP7:FP100,ISTEXT(FP7:FP100)),_xlfn._xlws.FILTER(FP7:FP100,ISTEXT(FP7:FP100)),0)))</f>
        <v>k=5, r=0.1</v>
      </c>
      <c r="FQ202" s="9" t="str" cm="1">
        <f t="array" aca="1" ref="FQ202" ca="1">INDEX(_xlfn._xlws.FILTER(FQ7:FQ100,ISTEXT(FQ7:FQ100)),MODE(MATCH(_xlfn._xlws.FILTER(FQ7:FQ100,ISTEXT(FQ7:FQ100)),_xlfn._xlws.FILTER(FQ7:FQ100,ISTEXT(FQ7:FQ100)),0)))</f>
        <v>k=5, r=0.9</v>
      </c>
      <c r="FR202" s="9" t="str" cm="1">
        <f t="array" aca="1" ref="FR202" ca="1">INDEX(_xlfn._xlws.FILTER(FR7:FR100,ISTEXT(FR7:FR100)),MODE(MATCH(_xlfn._xlws.FILTER(FR7:FR100,ISTEXT(FR7:FR100)),_xlfn._xlws.FILTER(FR7:FR100,ISTEXT(FR7:FR100)),0)))</f>
        <v>k=5, r=0.1</v>
      </c>
      <c r="FS202" s="9" t="str" cm="1">
        <f t="array" aca="1" ref="FS202" ca="1">INDEX(_xlfn._xlws.FILTER(FS7:FS100,ISTEXT(FS7:FS100)),MODE(MATCH(_xlfn._xlws.FILTER(FS7:FS100,ISTEXT(FS7:FS100)),_xlfn._xlws.FILTER(FS7:FS100,ISTEXT(FS7:FS100)),0)))</f>
        <v>k=50, r=0.5</v>
      </c>
      <c r="FT202" s="9" t="str" cm="1">
        <f t="array" aca="1" ref="FT202" ca="1">INDEX(_xlfn._xlws.FILTER(FT7:FT100,ISTEXT(FT7:FT100)),MODE(MATCH(_xlfn._xlws.FILTER(FT7:FT100,ISTEXT(FT7:FT100)),_xlfn._xlws.FILTER(FT7:FT100,ISTEXT(FT7:FT100)),0)))</f>
        <v>k=5, r=0.1</v>
      </c>
      <c r="FU202" s="9" t="str" cm="1">
        <f t="array" aca="1" ref="FU202" ca="1">INDEX(_xlfn._xlws.FILTER(FU7:FU100,ISTEXT(FU7:FU100)),MODE(MATCH(_xlfn._xlws.FILTER(FU7:FU100,ISTEXT(FU7:FU100)),_xlfn._xlws.FILTER(FU7:FU100,ISTEXT(FU7:FU100)),0)))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2022-06-27T07:04:44Z</dcterms:modified>
</cp:coreProperties>
</file>