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DieseArbeitsmappe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R54" i="1"/>
  <c r="R55" s="1"/>
  <c r="S54"/>
  <c r="S55" s="1"/>
  <c r="T54"/>
  <c r="T55" s="1"/>
  <c r="U54"/>
  <c r="U55" s="1"/>
  <c r="T32"/>
  <c r="T33" s="1"/>
  <c r="T67" s="1"/>
  <c r="U32"/>
  <c r="U33" s="1"/>
  <c r="U67" s="1"/>
  <c r="S32"/>
  <c r="S33" s="1"/>
  <c r="S67" s="1"/>
  <c r="R32"/>
  <c r="R33" s="1"/>
  <c r="U12"/>
  <c r="Q12"/>
  <c r="R12"/>
  <c r="R13" s="1"/>
  <c r="S12"/>
  <c r="T12"/>
  <c r="T13" s="1"/>
  <c r="P50"/>
  <c r="P51" s="1"/>
  <c r="Q50"/>
  <c r="Q51" s="1"/>
  <c r="R50"/>
  <c r="R51" s="1"/>
  <c r="S50"/>
  <c r="S51" s="1"/>
  <c r="T50"/>
  <c r="T51" s="1"/>
  <c r="U50"/>
  <c r="U51" s="1"/>
  <c r="B54"/>
  <c r="B55" s="1"/>
  <c r="C54"/>
  <c r="C55" s="1"/>
  <c r="D54"/>
  <c r="D55" s="1"/>
  <c r="E54"/>
  <c r="E55" s="1"/>
  <c r="F54"/>
  <c r="F55" s="1"/>
  <c r="G54"/>
  <c r="G55" s="1"/>
  <c r="H54"/>
  <c r="H55" s="1"/>
  <c r="I54"/>
  <c r="I55" s="1"/>
  <c r="J54"/>
  <c r="J55" s="1"/>
  <c r="K54"/>
  <c r="K55" s="1"/>
  <c r="L54"/>
  <c r="L55" s="1"/>
  <c r="M54"/>
  <c r="M55" s="1"/>
  <c r="N54"/>
  <c r="N55" s="1"/>
  <c r="O54"/>
  <c r="O55" s="1"/>
  <c r="P54"/>
  <c r="P55" s="1"/>
  <c r="Q54"/>
  <c r="Q55" s="1"/>
  <c r="B50"/>
  <c r="B51" s="1"/>
  <c r="B62" s="1"/>
  <c r="C50"/>
  <c r="C51" s="1"/>
  <c r="C62" s="1"/>
  <c r="D50"/>
  <c r="D51" s="1"/>
  <c r="D62" s="1"/>
  <c r="E50"/>
  <c r="E51" s="1"/>
  <c r="E62" s="1"/>
  <c r="F50"/>
  <c r="F51" s="1"/>
  <c r="F62" s="1"/>
  <c r="G50"/>
  <c r="G51" s="1"/>
  <c r="G62" s="1"/>
  <c r="H50"/>
  <c r="H51" s="1"/>
  <c r="H62" s="1"/>
  <c r="I50"/>
  <c r="I51" s="1"/>
  <c r="I62" s="1"/>
  <c r="J50"/>
  <c r="J51" s="1"/>
  <c r="J62" s="1"/>
  <c r="K50"/>
  <c r="K51" s="1"/>
  <c r="K62" s="1"/>
  <c r="L50"/>
  <c r="L51" s="1"/>
  <c r="L62" s="1"/>
  <c r="M50"/>
  <c r="M51" s="1"/>
  <c r="M62" s="1"/>
  <c r="N50"/>
  <c r="N51" s="1"/>
  <c r="O50"/>
  <c r="O51" s="1"/>
  <c r="Q32"/>
  <c r="Q33" s="1"/>
  <c r="P32"/>
  <c r="P33" s="1"/>
  <c r="O32"/>
  <c r="O33" s="1"/>
  <c r="N32"/>
  <c r="N33" s="1"/>
  <c r="M32"/>
  <c r="M33" s="1"/>
  <c r="L32"/>
  <c r="L33" s="1"/>
  <c r="K32"/>
  <c r="K33" s="1"/>
  <c r="J32"/>
  <c r="J33" s="1"/>
  <c r="I32"/>
  <c r="I33" s="1"/>
  <c r="H32"/>
  <c r="H33" s="1"/>
  <c r="G32"/>
  <c r="G33" s="1"/>
  <c r="F32"/>
  <c r="F33" s="1"/>
  <c r="E32"/>
  <c r="E33" s="1"/>
  <c r="D32"/>
  <c r="D33" s="1"/>
  <c r="C32"/>
  <c r="C33" s="1"/>
  <c r="B32"/>
  <c r="B33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P12"/>
  <c r="O12"/>
  <c r="N12"/>
  <c r="M12"/>
  <c r="L12"/>
  <c r="L13" s="1"/>
  <c r="K12"/>
  <c r="J12"/>
  <c r="J13" s="1"/>
  <c r="I12"/>
  <c r="H12"/>
  <c r="H13" s="1"/>
  <c r="G12"/>
  <c r="F12"/>
  <c r="F13" s="1"/>
  <c r="E12"/>
  <c r="D12"/>
  <c r="D13" s="1"/>
  <c r="C12"/>
  <c r="B12"/>
  <c r="B13" s="1"/>
  <c r="U8"/>
  <c r="T8"/>
  <c r="T9" s="1"/>
  <c r="S8"/>
  <c r="R8"/>
  <c r="Q8"/>
  <c r="P8"/>
  <c r="P9" s="1"/>
  <c r="O8"/>
  <c r="N8"/>
  <c r="O9" s="1"/>
  <c r="N13" l="1"/>
  <c r="U13"/>
  <c r="P13"/>
  <c r="S13"/>
  <c r="O62"/>
  <c r="S62"/>
  <c r="C67"/>
  <c r="G67"/>
  <c r="I67"/>
  <c r="K67"/>
  <c r="M67"/>
  <c r="O67"/>
  <c r="Q67"/>
  <c r="Q62"/>
  <c r="U62"/>
  <c r="E67"/>
  <c r="N62"/>
  <c r="P62"/>
  <c r="R62"/>
  <c r="T62"/>
  <c r="B67"/>
  <c r="D67"/>
  <c r="F67"/>
  <c r="H67"/>
  <c r="J67"/>
  <c r="L67"/>
  <c r="N67"/>
  <c r="P67"/>
  <c r="R67"/>
  <c r="R9"/>
  <c r="Q9"/>
  <c r="S9"/>
  <c r="U9"/>
  <c r="C13"/>
  <c r="E13"/>
  <c r="G13"/>
  <c r="I13"/>
  <c r="K13"/>
  <c r="M13"/>
  <c r="O13"/>
  <c r="Q13"/>
</calcChain>
</file>

<file path=xl/sharedStrings.xml><?xml version="1.0" encoding="utf-8"?>
<sst xmlns="http://schemas.openxmlformats.org/spreadsheetml/2006/main" count="51" uniqueCount="26">
  <si>
    <t>Userentwicklung</t>
  </si>
  <si>
    <t>Monat</t>
  </si>
  <si>
    <t>Webseitenzugriffe</t>
  </si>
  <si>
    <t>Bannerklicks</t>
  </si>
  <si>
    <t>User gesamt</t>
  </si>
  <si>
    <t>User zuwachs</t>
  </si>
  <si>
    <t>Webseitenbesucher</t>
  </si>
  <si>
    <t>Diese bilden aber nur ca. 5% des Trafics. Der Webseiten Zugriff ergibt sich aus: User gesamt*20</t>
  </si>
  <si>
    <t>Von dieser Anzahl klicken ca. 10% auf die Banners</t>
  </si>
  <si>
    <t>Anzahl</t>
  </si>
  <si>
    <t>Für die Anzahl der  Projekte nehmen wir folgendes Wachstum an:</t>
  </si>
  <si>
    <t xml:space="preserve">Siehe Startnext Wachstum: </t>
  </si>
  <si>
    <t xml:space="preserve">http://www.startnext.de/Blog/Blog-Detailseite/b/Startnext-feiert-Geburtstag-Zahlen-und-Fakten-zum-294 </t>
  </si>
  <si>
    <t>Nun die Anzahl der Supports die wir geben:</t>
  </si>
  <si>
    <t>Gewinn in €</t>
  </si>
  <si>
    <t>Nun addieren wir die Einnahmen aus den Bannerklicks mit den Einnahmen der Projekt Supports:</t>
  </si>
  <si>
    <t>Geschäftsmonat</t>
  </si>
  <si>
    <t>Projekt Wachstum:</t>
  </si>
  <si>
    <t>Einnahmen Gesamt:</t>
  </si>
  <si>
    <t>Durch einen Bannerklick werden 50 Cent Einnahmen generiert.</t>
  </si>
  <si>
    <t>Bannerklicks und Bannerwerbe Einnahmen</t>
  </si>
  <si>
    <t>Werbeeinnahmen in €</t>
  </si>
  <si>
    <t>Wir gehen davon aus, dass wir ca. 25% der Projekte unterstützen. Bei den unterstützen Projekten gehen wir von einer Durchschnittsgröße von ca. 6000€ aus.</t>
  </si>
  <si>
    <t>Von den 6000€ erhalten wir 15% (also 900€ Brutto, 756€ Netto). Wir rechnen mit 750 Netto.</t>
  </si>
  <si>
    <t>Werbeeinnahmen</t>
  </si>
  <si>
    <t>Einnahmebeteiligungen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</si>
</sst>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vertical="top"/>
    </xf>
    <xf numFmtId="0" fontId="2" fillId="0" borderId="0" xfId="0" applyFont="1"/>
    <xf numFmtId="0" fontId="0" fillId="0" borderId="1" xfId="0" applyBorder="1" applyAlignment="1">
      <alignment vertical="top" wrapText="1"/>
    </xf>
    <xf numFmtId="0" fontId="0" fillId="0" borderId="1" xfId="0" applyBorder="1"/>
    <xf numFmtId="0" fontId="1" fillId="0" borderId="0" xfId="0" applyFont="1"/>
    <xf numFmtId="0" fontId="0" fillId="0" borderId="1" xfId="0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1" xfId="0" applyFont="1" applyBorder="1"/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vertical="top"/>
    </xf>
    <xf numFmtId="3" fontId="0" fillId="0" borderId="1" xfId="0" applyNumberFormat="1" applyBorder="1" applyAlignment="1">
      <alignment vertical="top" wrapText="1"/>
    </xf>
    <xf numFmtId="3" fontId="0" fillId="0" borderId="1" xfId="0" applyNumberFormat="1" applyBorder="1" applyAlignment="1">
      <alignment horizontal="righ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>
    <pageSetUpPr fitToPage="1"/>
  </sheetPr>
  <dimension ref="A1:AO67"/>
  <sheetViews>
    <sheetView tabSelected="1" zoomScale="90" zoomScaleNormal="90" workbookViewId="0">
      <selection activeCell="J14" sqref="J14"/>
    </sheetView>
  </sheetViews>
  <sheetFormatPr baseColWidth="10" defaultRowHeight="15"/>
  <cols>
    <col min="1" max="1" width="21.140625" customWidth="1"/>
  </cols>
  <sheetData>
    <row r="1" spans="1:41">
      <c r="A1" s="8" t="s">
        <v>16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</row>
    <row r="2" spans="1:41">
      <c r="A2" s="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41">
      <c r="A3" s="8" t="s">
        <v>16</v>
      </c>
      <c r="B3" s="4">
        <v>21</v>
      </c>
      <c r="C3" s="4">
        <v>22</v>
      </c>
      <c r="D3" s="4">
        <v>23</v>
      </c>
      <c r="E3" s="4">
        <v>24</v>
      </c>
      <c r="F3" s="4">
        <v>25</v>
      </c>
      <c r="G3" s="4">
        <v>26</v>
      </c>
      <c r="H3" s="4">
        <v>27</v>
      </c>
      <c r="I3" s="4">
        <v>28</v>
      </c>
      <c r="J3" s="4">
        <v>29</v>
      </c>
      <c r="K3" s="4">
        <v>30</v>
      </c>
      <c r="L3" s="4">
        <v>31</v>
      </c>
      <c r="M3" s="4">
        <v>32</v>
      </c>
      <c r="N3" s="4">
        <v>33</v>
      </c>
      <c r="O3" s="4">
        <v>34</v>
      </c>
      <c r="P3" s="4">
        <v>35</v>
      </c>
      <c r="Q3" s="4">
        <v>36</v>
      </c>
      <c r="R3" s="4">
        <v>37</v>
      </c>
      <c r="S3" s="4">
        <v>38</v>
      </c>
      <c r="T3" s="4">
        <v>39</v>
      </c>
      <c r="U3" s="4">
        <v>40</v>
      </c>
    </row>
    <row r="6" spans="1:41">
      <c r="A6" s="5" t="s">
        <v>0</v>
      </c>
    </row>
    <row r="7" spans="1:41">
      <c r="A7" s="7" t="s">
        <v>1</v>
      </c>
      <c r="B7" s="4">
        <v>9</v>
      </c>
      <c r="C7" s="4">
        <v>10</v>
      </c>
      <c r="D7" s="4">
        <v>11</v>
      </c>
      <c r="E7" s="4">
        <v>12</v>
      </c>
      <c r="F7" s="4">
        <v>13</v>
      </c>
      <c r="G7" s="4">
        <v>14</v>
      </c>
      <c r="H7" s="4">
        <v>15</v>
      </c>
      <c r="I7" s="4">
        <v>16</v>
      </c>
      <c r="J7" s="4">
        <v>17</v>
      </c>
      <c r="K7" s="4">
        <v>18</v>
      </c>
      <c r="L7" s="4">
        <v>19</v>
      </c>
      <c r="M7" s="4">
        <v>20</v>
      </c>
      <c r="N7" s="4">
        <v>21</v>
      </c>
      <c r="O7" s="4">
        <v>22</v>
      </c>
      <c r="P7" s="4">
        <v>23</v>
      </c>
      <c r="Q7" s="4">
        <v>24</v>
      </c>
      <c r="R7" s="4">
        <v>25</v>
      </c>
      <c r="S7" s="4">
        <v>26</v>
      </c>
      <c r="T7" s="4">
        <v>27</v>
      </c>
      <c r="U7" s="4">
        <v>28</v>
      </c>
    </row>
    <row r="8" spans="1:41">
      <c r="A8" s="7" t="s">
        <v>4</v>
      </c>
      <c r="B8" s="3">
        <v>34</v>
      </c>
      <c r="C8" s="3">
        <v>52</v>
      </c>
      <c r="D8" s="3">
        <v>78</v>
      </c>
      <c r="E8" s="3">
        <v>117</v>
      </c>
      <c r="F8" s="3">
        <v>175</v>
      </c>
      <c r="G8" s="3">
        <v>263</v>
      </c>
      <c r="H8" s="3">
        <v>395</v>
      </c>
      <c r="I8" s="3">
        <v>592</v>
      </c>
      <c r="J8" s="3">
        <v>888</v>
      </c>
      <c r="K8" s="3">
        <v>1333</v>
      </c>
      <c r="L8" s="3">
        <v>2000</v>
      </c>
      <c r="M8" s="3">
        <v>3000</v>
      </c>
      <c r="N8" s="4">
        <f t="shared" ref="N8:AO8" si="0">N19/20</f>
        <v>3500</v>
      </c>
      <c r="O8" s="4">
        <f t="shared" si="0"/>
        <v>4000</v>
      </c>
      <c r="P8" s="4">
        <f t="shared" si="0"/>
        <v>4500</v>
      </c>
      <c r="Q8" s="4">
        <f t="shared" si="0"/>
        <v>5000</v>
      </c>
      <c r="R8" s="4">
        <f t="shared" si="0"/>
        <v>5500</v>
      </c>
      <c r="S8" s="4">
        <f t="shared" si="0"/>
        <v>6000</v>
      </c>
      <c r="T8" s="4">
        <f t="shared" si="0"/>
        <v>6500</v>
      </c>
      <c r="U8" s="4">
        <f t="shared" si="0"/>
        <v>7000</v>
      </c>
    </row>
    <row r="9" spans="1:41">
      <c r="A9" s="7" t="s">
        <v>5</v>
      </c>
      <c r="B9" s="3">
        <v>34</v>
      </c>
      <c r="C9" s="3">
        <v>18</v>
      </c>
      <c r="D9" s="3">
        <v>26</v>
      </c>
      <c r="E9" s="3">
        <v>39</v>
      </c>
      <c r="F9" s="3">
        <v>58</v>
      </c>
      <c r="G9" s="3">
        <v>88</v>
      </c>
      <c r="H9" s="3">
        <v>132</v>
      </c>
      <c r="I9" s="3">
        <v>197</v>
      </c>
      <c r="J9" s="3">
        <v>296</v>
      </c>
      <c r="K9" s="3">
        <v>445</v>
      </c>
      <c r="L9" s="3">
        <v>667</v>
      </c>
      <c r="M9" s="3">
        <v>1000</v>
      </c>
      <c r="N9" s="4">
        <v>500</v>
      </c>
      <c r="O9" s="4">
        <f t="shared" ref="O9:AK9" si="1">O8-N8</f>
        <v>500</v>
      </c>
      <c r="P9" s="4">
        <f t="shared" si="1"/>
        <v>500</v>
      </c>
      <c r="Q9" s="4">
        <f t="shared" si="1"/>
        <v>500</v>
      </c>
      <c r="R9" s="4">
        <f t="shared" si="1"/>
        <v>500</v>
      </c>
      <c r="S9" s="4">
        <f t="shared" si="1"/>
        <v>500</v>
      </c>
      <c r="T9" s="4">
        <f t="shared" si="1"/>
        <v>500</v>
      </c>
      <c r="U9" s="4">
        <f t="shared" si="1"/>
        <v>500</v>
      </c>
    </row>
    <row r="10" spans="1:4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7" t="s">
        <v>1</v>
      </c>
      <c r="B11" s="4">
        <v>29</v>
      </c>
      <c r="C11" s="4">
        <v>30</v>
      </c>
      <c r="D11" s="4">
        <v>31</v>
      </c>
      <c r="E11" s="4">
        <v>32</v>
      </c>
      <c r="F11" s="4">
        <v>33</v>
      </c>
      <c r="G11" s="4">
        <v>34</v>
      </c>
      <c r="H11" s="4">
        <v>35</v>
      </c>
      <c r="I11" s="4">
        <v>36</v>
      </c>
      <c r="J11" s="4">
        <v>37</v>
      </c>
      <c r="K11" s="4">
        <v>38</v>
      </c>
      <c r="L11" s="4">
        <v>39</v>
      </c>
      <c r="M11" s="4">
        <v>40</v>
      </c>
      <c r="N11" s="4">
        <v>41</v>
      </c>
      <c r="O11" s="4">
        <v>42</v>
      </c>
      <c r="P11" s="4">
        <v>43</v>
      </c>
      <c r="Q11" s="4">
        <v>44</v>
      </c>
      <c r="R11" s="4">
        <v>45</v>
      </c>
      <c r="S11" s="4">
        <v>46</v>
      </c>
      <c r="T11" s="4">
        <v>47</v>
      </c>
      <c r="U11" s="4">
        <v>48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>
      <c r="A12" s="7" t="s">
        <v>4</v>
      </c>
      <c r="B12" s="4">
        <f>B22/20</f>
        <v>7500</v>
      </c>
      <c r="C12" s="4">
        <f>C22/20</f>
        <v>8000</v>
      </c>
      <c r="D12" s="4">
        <f>D22/20</f>
        <v>9000</v>
      </c>
      <c r="E12" s="4">
        <f>E22/20</f>
        <v>10000</v>
      </c>
      <c r="F12" s="4">
        <f>F22/20</f>
        <v>11000</v>
      </c>
      <c r="G12" s="4">
        <f>G22/20</f>
        <v>12000</v>
      </c>
      <c r="H12" s="4">
        <f>H22/20</f>
        <v>13000</v>
      </c>
      <c r="I12" s="4">
        <f>I22/20</f>
        <v>14000</v>
      </c>
      <c r="J12" s="4">
        <f>J22/20</f>
        <v>15000</v>
      </c>
      <c r="K12" s="4">
        <f>K22/20</f>
        <v>16500</v>
      </c>
      <c r="L12" s="4">
        <f>L22/20</f>
        <v>18500</v>
      </c>
      <c r="M12" s="4">
        <f>M22/20</f>
        <v>20000</v>
      </c>
      <c r="N12" s="4">
        <f>N22/20</f>
        <v>21500</v>
      </c>
      <c r="O12" s="4">
        <f>O22/20</f>
        <v>22500</v>
      </c>
      <c r="P12" s="4">
        <f>P22/20</f>
        <v>24000</v>
      </c>
      <c r="Q12" s="4">
        <f>Q22/20</f>
        <v>25000</v>
      </c>
      <c r="R12" s="4">
        <f>R22/20</f>
        <v>26333.3</v>
      </c>
      <c r="S12" s="4">
        <f>S22/20</f>
        <v>27583.3</v>
      </c>
      <c r="T12" s="4">
        <f>T22/20</f>
        <v>28833.3</v>
      </c>
      <c r="U12" s="4">
        <f>U22/20</f>
        <v>30083.3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>
      <c r="A13" s="7" t="s">
        <v>5</v>
      </c>
      <c r="B13" s="4">
        <f>B12-U8</f>
        <v>500</v>
      </c>
      <c r="C13" s="4">
        <f>C12-B12</f>
        <v>500</v>
      </c>
      <c r="D13" s="4">
        <f>D12-C12</f>
        <v>1000</v>
      </c>
      <c r="E13" s="4">
        <f>E12-D12</f>
        <v>1000</v>
      </c>
      <c r="F13" s="4">
        <f>F12-E12</f>
        <v>1000</v>
      </c>
      <c r="G13" s="4">
        <f>G12-F12</f>
        <v>1000</v>
      </c>
      <c r="H13" s="4">
        <f>H12-G12</f>
        <v>1000</v>
      </c>
      <c r="I13" s="4">
        <f>I12-H12</f>
        <v>1000</v>
      </c>
      <c r="J13" s="4">
        <f>J12-I12</f>
        <v>1000</v>
      </c>
      <c r="K13" s="4">
        <f>K12-J12</f>
        <v>1500</v>
      </c>
      <c r="L13" s="4">
        <f>L12-K12</f>
        <v>2000</v>
      </c>
      <c r="M13" s="4">
        <f>M12-L12</f>
        <v>1500</v>
      </c>
      <c r="N13" s="4">
        <f>N12-M12</f>
        <v>1500</v>
      </c>
      <c r="O13" s="4">
        <f>O12-N12</f>
        <v>1000</v>
      </c>
      <c r="P13" s="4">
        <f>P12-O12</f>
        <v>1500</v>
      </c>
      <c r="Q13" s="4">
        <f>Q12-P12</f>
        <v>1000</v>
      </c>
      <c r="R13" s="4">
        <f t="shared" ref="R13" si="2">R12-Q12</f>
        <v>1333.2999999999993</v>
      </c>
      <c r="S13" s="4">
        <f t="shared" ref="S13" si="3">S12-R12</f>
        <v>1250</v>
      </c>
      <c r="T13" s="4">
        <f t="shared" ref="T13" si="4">T12-S12</f>
        <v>1250</v>
      </c>
      <c r="U13" s="4">
        <f t="shared" ref="U13" si="5">U12-T12</f>
        <v>1250</v>
      </c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5" spans="1:41">
      <c r="A15" s="1" t="s">
        <v>7</v>
      </c>
    </row>
    <row r="17" spans="1:21">
      <c r="A17" s="5" t="s">
        <v>2</v>
      </c>
    </row>
    <row r="18" spans="1:21">
      <c r="A18" s="7" t="s">
        <v>1</v>
      </c>
      <c r="B18" s="4">
        <v>9</v>
      </c>
      <c r="C18" s="4">
        <v>10</v>
      </c>
      <c r="D18" s="4">
        <v>11</v>
      </c>
      <c r="E18" s="4">
        <v>12</v>
      </c>
      <c r="F18" s="4">
        <v>13</v>
      </c>
      <c r="G18" s="4">
        <v>14</v>
      </c>
      <c r="H18" s="4">
        <v>15</v>
      </c>
      <c r="I18" s="4">
        <v>16</v>
      </c>
      <c r="J18" s="4">
        <v>17</v>
      </c>
      <c r="K18" s="4">
        <v>18</v>
      </c>
      <c r="L18" s="4">
        <v>19</v>
      </c>
      <c r="M18" s="4">
        <v>20</v>
      </c>
      <c r="N18" s="4">
        <v>21</v>
      </c>
      <c r="O18" s="4">
        <v>22</v>
      </c>
      <c r="P18" s="4">
        <v>23</v>
      </c>
      <c r="Q18" s="4">
        <v>24</v>
      </c>
      <c r="R18" s="4">
        <v>25</v>
      </c>
      <c r="S18" s="4">
        <v>26</v>
      </c>
      <c r="T18" s="4">
        <v>27</v>
      </c>
      <c r="U18" s="4">
        <v>28</v>
      </c>
    </row>
    <row r="19" spans="1:21">
      <c r="A19" s="7" t="s">
        <v>6</v>
      </c>
      <c r="B19" s="3">
        <v>680</v>
      </c>
      <c r="C19" s="13">
        <v>1040</v>
      </c>
      <c r="D19" s="13">
        <v>1560</v>
      </c>
      <c r="E19" s="13">
        <v>2340</v>
      </c>
      <c r="F19" s="13">
        <v>3500</v>
      </c>
      <c r="G19" s="13">
        <v>5260</v>
      </c>
      <c r="H19" s="13">
        <v>7900</v>
      </c>
      <c r="I19" s="13">
        <v>11840</v>
      </c>
      <c r="J19" s="13">
        <v>17760</v>
      </c>
      <c r="K19" s="13">
        <v>26660</v>
      </c>
      <c r="L19" s="13">
        <v>40000</v>
      </c>
      <c r="M19" s="13">
        <v>60000</v>
      </c>
      <c r="N19" s="4">
        <v>70000</v>
      </c>
      <c r="O19" s="4">
        <v>80000</v>
      </c>
      <c r="P19" s="4">
        <v>90000</v>
      </c>
      <c r="Q19" s="4">
        <v>100000</v>
      </c>
      <c r="R19" s="4">
        <v>110000</v>
      </c>
      <c r="S19" s="4">
        <v>120000</v>
      </c>
      <c r="T19" s="4">
        <v>130000</v>
      </c>
      <c r="U19" s="4">
        <v>140000</v>
      </c>
    </row>
    <row r="21" spans="1:21">
      <c r="A21" s="7" t="s">
        <v>1</v>
      </c>
      <c r="B21" s="4">
        <v>29</v>
      </c>
      <c r="C21" s="4">
        <v>30</v>
      </c>
      <c r="D21" s="4">
        <v>31</v>
      </c>
      <c r="E21" s="4">
        <v>32</v>
      </c>
      <c r="F21" s="4">
        <v>33</v>
      </c>
      <c r="G21" s="4">
        <v>34</v>
      </c>
      <c r="H21" s="4">
        <v>35</v>
      </c>
      <c r="I21" s="4">
        <v>36</v>
      </c>
      <c r="J21" s="4">
        <v>37</v>
      </c>
      <c r="K21" s="4">
        <v>38</v>
      </c>
      <c r="L21" s="4">
        <v>39</v>
      </c>
      <c r="M21" s="4">
        <v>40</v>
      </c>
      <c r="N21" s="4">
        <v>41</v>
      </c>
      <c r="O21" s="4">
        <v>42</v>
      </c>
      <c r="P21" s="4">
        <v>43</v>
      </c>
      <c r="Q21" s="4">
        <v>44</v>
      </c>
      <c r="R21" s="4">
        <v>45</v>
      </c>
      <c r="S21" s="4">
        <v>46</v>
      </c>
      <c r="T21" s="4">
        <v>47</v>
      </c>
      <c r="U21" s="4">
        <v>48</v>
      </c>
    </row>
    <row r="22" spans="1:21">
      <c r="A22" s="7" t="s">
        <v>6</v>
      </c>
      <c r="B22" s="4">
        <v>150000</v>
      </c>
      <c r="C22" s="4">
        <v>160000</v>
      </c>
      <c r="D22" s="4">
        <v>180000</v>
      </c>
      <c r="E22" s="4">
        <v>200000</v>
      </c>
      <c r="F22" s="4">
        <v>220000</v>
      </c>
      <c r="G22" s="4">
        <v>240000</v>
      </c>
      <c r="H22" s="4">
        <v>260000</v>
      </c>
      <c r="I22" s="4">
        <v>280000</v>
      </c>
      <c r="J22" s="4">
        <v>300000</v>
      </c>
      <c r="K22" s="4">
        <v>330000</v>
      </c>
      <c r="L22" s="4">
        <v>370000</v>
      </c>
      <c r="M22" s="4">
        <v>400000</v>
      </c>
      <c r="N22" s="4">
        <v>430000</v>
      </c>
      <c r="O22" s="4">
        <v>450000</v>
      </c>
      <c r="P22" s="4">
        <v>480000</v>
      </c>
      <c r="Q22" s="4">
        <v>500000</v>
      </c>
      <c r="R22" s="4">
        <v>526666</v>
      </c>
      <c r="S22" s="4">
        <v>551666</v>
      </c>
      <c r="T22" s="4">
        <v>576666</v>
      </c>
      <c r="U22" s="4">
        <v>601666</v>
      </c>
    </row>
    <row r="24" spans="1:21">
      <c r="A24" t="s">
        <v>8</v>
      </c>
    </row>
    <row r="25" spans="1:21">
      <c r="A25" t="s">
        <v>19</v>
      </c>
    </row>
    <row r="26" spans="1:21">
      <c r="A26" s="5" t="s">
        <v>20</v>
      </c>
    </row>
    <row r="27" spans="1:21">
      <c r="A27" s="15" t="s">
        <v>1</v>
      </c>
      <c r="B27" s="4">
        <v>9</v>
      </c>
      <c r="C27" s="4">
        <v>10</v>
      </c>
      <c r="D27" s="4">
        <v>11</v>
      </c>
      <c r="E27" s="4">
        <v>12</v>
      </c>
      <c r="F27" s="4">
        <v>13</v>
      </c>
      <c r="G27" s="4">
        <v>14</v>
      </c>
      <c r="H27" s="4">
        <v>15</v>
      </c>
      <c r="I27" s="4">
        <v>16</v>
      </c>
      <c r="J27" s="4">
        <v>17</v>
      </c>
      <c r="K27" s="4">
        <v>18</v>
      </c>
      <c r="L27" s="4">
        <v>19</v>
      </c>
      <c r="M27" s="4">
        <v>20</v>
      </c>
      <c r="N27" s="4">
        <v>21</v>
      </c>
      <c r="O27" s="4">
        <v>22</v>
      </c>
      <c r="P27" s="4">
        <v>23</v>
      </c>
      <c r="Q27" s="4">
        <v>24</v>
      </c>
      <c r="R27" s="4">
        <v>25</v>
      </c>
      <c r="S27" s="4">
        <v>26</v>
      </c>
      <c r="T27" s="4">
        <v>27</v>
      </c>
      <c r="U27" s="4">
        <v>28</v>
      </c>
    </row>
    <row r="28" spans="1:21">
      <c r="A28" s="15" t="s">
        <v>3</v>
      </c>
      <c r="B28" s="9">
        <v>68</v>
      </c>
      <c r="C28" s="9">
        <v>104</v>
      </c>
      <c r="D28" s="9">
        <v>156</v>
      </c>
      <c r="E28" s="9">
        <v>234</v>
      </c>
      <c r="F28" s="9">
        <v>350</v>
      </c>
      <c r="G28" s="9">
        <v>526</v>
      </c>
      <c r="H28" s="9">
        <v>790</v>
      </c>
      <c r="I28" s="14">
        <v>1184</v>
      </c>
      <c r="J28" s="14">
        <v>1776</v>
      </c>
      <c r="K28" s="14">
        <v>2666</v>
      </c>
      <c r="L28" s="14">
        <v>4000</v>
      </c>
      <c r="M28" s="14">
        <v>6000</v>
      </c>
      <c r="N28" s="11">
        <f t="shared" ref="N28:AK28" si="6">N19/10</f>
        <v>7000</v>
      </c>
      <c r="O28" s="11">
        <f t="shared" si="6"/>
        <v>8000</v>
      </c>
      <c r="P28" s="11">
        <f t="shared" si="6"/>
        <v>9000</v>
      </c>
      <c r="Q28" s="11">
        <f t="shared" si="6"/>
        <v>10000</v>
      </c>
      <c r="R28" s="11">
        <f t="shared" si="6"/>
        <v>11000</v>
      </c>
      <c r="S28" s="11">
        <f t="shared" si="6"/>
        <v>12000</v>
      </c>
      <c r="T28" s="11">
        <f t="shared" si="6"/>
        <v>13000</v>
      </c>
      <c r="U28" s="11">
        <f t="shared" si="6"/>
        <v>14000</v>
      </c>
    </row>
    <row r="29" spans="1:21" s="12" customFormat="1" ht="15" customHeight="1">
      <c r="A29" s="10" t="s">
        <v>21</v>
      </c>
      <c r="B29" s="9">
        <v>34</v>
      </c>
      <c r="C29" s="9">
        <v>52</v>
      </c>
      <c r="D29" s="9">
        <v>78</v>
      </c>
      <c r="E29" s="9">
        <v>117</v>
      </c>
      <c r="F29" s="9">
        <v>175</v>
      </c>
      <c r="G29" s="9">
        <v>263</v>
      </c>
      <c r="H29" s="9">
        <v>395</v>
      </c>
      <c r="I29" s="9">
        <v>592</v>
      </c>
      <c r="J29" s="9">
        <v>888</v>
      </c>
      <c r="K29" s="9">
        <v>1333</v>
      </c>
      <c r="L29" s="9">
        <v>2000</v>
      </c>
      <c r="M29" s="9">
        <v>3000</v>
      </c>
      <c r="N29" s="11">
        <f t="shared" ref="N29:AO29" si="7">N28/2</f>
        <v>3500</v>
      </c>
      <c r="O29" s="11">
        <f t="shared" si="7"/>
        <v>4000</v>
      </c>
      <c r="P29" s="11">
        <f t="shared" si="7"/>
        <v>4500</v>
      </c>
      <c r="Q29" s="11">
        <f t="shared" si="7"/>
        <v>5000</v>
      </c>
      <c r="R29" s="11">
        <f t="shared" si="7"/>
        <v>5500</v>
      </c>
      <c r="S29" s="11">
        <f t="shared" si="7"/>
        <v>6000</v>
      </c>
      <c r="T29" s="11">
        <f t="shared" si="7"/>
        <v>6500</v>
      </c>
      <c r="U29" s="11">
        <f t="shared" si="7"/>
        <v>7000</v>
      </c>
    </row>
    <row r="31" spans="1:21">
      <c r="A31" s="15" t="s">
        <v>1</v>
      </c>
      <c r="B31" s="4">
        <v>29</v>
      </c>
      <c r="C31" s="4">
        <v>30</v>
      </c>
      <c r="D31" s="4">
        <v>31</v>
      </c>
      <c r="E31" s="4">
        <v>32</v>
      </c>
      <c r="F31" s="4">
        <v>33</v>
      </c>
      <c r="G31" s="4">
        <v>34</v>
      </c>
      <c r="H31" s="4">
        <v>35</v>
      </c>
      <c r="I31" s="4">
        <v>36</v>
      </c>
      <c r="J31" s="4">
        <v>37</v>
      </c>
      <c r="K31" s="4">
        <v>38</v>
      </c>
      <c r="L31" s="4">
        <v>39</v>
      </c>
      <c r="M31" s="4">
        <v>40</v>
      </c>
      <c r="N31" s="4">
        <v>41</v>
      </c>
      <c r="O31" s="4">
        <v>42</v>
      </c>
      <c r="P31" s="4">
        <v>43</v>
      </c>
      <c r="Q31" s="4">
        <v>44</v>
      </c>
      <c r="R31" s="4">
        <v>45</v>
      </c>
      <c r="S31" s="4">
        <v>46</v>
      </c>
      <c r="T31" s="4">
        <v>47</v>
      </c>
      <c r="U31" s="4">
        <v>48</v>
      </c>
    </row>
    <row r="32" spans="1:21">
      <c r="A32" s="15" t="s">
        <v>3</v>
      </c>
      <c r="B32" s="11">
        <f>B22/10</f>
        <v>15000</v>
      </c>
      <c r="C32" s="11">
        <f>C22/10</f>
        <v>16000</v>
      </c>
      <c r="D32" s="11">
        <f>D22/10</f>
        <v>18000</v>
      </c>
      <c r="E32" s="11">
        <f>E22/10</f>
        <v>20000</v>
      </c>
      <c r="F32" s="11">
        <f>F22/10</f>
        <v>22000</v>
      </c>
      <c r="G32" s="11">
        <f>G22/10</f>
        <v>24000</v>
      </c>
      <c r="H32" s="11">
        <f>H22/10</f>
        <v>26000</v>
      </c>
      <c r="I32" s="11">
        <f>I22/10</f>
        <v>28000</v>
      </c>
      <c r="J32" s="11">
        <f>J22/10</f>
        <v>30000</v>
      </c>
      <c r="K32" s="11">
        <f>K22/10</f>
        <v>33000</v>
      </c>
      <c r="L32" s="11">
        <f>L22/10</f>
        <v>37000</v>
      </c>
      <c r="M32" s="11">
        <f>M22/10</f>
        <v>40000</v>
      </c>
      <c r="N32" s="11">
        <f>N22/10</f>
        <v>43000</v>
      </c>
      <c r="O32" s="11">
        <f>O22/10</f>
        <v>45000</v>
      </c>
      <c r="P32" s="11">
        <f>P22/10</f>
        <v>48000</v>
      </c>
      <c r="Q32" s="11">
        <f>Q22/10</f>
        <v>50000</v>
      </c>
      <c r="R32" s="11">
        <f>ROUND(R22/10,)</f>
        <v>52667</v>
      </c>
      <c r="S32" s="11">
        <f>ROUND(S22/10,)</f>
        <v>55167</v>
      </c>
      <c r="T32" s="11">
        <f>ROUND(T22/10,)</f>
        <v>57667</v>
      </c>
      <c r="U32" s="11">
        <f>ROUND(U22/10,)</f>
        <v>60167</v>
      </c>
    </row>
    <row r="33" spans="1:41">
      <c r="A33" s="10" t="s">
        <v>21</v>
      </c>
      <c r="B33" s="11">
        <f>B32/2</f>
        <v>7500</v>
      </c>
      <c r="C33" s="11">
        <f>C32/2</f>
        <v>8000</v>
      </c>
      <c r="D33" s="11">
        <f>D32/2</f>
        <v>9000</v>
      </c>
      <c r="E33" s="11">
        <f>E32/2</f>
        <v>10000</v>
      </c>
      <c r="F33" s="11">
        <f>F32/2</f>
        <v>11000</v>
      </c>
      <c r="G33" s="11">
        <f>G32/2</f>
        <v>12000</v>
      </c>
      <c r="H33" s="11">
        <f>H32/2</f>
        <v>13000</v>
      </c>
      <c r="I33" s="11">
        <f>I32/2</f>
        <v>14000</v>
      </c>
      <c r="J33" s="11">
        <f>J32/2</f>
        <v>15000</v>
      </c>
      <c r="K33" s="11">
        <f>K32/2</f>
        <v>16500</v>
      </c>
      <c r="L33" s="11">
        <f>L32/2</f>
        <v>18500</v>
      </c>
      <c r="M33" s="11">
        <f>M32/2</f>
        <v>20000</v>
      </c>
      <c r="N33" s="11">
        <f>N32/2</f>
        <v>21500</v>
      </c>
      <c r="O33" s="11">
        <f>O32/2</f>
        <v>22500</v>
      </c>
      <c r="P33" s="11">
        <f>P32/2</f>
        <v>24000</v>
      </c>
      <c r="Q33" s="11">
        <f>Q32/2</f>
        <v>25000</v>
      </c>
      <c r="R33" s="11">
        <f>R32/2</f>
        <v>26333.5</v>
      </c>
      <c r="S33" s="11">
        <f>S32/2</f>
        <v>27583.5</v>
      </c>
      <c r="T33" s="11">
        <f>T32/2</f>
        <v>28833.5</v>
      </c>
      <c r="U33" s="11">
        <f>U32/2</f>
        <v>30083.5</v>
      </c>
    </row>
    <row r="35" spans="1:41">
      <c r="A35" t="s">
        <v>10</v>
      </c>
    </row>
    <row r="36" spans="1:41">
      <c r="A36" s="5" t="s">
        <v>17</v>
      </c>
    </row>
    <row r="37" spans="1:41">
      <c r="A37" s="7" t="s">
        <v>1</v>
      </c>
      <c r="B37" s="4">
        <v>9</v>
      </c>
      <c r="C37" s="4">
        <v>10</v>
      </c>
      <c r="D37" s="4">
        <v>11</v>
      </c>
      <c r="E37" s="4">
        <v>12</v>
      </c>
      <c r="F37" s="4">
        <v>13</v>
      </c>
      <c r="G37" s="4">
        <v>14</v>
      </c>
      <c r="H37" s="4">
        <v>15</v>
      </c>
      <c r="I37" s="4">
        <v>16</v>
      </c>
      <c r="J37" s="4">
        <v>17</v>
      </c>
      <c r="K37" s="4">
        <v>18</v>
      </c>
      <c r="L37" s="4">
        <v>19</v>
      </c>
      <c r="M37" s="4">
        <v>20</v>
      </c>
      <c r="N37" s="4">
        <v>21</v>
      </c>
      <c r="O37" s="4">
        <v>22</v>
      </c>
      <c r="P37" s="4">
        <v>23</v>
      </c>
      <c r="Q37" s="4">
        <v>24</v>
      </c>
      <c r="R37" s="4">
        <v>25</v>
      </c>
      <c r="S37" s="4">
        <v>26</v>
      </c>
      <c r="T37" s="4">
        <v>27</v>
      </c>
      <c r="U37" s="4">
        <v>28</v>
      </c>
    </row>
    <row r="38" spans="1:41">
      <c r="A38" s="7" t="s">
        <v>9</v>
      </c>
      <c r="B38" s="3">
        <v>0</v>
      </c>
      <c r="C38" s="3">
        <v>1</v>
      </c>
      <c r="D38" s="3">
        <v>3</v>
      </c>
      <c r="E38" s="3">
        <v>5</v>
      </c>
      <c r="F38" s="3">
        <v>10</v>
      </c>
      <c r="G38" s="3">
        <v>12</v>
      </c>
      <c r="H38" s="3">
        <v>15</v>
      </c>
      <c r="I38" s="3">
        <v>20</v>
      </c>
      <c r="J38" s="3">
        <v>25</v>
      </c>
      <c r="K38" s="3">
        <v>30</v>
      </c>
      <c r="L38" s="3">
        <v>35</v>
      </c>
      <c r="M38" s="3">
        <v>40</v>
      </c>
      <c r="N38" s="3">
        <v>50</v>
      </c>
      <c r="O38" s="6">
        <v>65</v>
      </c>
      <c r="P38" s="6">
        <v>90</v>
      </c>
      <c r="Q38" s="6">
        <v>130</v>
      </c>
      <c r="R38" s="6">
        <v>170</v>
      </c>
      <c r="S38" s="4">
        <v>220</v>
      </c>
      <c r="T38" s="6">
        <v>270</v>
      </c>
      <c r="U38" s="6">
        <v>320</v>
      </c>
    </row>
    <row r="39" spans="1:41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"/>
      <c r="P39" s="21"/>
      <c r="Q39" s="21"/>
      <c r="R39" s="21"/>
      <c r="S39" s="18"/>
      <c r="T39" s="21"/>
      <c r="U39" s="21"/>
      <c r="V39" s="18"/>
      <c r="W39" s="21"/>
      <c r="X39" s="21"/>
      <c r="Y39" s="18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>
      <c r="A40" s="7" t="s">
        <v>1</v>
      </c>
      <c r="B40" s="4">
        <v>29</v>
      </c>
      <c r="C40" s="4">
        <v>30</v>
      </c>
      <c r="D40" s="4">
        <v>31</v>
      </c>
      <c r="E40" s="4">
        <v>32</v>
      </c>
      <c r="F40" s="4">
        <v>33</v>
      </c>
      <c r="G40" s="4">
        <v>34</v>
      </c>
      <c r="H40" s="4">
        <v>35</v>
      </c>
      <c r="I40" s="4">
        <v>36</v>
      </c>
      <c r="J40" s="4">
        <v>37</v>
      </c>
      <c r="K40" s="4">
        <v>38</v>
      </c>
      <c r="L40" s="4">
        <v>39</v>
      </c>
      <c r="M40" s="4">
        <v>40</v>
      </c>
      <c r="N40" s="4">
        <v>41</v>
      </c>
      <c r="O40" s="4">
        <v>42</v>
      </c>
      <c r="P40" s="4">
        <v>43</v>
      </c>
      <c r="Q40" s="4">
        <v>44</v>
      </c>
      <c r="R40" s="4">
        <v>45</v>
      </c>
      <c r="S40" s="4">
        <v>46</v>
      </c>
      <c r="T40" s="4">
        <v>47</v>
      </c>
      <c r="U40" s="4">
        <v>48</v>
      </c>
      <c r="V40" s="18"/>
      <c r="W40" s="21"/>
      <c r="X40" s="21"/>
      <c r="Y40" s="1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>
      <c r="A41" s="7" t="s">
        <v>9</v>
      </c>
      <c r="B41" s="4">
        <v>375</v>
      </c>
      <c r="C41" s="6">
        <v>430</v>
      </c>
      <c r="D41" s="6">
        <v>485</v>
      </c>
      <c r="E41" s="4">
        <v>550</v>
      </c>
      <c r="F41" s="6">
        <v>610</v>
      </c>
      <c r="G41" s="6">
        <v>680</v>
      </c>
      <c r="H41" s="6">
        <v>750</v>
      </c>
      <c r="I41" s="6">
        <v>825</v>
      </c>
      <c r="J41" s="6">
        <v>910</v>
      </c>
      <c r="K41" s="6">
        <v>1020</v>
      </c>
      <c r="L41" s="6">
        <v>1130</v>
      </c>
      <c r="M41" s="6">
        <v>1240</v>
      </c>
      <c r="N41" s="6">
        <v>1345</v>
      </c>
      <c r="O41" s="6">
        <v>1450</v>
      </c>
      <c r="P41" s="6">
        <v>1555</v>
      </c>
      <c r="Q41" s="6">
        <v>1660</v>
      </c>
      <c r="R41" s="6">
        <v>1766</v>
      </c>
      <c r="S41" s="6">
        <v>1872</v>
      </c>
      <c r="T41" s="6">
        <v>1978</v>
      </c>
      <c r="U41" s="6">
        <v>2083</v>
      </c>
      <c r="V41" s="18"/>
      <c r="W41" s="21"/>
      <c r="X41" s="21"/>
      <c r="Y41" s="18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1"/>
      <c r="P42" s="21"/>
      <c r="Q42" s="21"/>
      <c r="R42" s="21"/>
      <c r="S42" s="18"/>
      <c r="T42" s="21"/>
      <c r="U42" s="21"/>
      <c r="V42" s="18"/>
      <c r="W42" s="21"/>
      <c r="X42" s="21"/>
      <c r="Y42" s="18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>
      <c r="A43" s="2" t="s">
        <v>11</v>
      </c>
    </row>
    <row r="44" spans="1:41">
      <c r="A44" s="2" t="s">
        <v>12</v>
      </c>
    </row>
    <row r="45" spans="1:41">
      <c r="A45" s="2"/>
    </row>
    <row r="46" spans="1:41">
      <c r="A46" t="s">
        <v>22</v>
      </c>
    </row>
    <row r="47" spans="1:41">
      <c r="A47" t="s">
        <v>23</v>
      </c>
    </row>
    <row r="48" spans="1:41">
      <c r="A48" s="5" t="s">
        <v>13</v>
      </c>
    </row>
    <row r="49" spans="1:41">
      <c r="A49" s="7" t="s">
        <v>1</v>
      </c>
      <c r="B49" s="4">
        <v>9</v>
      </c>
      <c r="C49" s="4">
        <v>10</v>
      </c>
      <c r="D49" s="4">
        <v>11</v>
      </c>
      <c r="E49" s="4">
        <v>12</v>
      </c>
      <c r="F49" s="4">
        <v>13</v>
      </c>
      <c r="G49" s="4">
        <v>14</v>
      </c>
      <c r="H49" s="4">
        <v>15</v>
      </c>
      <c r="I49" s="4">
        <v>16</v>
      </c>
      <c r="J49" s="4">
        <v>17</v>
      </c>
      <c r="K49" s="4">
        <v>18</v>
      </c>
      <c r="L49" s="4">
        <v>19</v>
      </c>
      <c r="M49" s="4">
        <v>20</v>
      </c>
      <c r="N49" s="4">
        <v>21</v>
      </c>
      <c r="O49" s="4">
        <v>22</v>
      </c>
      <c r="P49" s="4">
        <v>23</v>
      </c>
      <c r="Q49" s="4">
        <v>24</v>
      </c>
      <c r="R49" s="4">
        <v>25</v>
      </c>
      <c r="S49" s="4">
        <v>26</v>
      </c>
      <c r="T49" s="4">
        <v>27</v>
      </c>
      <c r="U49" s="4">
        <v>28</v>
      </c>
    </row>
    <row r="50" spans="1:41">
      <c r="A50" s="7" t="s">
        <v>9</v>
      </c>
      <c r="B50" s="4">
        <f t="shared" ref="B50:M50" si="8">ROUND(B38/4,0)</f>
        <v>0</v>
      </c>
      <c r="C50" s="4">
        <f t="shared" si="8"/>
        <v>0</v>
      </c>
      <c r="D50" s="4">
        <f t="shared" si="8"/>
        <v>1</v>
      </c>
      <c r="E50" s="4">
        <f t="shared" si="8"/>
        <v>1</v>
      </c>
      <c r="F50" s="4">
        <f t="shared" si="8"/>
        <v>3</v>
      </c>
      <c r="G50" s="4">
        <f t="shared" si="8"/>
        <v>3</v>
      </c>
      <c r="H50" s="4">
        <f t="shared" si="8"/>
        <v>4</v>
      </c>
      <c r="I50" s="4">
        <f t="shared" si="8"/>
        <v>5</v>
      </c>
      <c r="J50" s="4">
        <f t="shared" si="8"/>
        <v>6</v>
      </c>
      <c r="K50" s="4">
        <f t="shared" si="8"/>
        <v>8</v>
      </c>
      <c r="L50" s="4">
        <f t="shared" si="8"/>
        <v>9</v>
      </c>
      <c r="M50" s="4">
        <f t="shared" si="8"/>
        <v>10</v>
      </c>
      <c r="N50" s="4">
        <f>ROUND(N38/4,0)</f>
        <v>13</v>
      </c>
      <c r="O50" s="4">
        <f>ROUND(O38/4,0)</f>
        <v>16</v>
      </c>
      <c r="P50" s="4">
        <f t="shared" ref="P50:AO50" si="9">ROUND(P38/4,0)</f>
        <v>23</v>
      </c>
      <c r="Q50" s="4">
        <f t="shared" si="9"/>
        <v>33</v>
      </c>
      <c r="R50" s="4">
        <f t="shared" si="9"/>
        <v>43</v>
      </c>
      <c r="S50" s="4">
        <f t="shared" si="9"/>
        <v>55</v>
      </c>
      <c r="T50" s="4">
        <f t="shared" si="9"/>
        <v>68</v>
      </c>
      <c r="U50" s="4">
        <f t="shared" si="9"/>
        <v>80</v>
      </c>
    </row>
    <row r="51" spans="1:41">
      <c r="A51" s="16" t="s">
        <v>14</v>
      </c>
      <c r="B51" s="4">
        <f t="shared" ref="B51:AO51" si="10">750*B50</f>
        <v>0</v>
      </c>
      <c r="C51" s="4">
        <f t="shared" si="10"/>
        <v>0</v>
      </c>
      <c r="D51" s="4">
        <f t="shared" si="10"/>
        <v>750</v>
      </c>
      <c r="E51" s="4">
        <f t="shared" si="10"/>
        <v>750</v>
      </c>
      <c r="F51" s="4">
        <f t="shared" si="10"/>
        <v>2250</v>
      </c>
      <c r="G51" s="4">
        <f t="shared" si="10"/>
        <v>2250</v>
      </c>
      <c r="H51" s="4">
        <f t="shared" si="10"/>
        <v>3000</v>
      </c>
      <c r="I51" s="4">
        <f t="shared" si="10"/>
        <v>3750</v>
      </c>
      <c r="J51" s="4">
        <f t="shared" si="10"/>
        <v>4500</v>
      </c>
      <c r="K51" s="4">
        <f t="shared" si="10"/>
        <v>6000</v>
      </c>
      <c r="L51" s="4">
        <f t="shared" si="10"/>
        <v>6750</v>
      </c>
      <c r="M51" s="4">
        <f t="shared" si="10"/>
        <v>7500</v>
      </c>
      <c r="N51" s="4">
        <f t="shared" si="10"/>
        <v>9750</v>
      </c>
      <c r="O51" s="4">
        <f t="shared" si="10"/>
        <v>12000</v>
      </c>
      <c r="P51" s="4">
        <f t="shared" si="10"/>
        <v>17250</v>
      </c>
      <c r="Q51" s="4">
        <f t="shared" si="10"/>
        <v>24750</v>
      </c>
      <c r="R51" s="4">
        <f t="shared" si="10"/>
        <v>32250</v>
      </c>
      <c r="S51" s="4">
        <f t="shared" si="10"/>
        <v>41250</v>
      </c>
      <c r="T51" s="4">
        <f t="shared" si="10"/>
        <v>51000</v>
      </c>
      <c r="U51" s="4">
        <f t="shared" si="10"/>
        <v>60000</v>
      </c>
    </row>
    <row r="52" spans="1:41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</row>
    <row r="53" spans="1:41">
      <c r="A53" s="7" t="s">
        <v>1</v>
      </c>
      <c r="B53" s="4">
        <v>29</v>
      </c>
      <c r="C53" s="4">
        <v>30</v>
      </c>
      <c r="D53" s="4">
        <v>31</v>
      </c>
      <c r="E53" s="4">
        <v>32</v>
      </c>
      <c r="F53" s="4">
        <v>33</v>
      </c>
      <c r="G53" s="4">
        <v>34</v>
      </c>
      <c r="H53" s="4">
        <v>35</v>
      </c>
      <c r="I53" s="4">
        <v>36</v>
      </c>
      <c r="J53" s="4">
        <v>37</v>
      </c>
      <c r="K53" s="4">
        <v>38</v>
      </c>
      <c r="L53" s="4">
        <v>39</v>
      </c>
      <c r="M53" s="4">
        <v>40</v>
      </c>
      <c r="N53" s="4">
        <v>41</v>
      </c>
      <c r="O53" s="4">
        <v>42</v>
      </c>
      <c r="P53" s="4">
        <v>43</v>
      </c>
      <c r="Q53" s="4">
        <v>44</v>
      </c>
      <c r="R53" s="4">
        <v>45</v>
      </c>
      <c r="S53" s="4">
        <v>46</v>
      </c>
      <c r="T53" s="4">
        <v>47</v>
      </c>
      <c r="U53" s="4">
        <v>48</v>
      </c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>
      <c r="A54" s="7" t="s">
        <v>9</v>
      </c>
      <c r="B54" s="4">
        <f>ROUND(B41/4,0)</f>
        <v>94</v>
      </c>
      <c r="C54" s="4">
        <f>ROUND(C41/4,0)</f>
        <v>108</v>
      </c>
      <c r="D54" s="4">
        <f>ROUND(D41/4,0)</f>
        <v>121</v>
      </c>
      <c r="E54" s="4">
        <f>ROUND(E41/4,0)</f>
        <v>138</v>
      </c>
      <c r="F54" s="4">
        <f>ROUND(F41/4,0)</f>
        <v>153</v>
      </c>
      <c r="G54" s="4">
        <f>ROUND(G41/4,0)</f>
        <v>170</v>
      </c>
      <c r="H54" s="4">
        <f>ROUND(H41/4,0)</f>
        <v>188</v>
      </c>
      <c r="I54" s="4">
        <f>ROUND(I41/4,0)</f>
        <v>206</v>
      </c>
      <c r="J54" s="4">
        <f>ROUND(J41/4,0)</f>
        <v>228</v>
      </c>
      <c r="K54" s="4">
        <f>ROUND(K41/4,0)</f>
        <v>255</v>
      </c>
      <c r="L54" s="4">
        <f>ROUND(L41/4,0)</f>
        <v>283</v>
      </c>
      <c r="M54" s="4">
        <f>ROUND(M41/4,0)</f>
        <v>310</v>
      </c>
      <c r="N54" s="4">
        <f>ROUND(N41/4,0)</f>
        <v>336</v>
      </c>
      <c r="O54" s="4">
        <f>ROUND(O41/4,0)</f>
        <v>363</v>
      </c>
      <c r="P54" s="4">
        <f>ROUND(P41/4,0)</f>
        <v>389</v>
      </c>
      <c r="Q54" s="4">
        <f>ROUND(Q41/4,0)</f>
        <v>415</v>
      </c>
      <c r="R54" s="4">
        <f>ROUND(R41/4,0)</f>
        <v>442</v>
      </c>
      <c r="S54" s="4">
        <f>ROUND(S41/4,0)</f>
        <v>468</v>
      </c>
      <c r="T54" s="4">
        <f>ROUND(T41/4,0)</f>
        <v>495</v>
      </c>
      <c r="U54" s="4">
        <f>ROUND(U41/4,0)</f>
        <v>521</v>
      </c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>
      <c r="A55" s="16" t="s">
        <v>14</v>
      </c>
      <c r="B55" s="4">
        <f>750*B54</f>
        <v>70500</v>
      </c>
      <c r="C55" s="4">
        <f>750*C54</f>
        <v>81000</v>
      </c>
      <c r="D55" s="4">
        <f>750*D54</f>
        <v>90750</v>
      </c>
      <c r="E55" s="4">
        <f>750*E54</f>
        <v>103500</v>
      </c>
      <c r="F55" s="4">
        <f>750*F54</f>
        <v>114750</v>
      </c>
      <c r="G55" s="4">
        <f>750*G54</f>
        <v>127500</v>
      </c>
      <c r="H55" s="4">
        <f>750*H54</f>
        <v>141000</v>
      </c>
      <c r="I55" s="4">
        <f>750*I54</f>
        <v>154500</v>
      </c>
      <c r="J55" s="4">
        <f>750*J54</f>
        <v>171000</v>
      </c>
      <c r="K55" s="4">
        <f>750*K54</f>
        <v>191250</v>
      </c>
      <c r="L55" s="4">
        <f>750*L54</f>
        <v>212250</v>
      </c>
      <c r="M55" s="4">
        <f>750*M54</f>
        <v>232500</v>
      </c>
      <c r="N55" s="4">
        <f>750*N54</f>
        <v>252000</v>
      </c>
      <c r="O55" s="4">
        <f>750*O54</f>
        <v>272250</v>
      </c>
      <c r="P55" s="4">
        <f>750*P54</f>
        <v>291750</v>
      </c>
      <c r="Q55" s="4">
        <f>750*Q54</f>
        <v>311250</v>
      </c>
      <c r="R55" s="4">
        <f>750*R54</f>
        <v>331500</v>
      </c>
      <c r="S55" s="4">
        <f>750*S54</f>
        <v>351000</v>
      </c>
      <c r="T55" s="4">
        <f>750*T54</f>
        <v>371250</v>
      </c>
      <c r="U55" s="4">
        <f>750*U54</f>
        <v>390750</v>
      </c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>
      <c r="A57" t="s">
        <v>15</v>
      </c>
    </row>
    <row r="58" spans="1:41">
      <c r="A58" s="5" t="s">
        <v>18</v>
      </c>
    </row>
    <row r="59" spans="1:41">
      <c r="A59" s="7" t="s">
        <v>1</v>
      </c>
      <c r="B59" s="4">
        <v>9</v>
      </c>
      <c r="C59" s="4">
        <v>10</v>
      </c>
      <c r="D59" s="4">
        <v>11</v>
      </c>
      <c r="E59" s="4">
        <v>12</v>
      </c>
      <c r="F59" s="4">
        <v>13</v>
      </c>
      <c r="G59" s="4">
        <v>14</v>
      </c>
      <c r="H59" s="4">
        <v>15</v>
      </c>
      <c r="I59" s="4">
        <v>16</v>
      </c>
      <c r="J59" s="4">
        <v>17</v>
      </c>
      <c r="K59" s="4">
        <v>18</v>
      </c>
      <c r="L59" s="4">
        <v>19</v>
      </c>
      <c r="M59" s="4">
        <v>20</v>
      </c>
      <c r="N59" s="4">
        <v>21</v>
      </c>
      <c r="O59" s="4">
        <v>22</v>
      </c>
      <c r="P59" s="4">
        <v>23</v>
      </c>
      <c r="Q59" s="4">
        <v>24</v>
      </c>
      <c r="R59" s="4">
        <v>25</v>
      </c>
      <c r="S59" s="4">
        <v>26</v>
      </c>
      <c r="T59" s="4">
        <v>27</v>
      </c>
      <c r="U59" s="4">
        <v>28</v>
      </c>
    </row>
    <row r="60" spans="1:41">
      <c r="A60" s="3" t="s">
        <v>24</v>
      </c>
      <c r="B60" s="9">
        <v>34</v>
      </c>
      <c r="C60" s="9">
        <v>52</v>
      </c>
      <c r="D60" s="9">
        <v>78</v>
      </c>
      <c r="E60" s="9">
        <v>117</v>
      </c>
      <c r="F60" s="9">
        <v>175</v>
      </c>
      <c r="G60" s="9">
        <v>263</v>
      </c>
      <c r="H60" s="9">
        <v>395</v>
      </c>
      <c r="I60" s="9">
        <v>592</v>
      </c>
      <c r="J60" s="9">
        <v>888</v>
      </c>
      <c r="K60" s="9">
        <v>1333</v>
      </c>
      <c r="L60" s="9">
        <v>2000</v>
      </c>
      <c r="M60" s="9">
        <v>3000</v>
      </c>
      <c r="N60" s="11">
        <v>3500</v>
      </c>
      <c r="O60" s="11">
        <v>4000</v>
      </c>
      <c r="P60" s="11">
        <v>4500</v>
      </c>
      <c r="Q60" s="11">
        <v>5000</v>
      </c>
      <c r="R60" s="11">
        <v>5500</v>
      </c>
      <c r="S60" s="11">
        <v>6000</v>
      </c>
      <c r="T60" s="11">
        <v>6500</v>
      </c>
      <c r="U60" s="11">
        <v>7000</v>
      </c>
    </row>
    <row r="61" spans="1:41" ht="15" customHeight="1">
      <c r="A61" s="3" t="s">
        <v>25</v>
      </c>
      <c r="B61" s="4">
        <v>0</v>
      </c>
      <c r="C61" s="4">
        <v>0</v>
      </c>
      <c r="D61" s="4">
        <v>750</v>
      </c>
      <c r="E61" s="4">
        <v>750</v>
      </c>
      <c r="F61" s="4">
        <v>2250</v>
      </c>
      <c r="G61" s="4">
        <v>2250</v>
      </c>
      <c r="H61" s="4">
        <v>3000</v>
      </c>
      <c r="I61" s="4">
        <v>3750</v>
      </c>
      <c r="J61" s="4">
        <v>4500</v>
      </c>
      <c r="K61" s="4">
        <v>6000</v>
      </c>
      <c r="L61" s="4">
        <v>6750</v>
      </c>
      <c r="M61" s="4">
        <v>7500</v>
      </c>
      <c r="N61" s="4">
        <v>9750</v>
      </c>
      <c r="O61" s="4">
        <v>12000</v>
      </c>
      <c r="P61" s="4">
        <v>17250</v>
      </c>
      <c r="Q61" s="4">
        <v>24750</v>
      </c>
      <c r="R61" s="4">
        <v>32250</v>
      </c>
      <c r="S61" s="4">
        <v>41250</v>
      </c>
      <c r="T61" s="4">
        <v>51000</v>
      </c>
      <c r="U61" s="4">
        <v>60000</v>
      </c>
    </row>
    <row r="62" spans="1:41">
      <c r="A62" s="16" t="s">
        <v>14</v>
      </c>
      <c r="B62" s="4">
        <f>B29+B51</f>
        <v>34</v>
      </c>
      <c r="C62" s="4">
        <f>C29+C51</f>
        <v>52</v>
      </c>
      <c r="D62" s="4">
        <f>D29+D51</f>
        <v>828</v>
      </c>
      <c r="E62" s="4">
        <f>E29+E51</f>
        <v>867</v>
      </c>
      <c r="F62" s="4">
        <f>F29+F51</f>
        <v>2425</v>
      </c>
      <c r="G62" s="4">
        <f>G29+G51</f>
        <v>2513</v>
      </c>
      <c r="H62" s="4">
        <f>H29+H51</f>
        <v>3395</v>
      </c>
      <c r="I62" s="4">
        <f>I29+I51</f>
        <v>4342</v>
      </c>
      <c r="J62" s="4">
        <f>J29+J51</f>
        <v>5388</v>
      </c>
      <c r="K62" s="4">
        <f>K29+K51</f>
        <v>7333</v>
      </c>
      <c r="L62" s="4">
        <f>L29+L51</f>
        <v>8750</v>
      </c>
      <c r="M62" s="4">
        <f>M29+M51</f>
        <v>10500</v>
      </c>
      <c r="N62" s="4">
        <f>N29+N51</f>
        <v>13250</v>
      </c>
      <c r="O62" s="4">
        <f>O29+O51</f>
        <v>16000</v>
      </c>
      <c r="P62" s="4">
        <f>P29+P51</f>
        <v>21750</v>
      </c>
      <c r="Q62" s="4">
        <f>Q29+Q51</f>
        <v>29750</v>
      </c>
      <c r="R62" s="4">
        <f>R29+R51</f>
        <v>37750</v>
      </c>
      <c r="S62" s="4">
        <f>S29+S51</f>
        <v>47250</v>
      </c>
      <c r="T62" s="4">
        <f>T29+T51</f>
        <v>57500</v>
      </c>
      <c r="U62" s="4">
        <f>U29+U51</f>
        <v>67000</v>
      </c>
    </row>
    <row r="64" spans="1:41">
      <c r="A64" s="7" t="s">
        <v>1</v>
      </c>
      <c r="B64" s="4">
        <v>29</v>
      </c>
      <c r="C64" s="4">
        <v>30</v>
      </c>
      <c r="D64" s="4">
        <v>31</v>
      </c>
      <c r="E64" s="4">
        <v>32</v>
      </c>
      <c r="F64" s="4">
        <v>33</v>
      </c>
      <c r="G64" s="4">
        <v>34</v>
      </c>
      <c r="H64" s="4">
        <v>35</v>
      </c>
      <c r="I64" s="4">
        <v>36</v>
      </c>
      <c r="J64" s="4">
        <v>37</v>
      </c>
      <c r="K64" s="4">
        <v>38</v>
      </c>
      <c r="L64" s="4">
        <v>39</v>
      </c>
      <c r="M64" s="4">
        <v>40</v>
      </c>
      <c r="N64" s="4">
        <v>41</v>
      </c>
      <c r="O64" s="4">
        <v>42</v>
      </c>
      <c r="P64" s="4">
        <v>43</v>
      </c>
      <c r="Q64" s="4">
        <v>44</v>
      </c>
      <c r="R64" s="4">
        <v>45</v>
      </c>
      <c r="S64" s="4">
        <v>46</v>
      </c>
      <c r="T64" s="4">
        <v>47</v>
      </c>
      <c r="U64" s="4">
        <v>48</v>
      </c>
    </row>
    <row r="65" spans="1:21">
      <c r="A65" s="3" t="s">
        <v>24</v>
      </c>
      <c r="B65" s="11">
        <v>7500</v>
      </c>
      <c r="C65" s="11">
        <v>8000</v>
      </c>
      <c r="D65" s="11">
        <v>9000</v>
      </c>
      <c r="E65" s="11">
        <v>10000</v>
      </c>
      <c r="F65" s="11">
        <v>11000</v>
      </c>
      <c r="G65" s="11">
        <v>12000</v>
      </c>
      <c r="H65" s="11">
        <v>13000</v>
      </c>
      <c r="I65" s="11">
        <v>14000</v>
      </c>
      <c r="J65" s="11">
        <v>15000</v>
      </c>
      <c r="K65" s="11">
        <v>16500</v>
      </c>
      <c r="L65" s="11">
        <v>18500</v>
      </c>
      <c r="M65" s="11">
        <v>20000</v>
      </c>
      <c r="N65" s="11">
        <v>21500</v>
      </c>
      <c r="O65" s="11">
        <v>22500</v>
      </c>
      <c r="P65" s="11">
        <v>24000</v>
      </c>
      <c r="Q65" s="11">
        <v>25000</v>
      </c>
      <c r="R65" s="11">
        <v>26333.5</v>
      </c>
      <c r="S65" s="11">
        <v>27583.5</v>
      </c>
      <c r="T65" s="11">
        <v>28833.5</v>
      </c>
      <c r="U65" s="11">
        <v>30083.5</v>
      </c>
    </row>
    <row r="66" spans="1:21" ht="15" customHeight="1">
      <c r="A66" s="3" t="s">
        <v>25</v>
      </c>
      <c r="B66" s="4">
        <v>70500</v>
      </c>
      <c r="C66" s="4">
        <v>81000</v>
      </c>
      <c r="D66" s="4">
        <v>90750</v>
      </c>
      <c r="E66" s="4">
        <v>103500</v>
      </c>
      <c r="F66" s="4">
        <v>114750</v>
      </c>
      <c r="G66" s="4">
        <v>127500</v>
      </c>
      <c r="H66" s="4">
        <v>141000</v>
      </c>
      <c r="I66" s="4">
        <v>154500</v>
      </c>
      <c r="J66" s="4">
        <v>171000</v>
      </c>
      <c r="K66" s="4">
        <v>191250</v>
      </c>
      <c r="L66" s="4">
        <v>212250</v>
      </c>
      <c r="M66" s="4">
        <v>232500</v>
      </c>
      <c r="N66" s="4">
        <v>252000</v>
      </c>
      <c r="O66" s="4">
        <v>272250</v>
      </c>
      <c r="P66" s="4">
        <v>291750</v>
      </c>
      <c r="Q66" s="4">
        <v>311250</v>
      </c>
      <c r="R66" s="4">
        <v>331500</v>
      </c>
      <c r="S66" s="4">
        <v>351000</v>
      </c>
      <c r="T66" s="4">
        <v>371250</v>
      </c>
      <c r="U66" s="4">
        <v>390750</v>
      </c>
    </row>
    <row r="67" spans="1:21">
      <c r="A67" s="16" t="s">
        <v>14</v>
      </c>
      <c r="B67" s="4">
        <f>B33+B55</f>
        <v>78000</v>
      </c>
      <c r="C67" s="4">
        <f>C33+C55</f>
        <v>89000</v>
      </c>
      <c r="D67" s="4">
        <f>D33+D55</f>
        <v>99750</v>
      </c>
      <c r="E67" s="4">
        <f>E33+E55</f>
        <v>113500</v>
      </c>
      <c r="F67" s="4">
        <f>F33+F55</f>
        <v>125750</v>
      </c>
      <c r="G67" s="4">
        <f>G33+G55</f>
        <v>139500</v>
      </c>
      <c r="H67" s="4">
        <f>H33+H55</f>
        <v>154000</v>
      </c>
      <c r="I67" s="4">
        <f>I33+I55</f>
        <v>168500</v>
      </c>
      <c r="J67" s="4">
        <f>J33+J55</f>
        <v>186000</v>
      </c>
      <c r="K67" s="4">
        <f>K33+K55</f>
        <v>207750</v>
      </c>
      <c r="L67" s="4">
        <f>L33+L55</f>
        <v>230750</v>
      </c>
      <c r="M67" s="4">
        <f>M33+M55</f>
        <v>252500</v>
      </c>
      <c r="N67" s="4">
        <f>N33+N55</f>
        <v>273500</v>
      </c>
      <c r="O67" s="4">
        <f>O33+O55</f>
        <v>294750</v>
      </c>
      <c r="P67" s="4">
        <f>P33+P55</f>
        <v>315750</v>
      </c>
      <c r="Q67" s="4">
        <f>Q33+Q55</f>
        <v>336250</v>
      </c>
      <c r="R67" s="4">
        <f>R33+R55</f>
        <v>357833.5</v>
      </c>
      <c r="S67" s="4">
        <f>S33+S55</f>
        <v>378583.5</v>
      </c>
      <c r="T67" s="4">
        <f>T33+T55</f>
        <v>400083.5</v>
      </c>
      <c r="U67" s="4">
        <f>U33+U55</f>
        <v>420833.5</v>
      </c>
    </row>
  </sheetData>
  <pageMargins left="0.70866141732283472" right="0.70866141732283472" top="0.78740157480314965" bottom="0.78740157480314965" header="0.31496062992125984" footer="0.31496062992125984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2013-06-25T16:47:53Z</dcterms:modified>
</cp:coreProperties>
</file>