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E43" i="1"/>
  <c r="D43"/>
  <c r="C43"/>
  <c r="B43"/>
  <c r="E7"/>
  <c r="E8"/>
  <c r="E10"/>
  <c r="E13"/>
  <c r="E14"/>
  <c r="E18"/>
  <c r="E19"/>
  <c r="E20"/>
  <c r="E22"/>
  <c r="E24"/>
  <c r="E25"/>
  <c r="E28"/>
  <c r="E29"/>
  <c r="E30"/>
  <c r="E31"/>
  <c r="E32"/>
  <c r="E34"/>
  <c r="E35"/>
  <c r="E36"/>
  <c r="E38"/>
  <c r="E39"/>
  <c r="E41"/>
  <c r="E42"/>
  <c r="E6"/>
  <c r="D22"/>
  <c r="D24"/>
  <c r="D25"/>
  <c r="D28"/>
  <c r="D29"/>
  <c r="D30"/>
  <c r="D31"/>
  <c r="D32"/>
  <c r="D34"/>
  <c r="D35"/>
  <c r="D36"/>
  <c r="D38"/>
  <c r="D39"/>
  <c r="D41"/>
  <c r="D42"/>
  <c r="D7"/>
  <c r="D8"/>
  <c r="D10"/>
  <c r="D13"/>
  <c r="D14"/>
  <c r="D18"/>
  <c r="D19"/>
  <c r="D20"/>
  <c r="D6"/>
  <c r="C7"/>
  <c r="C8"/>
  <c r="C10"/>
  <c r="C13"/>
  <c r="C14"/>
  <c r="C18"/>
  <c r="C19"/>
  <c r="C20"/>
  <c r="C22"/>
  <c r="C24"/>
  <c r="C25"/>
  <c r="C28"/>
  <c r="C29"/>
  <c r="C30"/>
  <c r="C31"/>
  <c r="C32"/>
  <c r="C34"/>
  <c r="C35"/>
  <c r="C36"/>
  <c r="C38"/>
  <c r="C39"/>
  <c r="C41"/>
  <c r="C42"/>
  <c r="C6"/>
  <c r="B7"/>
  <c r="B8"/>
  <c r="B9"/>
  <c r="B10"/>
  <c r="B13"/>
  <c r="B14"/>
  <c r="B15"/>
  <c r="B16"/>
  <c r="B17"/>
  <c r="B18"/>
  <c r="B19"/>
  <c r="B20"/>
  <c r="B22"/>
  <c r="B24"/>
  <c r="B25"/>
  <c r="B28"/>
  <c r="B29"/>
  <c r="B30"/>
  <c r="B31"/>
  <c r="B32"/>
  <c r="B34"/>
  <c r="B35"/>
  <c r="B36"/>
  <c r="B38"/>
  <c r="B39"/>
  <c r="B41"/>
  <c r="B42"/>
  <c r="B6"/>
</calcChain>
</file>

<file path=xl/sharedStrings.xml><?xml version="1.0" encoding="utf-8"?>
<sst xmlns="http://schemas.openxmlformats.org/spreadsheetml/2006/main" count="41" uniqueCount="38">
  <si>
    <t>Gewinn- und Verlustrechnung (Detailplanung) sowie Liquiditätsvorschau</t>
  </si>
  <si>
    <t>Umsatzerlöse (Σ)</t>
  </si>
  <si>
    <t xml:space="preserve">     Werbeeinnahmen durch Banner</t>
  </si>
  <si>
    <t xml:space="preserve">     Supportleistungs-Einnahmen</t>
  </si>
  <si>
    <t xml:space="preserve">     Crwodfunding Einnahme</t>
  </si>
  <si>
    <t>Sonstige betriebl. Erträge</t>
  </si>
  <si>
    <t xml:space="preserve">     Mieteinnahmen</t>
  </si>
  <si>
    <t xml:space="preserve">     Lizenzgebühren</t>
  </si>
  <si>
    <t xml:space="preserve">     Zinserträge</t>
  </si>
  <si>
    <t>Betriebsertrag</t>
  </si>
  <si>
    <t xml:space="preserve"> - Startkosten (Σ)</t>
  </si>
  <si>
    <t xml:space="preserve">     Gründungskosten</t>
  </si>
  <si>
    <t xml:space="preserve">     Startnext-Einrichtungsgebühr</t>
  </si>
  <si>
    <t>- Personalaufwand (Σ)</t>
  </si>
  <si>
    <t xml:space="preserve">     Löhne Gehälter</t>
  </si>
  <si>
    <t xml:space="preserve">     Soziale Abgaben</t>
  </si>
  <si>
    <t xml:space="preserve">     freiwillige Leistungen</t>
  </si>
  <si>
    <t>- Abschreibungen (nur GWGs)</t>
  </si>
  <si>
    <t>- Zinsaufwand</t>
  </si>
  <si>
    <t>- Sonst.betriebl.Aufwand (Σ)</t>
  </si>
  <si>
    <t xml:space="preserve">     Mieten</t>
  </si>
  <si>
    <t xml:space="preserve">     Strom, Gas, Wasser</t>
  </si>
  <si>
    <t xml:space="preserve">     Versicherungen, Beiträge</t>
  </si>
  <si>
    <t xml:space="preserve">     Bürobedarf </t>
  </si>
  <si>
    <t xml:space="preserve">     Telefon, Fax, Internet</t>
  </si>
  <si>
    <t xml:space="preserve">     Startnext-Gebühr</t>
  </si>
  <si>
    <t xml:space="preserve">     Serverkosten</t>
  </si>
  <si>
    <t xml:space="preserve">     Werbung, Repräsentation</t>
  </si>
  <si>
    <t xml:space="preserve">     Werbe- und Reisekosten</t>
  </si>
  <si>
    <t xml:space="preserve">     Rechts- und Beratungskosten</t>
  </si>
  <si>
    <t xml:space="preserve">     Sonstiges</t>
  </si>
  <si>
    <t>Betriebsaufwand</t>
  </si>
  <si>
    <t>Betriebsergebnis</t>
  </si>
  <si>
    <t>Steuern auf Erträge</t>
  </si>
  <si>
    <t xml:space="preserve">Ausgewiesenes Ergebnis </t>
  </si>
  <si>
    <t>1/3 Ausschüttung an Crowdfunder</t>
  </si>
  <si>
    <t>Liquidität am Jahresende</t>
  </si>
  <si>
    <t>TEuro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</si>
</sst>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2" fillId="2" borderId="0" xfId="0" applyNumberFormat="1" applyFont="1" applyFill="1" applyBorder="1" applyAlignment="1" applyProtection="1">
      <protection locked="0"/>
    </xf>
    <xf numFmtId="3" fontId="3" fillId="2" borderId="0" xfId="0" applyNumberFormat="1" applyFont="1" applyFill="1" applyBorder="1" applyAlignment="1" applyProtection="1">
      <protection locked="0"/>
    </xf>
    <xf numFmtId="3" fontId="3" fillId="2" borderId="0" xfId="0" applyNumberFormat="1" applyFont="1" applyFill="1" applyBorder="1" applyAlignment="1" applyProtection="1"/>
    <xf numFmtId="3" fontId="4" fillId="0" borderId="1" xfId="0" applyNumberFormat="1" applyFont="1" applyBorder="1" applyAlignment="1"/>
    <xf numFmtId="0" fontId="1" fillId="0" borderId="1" xfId="0" applyFont="1" applyBorder="1" applyAlignment="1">
      <alignment horizontal="right"/>
    </xf>
    <xf numFmtId="3" fontId="4" fillId="2" borderId="1" xfId="0" applyNumberFormat="1" applyFont="1" applyFill="1" applyBorder="1" applyAlignment="1"/>
    <xf numFmtId="2" fontId="1" fillId="0" borderId="1" xfId="0" applyNumberFormat="1" applyFont="1" applyBorder="1"/>
    <xf numFmtId="3" fontId="5" fillId="2" borderId="1" xfId="0" applyNumberFormat="1" applyFont="1" applyFill="1" applyBorder="1" applyAlignment="1">
      <alignment horizontal="left"/>
    </xf>
    <xf numFmtId="2" fontId="0" fillId="0" borderId="1" xfId="0" applyNumberFormat="1" applyBorder="1"/>
    <xf numFmtId="3" fontId="5" fillId="3" borderId="1" xfId="0" applyNumberFormat="1" applyFont="1" applyFill="1" applyBorder="1" applyAlignment="1" applyProtection="1">
      <alignment horizontal="left"/>
    </xf>
    <xf numFmtId="3" fontId="4" fillId="0" borderId="1" xfId="0" applyNumberFormat="1" applyFont="1" applyFill="1" applyBorder="1" applyAlignment="1" applyProtection="1"/>
    <xf numFmtId="49" fontId="4" fillId="0" borderId="1" xfId="0" applyNumberFormat="1" applyFont="1" applyBorder="1" applyAlignment="1"/>
    <xf numFmtId="3" fontId="4" fillId="0" borderId="1" xfId="0" quotePrefix="1" applyNumberFormat="1" applyFont="1" applyBorder="1" applyAlignment="1"/>
    <xf numFmtId="3" fontId="5" fillId="0" borderId="1" xfId="0" applyNumberFormat="1" applyFont="1" applyBorder="1" applyAlignment="1" applyProtection="1">
      <alignment horizontal="left"/>
      <protection locked="0"/>
    </xf>
    <xf numFmtId="3" fontId="4" fillId="3" borderId="1" xfId="0" quotePrefix="1" applyNumberFormat="1" applyFont="1" applyFill="1" applyBorder="1" applyAlignment="1" applyProtection="1">
      <protection locked="0"/>
    </xf>
    <xf numFmtId="3" fontId="4" fillId="0" borderId="1" xfId="0" applyNumberFormat="1" applyFont="1" applyBorder="1" applyAlignment="1" applyProtection="1"/>
    <xf numFmtId="3" fontId="4" fillId="0" borderId="1" xfId="0" applyNumberFormat="1" applyFont="1" applyBorder="1" applyAlignment="1">
      <alignment horizontal="left"/>
    </xf>
    <xf numFmtId="3" fontId="4" fillId="2" borderId="1" xfId="0" applyNumberFormat="1" applyFont="1" applyFill="1" applyBorder="1" applyAlignment="1" applyProtection="1"/>
    <xf numFmtId="3" fontId="2" fillId="0" borderId="1" xfId="0" applyNumberFormat="1" applyFont="1" applyBorder="1" applyAlignment="1"/>
    <xf numFmtId="0" fontId="1" fillId="0" borderId="1" xfId="0" applyFont="1" applyBorder="1"/>
    <xf numFmtId="3" fontId="2" fillId="0" borderId="0" xfId="0" applyNumberFormat="1" applyFont="1" applyBorder="1" applyAlignme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PW2013_Finanzplanun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V-Detailplan"/>
      <sheetName val="Invest- u. AfA-Plan"/>
      <sheetName val="Zins-und Tilg.-Plan"/>
      <sheetName val="Detail-Liquiditätsplan"/>
      <sheetName val="GuV-Übersicht"/>
    </sheetNames>
    <sheetDataSet>
      <sheetData sheetId="0"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200</v>
          </cell>
          <cell r="J6">
            <v>3.4000000000000002E-2</v>
          </cell>
          <cell r="K6">
            <v>5.1999999999999998E-2</v>
          </cell>
          <cell r="L6">
            <v>0.82799999999999996</v>
          </cell>
          <cell r="M6">
            <v>0.86699999999999999</v>
          </cell>
          <cell r="N6">
            <v>2.4249999999999998</v>
          </cell>
          <cell r="O6">
            <v>2.5129999999999999</v>
          </cell>
          <cell r="P6">
            <v>3.395</v>
          </cell>
          <cell r="Q6">
            <v>4.3419999999999996</v>
          </cell>
          <cell r="R6">
            <v>5.3879999999999999</v>
          </cell>
          <cell r="S6">
            <v>7.3330000000000002</v>
          </cell>
          <cell r="T6">
            <v>8.75</v>
          </cell>
          <cell r="U6">
            <v>10.5</v>
          </cell>
          <cell r="V6">
            <v>13.25</v>
          </cell>
          <cell r="W6">
            <v>16</v>
          </cell>
          <cell r="X6">
            <v>21.75</v>
          </cell>
          <cell r="Y6">
            <v>29.75</v>
          </cell>
          <cell r="Z6">
            <v>142.5</v>
          </cell>
          <cell r="AA6">
            <v>234</v>
          </cell>
          <cell r="AB6">
            <v>339</v>
          </cell>
          <cell r="AC6">
            <v>462</v>
          </cell>
          <cell r="AD6">
            <v>624.5</v>
          </cell>
          <cell r="AE6">
            <v>820.75</v>
          </cell>
          <cell r="AF6">
            <v>1009.8335</v>
          </cell>
          <cell r="AG6">
            <v>1199.5005000000001</v>
          </cell>
        </row>
        <row r="7">
          <cell r="J7">
            <v>3.4000000000000002E-2</v>
          </cell>
          <cell r="K7">
            <v>5.1999999999999998E-2</v>
          </cell>
          <cell r="L7">
            <v>7.8E-2</v>
          </cell>
          <cell r="M7">
            <v>0.11700000000000001</v>
          </cell>
          <cell r="N7">
            <v>0.17499999999999999</v>
          </cell>
          <cell r="O7">
            <v>0.26300000000000001</v>
          </cell>
          <cell r="P7">
            <v>0.39500000000000002</v>
          </cell>
          <cell r="Q7">
            <v>0.59199999999999997</v>
          </cell>
          <cell r="R7">
            <v>0.88800000000000001</v>
          </cell>
          <cell r="S7">
            <v>1.333</v>
          </cell>
          <cell r="T7">
            <v>2</v>
          </cell>
          <cell r="U7">
            <v>3</v>
          </cell>
          <cell r="V7">
            <v>3.5</v>
          </cell>
          <cell r="W7">
            <v>4</v>
          </cell>
          <cell r="X7">
            <v>4.5</v>
          </cell>
          <cell r="Y7">
            <v>5</v>
          </cell>
          <cell r="Z7">
            <v>18</v>
          </cell>
          <cell r="AA7">
            <v>22.5</v>
          </cell>
          <cell r="AB7">
            <v>30</v>
          </cell>
          <cell r="AC7">
            <v>39</v>
          </cell>
          <cell r="AD7">
            <v>50</v>
          </cell>
          <cell r="AE7">
            <v>64</v>
          </cell>
          <cell r="AF7">
            <v>75.333500000000001</v>
          </cell>
          <cell r="AG7">
            <v>86.500500000000002</v>
          </cell>
        </row>
        <row r="8">
          <cell r="J8">
            <v>0</v>
          </cell>
          <cell r="K8">
            <v>0</v>
          </cell>
          <cell r="L8">
            <v>0.75</v>
          </cell>
          <cell r="M8">
            <v>0.75</v>
          </cell>
          <cell r="N8">
            <v>2.25</v>
          </cell>
          <cell r="O8">
            <v>2.25</v>
          </cell>
          <cell r="P8">
            <v>3</v>
          </cell>
          <cell r="Q8">
            <v>3.75</v>
          </cell>
          <cell r="R8">
            <v>4.5</v>
          </cell>
          <cell r="S8">
            <v>6</v>
          </cell>
          <cell r="T8">
            <v>6.75</v>
          </cell>
          <cell r="U8">
            <v>7.5</v>
          </cell>
          <cell r="V8">
            <v>9.75</v>
          </cell>
          <cell r="W8">
            <v>12</v>
          </cell>
          <cell r="X8">
            <v>17.25</v>
          </cell>
          <cell r="Y8">
            <v>24.75</v>
          </cell>
          <cell r="Z8">
            <v>124.5</v>
          </cell>
          <cell r="AA8">
            <v>211.5</v>
          </cell>
          <cell r="AB8">
            <v>309</v>
          </cell>
          <cell r="AC8">
            <v>423</v>
          </cell>
          <cell r="AD8">
            <v>574.5</v>
          </cell>
          <cell r="AE8">
            <v>756.75</v>
          </cell>
          <cell r="AF8">
            <v>934.5</v>
          </cell>
          <cell r="AG8">
            <v>1113</v>
          </cell>
        </row>
        <row r="9">
          <cell r="I9">
            <v>200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0.32310208333333335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0.29648874999999997</v>
          </cell>
          <cell r="Z10">
            <v>0</v>
          </cell>
          <cell r="AA10">
            <v>0</v>
          </cell>
          <cell r="AB10">
            <v>0</v>
          </cell>
          <cell r="AC10">
            <v>2.1049054075</v>
          </cell>
          <cell r="AD10">
            <v>0</v>
          </cell>
          <cell r="AE10">
            <v>0</v>
          </cell>
          <cell r="AF10">
            <v>0</v>
          </cell>
          <cell r="AG10">
            <v>10.582119501458333</v>
          </cell>
        </row>
        <row r="13">
          <cell r="M13">
            <v>0.32310208333333335</v>
          </cell>
          <cell r="Y13">
            <v>0.29648874999999997</v>
          </cell>
          <cell r="AC13">
            <v>2.1049054075</v>
          </cell>
          <cell r="AG13">
            <v>10.582119501458333</v>
          </cell>
        </row>
        <row r="14">
          <cell r="J14">
            <v>3.4000000000000002E-2</v>
          </cell>
          <cell r="K14">
            <v>5.1999999999999998E-2</v>
          </cell>
          <cell r="L14">
            <v>0.82799999999999996</v>
          </cell>
          <cell r="M14">
            <v>1.1901020833333333</v>
          </cell>
          <cell r="N14">
            <v>2.4249999999999998</v>
          </cell>
          <cell r="O14">
            <v>2.5129999999999999</v>
          </cell>
          <cell r="P14">
            <v>3.395</v>
          </cell>
          <cell r="Q14">
            <v>4.3419999999999996</v>
          </cell>
          <cell r="R14">
            <v>5.3879999999999999</v>
          </cell>
          <cell r="S14">
            <v>7.3330000000000002</v>
          </cell>
          <cell r="T14">
            <v>8.75</v>
          </cell>
          <cell r="U14">
            <v>10.5</v>
          </cell>
          <cell r="V14">
            <v>13.25</v>
          </cell>
          <cell r="W14">
            <v>16</v>
          </cell>
          <cell r="X14">
            <v>21.75</v>
          </cell>
          <cell r="Y14">
            <v>30.046488750000002</v>
          </cell>
          <cell r="Z14">
            <v>142.5</v>
          </cell>
          <cell r="AA14">
            <v>234</v>
          </cell>
          <cell r="AB14">
            <v>339</v>
          </cell>
          <cell r="AC14">
            <v>464.10490540749998</v>
          </cell>
          <cell r="AD14">
            <v>624.5</v>
          </cell>
          <cell r="AE14">
            <v>820.75</v>
          </cell>
          <cell r="AF14">
            <v>1009.8335</v>
          </cell>
          <cell r="AG14">
            <v>1210.0826195014583</v>
          </cell>
        </row>
        <row r="15">
          <cell r="J15">
            <v>11.5</v>
          </cell>
          <cell r="K15">
            <v>0</v>
          </cell>
          <cell r="L15">
            <v>0</v>
          </cell>
          <cell r="M15">
            <v>0</v>
          </cell>
        </row>
        <row r="16">
          <cell r="J16">
            <v>1.5</v>
          </cell>
        </row>
        <row r="17">
          <cell r="J17">
            <v>10</v>
          </cell>
        </row>
        <row r="18">
          <cell r="J18">
            <v>12.6</v>
          </cell>
          <cell r="K18">
            <v>12.6</v>
          </cell>
          <cell r="L18">
            <v>12.6</v>
          </cell>
          <cell r="M18">
            <v>12.6</v>
          </cell>
          <cell r="N18">
            <v>12.6</v>
          </cell>
          <cell r="O18">
            <v>12.6</v>
          </cell>
          <cell r="P18">
            <v>13.56</v>
          </cell>
          <cell r="Q18">
            <v>13.56</v>
          </cell>
          <cell r="R18">
            <v>13.56</v>
          </cell>
          <cell r="S18">
            <v>13.56</v>
          </cell>
          <cell r="T18">
            <v>13.56</v>
          </cell>
          <cell r="U18">
            <v>13.56</v>
          </cell>
          <cell r="V18">
            <v>15.96</v>
          </cell>
          <cell r="W18">
            <v>15.96</v>
          </cell>
          <cell r="X18">
            <v>15.96</v>
          </cell>
          <cell r="Y18">
            <v>15.96</v>
          </cell>
          <cell r="Z18">
            <v>82.62</v>
          </cell>
          <cell r="AA18">
            <v>93.420000000000016</v>
          </cell>
          <cell r="AB18">
            <v>104.22000000000001</v>
          </cell>
          <cell r="AC18">
            <v>118.62</v>
          </cell>
          <cell r="AD18">
            <v>136.62</v>
          </cell>
          <cell r="AE18">
            <v>158.22000000000003</v>
          </cell>
          <cell r="AF18">
            <v>179.82000000000002</v>
          </cell>
          <cell r="AG18">
            <v>201.42</v>
          </cell>
        </row>
        <row r="19">
          <cell r="J19">
            <v>10.5</v>
          </cell>
          <cell r="K19">
            <v>10.5</v>
          </cell>
          <cell r="L19">
            <v>10.5</v>
          </cell>
          <cell r="M19">
            <v>10.5</v>
          </cell>
          <cell r="N19">
            <v>10.5</v>
          </cell>
          <cell r="O19">
            <v>10.5</v>
          </cell>
          <cell r="P19">
            <v>11.3</v>
          </cell>
          <cell r="Q19">
            <v>11.3</v>
          </cell>
          <cell r="R19">
            <v>11.3</v>
          </cell>
          <cell r="S19">
            <v>11.3</v>
          </cell>
          <cell r="T19">
            <v>11.3</v>
          </cell>
          <cell r="U19">
            <v>11.3</v>
          </cell>
          <cell r="V19">
            <v>13.3</v>
          </cell>
          <cell r="W19">
            <v>13.3</v>
          </cell>
          <cell r="X19">
            <v>13.3</v>
          </cell>
          <cell r="Y19">
            <v>13.3</v>
          </cell>
          <cell r="Z19">
            <v>68.850000000000009</v>
          </cell>
          <cell r="AA19">
            <v>77.850000000000009</v>
          </cell>
          <cell r="AB19">
            <v>86.850000000000009</v>
          </cell>
          <cell r="AC19">
            <v>98.850000000000009</v>
          </cell>
          <cell r="AD19">
            <v>113.85000000000001</v>
          </cell>
          <cell r="AE19">
            <v>131.85000000000002</v>
          </cell>
          <cell r="AF19">
            <v>149.85000000000002</v>
          </cell>
          <cell r="AG19">
            <v>167.85</v>
          </cell>
        </row>
        <row r="20">
          <cell r="J20">
            <v>2.1</v>
          </cell>
          <cell r="K20">
            <v>2.1</v>
          </cell>
          <cell r="L20">
            <v>2.1</v>
          </cell>
          <cell r="M20">
            <v>2.1</v>
          </cell>
          <cell r="N20">
            <v>2.1</v>
          </cell>
          <cell r="O20">
            <v>2.1</v>
          </cell>
          <cell r="P20">
            <v>2.2600000000000002</v>
          </cell>
          <cell r="Q20">
            <v>2.2600000000000002</v>
          </cell>
          <cell r="R20">
            <v>2.2600000000000002</v>
          </cell>
          <cell r="S20">
            <v>2.2600000000000002</v>
          </cell>
          <cell r="T20">
            <v>2.2600000000000002</v>
          </cell>
          <cell r="U20">
            <v>2.2600000000000002</v>
          </cell>
          <cell r="V20">
            <v>2.66</v>
          </cell>
          <cell r="W20">
            <v>2.66</v>
          </cell>
          <cell r="X20">
            <v>2.66</v>
          </cell>
          <cell r="Y20">
            <v>2.66</v>
          </cell>
          <cell r="Z20">
            <v>13.770000000000003</v>
          </cell>
          <cell r="AA20">
            <v>15.570000000000002</v>
          </cell>
          <cell r="AB20">
            <v>17.37</v>
          </cell>
          <cell r="AC20">
            <v>19.770000000000003</v>
          </cell>
          <cell r="AD20">
            <v>22.770000000000003</v>
          </cell>
          <cell r="AE20">
            <v>26.370000000000005</v>
          </cell>
          <cell r="AF20">
            <v>29.970000000000006</v>
          </cell>
          <cell r="AG20">
            <v>33.57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0.5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0.25</v>
          </cell>
          <cell r="W22">
            <v>0</v>
          </cell>
          <cell r="X22">
            <v>0</v>
          </cell>
          <cell r="Y22">
            <v>0</v>
          </cell>
          <cell r="Z22">
            <v>0.25</v>
          </cell>
          <cell r="AA22">
            <v>0.25</v>
          </cell>
          <cell r="AB22">
            <v>0.25</v>
          </cell>
          <cell r="AC22">
            <v>0.5</v>
          </cell>
          <cell r="AD22">
            <v>0.5</v>
          </cell>
          <cell r="AE22">
            <v>0.5</v>
          </cell>
          <cell r="AF22">
            <v>0.5</v>
          </cell>
          <cell r="AG22">
            <v>0.5</v>
          </cell>
        </row>
        <row r="24">
          <cell r="J24">
            <v>11.63</v>
          </cell>
          <cell r="K24">
            <v>1.43</v>
          </cell>
          <cell r="L24">
            <v>1.43</v>
          </cell>
          <cell r="M24">
            <v>1.7</v>
          </cell>
          <cell r="N24">
            <v>1.7</v>
          </cell>
          <cell r="O24">
            <v>1.5</v>
          </cell>
          <cell r="P24">
            <v>2.3249999999999997</v>
          </cell>
          <cell r="Q24">
            <v>2.3249999999999997</v>
          </cell>
          <cell r="R24">
            <v>2.3249999999999997</v>
          </cell>
          <cell r="S24">
            <v>2.3249999999999997</v>
          </cell>
          <cell r="T24">
            <v>2.3249999999999997</v>
          </cell>
          <cell r="U24">
            <v>2.3249999999999997</v>
          </cell>
          <cell r="V24">
            <v>12.854999999999999</v>
          </cell>
          <cell r="W24">
            <v>2.855</v>
          </cell>
          <cell r="X24">
            <v>2.855</v>
          </cell>
          <cell r="Y24">
            <v>2.855</v>
          </cell>
          <cell r="Z24">
            <v>9</v>
          </cell>
          <cell r="AA24">
            <v>9.375</v>
          </cell>
          <cell r="AB24">
            <v>21.25</v>
          </cell>
          <cell r="AC24">
            <v>11.75</v>
          </cell>
          <cell r="AD24">
            <v>12.495000000000001</v>
          </cell>
          <cell r="AE24">
            <v>13.244999999999999</v>
          </cell>
          <cell r="AF24">
            <v>23.994999999999997</v>
          </cell>
          <cell r="AG24">
            <v>14.744999999999999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0.67</v>
          </cell>
          <cell r="N25">
            <v>0.67</v>
          </cell>
          <cell r="O25">
            <v>0.67</v>
          </cell>
          <cell r="P25">
            <v>0.96499999999999997</v>
          </cell>
          <cell r="Q25">
            <v>0.96499999999999997</v>
          </cell>
          <cell r="R25">
            <v>0.96499999999999997</v>
          </cell>
          <cell r="S25">
            <v>0.96499999999999997</v>
          </cell>
          <cell r="T25">
            <v>0.96499999999999997</v>
          </cell>
          <cell r="U25">
            <v>0.96499999999999997</v>
          </cell>
          <cell r="V25">
            <v>0.96499999999999997</v>
          </cell>
          <cell r="W25">
            <v>0.96499999999999997</v>
          </cell>
          <cell r="X25">
            <v>0.96499999999999997</v>
          </cell>
          <cell r="Y25">
            <v>0.96499999999999997</v>
          </cell>
          <cell r="Z25">
            <v>3.2699999999999996</v>
          </cell>
          <cell r="AA25">
            <v>3.6450000000000005</v>
          </cell>
          <cell r="AB25">
            <v>4.0200000000000005</v>
          </cell>
          <cell r="AC25">
            <v>4.5200000000000005</v>
          </cell>
          <cell r="AD25">
            <v>5.1450000000000005</v>
          </cell>
          <cell r="AE25">
            <v>5.8949999999999996</v>
          </cell>
          <cell r="AF25">
            <v>6.6449999999999996</v>
          </cell>
          <cell r="AG25">
            <v>7.3949999999999996</v>
          </cell>
        </row>
        <row r="28">
          <cell r="J28">
            <v>0.03</v>
          </cell>
          <cell r="K28">
            <v>0.03</v>
          </cell>
          <cell r="L28">
            <v>0.03</v>
          </cell>
          <cell r="M28">
            <v>0.03</v>
          </cell>
          <cell r="N28">
            <v>0.03</v>
          </cell>
          <cell r="O28">
            <v>0.03</v>
          </cell>
          <cell r="P28">
            <v>0.03</v>
          </cell>
          <cell r="Q28">
            <v>0.03</v>
          </cell>
          <cell r="R28">
            <v>0.03</v>
          </cell>
          <cell r="S28">
            <v>0.03</v>
          </cell>
          <cell r="T28">
            <v>0.03</v>
          </cell>
          <cell r="U28">
            <v>0.03</v>
          </cell>
          <cell r="V28">
            <v>0.03</v>
          </cell>
          <cell r="W28">
            <v>0.03</v>
          </cell>
          <cell r="X28">
            <v>0.03</v>
          </cell>
          <cell r="Y28">
            <v>0.03</v>
          </cell>
          <cell r="Z28">
            <v>0.09</v>
          </cell>
          <cell r="AA28">
            <v>0.09</v>
          </cell>
          <cell r="AB28">
            <v>0.09</v>
          </cell>
          <cell r="AC28">
            <v>0.09</v>
          </cell>
          <cell r="AD28">
            <v>0.09</v>
          </cell>
          <cell r="AE28">
            <v>0.09</v>
          </cell>
          <cell r="AF28">
            <v>0.09</v>
          </cell>
          <cell r="AG28">
            <v>0.09</v>
          </cell>
        </row>
        <row r="29">
          <cell r="J29">
            <v>0.02</v>
          </cell>
          <cell r="K29">
            <v>0.02</v>
          </cell>
          <cell r="L29">
            <v>0.02</v>
          </cell>
          <cell r="M29">
            <v>0.02</v>
          </cell>
          <cell r="N29">
            <v>0.02</v>
          </cell>
          <cell r="O29">
            <v>0.02</v>
          </cell>
          <cell r="P29">
            <v>0.02</v>
          </cell>
          <cell r="Q29">
            <v>0.02</v>
          </cell>
          <cell r="R29">
            <v>0.02</v>
          </cell>
          <cell r="S29">
            <v>0.02</v>
          </cell>
          <cell r="T29">
            <v>0.02</v>
          </cell>
          <cell r="U29">
            <v>0.02</v>
          </cell>
          <cell r="V29">
            <v>0.02</v>
          </cell>
          <cell r="W29">
            <v>0.02</v>
          </cell>
          <cell r="X29">
            <v>0.02</v>
          </cell>
          <cell r="Y29">
            <v>0.02</v>
          </cell>
          <cell r="Z29">
            <v>0.06</v>
          </cell>
          <cell r="AA29">
            <v>0.06</v>
          </cell>
          <cell r="AB29">
            <v>0.06</v>
          </cell>
          <cell r="AC29">
            <v>0.06</v>
          </cell>
          <cell r="AD29">
            <v>0.06</v>
          </cell>
          <cell r="AE29">
            <v>0.06</v>
          </cell>
          <cell r="AF29">
            <v>0.06</v>
          </cell>
          <cell r="AG29">
            <v>0.06</v>
          </cell>
        </row>
        <row r="30">
          <cell r="J30">
            <v>10</v>
          </cell>
          <cell r="V30">
            <v>10</v>
          </cell>
          <cell r="AB30">
            <v>10</v>
          </cell>
          <cell r="AF30">
            <v>10</v>
          </cell>
        </row>
        <row r="31">
          <cell r="J31">
            <v>0.05</v>
          </cell>
          <cell r="K31">
            <v>0.05</v>
          </cell>
          <cell r="L31">
            <v>0.05</v>
          </cell>
          <cell r="M31">
            <v>0.05</v>
          </cell>
          <cell r="N31">
            <v>0.05</v>
          </cell>
          <cell r="O31">
            <v>0.05</v>
          </cell>
          <cell r="P31">
            <v>0.08</v>
          </cell>
          <cell r="Q31">
            <v>0.08</v>
          </cell>
          <cell r="R31">
            <v>0.08</v>
          </cell>
          <cell r="S31">
            <v>0.08</v>
          </cell>
          <cell r="T31">
            <v>0.08</v>
          </cell>
          <cell r="U31">
            <v>0.08</v>
          </cell>
          <cell r="V31">
            <v>0.11</v>
          </cell>
          <cell r="W31">
            <v>0.11</v>
          </cell>
          <cell r="X31">
            <v>0.11</v>
          </cell>
          <cell r="Y31">
            <v>0.11</v>
          </cell>
          <cell r="Z31">
            <v>0.33</v>
          </cell>
          <cell r="AA31">
            <v>0.33</v>
          </cell>
          <cell r="AB31">
            <v>0.33</v>
          </cell>
          <cell r="AC31">
            <v>0.33</v>
          </cell>
          <cell r="AD31">
            <v>0.44999999999999996</v>
          </cell>
          <cell r="AE31">
            <v>0.44999999999999996</v>
          </cell>
          <cell r="AF31">
            <v>0.44999999999999996</v>
          </cell>
          <cell r="AG31">
            <v>0.44999999999999996</v>
          </cell>
        </row>
        <row r="32">
          <cell r="J32">
            <v>0.5</v>
          </cell>
          <cell r="K32">
            <v>0.5</v>
          </cell>
          <cell r="L32">
            <v>0.5</v>
          </cell>
          <cell r="M32">
            <v>0.5</v>
          </cell>
          <cell r="N32">
            <v>0.5</v>
          </cell>
          <cell r="O32">
            <v>0.5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1.5</v>
          </cell>
          <cell r="W32">
            <v>1.5</v>
          </cell>
          <cell r="X32">
            <v>1.5</v>
          </cell>
          <cell r="Y32">
            <v>1.5</v>
          </cell>
          <cell r="Z32">
            <v>4.5</v>
          </cell>
          <cell r="AA32">
            <v>4.5</v>
          </cell>
          <cell r="AB32">
            <v>6</v>
          </cell>
          <cell r="AC32">
            <v>6</v>
          </cell>
          <cell r="AD32">
            <v>6</v>
          </cell>
          <cell r="AE32">
            <v>6</v>
          </cell>
          <cell r="AF32">
            <v>6</v>
          </cell>
          <cell r="AG32">
            <v>6</v>
          </cell>
        </row>
        <row r="34">
          <cell r="J34">
            <v>1</v>
          </cell>
          <cell r="K34">
            <v>0.8</v>
          </cell>
          <cell r="L34">
            <v>0.8</v>
          </cell>
          <cell r="M34">
            <v>0.4</v>
          </cell>
          <cell r="N34">
            <v>0.4</v>
          </cell>
          <cell r="O34">
            <v>0.2</v>
          </cell>
          <cell r="P34">
            <v>0.2</v>
          </cell>
          <cell r="Q34">
            <v>0.2</v>
          </cell>
          <cell r="R34">
            <v>0.2</v>
          </cell>
          <cell r="S34">
            <v>0.2</v>
          </cell>
          <cell r="T34">
            <v>0.2</v>
          </cell>
          <cell r="U34">
            <v>0.2</v>
          </cell>
          <cell r="V34">
            <v>0.2</v>
          </cell>
          <cell r="W34">
            <v>0.2</v>
          </cell>
          <cell r="X34">
            <v>0.2</v>
          </cell>
          <cell r="Y34">
            <v>0.2</v>
          </cell>
          <cell r="Z34">
            <v>0.6</v>
          </cell>
          <cell r="AA34">
            <v>0.6</v>
          </cell>
          <cell r="AB34">
            <v>0.6</v>
          </cell>
          <cell r="AC34">
            <v>0.6</v>
          </cell>
          <cell r="AD34">
            <v>0.6</v>
          </cell>
          <cell r="AE34">
            <v>0.6</v>
          </cell>
          <cell r="AF34">
            <v>0.6</v>
          </cell>
          <cell r="AG34">
            <v>0.6</v>
          </cell>
        </row>
        <row r="35">
          <cell r="J35">
            <v>0.03</v>
          </cell>
          <cell r="K35">
            <v>0.03</v>
          </cell>
          <cell r="L35">
            <v>0.03</v>
          </cell>
          <cell r="M35">
            <v>0.03</v>
          </cell>
          <cell r="N35">
            <v>0.03</v>
          </cell>
          <cell r="O35">
            <v>0.03</v>
          </cell>
          <cell r="P35">
            <v>0.03</v>
          </cell>
          <cell r="Q35">
            <v>0.03</v>
          </cell>
          <cell r="R35">
            <v>0.03</v>
          </cell>
          <cell r="S35">
            <v>0.03</v>
          </cell>
          <cell r="T35">
            <v>0.03</v>
          </cell>
          <cell r="U35">
            <v>0.03</v>
          </cell>
          <cell r="V35">
            <v>0.03</v>
          </cell>
          <cell r="W35">
            <v>0.03</v>
          </cell>
          <cell r="X35">
            <v>0.03</v>
          </cell>
          <cell r="Y35">
            <v>0.03</v>
          </cell>
          <cell r="Z35">
            <v>0.15000000000000002</v>
          </cell>
          <cell r="AA35">
            <v>0.15000000000000002</v>
          </cell>
          <cell r="AB35">
            <v>0.15000000000000002</v>
          </cell>
          <cell r="AC35">
            <v>0.15000000000000002</v>
          </cell>
          <cell r="AD35">
            <v>0.15000000000000002</v>
          </cell>
          <cell r="AE35">
            <v>0.15000000000000002</v>
          </cell>
          <cell r="AF35">
            <v>0.15000000000000002</v>
          </cell>
          <cell r="AG35">
            <v>0.15000000000000002</v>
          </cell>
        </row>
        <row r="36">
          <cell r="J36">
            <v>35.730000000000004</v>
          </cell>
          <cell r="K36">
            <v>14.03</v>
          </cell>
          <cell r="L36">
            <v>14.03</v>
          </cell>
          <cell r="M36">
            <v>14.299999999999999</v>
          </cell>
          <cell r="N36">
            <v>14.299999999999999</v>
          </cell>
          <cell r="O36">
            <v>14.6</v>
          </cell>
          <cell r="P36">
            <v>15.885</v>
          </cell>
          <cell r="Q36">
            <v>15.885</v>
          </cell>
          <cell r="R36">
            <v>15.885</v>
          </cell>
          <cell r="S36">
            <v>15.885</v>
          </cell>
          <cell r="T36">
            <v>15.885</v>
          </cell>
          <cell r="U36">
            <v>15.885</v>
          </cell>
          <cell r="V36">
            <v>29.064999999999998</v>
          </cell>
          <cell r="W36">
            <v>18.815000000000001</v>
          </cell>
          <cell r="X36">
            <v>18.815000000000001</v>
          </cell>
          <cell r="Y36">
            <v>18.815000000000001</v>
          </cell>
          <cell r="Z36">
            <v>91.87</v>
          </cell>
          <cell r="AA36">
            <v>103.04500000000002</v>
          </cell>
          <cell r="AB36">
            <v>125.72000000000001</v>
          </cell>
          <cell r="AC36">
            <v>130.87</v>
          </cell>
          <cell r="AD36">
            <v>149.61500000000001</v>
          </cell>
          <cell r="AE36">
            <v>171.96500000000003</v>
          </cell>
          <cell r="AF36">
            <v>204.31500000000003</v>
          </cell>
          <cell r="AG36">
            <v>216.66499999999999</v>
          </cell>
        </row>
        <row r="38">
          <cell r="J38">
            <v>-35.696000000000005</v>
          </cell>
          <cell r="K38">
            <v>-13.978</v>
          </cell>
          <cell r="L38">
            <v>-13.202</v>
          </cell>
          <cell r="M38">
            <v>-13.109897916666666</v>
          </cell>
          <cell r="N38">
            <v>-11.875</v>
          </cell>
          <cell r="O38">
            <v>-12.087</v>
          </cell>
          <cell r="P38">
            <v>-12.49</v>
          </cell>
          <cell r="Q38">
            <v>-11.542999999999999</v>
          </cell>
          <cell r="R38">
            <v>-10.497</v>
          </cell>
          <cell r="S38">
            <v>-8.5519999999999996</v>
          </cell>
          <cell r="T38">
            <v>-7.1349999999999998</v>
          </cell>
          <cell r="U38">
            <v>-5.3849999999999998</v>
          </cell>
          <cell r="V38">
            <v>-15.814999999999998</v>
          </cell>
          <cell r="W38">
            <v>-2.8150000000000013</v>
          </cell>
          <cell r="X38">
            <v>2.9349999999999987</v>
          </cell>
          <cell r="Y38">
            <v>11.23148875</v>
          </cell>
          <cell r="Z38">
            <v>50.629999999999995</v>
          </cell>
          <cell r="AA38">
            <v>130.95499999999998</v>
          </cell>
          <cell r="AB38">
            <v>213.27999999999997</v>
          </cell>
          <cell r="AC38">
            <v>333.23490540749998</v>
          </cell>
          <cell r="AD38">
            <v>474.88499999999999</v>
          </cell>
          <cell r="AE38">
            <v>648.78499999999997</v>
          </cell>
          <cell r="AF38">
            <v>805.5184999999999</v>
          </cell>
          <cell r="AG38">
            <v>993.41761950145838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6.5092275339583363</v>
          </cell>
          <cell r="AB44">
            <v>64.35723999999999</v>
          </cell>
          <cell r="AC44">
            <v>100.5536327067131</v>
          </cell>
          <cell r="AD44">
            <v>143.29654874999997</v>
          </cell>
          <cell r="AE44">
            <v>195.77087374999996</v>
          </cell>
          <cell r="AF44">
            <v>243.06520737499994</v>
          </cell>
          <cell r="AG44">
            <v>299.76376668456504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-35.696000000000005</v>
          </cell>
          <cell r="K46">
            <v>-13.978</v>
          </cell>
          <cell r="L46">
            <v>-13.202</v>
          </cell>
          <cell r="M46">
            <v>-13.109897916666666</v>
          </cell>
          <cell r="N46">
            <v>-11.875</v>
          </cell>
          <cell r="O46">
            <v>-12.087</v>
          </cell>
          <cell r="P46">
            <v>-12.49</v>
          </cell>
          <cell r="Q46">
            <v>-11.542999999999999</v>
          </cell>
          <cell r="R46">
            <v>-10.497</v>
          </cell>
          <cell r="S46">
            <v>-8.5519999999999996</v>
          </cell>
          <cell r="T46">
            <v>-7.1349999999999998</v>
          </cell>
          <cell r="U46">
            <v>-5.3849999999999998</v>
          </cell>
          <cell r="V46">
            <v>-15.814999999999998</v>
          </cell>
          <cell r="W46">
            <v>-2.8150000000000013</v>
          </cell>
          <cell r="X46">
            <v>2.9349999999999987</v>
          </cell>
          <cell r="Y46">
            <v>11.23148875</v>
          </cell>
          <cell r="Z46">
            <v>50.629999999999995</v>
          </cell>
          <cell r="AA46">
            <v>124.44577246604165</v>
          </cell>
          <cell r="AB46">
            <v>148.92275999999998</v>
          </cell>
          <cell r="AC46">
            <v>232.68127270078688</v>
          </cell>
          <cell r="AD46">
            <v>331.58845125000005</v>
          </cell>
          <cell r="AE46">
            <v>453.01412625</v>
          </cell>
          <cell r="AF46">
            <v>562.4532926249999</v>
          </cell>
          <cell r="AG46">
            <v>693.65385281689328</v>
          </cell>
        </row>
        <row r="47">
          <cell r="M47">
            <v>0</v>
          </cell>
          <cell r="Y47">
            <v>0</v>
          </cell>
          <cell r="AC47">
            <v>132.22213200005396</v>
          </cell>
          <cell r="AG47">
            <v>680.23657431396441</v>
          </cell>
        </row>
        <row r="49">
          <cell r="M49">
            <v>124.01410208333333</v>
          </cell>
          <cell r="Y49">
            <v>39.986590833333338</v>
          </cell>
          <cell r="AC49">
            <v>464.44426400010786</v>
          </cell>
          <cell r="AG49">
            <v>1824.9174126280368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>
      <selection activeCell="E43" sqref="A4:E43"/>
    </sheetView>
  </sheetViews>
  <sheetFormatPr baseColWidth="10" defaultRowHeight="15"/>
  <cols>
    <col min="1" max="1" width="31.42578125" customWidth="1"/>
    <col min="2" max="5" width="10.42578125" customWidth="1"/>
  </cols>
  <sheetData>
    <row r="1" spans="1:5">
      <c r="A1" s="1" t="s">
        <v>0</v>
      </c>
    </row>
    <row r="2" spans="1:5">
      <c r="A2" s="2"/>
    </row>
    <row r="3" spans="1:5">
      <c r="A3" s="3"/>
    </row>
    <row r="4" spans="1:5">
      <c r="A4" s="21"/>
      <c r="B4" s="20">
        <v>2013</v>
      </c>
      <c r="C4" s="20">
        <v>2014</v>
      </c>
      <c r="D4" s="20">
        <v>2015</v>
      </c>
      <c r="E4" s="20">
        <v>2016</v>
      </c>
    </row>
    <row r="5" spans="1:5">
      <c r="A5" s="4"/>
      <c r="B5" s="5" t="s">
        <v>37</v>
      </c>
      <c r="C5" s="5" t="s">
        <v>37</v>
      </c>
      <c r="D5" s="5" t="s">
        <v>37</v>
      </c>
      <c r="E5" s="5" t="s">
        <v>37</v>
      </c>
    </row>
    <row r="6" spans="1:5">
      <c r="A6" s="6" t="s">
        <v>1</v>
      </c>
      <c r="B6" s="7">
        <f>SUM('[1]GuV-Detailplan'!B6:M6)</f>
        <v>201.78099999999998</v>
      </c>
      <c r="C6" s="7">
        <f>SUM('[1]GuV-Detailplan'!N6:Y6)</f>
        <v>125.396</v>
      </c>
      <c r="D6" s="7">
        <f>SUM('[1]GuV-Detailplan'!Z6:AC6)</f>
        <v>1177.5</v>
      </c>
      <c r="E6" s="7">
        <f>SUM('[1]GuV-Detailplan'!AD6:AG6)</f>
        <v>3654.5839999999998</v>
      </c>
    </row>
    <row r="7" spans="1:5">
      <c r="A7" s="8" t="s">
        <v>2</v>
      </c>
      <c r="B7" s="9">
        <f>SUM('[1]GuV-Detailplan'!B7:M7)</f>
        <v>0.28099999999999997</v>
      </c>
      <c r="C7" s="9">
        <f>SUM('[1]GuV-Detailplan'!N7:Y7)</f>
        <v>25.646000000000001</v>
      </c>
      <c r="D7" s="9">
        <f>SUM('[1]GuV-Detailplan'!Z7:AC7)</f>
        <v>109.5</v>
      </c>
      <c r="E7" s="9">
        <f>SUM('[1]GuV-Detailplan'!AD7:AG7)</f>
        <v>275.834</v>
      </c>
    </row>
    <row r="8" spans="1:5">
      <c r="A8" s="8" t="s">
        <v>3</v>
      </c>
      <c r="B8" s="9">
        <f>SUM('[1]GuV-Detailplan'!B8:M8)</f>
        <v>1.5</v>
      </c>
      <c r="C8" s="9">
        <f>SUM('[1]GuV-Detailplan'!N8:Y8)</f>
        <v>99.75</v>
      </c>
      <c r="D8" s="9">
        <f>SUM('[1]GuV-Detailplan'!Z8:AC8)</f>
        <v>1068</v>
      </c>
      <c r="E8" s="9">
        <f>SUM('[1]GuV-Detailplan'!AD8:AG8)</f>
        <v>3378.75</v>
      </c>
    </row>
    <row r="9" spans="1:5">
      <c r="A9" s="8" t="s">
        <v>4</v>
      </c>
      <c r="B9" s="9">
        <f>SUM('[1]GuV-Detailplan'!B9:M9)</f>
        <v>200</v>
      </c>
      <c r="C9" s="9"/>
      <c r="D9" s="9"/>
      <c r="E9" s="9"/>
    </row>
    <row r="10" spans="1:5">
      <c r="A10" s="6" t="s">
        <v>5</v>
      </c>
      <c r="B10" s="7">
        <f>SUM('[1]GuV-Detailplan'!B10:M10)</f>
        <v>0.32310208333333335</v>
      </c>
      <c r="C10" s="7">
        <f>SUM('[1]GuV-Detailplan'!N10:Y10)</f>
        <v>0.29648874999999997</v>
      </c>
      <c r="D10" s="7">
        <f>SUM('[1]GuV-Detailplan'!Z10:AC10)</f>
        <v>2.1049054075</v>
      </c>
      <c r="E10" s="7">
        <f>SUM('[1]GuV-Detailplan'!AD10:AG10)</f>
        <v>10.582119501458333</v>
      </c>
    </row>
    <row r="11" spans="1:5">
      <c r="A11" s="10" t="s">
        <v>6</v>
      </c>
      <c r="B11" s="9"/>
      <c r="C11" s="9"/>
      <c r="D11" s="9"/>
      <c r="E11" s="9"/>
    </row>
    <row r="12" spans="1:5">
      <c r="A12" s="10" t="s">
        <v>7</v>
      </c>
      <c r="B12" s="9"/>
      <c r="C12" s="9"/>
      <c r="D12" s="9"/>
      <c r="E12" s="9"/>
    </row>
    <row r="13" spans="1:5">
      <c r="A13" s="10" t="s">
        <v>8</v>
      </c>
      <c r="B13" s="9">
        <f>SUM('[1]GuV-Detailplan'!B13:M13)</f>
        <v>0.32310208333333335</v>
      </c>
      <c r="C13" s="9">
        <f>SUM('[1]GuV-Detailplan'!N13:Y13)</f>
        <v>0.29648874999999997</v>
      </c>
      <c r="D13" s="9">
        <f>SUM('[1]GuV-Detailplan'!Z13:AC13)</f>
        <v>2.1049054075</v>
      </c>
      <c r="E13" s="9">
        <f>SUM('[1]GuV-Detailplan'!AD13:AG13)</f>
        <v>10.582119501458333</v>
      </c>
    </row>
    <row r="14" spans="1:5">
      <c r="A14" s="11" t="s">
        <v>9</v>
      </c>
      <c r="B14" s="7">
        <f>SUM('[1]GuV-Detailplan'!B14:M14)</f>
        <v>2.1041020833333333</v>
      </c>
      <c r="C14" s="7">
        <f>SUM('[1]GuV-Detailplan'!N14:Y14)</f>
        <v>125.69248875</v>
      </c>
      <c r="D14" s="7">
        <f>SUM('[1]GuV-Detailplan'!Z14:AC14)</f>
        <v>1179.6049054074999</v>
      </c>
      <c r="E14" s="7">
        <f>SUM('[1]GuV-Detailplan'!AD14:AG14)</f>
        <v>3665.1661195014581</v>
      </c>
    </row>
    <row r="15" spans="1:5">
      <c r="A15" s="12" t="s">
        <v>10</v>
      </c>
      <c r="B15" s="7">
        <f>SUM('[1]GuV-Detailplan'!B15:M15)</f>
        <v>11.5</v>
      </c>
      <c r="C15" s="9"/>
      <c r="D15" s="9"/>
      <c r="E15" s="9"/>
    </row>
    <row r="16" spans="1:5">
      <c r="A16" s="10" t="s">
        <v>11</v>
      </c>
      <c r="B16" s="9">
        <f>SUM('[1]GuV-Detailplan'!B16:M16)</f>
        <v>1.5</v>
      </c>
      <c r="C16" s="9"/>
      <c r="D16" s="9"/>
      <c r="E16" s="9"/>
    </row>
    <row r="17" spans="1:5">
      <c r="A17" s="10" t="s">
        <v>12</v>
      </c>
      <c r="B17" s="9">
        <f>SUM('[1]GuV-Detailplan'!B17:M17)</f>
        <v>10</v>
      </c>
      <c r="C17" s="9"/>
      <c r="D17" s="9"/>
      <c r="E17" s="9"/>
    </row>
    <row r="18" spans="1:5">
      <c r="A18" s="13" t="s">
        <v>13</v>
      </c>
      <c r="B18" s="7">
        <f>SUM('[1]GuV-Detailplan'!B18:M18)</f>
        <v>50.4</v>
      </c>
      <c r="C18" s="7">
        <f>SUM('[1]GuV-Detailplan'!N18:Y18)</f>
        <v>170.40000000000003</v>
      </c>
      <c r="D18" s="7">
        <f>SUM('[1]GuV-Detailplan'!Z18:AC18)</f>
        <v>398.88000000000005</v>
      </c>
      <c r="E18" s="7">
        <f>SUM('[1]GuV-Detailplan'!AD18:AG18)</f>
        <v>676.08</v>
      </c>
    </row>
    <row r="19" spans="1:5">
      <c r="A19" s="14" t="s">
        <v>14</v>
      </c>
      <c r="B19" s="9">
        <f>SUM('[1]GuV-Detailplan'!B19:M19)</f>
        <v>42</v>
      </c>
      <c r="C19" s="9">
        <f>SUM('[1]GuV-Detailplan'!N19:Y19)</f>
        <v>142</v>
      </c>
      <c r="D19" s="9">
        <f>SUM('[1]GuV-Detailplan'!Z19:AC19)</f>
        <v>332.40000000000003</v>
      </c>
      <c r="E19" s="9">
        <f>SUM('[1]GuV-Detailplan'!AD19:AG19)</f>
        <v>563.40000000000009</v>
      </c>
    </row>
    <row r="20" spans="1:5">
      <c r="A20" s="14" t="s">
        <v>15</v>
      </c>
      <c r="B20" s="9">
        <f>SUM('[1]GuV-Detailplan'!B20:M20)</f>
        <v>8.4</v>
      </c>
      <c r="C20" s="9">
        <f>SUM('[1]GuV-Detailplan'!N20:Y20)</f>
        <v>28.400000000000002</v>
      </c>
      <c r="D20" s="9">
        <f>SUM('[1]GuV-Detailplan'!Z20:AC20)</f>
        <v>66.480000000000018</v>
      </c>
      <c r="E20" s="9">
        <f>SUM('[1]GuV-Detailplan'!AD20:AG20)</f>
        <v>112.68</v>
      </c>
    </row>
    <row r="21" spans="1:5">
      <c r="A21" s="14" t="s">
        <v>16</v>
      </c>
      <c r="B21" s="9"/>
      <c r="C21" s="9"/>
      <c r="D21" s="9"/>
      <c r="E21" s="9"/>
    </row>
    <row r="22" spans="1:5">
      <c r="A22" s="15" t="s">
        <v>17</v>
      </c>
      <c r="B22" s="7">
        <f>SUM('[1]GuV-Detailplan'!B22:M22)</f>
        <v>0</v>
      </c>
      <c r="C22" s="7">
        <f>SUM('[1]GuV-Detailplan'!N22:Y22)</f>
        <v>0.75</v>
      </c>
      <c r="D22" s="7">
        <f>SUM('[1]GuV-Detailplan'!Z22:AC22)</f>
        <v>1.25</v>
      </c>
      <c r="E22" s="7">
        <f>SUM('[1]GuV-Detailplan'!AD22:AG22)</f>
        <v>2</v>
      </c>
    </row>
    <row r="23" spans="1:5">
      <c r="A23" s="15" t="s">
        <v>18</v>
      </c>
      <c r="B23" s="7"/>
      <c r="C23" s="7"/>
      <c r="D23" s="7"/>
      <c r="E23" s="7"/>
    </row>
    <row r="24" spans="1:5">
      <c r="A24" s="13" t="s">
        <v>19</v>
      </c>
      <c r="B24" s="7">
        <f>SUM('[1]GuV-Detailplan'!B24:M24)</f>
        <v>16.190000000000001</v>
      </c>
      <c r="C24" s="7">
        <f>SUM('[1]GuV-Detailplan'!N24:Y24)</f>
        <v>38.569999999999986</v>
      </c>
      <c r="D24" s="7">
        <f>SUM('[1]GuV-Detailplan'!Z24:AC24)</f>
        <v>51.375</v>
      </c>
      <c r="E24" s="7">
        <f>SUM('[1]GuV-Detailplan'!AD24:AG24)</f>
        <v>64.48</v>
      </c>
    </row>
    <row r="25" spans="1:5">
      <c r="A25" s="14" t="s">
        <v>20</v>
      </c>
      <c r="B25" s="9">
        <f>SUM('[1]GuV-Detailplan'!B25:M25)</f>
        <v>0.67</v>
      </c>
      <c r="C25" s="9">
        <f>SUM('[1]GuV-Detailplan'!N25:Y25)</f>
        <v>10.99</v>
      </c>
      <c r="D25" s="9">
        <f>SUM('[1]GuV-Detailplan'!Z25:AC25)</f>
        <v>15.455000000000002</v>
      </c>
      <c r="E25" s="9">
        <f>SUM('[1]GuV-Detailplan'!AD25:AG25)</f>
        <v>25.08</v>
      </c>
    </row>
    <row r="26" spans="1:5">
      <c r="A26" s="14" t="s">
        <v>21</v>
      </c>
      <c r="B26" s="9"/>
      <c r="C26" s="9"/>
      <c r="D26" s="9"/>
      <c r="E26" s="9"/>
    </row>
    <row r="27" spans="1:5">
      <c r="A27" s="14" t="s">
        <v>22</v>
      </c>
      <c r="B27" s="9"/>
      <c r="C27" s="9"/>
      <c r="D27" s="9"/>
      <c r="E27" s="9"/>
    </row>
    <row r="28" spans="1:5">
      <c r="A28" s="14" t="s">
        <v>23</v>
      </c>
      <c r="B28" s="9">
        <f>SUM('[1]GuV-Detailplan'!B28:M28)</f>
        <v>0.12</v>
      </c>
      <c r="C28" s="9">
        <f>SUM('[1]GuV-Detailplan'!N28:Y28)</f>
        <v>0.3600000000000001</v>
      </c>
      <c r="D28" s="9">
        <f>SUM('[1]GuV-Detailplan'!Z28:AC28)</f>
        <v>0.36</v>
      </c>
      <c r="E28" s="9">
        <f>SUM('[1]GuV-Detailplan'!AD28:AG28)</f>
        <v>0.36</v>
      </c>
    </row>
    <row r="29" spans="1:5">
      <c r="A29" s="14" t="s">
        <v>24</v>
      </c>
      <c r="B29" s="9">
        <f>SUM('[1]GuV-Detailplan'!B29:M29)</f>
        <v>0.08</v>
      </c>
      <c r="C29" s="9">
        <f>SUM('[1]GuV-Detailplan'!N29:Y29)</f>
        <v>0.23999999999999996</v>
      </c>
      <c r="D29" s="9">
        <f>SUM('[1]GuV-Detailplan'!Z29:AC29)</f>
        <v>0.24</v>
      </c>
      <c r="E29" s="9">
        <f>SUM('[1]GuV-Detailplan'!AD29:AG29)</f>
        <v>0.24</v>
      </c>
    </row>
    <row r="30" spans="1:5">
      <c r="A30" s="14" t="s">
        <v>25</v>
      </c>
      <c r="B30" s="9">
        <f>SUM('[1]GuV-Detailplan'!B30:M30)</f>
        <v>10</v>
      </c>
      <c r="C30" s="9">
        <f>SUM('[1]GuV-Detailplan'!N30:Y30)</f>
        <v>10</v>
      </c>
      <c r="D30" s="9">
        <f>SUM('[1]GuV-Detailplan'!Z30:AC30)</f>
        <v>10</v>
      </c>
      <c r="E30" s="9">
        <f>SUM('[1]GuV-Detailplan'!AD30:AG30)</f>
        <v>10</v>
      </c>
    </row>
    <row r="31" spans="1:5">
      <c r="A31" s="14" t="s">
        <v>26</v>
      </c>
      <c r="B31" s="9">
        <f>SUM('[1]GuV-Detailplan'!B31:M31)</f>
        <v>0.2</v>
      </c>
      <c r="C31" s="9">
        <f>SUM('[1]GuV-Detailplan'!N31:Y31)</f>
        <v>1.02</v>
      </c>
      <c r="D31" s="9">
        <f>SUM('[1]GuV-Detailplan'!Z31:AC31)</f>
        <v>1.32</v>
      </c>
      <c r="E31" s="9">
        <f>SUM('[1]GuV-Detailplan'!AD31:AG31)</f>
        <v>1.7999999999999998</v>
      </c>
    </row>
    <row r="32" spans="1:5">
      <c r="A32" s="14" t="s">
        <v>27</v>
      </c>
      <c r="B32" s="9">
        <f>SUM('[1]GuV-Detailplan'!B32:M32)</f>
        <v>2</v>
      </c>
      <c r="C32" s="9">
        <f>SUM('[1]GuV-Detailplan'!N32:Y32)</f>
        <v>13</v>
      </c>
      <c r="D32" s="9">
        <f>SUM('[1]GuV-Detailplan'!Z32:AC32)</f>
        <v>21</v>
      </c>
      <c r="E32" s="9">
        <f>SUM('[1]GuV-Detailplan'!AD32:AG32)</f>
        <v>24</v>
      </c>
    </row>
    <row r="33" spans="1:5">
      <c r="A33" s="14" t="s">
        <v>28</v>
      </c>
      <c r="B33" s="9"/>
      <c r="C33" s="9"/>
      <c r="D33" s="9"/>
      <c r="E33" s="9"/>
    </row>
    <row r="34" spans="1:5">
      <c r="A34" s="14" t="s">
        <v>29</v>
      </c>
      <c r="B34" s="9">
        <f>SUM('[1]GuV-Detailplan'!B34:M34)</f>
        <v>3</v>
      </c>
      <c r="C34" s="9">
        <f>SUM('[1]GuV-Detailplan'!N34:Y34)</f>
        <v>2.6</v>
      </c>
      <c r="D34" s="9">
        <f>SUM('[1]GuV-Detailplan'!Z34:AC34)</f>
        <v>2.4</v>
      </c>
      <c r="E34" s="9">
        <f>SUM('[1]GuV-Detailplan'!AD34:AG34)</f>
        <v>2.4</v>
      </c>
    </row>
    <row r="35" spans="1:5">
      <c r="A35" s="14" t="s">
        <v>30</v>
      </c>
      <c r="B35" s="9">
        <f>SUM('[1]GuV-Detailplan'!B35:M35)</f>
        <v>0.12</v>
      </c>
      <c r="C35" s="9">
        <f>SUM('[1]GuV-Detailplan'!N35:Y35)</f>
        <v>0.3600000000000001</v>
      </c>
      <c r="D35" s="9">
        <f>SUM('[1]GuV-Detailplan'!Z35:AC35)</f>
        <v>0.60000000000000009</v>
      </c>
      <c r="E35" s="9">
        <f>SUM('[1]GuV-Detailplan'!AD35:AG35)</f>
        <v>0.60000000000000009</v>
      </c>
    </row>
    <row r="36" spans="1:5">
      <c r="A36" s="16" t="s">
        <v>31</v>
      </c>
      <c r="B36" s="7">
        <f>SUM('[1]GuV-Detailplan'!B36:M36)</f>
        <v>78.09</v>
      </c>
      <c r="C36" s="7">
        <f>SUM('[1]GuV-Detailplan'!N36:Y36)</f>
        <v>209.72</v>
      </c>
      <c r="D36" s="7">
        <f>SUM('[1]GuV-Detailplan'!Z36:AC36)</f>
        <v>451.50500000000005</v>
      </c>
      <c r="E36" s="7">
        <f>SUM('[1]GuV-Detailplan'!AD36:AG36)</f>
        <v>742.56000000000006</v>
      </c>
    </row>
    <row r="37" spans="1:5">
      <c r="A37" s="16"/>
      <c r="B37" s="7"/>
      <c r="C37" s="7"/>
      <c r="D37" s="7"/>
      <c r="E37" s="7"/>
    </row>
    <row r="38" spans="1:5">
      <c r="A38" s="11" t="s">
        <v>32</v>
      </c>
      <c r="B38" s="7">
        <f>SUM('[1]GuV-Detailplan'!B38:M38)</f>
        <v>-75.985897916666673</v>
      </c>
      <c r="C38" s="7">
        <f>SUM('[1]GuV-Detailplan'!N38:Y38)</f>
        <v>-84.027511250000003</v>
      </c>
      <c r="D38" s="7">
        <f>SUM('[1]GuV-Detailplan'!Z38:AC38)</f>
        <v>728.09990540749993</v>
      </c>
      <c r="E38" s="7">
        <f>SUM('[1]GuV-Detailplan'!AD38:AG38)</f>
        <v>2922.6061195014581</v>
      </c>
    </row>
    <row r="39" spans="1:5">
      <c r="A39" s="17" t="s">
        <v>33</v>
      </c>
      <c r="B39" s="7">
        <f>SUM('[1]GuV-Detailplan'!B44:M44)</f>
        <v>0</v>
      </c>
      <c r="C39" s="7">
        <f>SUM('[1]GuV-Detailplan'!N44:Y44)</f>
        <v>0</v>
      </c>
      <c r="D39" s="7">
        <f>SUM('[1]GuV-Detailplan'!Z44:AC44)</f>
        <v>171.42010024067145</v>
      </c>
      <c r="E39" s="7">
        <f>SUM('[1]GuV-Detailplan'!AD44:AG44)</f>
        <v>881.89639655956489</v>
      </c>
    </row>
    <row r="40" spans="1:5">
      <c r="A40" s="17"/>
      <c r="B40" s="7"/>
      <c r="C40" s="7"/>
      <c r="D40" s="7"/>
      <c r="E40" s="7"/>
    </row>
    <row r="41" spans="1:5">
      <c r="A41" s="18" t="s">
        <v>34</v>
      </c>
      <c r="B41" s="7">
        <f>SUM('[1]GuV-Detailplan'!B46:M46)</f>
        <v>-75.985897916666673</v>
      </c>
      <c r="C41" s="7">
        <f>SUM('[1]GuV-Detailplan'!N46:Y46)</f>
        <v>-84.027511250000003</v>
      </c>
      <c r="D41" s="7">
        <f>SUM('[1]GuV-Detailplan'!Z46:AC46)</f>
        <v>556.67980516682849</v>
      </c>
      <c r="E41" s="7">
        <f>SUM('[1]GuV-Detailplan'!AD46:AG46)</f>
        <v>2040.7097229418932</v>
      </c>
    </row>
    <row r="42" spans="1:5">
      <c r="A42" s="19" t="s">
        <v>35</v>
      </c>
      <c r="B42" s="7">
        <f>SUM('[1]GuV-Detailplan'!B47:M47)</f>
        <v>0</v>
      </c>
      <c r="C42" s="7">
        <f>SUM('[1]GuV-Detailplan'!N47:Y47)</f>
        <v>0</v>
      </c>
      <c r="D42" s="7">
        <f>SUM('[1]GuV-Detailplan'!Z47:AC47)</f>
        <v>132.22213200005396</v>
      </c>
      <c r="E42" s="7">
        <f>SUM('[1]GuV-Detailplan'!AD47:AG47)</f>
        <v>680.23657431396441</v>
      </c>
    </row>
    <row r="43" spans="1:5">
      <c r="A43" s="20" t="s">
        <v>36</v>
      </c>
      <c r="B43" s="7">
        <f>'[1]GuV-Detailplan'!$M$49</f>
        <v>124.01410208333333</v>
      </c>
      <c r="C43" s="7">
        <f>'[1]GuV-Detailplan'!$Y$49</f>
        <v>39.986590833333338</v>
      </c>
      <c r="D43" s="7">
        <f>'[1]GuV-Detailplan'!$AC$49</f>
        <v>464.44426400010786</v>
      </c>
      <c r="E43" s="7">
        <f>'[1]GuV-Detailplan'!$AG$49</f>
        <v>1824.9174126280368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2013-06-25T17:43:42Z</dcterms:modified>
</cp:coreProperties>
</file>