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yn.rodman\Desktop\School\MSDS 460\"/>
    </mc:Choice>
  </mc:AlternateContent>
  <xr:revisionPtr revIDLastSave="0" documentId="13_ncr:1_{96BB27E9-325E-4C6C-833D-AAD15962A574}" xr6:coauthVersionLast="47" xr6:coauthVersionMax="47" xr10:uidLastSave="{00000000-0000-0000-0000-000000000000}"/>
  <bookViews>
    <workbookView xWindow="28680" yWindow="-120" windowWidth="29040" windowHeight="15990" tabRatio="415" firstSheet="1" activeTab="3" xr2:uid="{00000000-000D-0000-FFFF-FFFF00000000}"/>
  </bookViews>
  <sheets>
    <sheet name="County Population" sheetId="5" r:id="rId1"/>
    <sheet name="County Population by race" sheetId="7" r:id="rId2"/>
    <sheet name="County Historical Voting" sheetId="8" r:id="rId3"/>
    <sheet name="County Adjacency" sheetId="9" r:id="rId4"/>
  </sheets>
  <definedNames>
    <definedName name="_xlnm._FilterDatabase" localSheetId="0" hidden="1">'County Population'!$A$6:$Q$46</definedName>
    <definedName name="_xlnm.Print_Titles" localSheetId="0">'County Population'!$A:$A,'County Population'!$1:$6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3" i="7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7" i="5"/>
</calcChain>
</file>

<file path=xl/sharedStrings.xml><?xml version="1.0" encoding="utf-8"?>
<sst xmlns="http://schemas.openxmlformats.org/spreadsheetml/2006/main" count="506" uniqueCount="263">
  <si>
    <t>Adams</t>
  </si>
  <si>
    <t>Asotin</t>
  </si>
  <si>
    <t>Benton</t>
  </si>
  <si>
    <t>Chelan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</si>
  <si>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</si>
  <si>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</si>
  <si>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</si>
  <si>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</si>
  <si>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</si>
  <si>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</si>
  <si>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</si>
  <si>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</si>
  <si>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</si>
  <si>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</si>
  <si>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</si>
  <si>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</si>
  <si>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</si>
  <si>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</si>
  <si>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</si>
  <si>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</si>
  <si>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</si>
  <si>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</si>
  <si>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</si>
  <si>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San Juan</t>
  </si>
  <si>
    <t>Skagit</t>
  </si>
  <si>
    <t>Skamania</t>
  </si>
  <si>
    <t>Snohomish</t>
  </si>
  <si>
    <t>Stevens</t>
  </si>
  <si>
    <t>Thurston</t>
  </si>
  <si>
    <t>Wahkiakum</t>
  </si>
  <si>
    <t>Walla Walla</t>
  </si>
  <si>
    <t>Whatcom</t>
  </si>
  <si>
    <t>Whitman</t>
  </si>
  <si>
    <t>Yakima</t>
  </si>
  <si>
    <t>County Name</t>
  </si>
  <si>
    <t>.</t>
  </si>
  <si>
    <t>Clallam</t>
  </si>
  <si>
    <t>Clark</t>
  </si>
  <si>
    <t>Jefferson</t>
  </si>
  <si>
    <t>Spokane</t>
  </si>
  <si>
    <t>Washington State</t>
  </si>
  <si>
    <t>Population density is measured in persons per square mile.</t>
  </si>
  <si>
    <t>Estimates of April 1 Population Density and Land Area by County</t>
  </si>
  <si>
    <t>Office of Financial Management, Forecasting and Research Division</t>
  </si>
  <si>
    <t>Land Area (sq. mi.) 1990</t>
  </si>
  <si>
    <t>Land Area (sq. mi.) 2000</t>
  </si>
  <si>
    <t>Land Area (sq. mi.) 2010</t>
  </si>
  <si>
    <t>Population Density 1900</t>
  </si>
  <si>
    <t>Population Density 1910</t>
  </si>
  <si>
    <t>Population Density 1920</t>
  </si>
  <si>
    <t>Population Density 1930</t>
  </si>
  <si>
    <t>Population Density 1940</t>
  </si>
  <si>
    <t>Population Density 1950</t>
  </si>
  <si>
    <t>Population Density 1960</t>
  </si>
  <si>
    <t>Population Density 1970</t>
  </si>
  <si>
    <t>Population Density 1980</t>
  </si>
  <si>
    <t>Population Density 1990</t>
  </si>
  <si>
    <t>Population Density 2000</t>
  </si>
  <si>
    <t>Population Density 2010</t>
  </si>
  <si>
    <t>Population Density 2020</t>
  </si>
  <si>
    <t>Land Area (sq. mi.) 2020</t>
  </si>
  <si>
    <r>
      <t>Population Density 2021</t>
    </r>
    <r>
      <rPr>
        <sz val="8"/>
        <rFont val="Calibri"/>
        <family val="2"/>
      </rPr>
      <t>¹</t>
    </r>
  </si>
  <si>
    <t>Population Density 2022</t>
  </si>
  <si>
    <r>
      <t>Pierce</t>
    </r>
    <r>
      <rPr>
        <sz val="8"/>
        <rFont val="Calibri"/>
        <family val="2"/>
      </rPr>
      <t>²</t>
    </r>
  </si>
  <si>
    <t>Total population by county 2022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</si>
  <si>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</si>
  <si>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</si>
  <si>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</si>
  <si>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</si>
  <si>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</si>
  <si>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</si>
  <si>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</si>
  <si>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</si>
  <si>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</si>
  <si>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</si>
  <si>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</si>
  <si>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</si>
  <si>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</si>
  <si>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</si>
  <si>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</si>
  <si>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</si>
  <si>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</si>
  <si>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</si>
  <si>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</si>
  <si>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</si>
  <si>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</si>
  <si>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</si>
  <si>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</si>
  <si>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</si>
  <si>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</si>
  <si>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</si>
  <si>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</si>
  <si>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</si>
  <si>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</si>
  <si>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</si>
  <si>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</si>
  <si>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</si>
  <si>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</si>
  <si>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</si>
  <si>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</si>
  <si>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</si>
  <si>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</si>
  <si>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</si>
  <si>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</si>
  <si>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</si>
  <si>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</si>
  <si>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</si>
  <si>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</si>
  <si>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</si>
  <si>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</si>
  <si>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</si>
  <si>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</si>
  <si>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</si>
  <si>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</si>
  <si>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</si>
  <si>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</si>
  <si>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</si>
  <si>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</si>
  <si>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</si>
  <si>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</si>
  <si>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</si>
  <si>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</si>
  <si>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</si>
  <si>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</si>
  <si>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</si>
  <si>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</si>
  <si>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</si>
  <si>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</si>
  <si>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</si>
  <si>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</si>
  <si>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</si>
  <si>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</si>
  <si>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</si>
  <si>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</si>
  <si>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</si>
  <si>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</si>
  <si>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</si>
  <si>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</si>
  <si>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</si>
  <si>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</si>
  <si>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</si>
  <si>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</si>
  <si>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</si>
  <si>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GEO_ID</t>
  </si>
  <si>
    <t>NAME</t>
  </si>
  <si>
    <t>P1_001N</t>
  </si>
  <si>
    <t>P1_003N</t>
  </si>
  <si>
    <t>P1_004N</t>
  </si>
  <si>
    <t>P1_005N</t>
  </si>
  <si>
    <t>P1_006N</t>
  </si>
  <si>
    <t>P1_007N</t>
  </si>
  <si>
    <t>P1_008N</t>
  </si>
  <si>
    <t>Geography</t>
  </si>
  <si>
    <t>Geographic Area Name</t>
  </si>
  <si>
    <t xml:space="preserve"> !!Total:!!Population of one race:!!White alone</t>
  </si>
  <si>
    <t xml:space="preserve"> !!Total:!!Population of one race:!!Black or African American alone</t>
  </si>
  <si>
    <t xml:space="preserve"> !!Total:!!Population of one race:!!American Indian and Alaska Native alone</t>
  </si>
  <si>
    <t xml:space="preserve"> !!Total:!!Population of one race:!!Asian alone</t>
  </si>
  <si>
    <t xml:space="preserve"> !!Total:!!Population of one race:!!Native Hawaiian and Other Pacific Islander alone</t>
  </si>
  <si>
    <t xml:space="preserve"> !!Total:!!Population of one race:!!Some Other Race alone</t>
  </si>
  <si>
    <t xml:space="preserve"> !!Total:!!Population of two or more races:</t>
  </si>
  <si>
    <t>Percentage of white</t>
  </si>
  <si>
    <t xml:space="preserve">Percentage of black </t>
  </si>
  <si>
    <t>Total Population</t>
  </si>
  <si>
    <t>Percentage of American Indian and Alaska Native</t>
  </si>
  <si>
    <t>Percentage of Asian</t>
  </si>
  <si>
    <t>Percentage of Native Hawaiian and Other Pacific Islander</t>
  </si>
  <si>
    <t>Percentage of Some Other Race</t>
  </si>
  <si>
    <t>Percentage  two or more races</t>
  </si>
  <si>
    <t>County</t>
  </si>
  <si>
    <t>Republican</t>
  </si>
  <si>
    <t>Democrat</t>
  </si>
  <si>
    <t>Pierce</t>
  </si>
  <si>
    <t>Party</t>
  </si>
  <si>
    <t>"Adams County, WA"      53001   "Adams County, WA"      53001</t>
  </si>
  <si>
    <t xml:space="preserve">                "Franklin County, WA"   53021</t>
  </si>
  <si>
    <t xml:space="preserve">                "Grant County, WA"      53025</t>
  </si>
  <si>
    <t xml:space="preserve">                "Lincoln County, WA"    53043</t>
  </si>
  <si>
    <t xml:space="preserve">                "Whitman County, WA"    53075</t>
  </si>
  <si>
    <t>"Asotin County, WA"     53003   "Nez Perce County, ID"  16069</t>
  </si>
  <si>
    <t xml:space="preserve">                "Wallowa County, OR"    41063</t>
  </si>
  <si>
    <t xml:space="preserve">                "Asotin County, WA"     53003</t>
  </si>
  <si>
    <t xml:space="preserve">                "Garfield County, WA"   53023</t>
  </si>
  <si>
    <t>"Benton County, WA"     53005   "Morrow County, OR"     41049</t>
  </si>
  <si>
    <t xml:space="preserve">                "Umatilla County, OR"   41059</t>
  </si>
  <si>
    <t xml:space="preserve">                "Benton County, WA"     53005</t>
  </si>
  <si>
    <t xml:space="preserve">                "Klickitat County, WA"  53039</t>
  </si>
  <si>
    <t xml:space="preserve">                "Walla Walla County, WA"        53071</t>
  </si>
  <si>
    <t xml:space="preserve">                "Yakima County, WA"     53077</t>
  </si>
  <si>
    <t>"Chelan County, WA"     53007   "Chelan County, WA"     53007</t>
  </si>
  <si>
    <t xml:space="preserve">                "Douglas County, WA"    53017</t>
  </si>
  <si>
    <t xml:space="preserve">                "King County, WA"       53033</t>
  </si>
  <si>
    <t xml:space="preserve">                "Kittitas County, WA"   53037</t>
  </si>
  <si>
    <t xml:space="preserve">                "Okanogan County, WA"   53047</t>
  </si>
  <si>
    <t xml:space="preserve">                "Skagit County, WA"     53057</t>
  </si>
  <si>
    <t xml:space="preserve">                "Snohomish County, WA"  53061</t>
  </si>
  <si>
    <t>"Clallam County, WA"    53009   "Clallam County, WA"    53009</t>
  </si>
  <si>
    <t xml:space="preserve">                "Jefferson County, WA"  53031</t>
  </si>
  <si>
    <t xml:space="preserve">                "San Juan County, WA"   53055</t>
  </si>
  <si>
    <t>"Clark County, WA"      53011   "Columbia County, OR"   41009</t>
  </si>
  <si>
    <t xml:space="preserve">                "Multnomah County, OR"  41051</t>
  </si>
  <si>
    <t xml:space="preserve">                "Clark County, WA"      53011</t>
  </si>
  <si>
    <t xml:space="preserve">                "Cowlitz County, WA"    53015</t>
  </si>
  <si>
    <t xml:space="preserve">                "Skamania County, WA"   53059</t>
  </si>
  <si>
    <t>"Columbia County, WA"   53013   "Umatilla County, OR"   41059</t>
  </si>
  <si>
    <t xml:space="preserve">                "Columbia County, WA"   53013</t>
  </si>
  <si>
    <t>"Cowlitz County, WA"    53015   "Columbia County, OR"   41009</t>
  </si>
  <si>
    <t xml:space="preserve">                "Lewis County, WA"      53041</t>
  </si>
  <si>
    <t xml:space="preserve">                "Wahkiakum County, WA"  53069</t>
  </si>
  <si>
    <t>"Douglas County, WA"    53017   "Chelan County, WA"     53007</t>
  </si>
  <si>
    <t>"Ferry County, WA"      53019   "Ferry County, WA"      53019</t>
  </si>
  <si>
    <t xml:space="preserve">                "Stevens County, WA"    53065</t>
  </si>
  <si>
    <t>"Franklin County, WA"   53021   "Adams County, WA"      53001</t>
  </si>
  <si>
    <t>"Garfield County, WA"   53023   "Wallowa County, OR"    41063</t>
  </si>
  <si>
    <t>"Grant County, WA"      53025   "Adams County, WA"      53001</t>
  </si>
  <si>
    <t>"Grays Harbor County, WA"       53027   "Grays Harbor County, WA"       53027</t>
  </si>
  <si>
    <t xml:space="preserve">                "Mason County, WA"      53045</t>
  </si>
  <si>
    <t xml:space="preserve">                "Pacific County, WA"    53049</t>
  </si>
  <si>
    <t xml:space="preserve">                "Thurston County, WA"   53067</t>
  </si>
  <si>
    <t>"Island County, WA"     53029   "Island County, WA"     53029</t>
  </si>
  <si>
    <t xml:space="preserve">                "Kitsap County, WA"     53035</t>
  </si>
  <si>
    <t>"Jefferson County, WA"  53031   "Clallam County, WA"    53009</t>
  </si>
  <si>
    <t xml:space="preserve">                "Grays Harbor County, WA"       53027</t>
  </si>
  <si>
    <t xml:space="preserve">                "Island County, WA"     53029</t>
  </si>
  <si>
    <t>"King County, WA"       53033   "Chelan County, WA"     53007</t>
  </si>
  <si>
    <t xml:space="preserve">                "Pierce County, WA"     53053</t>
  </si>
  <si>
    <t>"Kitsap County, WA"     53035   "Island County, WA"     53029</t>
  </si>
  <si>
    <t>"Kittitas County, WA"   53037   "Chelan County, WA"     53007</t>
  </si>
  <si>
    <t>"Klickitat County, WA"  53039   "Gilliam County, OR"    41021</t>
  </si>
  <si>
    <t xml:space="preserve">                "Hood River County, OR" 41027</t>
  </si>
  <si>
    <t xml:space="preserve">                "Morrow County, OR"     41049</t>
  </si>
  <si>
    <t xml:space="preserve">                "Sherman County, OR"    41055</t>
  </si>
  <si>
    <t xml:space="preserve">                "Wasco County, OR"      41065</t>
  </si>
  <si>
    <t>"Lewis County, WA"      53041   "Cowlitz County, WA"    53015</t>
  </si>
  <si>
    <t>"Lincoln County, WA"    53043   "Adams County, WA"      53001</t>
  </si>
  <si>
    <t xml:space="preserve">                "Ferry County, WA"      53019</t>
  </si>
  <si>
    <t xml:space="preserve">                "Spokane County, WA"    53063</t>
  </si>
  <si>
    <t>"Mason County, WA"      53045   "Grays Harbor County, WA"       53027</t>
  </si>
  <si>
    <t>"Okanogan County, WA"   53047   "Chelan County, WA"     53007</t>
  </si>
  <si>
    <t xml:space="preserve">                "Whatcom County, WA"    53073</t>
  </si>
  <si>
    <t>"Pacific County, WA"    53049   "Clatsop County, OR"    41007</t>
  </si>
  <si>
    <t>"Pend Oreille County, WA"       53051   "Bonner County, ID"     16017</t>
  </si>
  <si>
    <t xml:space="preserve">                "Boundary County, ID"   16021</t>
  </si>
  <si>
    <t xml:space="preserve">                "Pend Oreille County, WA"       53051</t>
  </si>
  <si>
    <t>"Pierce County, WA"     53053   "King County, WA"       53033</t>
  </si>
  <si>
    <t>"San Juan County, WA"   53055   "Clallam County, WA"    53009</t>
  </si>
  <si>
    <t>"Skagit County, WA"     53057   "Chelan County, WA"     53007</t>
  </si>
  <si>
    <t>"Skamania County, WA"   53059   "Hood River County, OR" 41027</t>
  </si>
  <si>
    <t>"Snohomish County, WA"  53061   "Chelan County, WA"     53007</t>
  </si>
  <si>
    <t>"Spokane County, WA"    53063   "Benewah County, ID"    16009</t>
  </si>
  <si>
    <t xml:space="preserve">                "Bonner County, ID"     16017</t>
  </si>
  <si>
    <t xml:space="preserve">                "Kootenai County, ID"   16055</t>
  </si>
  <si>
    <t>"Stevens County, WA"    53065   "Ferry County, WA"      53019</t>
  </si>
  <si>
    <t>"Thurston County, WA"   53067   "Grays Harbor County, WA"       53027</t>
  </si>
  <si>
    <t>"Wahkiakum County, WA"  53069   "Clatsop County, OR"    41007</t>
  </si>
  <si>
    <t xml:space="preserve">                "Columbia County, OR"   41009</t>
  </si>
  <si>
    <t>"Walla Walla County, WA"        53071   "Umatilla County, OR"   41059</t>
  </si>
  <si>
    <t>"Whatcom County, WA"    53073   "Okanogan County, WA"   53047</t>
  </si>
  <si>
    <t>"Whitman County, WA"    53075   "Benewah County, ID"    16009</t>
  </si>
  <si>
    <t xml:space="preserve">                "Latah County, ID"      16057</t>
  </si>
  <si>
    <t xml:space="preserve">                "Nez Perce County, ID"  16069</t>
  </si>
  <si>
    <t xml:space="preserve">                "Adams County, WA"      53001</t>
  </si>
  <si>
    <t>"Yakima County, WA"     53077   "Benton County, WA"     53005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</si>
</sst>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0000"/>
  </numFmts>
  <fonts count="13">
    <font>
      <sz val="10"/>
      <name val="Arial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5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0" fillId="0" borderId="0">
      <alignment vertical="top"/>
    </xf>
  </cellStyleXfs>
  <cellXfs count="30">
    <xf numFmtId="0" fontId="0" fillId="0" borderId="0" xfId="0"/>
    <xf numFmtId="164" fontId="8" fillId="0" borderId="0" xfId="53" applyNumberFormat="1" applyFont="1"/>
    <xf numFmtId="4" fontId="8" fillId="0" borderId="0" xfId="53" applyNumberFormat="1" applyFont="1"/>
    <xf numFmtId="4" fontId="9" fillId="0" borderId="0" xfId="53" applyNumberFormat="1" applyFont="1"/>
    <xf numFmtId="49" fontId="9" fillId="0" borderId="1" xfId="53" applyNumberFormat="1" applyFont="1" applyBorder="1" applyAlignment="1">
      <alignment horizontal="left" wrapText="1"/>
    </xf>
    <xf numFmtId="49" fontId="9" fillId="0" borderId="2" xfId="53" applyNumberFormat="1" applyFont="1" applyBorder="1" applyAlignment="1">
      <alignment horizontal="left" wrapText="1"/>
    </xf>
    <xf numFmtId="49" fontId="9" fillId="0" borderId="3" xfId="53" applyNumberFormat="1" applyFont="1" applyBorder="1" applyAlignment="1">
      <alignment horizontal="left" wrapText="1"/>
    </xf>
    <xf numFmtId="164" fontId="9" fillId="0" borderId="5" xfId="53" applyNumberFormat="1" applyFont="1" applyBorder="1" applyAlignment="1">
      <alignment horizontal="right" wrapText="1"/>
    </xf>
    <xf numFmtId="164" fontId="9" fillId="0" borderId="6" xfId="53" applyNumberFormat="1" applyFont="1" applyBorder="1" applyAlignment="1">
      <alignment horizontal="right" wrapText="1"/>
    </xf>
    <xf numFmtId="4" fontId="9" fillId="0" borderId="1" xfId="53" applyNumberFormat="1" applyFont="1" applyBorder="1" applyAlignment="1">
      <alignment horizontal="right" wrapText="1"/>
    </xf>
    <xf numFmtId="4" fontId="9" fillId="0" borderId="2" xfId="53" applyNumberFormat="1" applyFont="1" applyBorder="1" applyAlignment="1">
      <alignment horizontal="right" wrapText="1"/>
    </xf>
    <xf numFmtId="4" fontId="9" fillId="0" borderId="3" xfId="53" applyNumberFormat="1" applyFont="1" applyBorder="1" applyAlignment="1">
      <alignment horizontal="right" wrapText="1"/>
    </xf>
    <xf numFmtId="164" fontId="9" fillId="0" borderId="4" xfId="53" applyNumberFormat="1" applyFont="1" applyBorder="1" applyAlignment="1">
      <alignment horizontal="right" wrapText="1"/>
    </xf>
    <xf numFmtId="0" fontId="8" fillId="0" borderId="0" xfId="3" applyFont="1"/>
    <xf numFmtId="0" fontId="9" fillId="0" borderId="0" xfId="53" applyFont="1"/>
    <xf numFmtId="0" fontId="6" fillId="0" borderId="0" xfId="3" applyFont="1"/>
    <xf numFmtId="164" fontId="9" fillId="0" borderId="0" xfId="53" applyNumberFormat="1" applyFont="1"/>
    <xf numFmtId="4" fontId="9" fillId="0" borderId="7" xfId="53" applyNumberFormat="1" applyFont="1" applyBorder="1"/>
    <xf numFmtId="4" fontId="9" fillId="0" borderId="8" xfId="53" applyNumberFormat="1" applyFont="1" applyBorder="1" applyAlignment="1">
      <alignment horizontal="right" wrapText="1"/>
    </xf>
    <xf numFmtId="4" fontId="9" fillId="0" borderId="9" xfId="53" applyNumberFormat="1" applyFont="1" applyBorder="1" applyAlignment="1">
      <alignment horizontal="right" wrapText="1"/>
    </xf>
    <xf numFmtId="4" fontId="9" fillId="0" borderId="10" xfId="53" applyNumberFormat="1" applyFont="1" applyBorder="1" applyAlignment="1">
      <alignment horizontal="right" wrapText="1"/>
    </xf>
    <xf numFmtId="4" fontId="9" fillId="0" borderId="11" xfId="53" applyNumberFormat="1" applyFont="1" applyBorder="1"/>
    <xf numFmtId="4" fontId="9" fillId="0" borderId="3" xfId="53" applyNumberFormat="1" applyFont="1" applyBorder="1"/>
    <xf numFmtId="164" fontId="9" fillId="0" borderId="1" xfId="53" applyNumberFormat="1" applyFont="1" applyBorder="1" applyAlignment="1">
      <alignment horizontal="right" wrapText="1"/>
    </xf>
    <xf numFmtId="164" fontId="9" fillId="0" borderId="2" xfId="53" applyNumberFormat="1" applyFont="1" applyBorder="1" applyAlignment="1">
      <alignment horizontal="right" wrapText="1"/>
    </xf>
    <xf numFmtId="164" fontId="9" fillId="0" borderId="3" xfId="53" applyNumberFormat="1" applyFont="1" applyBorder="1" applyAlignment="1">
      <alignment horizontal="right" wrapText="1"/>
    </xf>
    <xf numFmtId="3" fontId="9" fillId="0" borderId="12" xfId="4" applyNumberFormat="1" applyFont="1" applyBorder="1" applyAlignment="1">
      <alignment horizontal="right" vertical="top"/>
    </xf>
    <xf numFmtId="165" fontId="9" fillId="0" borderId="0" xfId="53" applyNumberFormat="1" applyFont="1"/>
    <xf numFmtId="0" fontId="12" fillId="0" borderId="0" xfId="0" applyFont="1" applyAlignment="1">
      <alignment vertical="center"/>
    </xf>
    <xf numFmtId="0" fontId="0" fillId="0" borderId="0" xfId="0" applyFill="1"/>
  </cellXfs>
  <cellStyles count="55">
    <cellStyle name="Comma 2" xfId="5" xr:uid="{00000000-0005-0000-0000-000000000000}"/>
    <cellStyle name="Comma 3" xfId="6" xr:uid="{00000000-0005-0000-0000-000001000000}"/>
    <cellStyle name="Comma 4" xfId="7" xr:uid="{00000000-0005-0000-0000-000002000000}"/>
    <cellStyle name="Normal" xfId="0" builtinId="0"/>
    <cellStyle name="Normal 10" xfId="8" xr:uid="{00000000-0005-0000-0000-000005000000}"/>
    <cellStyle name="Normal 11" xfId="9" xr:uid="{00000000-0005-0000-0000-000006000000}"/>
    <cellStyle name="Normal 12" xfId="10" xr:uid="{00000000-0005-0000-0000-000007000000}"/>
    <cellStyle name="Normal 13" xfId="11" xr:uid="{00000000-0005-0000-0000-000008000000}"/>
    <cellStyle name="Normal 14" xfId="12" xr:uid="{00000000-0005-0000-0000-000009000000}"/>
    <cellStyle name="Normal 15" xfId="13" xr:uid="{00000000-0005-0000-0000-00000A000000}"/>
    <cellStyle name="Normal 16" xfId="14" xr:uid="{00000000-0005-0000-0000-00000B000000}"/>
    <cellStyle name="Normal 17" xfId="15" xr:uid="{00000000-0005-0000-0000-00000C000000}"/>
    <cellStyle name="Normal 18" xfId="16" xr:uid="{00000000-0005-0000-0000-00000D000000}"/>
    <cellStyle name="Normal 19" xfId="17" xr:uid="{00000000-0005-0000-0000-00000E000000}"/>
    <cellStyle name="Normal 2" xfId="1" xr:uid="{00000000-0005-0000-0000-00000F000000}"/>
    <cellStyle name="Normal 2 2" xfId="18" xr:uid="{00000000-0005-0000-0000-000010000000}"/>
    <cellStyle name="Normal 2 3" xfId="54" xr:uid="{00000000-0005-0000-0000-000011000000}"/>
    <cellStyle name="Normal 20" xfId="19" xr:uid="{00000000-0005-0000-0000-000012000000}"/>
    <cellStyle name="Normal 21" xfId="20" xr:uid="{00000000-0005-0000-0000-000013000000}"/>
    <cellStyle name="Normal 22" xfId="21" xr:uid="{00000000-0005-0000-0000-000014000000}"/>
    <cellStyle name="Normal 23" xfId="22" xr:uid="{00000000-0005-0000-0000-000015000000}"/>
    <cellStyle name="Normal 24" xfId="23" xr:uid="{00000000-0005-0000-0000-000016000000}"/>
    <cellStyle name="Normal 25" xfId="24" xr:uid="{00000000-0005-0000-0000-000017000000}"/>
    <cellStyle name="Normal 26" xfId="25" xr:uid="{00000000-0005-0000-0000-000018000000}"/>
    <cellStyle name="Normal 27" xfId="26" xr:uid="{00000000-0005-0000-0000-000019000000}"/>
    <cellStyle name="Normal 28" xfId="27" xr:uid="{00000000-0005-0000-0000-00001A000000}"/>
    <cellStyle name="Normal 29" xfId="28" xr:uid="{00000000-0005-0000-0000-00001B000000}"/>
    <cellStyle name="Normal 3" xfId="4" xr:uid="{00000000-0005-0000-0000-00001C000000}"/>
    <cellStyle name="Normal 3 2" xfId="2" xr:uid="{00000000-0005-0000-0000-00001D000000}"/>
    <cellStyle name="Normal 30" xfId="29" xr:uid="{00000000-0005-0000-0000-00001E000000}"/>
    <cellStyle name="Normal 31" xfId="30" xr:uid="{00000000-0005-0000-0000-00001F000000}"/>
    <cellStyle name="Normal 32" xfId="31" xr:uid="{00000000-0005-0000-0000-000020000000}"/>
    <cellStyle name="Normal 33" xfId="32" xr:uid="{00000000-0005-0000-0000-000021000000}"/>
    <cellStyle name="Normal 34" xfId="33" xr:uid="{00000000-0005-0000-0000-000022000000}"/>
    <cellStyle name="Normal 35" xfId="34" xr:uid="{00000000-0005-0000-0000-000023000000}"/>
    <cellStyle name="Normal 36" xfId="35" xr:uid="{00000000-0005-0000-0000-000024000000}"/>
    <cellStyle name="Normal 37" xfId="36" xr:uid="{00000000-0005-0000-0000-000025000000}"/>
    <cellStyle name="Normal 38" xfId="37" xr:uid="{00000000-0005-0000-0000-000026000000}"/>
    <cellStyle name="Normal 39" xfId="38" xr:uid="{00000000-0005-0000-0000-000027000000}"/>
    <cellStyle name="Normal 4" xfId="39" xr:uid="{00000000-0005-0000-0000-000028000000}"/>
    <cellStyle name="Normal 40" xfId="40" xr:uid="{00000000-0005-0000-0000-000029000000}"/>
    <cellStyle name="Normal 41" xfId="41" xr:uid="{00000000-0005-0000-0000-00002A000000}"/>
    <cellStyle name="Normal 42" xfId="42" xr:uid="{00000000-0005-0000-0000-00002B000000}"/>
    <cellStyle name="Normal 43" xfId="43" xr:uid="{00000000-0005-0000-0000-00002C000000}"/>
    <cellStyle name="Normal 44" xfId="44" xr:uid="{00000000-0005-0000-0000-00002D000000}"/>
    <cellStyle name="Normal 45" xfId="45" xr:uid="{00000000-0005-0000-0000-00002E000000}"/>
    <cellStyle name="Normal 46" xfId="46" xr:uid="{00000000-0005-0000-0000-00002F000000}"/>
    <cellStyle name="Normal 47" xfId="47" xr:uid="{00000000-0005-0000-0000-000030000000}"/>
    <cellStyle name="Normal 48" xfId="48" xr:uid="{00000000-0005-0000-0000-000031000000}"/>
    <cellStyle name="Normal 49" xfId="49" xr:uid="{00000000-0005-0000-0000-000032000000}"/>
    <cellStyle name="Normal 5" xfId="3" xr:uid="{00000000-0005-0000-0000-000033000000}"/>
    <cellStyle name="Normal 6" xfId="50" xr:uid="{00000000-0005-0000-0000-000034000000}"/>
    <cellStyle name="Normal 7" xfId="53" xr:uid="{00000000-0005-0000-0000-000035000000}"/>
    <cellStyle name="Normal 8" xfId="51" xr:uid="{00000000-0005-0000-0000-000036000000}"/>
    <cellStyle name="Normal 9" xfId="52" xr:uid="{00000000-0005-0000-0000-00003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4</xdr:row>
      <xdr:rowOff>47625</xdr:rowOff>
    </xdr:from>
    <xdr:to>
      <xdr:col>16</xdr:col>
      <xdr:colOff>362932</xdr:colOff>
      <xdr:row>28</xdr:row>
      <xdr:rowOff>86273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B2A328-43F5-40CA-65AF-DCC715E23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695325"/>
          <a:ext cx="7039957" cy="3924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workbookViewId="0">
      <pane xSplit="1" ySplit="6" topLeftCell="G31" activePane="bottomRight" state="frozenSplit"/>
      <selection pane="topRight" activeCell="C1" sqref="C1"/>
      <selection pane="bottomLeft" activeCell="A7" sqref="A7"/>
      <selection pane="bottomRight" activeCell="U11" sqref="U11"/>
    </sheetView>
  </sheetViews>
  <sheetFormatPr defaultColWidth="9.140625" defaultRowHeight="11.25"/>
  <cols>
    <col min="1" max="1" width="15.28515625" style="14" customWidth="1"/>
    <col min="2" max="5" width="9.85546875" style="16" customWidth="1"/>
    <col min="6" max="17" width="9.85546875" style="3" customWidth="1"/>
    <col min="18" max="20" width="9.85546875" style="14" customWidth="1"/>
    <col min="21" max="21" width="10" style="14" bestFit="1" customWidth="1"/>
    <col min="22" max="16384" width="9.140625" style="14"/>
  </cols>
  <sheetData>
    <row r="1" spans="1:21" ht="12" customHeight="1">
      <c r="A1" s="13" t="s">
        <v>42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12" customHeight="1">
      <c r="A2" s="13" t="s">
        <v>43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1" ht="12" customHeight="1">
      <c r="A3" s="13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6"/>
    </row>
    <row r="4" spans="1:21" ht="12" customHeight="1">
      <c r="A4" s="15" t="s">
        <v>41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7"/>
    </row>
    <row r="5" spans="1:21" ht="12" customHeight="1"/>
    <row r="6" spans="1:21" ht="33.75">
      <c r="A6" s="4" t="s">
        <v>34</v>
      </c>
      <c r="B6" s="23" t="s">
        <v>44</v>
      </c>
      <c r="C6" s="23" t="s">
        <v>45</v>
      </c>
      <c r="D6" s="23" t="s">
        <v>46</v>
      </c>
      <c r="E6" s="12" t="s">
        <v>60</v>
      </c>
      <c r="F6" s="9" t="s">
        <v>47</v>
      </c>
      <c r="G6" s="9" t="s">
        <v>48</v>
      </c>
      <c r="H6" s="9" t="s">
        <v>49</v>
      </c>
      <c r="I6" s="9" t="s">
        <v>50</v>
      </c>
      <c r="J6" s="9" t="s">
        <v>51</v>
      </c>
      <c r="K6" s="9" t="s">
        <v>52</v>
      </c>
      <c r="L6" s="9" t="s">
        <v>53</v>
      </c>
      <c r="M6" s="9" t="s">
        <v>54</v>
      </c>
      <c r="N6" s="9" t="s">
        <v>55</v>
      </c>
      <c r="O6" s="9" t="s">
        <v>56</v>
      </c>
      <c r="P6" s="9" t="s">
        <v>57</v>
      </c>
      <c r="Q6" s="9" t="s">
        <v>58</v>
      </c>
      <c r="R6" s="18" t="s">
        <v>59</v>
      </c>
      <c r="S6" s="9" t="s">
        <v>61</v>
      </c>
      <c r="T6" s="9" t="s">
        <v>62</v>
      </c>
      <c r="U6" s="14" t="s">
        <v>64</v>
      </c>
    </row>
    <row r="7" spans="1:21">
      <c r="A7" s="5" t="s">
        <v>40</v>
      </c>
      <c r="B7" s="24">
        <v>66581.2</v>
      </c>
      <c r="C7" s="24">
        <v>66544.06</v>
      </c>
      <c r="D7" s="24">
        <v>66455.520000000004</v>
      </c>
      <c r="E7" s="7">
        <v>66455.118770000001</v>
      </c>
      <c r="F7" s="10">
        <v>7.78</v>
      </c>
      <c r="G7" s="10">
        <v>17.149999999999999</v>
      </c>
      <c r="H7" s="10">
        <v>20.38</v>
      </c>
      <c r="I7" s="10">
        <v>23.48</v>
      </c>
      <c r="J7" s="10">
        <v>26.08</v>
      </c>
      <c r="K7" s="10">
        <v>35.729999999999997</v>
      </c>
      <c r="L7" s="10">
        <v>42.85</v>
      </c>
      <c r="M7" s="10">
        <v>47.21</v>
      </c>
      <c r="N7" s="10">
        <v>62.06</v>
      </c>
      <c r="O7" s="10">
        <v>73.09</v>
      </c>
      <c r="P7" s="10">
        <v>88.58</v>
      </c>
      <c r="Q7" s="10">
        <v>101.19</v>
      </c>
      <c r="R7" s="17">
        <v>115.96</v>
      </c>
      <c r="S7" s="21">
        <v>116.88</v>
      </c>
      <c r="T7" s="21">
        <v>118.34</v>
      </c>
      <c r="U7" s="3">
        <f>E7*T7</f>
        <v>7864298.7552418001</v>
      </c>
    </row>
    <row r="8" spans="1:21">
      <c r="A8" s="5" t="s">
        <v>0</v>
      </c>
      <c r="B8" s="24">
        <v>1925</v>
      </c>
      <c r="C8" s="24">
        <v>1924.96</v>
      </c>
      <c r="D8" s="24">
        <v>1924.98</v>
      </c>
      <c r="E8" s="7">
        <v>1924.9891700000001</v>
      </c>
      <c r="F8" s="10">
        <v>2.5099999999999998</v>
      </c>
      <c r="G8" s="10">
        <v>5.67</v>
      </c>
      <c r="H8" s="10">
        <v>5</v>
      </c>
      <c r="I8" s="10">
        <v>4.01</v>
      </c>
      <c r="J8" s="10">
        <v>3.23</v>
      </c>
      <c r="K8" s="10">
        <v>3.42</v>
      </c>
      <c r="L8" s="10">
        <v>5.16</v>
      </c>
      <c r="M8" s="10">
        <v>6.24</v>
      </c>
      <c r="N8" s="10">
        <v>6.89</v>
      </c>
      <c r="O8" s="10">
        <v>7.07</v>
      </c>
      <c r="P8" s="10">
        <v>8.5299999999999994</v>
      </c>
      <c r="Q8" s="10">
        <v>9.73</v>
      </c>
      <c r="R8" s="19">
        <v>10.71</v>
      </c>
      <c r="S8" s="21">
        <v>10.86</v>
      </c>
      <c r="T8" s="21">
        <v>10.96</v>
      </c>
      <c r="U8" s="3">
        <f t="shared" ref="U8:U46" si="0">E8*T8</f>
        <v>21097.881303200003</v>
      </c>
    </row>
    <row r="9" spans="1:21">
      <c r="A9" s="5" t="s">
        <v>1</v>
      </c>
      <c r="B9" s="24">
        <v>635.9</v>
      </c>
      <c r="C9" s="24">
        <v>635.34</v>
      </c>
      <c r="D9" s="24">
        <v>636.21</v>
      </c>
      <c r="E9" s="7">
        <v>636.07550000000003</v>
      </c>
      <c r="F9" s="10">
        <v>5.29</v>
      </c>
      <c r="G9" s="10">
        <v>9.17</v>
      </c>
      <c r="H9" s="10">
        <v>10.28</v>
      </c>
      <c r="I9" s="10">
        <v>12.79</v>
      </c>
      <c r="J9" s="10">
        <v>13.15</v>
      </c>
      <c r="K9" s="10">
        <v>17.11</v>
      </c>
      <c r="L9" s="10">
        <v>20.3</v>
      </c>
      <c r="M9" s="10">
        <v>21.7</v>
      </c>
      <c r="N9" s="10">
        <v>26.46</v>
      </c>
      <c r="O9" s="10">
        <v>27.69</v>
      </c>
      <c r="P9" s="10">
        <v>32.35</v>
      </c>
      <c r="Q9" s="10">
        <v>33.99</v>
      </c>
      <c r="R9" s="19">
        <v>35.04</v>
      </c>
      <c r="S9" s="21">
        <v>35.369999999999997</v>
      </c>
      <c r="T9" s="21">
        <v>35.53</v>
      </c>
      <c r="U9" s="3">
        <f t="shared" si="0"/>
        <v>22599.762515000002</v>
      </c>
    </row>
    <row r="10" spans="1:21">
      <c r="A10" s="5" t="s">
        <v>2</v>
      </c>
      <c r="B10" s="24">
        <v>1703.1</v>
      </c>
      <c r="C10" s="24">
        <v>1703.09</v>
      </c>
      <c r="D10" s="24">
        <v>1700.38</v>
      </c>
      <c r="E10" s="7">
        <v>1700.12751</v>
      </c>
      <c r="F10" s="10" t="s">
        <v>35</v>
      </c>
      <c r="G10" s="10">
        <v>4.66</v>
      </c>
      <c r="H10" s="10">
        <v>6.4</v>
      </c>
      <c r="I10" s="10">
        <v>6.43</v>
      </c>
      <c r="J10" s="10">
        <v>7.08</v>
      </c>
      <c r="K10" s="10">
        <v>30.16</v>
      </c>
      <c r="L10" s="10">
        <v>36.450000000000003</v>
      </c>
      <c r="M10" s="10">
        <v>39.659999999999997</v>
      </c>
      <c r="N10" s="10">
        <v>64.260000000000005</v>
      </c>
      <c r="O10" s="10">
        <v>66.09</v>
      </c>
      <c r="P10" s="10">
        <v>83.66</v>
      </c>
      <c r="Q10" s="10">
        <v>103.02</v>
      </c>
      <c r="R10" s="19">
        <v>121.68</v>
      </c>
      <c r="S10" s="21">
        <v>123.17</v>
      </c>
      <c r="T10" s="21">
        <v>124.87</v>
      </c>
      <c r="U10" s="3">
        <f t="shared" si="0"/>
        <v>212294.9221737</v>
      </c>
    </row>
    <row r="11" spans="1:21">
      <c r="A11" s="5" t="s">
        <v>3</v>
      </c>
      <c r="B11" s="24">
        <v>2921.6</v>
      </c>
      <c r="C11" s="24">
        <v>2921.37</v>
      </c>
      <c r="D11" s="24">
        <v>2920.52</v>
      </c>
      <c r="E11" s="7">
        <v>2921.1776</v>
      </c>
      <c r="F11" s="10">
        <v>1.35</v>
      </c>
      <c r="G11" s="10">
        <v>5.17</v>
      </c>
      <c r="H11" s="10">
        <v>7.16</v>
      </c>
      <c r="I11" s="10">
        <v>10.83</v>
      </c>
      <c r="J11" s="10">
        <v>11.78</v>
      </c>
      <c r="K11" s="10">
        <v>13.45</v>
      </c>
      <c r="L11" s="10">
        <v>13.95</v>
      </c>
      <c r="M11" s="10">
        <v>14.15</v>
      </c>
      <c r="N11" s="10">
        <v>15.42</v>
      </c>
      <c r="O11" s="10">
        <v>17.88</v>
      </c>
      <c r="P11" s="10">
        <v>22.8</v>
      </c>
      <c r="Q11" s="10">
        <v>24.81</v>
      </c>
      <c r="R11" s="19">
        <v>27.09</v>
      </c>
      <c r="S11" s="21">
        <v>27.39</v>
      </c>
      <c r="T11" s="21">
        <v>27.61</v>
      </c>
      <c r="U11" s="3">
        <f t="shared" si="0"/>
        <v>80653.713535999996</v>
      </c>
    </row>
    <row r="12" spans="1:21">
      <c r="A12" s="5" t="s">
        <v>36</v>
      </c>
      <c r="B12" s="24">
        <v>1745.2</v>
      </c>
      <c r="C12" s="24">
        <v>1739.45</v>
      </c>
      <c r="D12" s="24">
        <v>1738.33</v>
      </c>
      <c r="E12" s="7">
        <v>1738.74098</v>
      </c>
      <c r="F12" s="10">
        <v>3.21</v>
      </c>
      <c r="G12" s="10">
        <v>3.87</v>
      </c>
      <c r="H12" s="10">
        <v>6.51</v>
      </c>
      <c r="I12" s="10">
        <v>11.72</v>
      </c>
      <c r="J12" s="10">
        <v>12.52</v>
      </c>
      <c r="K12" s="10">
        <v>15.12</v>
      </c>
      <c r="L12" s="10">
        <v>17.2</v>
      </c>
      <c r="M12" s="10">
        <v>19.920000000000002</v>
      </c>
      <c r="N12" s="10">
        <v>29.59</v>
      </c>
      <c r="O12" s="10">
        <v>32.200000000000003</v>
      </c>
      <c r="P12" s="10">
        <v>36.9</v>
      </c>
      <c r="Q12" s="10">
        <v>41.08</v>
      </c>
      <c r="R12" s="19">
        <v>44.37</v>
      </c>
      <c r="S12" s="21">
        <v>44.72</v>
      </c>
      <c r="T12" s="21">
        <v>44.64</v>
      </c>
      <c r="U12" s="3">
        <f t="shared" si="0"/>
        <v>77617.397347200007</v>
      </c>
    </row>
    <row r="13" spans="1:21">
      <c r="A13" s="5" t="s">
        <v>37</v>
      </c>
      <c r="B13" s="24">
        <v>627.9</v>
      </c>
      <c r="C13" s="24">
        <v>628.22</v>
      </c>
      <c r="D13" s="24">
        <v>629</v>
      </c>
      <c r="E13" s="7">
        <v>628.49418000000003</v>
      </c>
      <c r="F13" s="10">
        <v>21.37</v>
      </c>
      <c r="G13" s="10">
        <v>41.59</v>
      </c>
      <c r="H13" s="10">
        <v>52.25</v>
      </c>
      <c r="I13" s="10">
        <v>64.209999999999994</v>
      </c>
      <c r="J13" s="10">
        <v>79.39</v>
      </c>
      <c r="K13" s="10">
        <v>135.86000000000001</v>
      </c>
      <c r="L13" s="10">
        <v>149.4</v>
      </c>
      <c r="M13" s="10">
        <v>204.58</v>
      </c>
      <c r="N13" s="10">
        <v>306.14</v>
      </c>
      <c r="O13" s="10">
        <v>379.13</v>
      </c>
      <c r="P13" s="10">
        <v>549.54999999999995</v>
      </c>
      <c r="Q13" s="10">
        <v>676.25</v>
      </c>
      <c r="R13" s="19">
        <v>800.82</v>
      </c>
      <c r="S13" s="21">
        <v>816.4</v>
      </c>
      <c r="T13" s="21">
        <v>828.81</v>
      </c>
      <c r="U13" s="3">
        <f t="shared" si="0"/>
        <v>520902.26132579998</v>
      </c>
    </row>
    <row r="14" spans="1:21">
      <c r="A14" s="5" t="s">
        <v>4</v>
      </c>
      <c r="B14" s="24">
        <v>868.8</v>
      </c>
      <c r="C14" s="24">
        <v>868.81</v>
      </c>
      <c r="D14" s="24">
        <v>868.63</v>
      </c>
      <c r="E14" s="7">
        <v>868.58501999999999</v>
      </c>
      <c r="F14" s="10">
        <v>8.1999999999999993</v>
      </c>
      <c r="G14" s="10">
        <v>8.11</v>
      </c>
      <c r="H14" s="10">
        <v>7.01</v>
      </c>
      <c r="I14" s="10">
        <v>6.13</v>
      </c>
      <c r="J14" s="10">
        <v>6.39</v>
      </c>
      <c r="K14" s="10">
        <v>5.59</v>
      </c>
      <c r="L14" s="10">
        <v>5.26</v>
      </c>
      <c r="M14" s="10">
        <v>5.1100000000000003</v>
      </c>
      <c r="N14" s="10">
        <v>4.67</v>
      </c>
      <c r="O14" s="10">
        <v>4.63</v>
      </c>
      <c r="P14" s="10">
        <v>4.68</v>
      </c>
      <c r="Q14" s="10">
        <v>4.6900000000000004</v>
      </c>
      <c r="R14" s="19">
        <v>4.55</v>
      </c>
      <c r="S14" s="21">
        <v>4.55</v>
      </c>
      <c r="T14" s="21">
        <v>4.55</v>
      </c>
      <c r="U14" s="3">
        <f t="shared" si="0"/>
        <v>3952.0618409999997</v>
      </c>
    </row>
    <row r="15" spans="1:21">
      <c r="A15" s="5" t="s">
        <v>5</v>
      </c>
      <c r="B15" s="24">
        <v>1138.7</v>
      </c>
      <c r="C15" s="24">
        <v>1138.6400000000001</v>
      </c>
      <c r="D15" s="24">
        <v>1140.1300000000001</v>
      </c>
      <c r="E15" s="7">
        <v>1141.15879</v>
      </c>
      <c r="F15" s="10">
        <v>6.92</v>
      </c>
      <c r="G15" s="10">
        <v>11.03</v>
      </c>
      <c r="H15" s="10">
        <v>10.35</v>
      </c>
      <c r="I15" s="10">
        <v>28.02</v>
      </c>
      <c r="J15" s="10">
        <v>35.26</v>
      </c>
      <c r="K15" s="10">
        <v>46.87</v>
      </c>
      <c r="L15" s="10">
        <v>50.76</v>
      </c>
      <c r="M15" s="10">
        <v>60.26</v>
      </c>
      <c r="N15" s="10">
        <v>69.86</v>
      </c>
      <c r="O15" s="10">
        <v>72.12</v>
      </c>
      <c r="P15" s="10">
        <v>81.63</v>
      </c>
      <c r="Q15" s="10">
        <v>89.82</v>
      </c>
      <c r="R15" s="19">
        <v>97.03</v>
      </c>
      <c r="S15" s="21">
        <v>97.71</v>
      </c>
      <c r="T15" s="21">
        <v>98.45</v>
      </c>
      <c r="U15" s="3">
        <f t="shared" si="0"/>
        <v>112347.0828755</v>
      </c>
    </row>
    <row r="16" spans="1:21">
      <c r="A16" s="5" t="s">
        <v>6</v>
      </c>
      <c r="B16" s="24">
        <v>1820.6</v>
      </c>
      <c r="C16" s="24">
        <v>1820.53</v>
      </c>
      <c r="D16" s="24">
        <v>1819.26</v>
      </c>
      <c r="E16" s="7">
        <v>1819.2439400000001</v>
      </c>
      <c r="F16" s="10">
        <v>1.1000000000000001</v>
      </c>
      <c r="G16" s="10">
        <v>5.07</v>
      </c>
      <c r="H16" s="10">
        <v>5.16</v>
      </c>
      <c r="I16" s="10">
        <v>4.1500000000000004</v>
      </c>
      <c r="J16" s="10">
        <v>4.75</v>
      </c>
      <c r="K16" s="10">
        <v>5.94</v>
      </c>
      <c r="L16" s="10">
        <v>8.18</v>
      </c>
      <c r="M16" s="10">
        <v>9.2200000000000006</v>
      </c>
      <c r="N16" s="10">
        <v>12.16</v>
      </c>
      <c r="O16" s="10">
        <v>14.39</v>
      </c>
      <c r="P16" s="10">
        <v>17.91</v>
      </c>
      <c r="Q16" s="10">
        <v>21.12</v>
      </c>
      <c r="R16" s="19">
        <v>23.6</v>
      </c>
      <c r="S16" s="21">
        <v>23.94</v>
      </c>
      <c r="T16" s="21">
        <v>24.19</v>
      </c>
      <c r="U16" s="3">
        <f t="shared" si="0"/>
        <v>44007.510908600001</v>
      </c>
    </row>
    <row r="17" spans="1:21">
      <c r="A17" s="5" t="s">
        <v>7</v>
      </c>
      <c r="B17" s="24">
        <v>2204</v>
      </c>
      <c r="C17" s="24">
        <v>2203.98</v>
      </c>
      <c r="D17" s="24">
        <v>2203.16</v>
      </c>
      <c r="E17" s="7">
        <v>2203.2413200000001</v>
      </c>
      <c r="F17" s="10">
        <v>2.0699999999999998</v>
      </c>
      <c r="G17" s="10">
        <v>2.1800000000000002</v>
      </c>
      <c r="H17" s="10">
        <v>2.33</v>
      </c>
      <c r="I17" s="10">
        <v>1.95</v>
      </c>
      <c r="J17" s="10">
        <v>2.13</v>
      </c>
      <c r="K17" s="10">
        <v>1.86</v>
      </c>
      <c r="L17" s="10">
        <v>1.76</v>
      </c>
      <c r="M17" s="10">
        <v>1.66</v>
      </c>
      <c r="N17" s="10">
        <v>2.64</v>
      </c>
      <c r="O17" s="10">
        <v>2.86</v>
      </c>
      <c r="P17" s="10">
        <v>3.29</v>
      </c>
      <c r="Q17" s="10">
        <v>3.43</v>
      </c>
      <c r="R17" s="19">
        <v>3.26</v>
      </c>
      <c r="S17" s="21">
        <v>3.29</v>
      </c>
      <c r="T17" s="21">
        <v>3.31</v>
      </c>
      <c r="U17" s="3">
        <f t="shared" si="0"/>
        <v>7292.7287692</v>
      </c>
    </row>
    <row r="18" spans="1:21">
      <c r="A18" s="5" t="s">
        <v>8</v>
      </c>
      <c r="B18" s="24">
        <v>1242.2</v>
      </c>
      <c r="C18" s="24">
        <v>1242.4000000000001</v>
      </c>
      <c r="D18" s="24">
        <v>1242.17</v>
      </c>
      <c r="E18" s="7">
        <v>1241.5959</v>
      </c>
      <c r="F18" s="10">
        <v>0.39</v>
      </c>
      <c r="G18" s="10">
        <v>4.1500000000000004</v>
      </c>
      <c r="H18" s="10">
        <v>4.7300000000000004</v>
      </c>
      <c r="I18" s="10">
        <v>4.9400000000000004</v>
      </c>
      <c r="J18" s="10">
        <v>5.08</v>
      </c>
      <c r="K18" s="10">
        <v>10.92</v>
      </c>
      <c r="L18" s="10">
        <v>18.79</v>
      </c>
      <c r="M18" s="10">
        <v>20.78</v>
      </c>
      <c r="N18" s="10">
        <v>28.2</v>
      </c>
      <c r="O18" s="10">
        <v>30.17</v>
      </c>
      <c r="P18" s="10">
        <v>39.72</v>
      </c>
      <c r="Q18" s="10">
        <v>62.92</v>
      </c>
      <c r="R18" s="19">
        <v>77.92</v>
      </c>
      <c r="S18" s="21">
        <v>79.209999999999994</v>
      </c>
      <c r="T18" s="21">
        <v>80.34</v>
      </c>
      <c r="U18" s="3">
        <f t="shared" si="0"/>
        <v>99749.814606</v>
      </c>
    </row>
    <row r="19" spans="1:21">
      <c r="A19" s="5" t="s">
        <v>9</v>
      </c>
      <c r="B19" s="24">
        <v>710.5</v>
      </c>
      <c r="C19" s="24">
        <v>710.55</v>
      </c>
      <c r="D19" s="24">
        <v>710.69</v>
      </c>
      <c r="E19" s="7">
        <v>710.83529999999996</v>
      </c>
      <c r="F19" s="10">
        <v>5.51</v>
      </c>
      <c r="G19" s="10">
        <v>5.91</v>
      </c>
      <c r="H19" s="10">
        <v>5.45</v>
      </c>
      <c r="I19" s="10">
        <v>5.15</v>
      </c>
      <c r="J19" s="10">
        <v>4.76</v>
      </c>
      <c r="K19" s="10">
        <v>4.51</v>
      </c>
      <c r="L19" s="10">
        <v>4.1900000000000004</v>
      </c>
      <c r="M19" s="10">
        <v>4.0999999999999996</v>
      </c>
      <c r="N19" s="10">
        <v>3.47</v>
      </c>
      <c r="O19" s="10">
        <v>3.16</v>
      </c>
      <c r="P19" s="10">
        <v>3.37</v>
      </c>
      <c r="Q19" s="10">
        <v>3.19</v>
      </c>
      <c r="R19" s="19">
        <v>3.22</v>
      </c>
      <c r="S19" s="21">
        <v>3.24</v>
      </c>
      <c r="T19" s="21">
        <v>3.24</v>
      </c>
      <c r="U19" s="3">
        <f t="shared" si="0"/>
        <v>2303.1063720000002</v>
      </c>
    </row>
    <row r="20" spans="1:21">
      <c r="A20" s="5" t="s">
        <v>10</v>
      </c>
      <c r="B20" s="24">
        <v>2676.4</v>
      </c>
      <c r="C20" s="24">
        <v>2681.06</v>
      </c>
      <c r="D20" s="24">
        <v>2679.51</v>
      </c>
      <c r="E20" s="7">
        <v>2679.5504099999998</v>
      </c>
      <c r="F20" s="10" t="s">
        <v>35</v>
      </c>
      <c r="G20" s="10">
        <v>3.25</v>
      </c>
      <c r="H20" s="10">
        <v>2.9</v>
      </c>
      <c r="I20" s="10">
        <v>2.12</v>
      </c>
      <c r="J20" s="10">
        <v>5.48</v>
      </c>
      <c r="K20" s="10">
        <v>9.1</v>
      </c>
      <c r="L20" s="10">
        <v>17.37</v>
      </c>
      <c r="M20" s="10">
        <v>15.65</v>
      </c>
      <c r="N20" s="10">
        <v>18.13</v>
      </c>
      <c r="O20" s="10">
        <v>20.47</v>
      </c>
      <c r="P20" s="10">
        <v>27.86</v>
      </c>
      <c r="Q20" s="10">
        <v>33.26</v>
      </c>
      <c r="R20" s="19">
        <v>36.99</v>
      </c>
      <c r="S20" s="21">
        <v>37.619999999999997</v>
      </c>
      <c r="T20" s="21">
        <v>37.99</v>
      </c>
      <c r="U20" s="3">
        <f t="shared" si="0"/>
        <v>101796.12007590001</v>
      </c>
    </row>
    <row r="21" spans="1:21">
      <c r="A21" s="5" t="s">
        <v>11</v>
      </c>
      <c r="B21" s="24">
        <v>1917.3</v>
      </c>
      <c r="C21" s="24">
        <v>1916.89</v>
      </c>
      <c r="D21" s="24">
        <v>1902.03</v>
      </c>
      <c r="E21" s="7">
        <v>1901.47381</v>
      </c>
      <c r="F21" s="10">
        <v>7.89</v>
      </c>
      <c r="G21" s="10">
        <v>18.559999999999999</v>
      </c>
      <c r="H21" s="10">
        <v>23.34</v>
      </c>
      <c r="I21" s="10">
        <v>31.28</v>
      </c>
      <c r="J21" s="10">
        <v>27.73</v>
      </c>
      <c r="K21" s="10">
        <v>27.98</v>
      </c>
      <c r="L21" s="10">
        <v>28.41</v>
      </c>
      <c r="M21" s="10">
        <v>31.06</v>
      </c>
      <c r="N21" s="10">
        <v>34.590000000000003</v>
      </c>
      <c r="O21" s="10">
        <v>33.47</v>
      </c>
      <c r="P21" s="10">
        <v>35.049999999999997</v>
      </c>
      <c r="Q21" s="10">
        <v>38.270000000000003</v>
      </c>
      <c r="R21" s="19">
        <v>39.78</v>
      </c>
      <c r="S21" s="21">
        <v>40</v>
      </c>
      <c r="T21" s="21">
        <v>40.18</v>
      </c>
      <c r="U21" s="3">
        <f t="shared" si="0"/>
        <v>76401.217685800002</v>
      </c>
    </row>
    <row r="22" spans="1:21">
      <c r="A22" s="5" t="s">
        <v>12</v>
      </c>
      <c r="B22" s="24">
        <v>208.6</v>
      </c>
      <c r="C22" s="24">
        <v>208.43</v>
      </c>
      <c r="D22" s="24">
        <v>208.45</v>
      </c>
      <c r="E22" s="7">
        <v>208.47352000000001</v>
      </c>
      <c r="F22" s="10">
        <v>8.9600000000000009</v>
      </c>
      <c r="G22" s="10">
        <v>22.55</v>
      </c>
      <c r="H22" s="10">
        <v>26.31</v>
      </c>
      <c r="I22" s="10">
        <v>25.74</v>
      </c>
      <c r="J22" s="10">
        <v>29.23</v>
      </c>
      <c r="K22" s="10">
        <v>53.11</v>
      </c>
      <c r="L22" s="10">
        <v>94.14</v>
      </c>
      <c r="M22" s="10">
        <v>129.49</v>
      </c>
      <c r="N22" s="10">
        <v>211.16</v>
      </c>
      <c r="O22" s="10">
        <v>288.57</v>
      </c>
      <c r="P22" s="10">
        <v>343.32</v>
      </c>
      <c r="Q22" s="10">
        <v>376.62</v>
      </c>
      <c r="R22" s="19">
        <v>416.63</v>
      </c>
      <c r="S22" s="21">
        <v>417.8</v>
      </c>
      <c r="T22" s="21">
        <v>420.68</v>
      </c>
      <c r="U22" s="3">
        <f t="shared" si="0"/>
        <v>87700.640393599999</v>
      </c>
    </row>
    <row r="23" spans="1:21">
      <c r="A23" s="5" t="s">
        <v>38</v>
      </c>
      <c r="B23" s="24">
        <v>1808.8</v>
      </c>
      <c r="C23" s="24">
        <v>1814.23</v>
      </c>
      <c r="D23" s="24">
        <v>1803.7</v>
      </c>
      <c r="E23" s="7">
        <v>1803.7279799999999</v>
      </c>
      <c r="F23" s="10">
        <v>3.16</v>
      </c>
      <c r="G23" s="10">
        <v>4.6100000000000003</v>
      </c>
      <c r="H23" s="10">
        <v>3.63</v>
      </c>
      <c r="I23" s="10">
        <v>4.6100000000000003</v>
      </c>
      <c r="J23" s="10">
        <v>4.93</v>
      </c>
      <c r="K23" s="10">
        <v>6.42</v>
      </c>
      <c r="L23" s="10">
        <v>5.33</v>
      </c>
      <c r="M23" s="10">
        <v>5.89</v>
      </c>
      <c r="N23" s="10">
        <v>8.83</v>
      </c>
      <c r="O23" s="10">
        <v>11.28</v>
      </c>
      <c r="P23" s="10">
        <v>14.5</v>
      </c>
      <c r="Q23" s="10">
        <v>16.559999999999999</v>
      </c>
      <c r="R23" s="19">
        <v>18.28</v>
      </c>
      <c r="S23" s="21">
        <v>18.350000000000001</v>
      </c>
      <c r="T23" s="21">
        <v>18.489999999999998</v>
      </c>
      <c r="U23" s="3">
        <f t="shared" si="0"/>
        <v>33350.930350199997</v>
      </c>
    </row>
    <row r="24" spans="1:21">
      <c r="A24" s="5" t="s">
        <v>13</v>
      </c>
      <c r="B24" s="24">
        <v>2126.1</v>
      </c>
      <c r="C24" s="24">
        <v>2126.04</v>
      </c>
      <c r="D24" s="24">
        <v>2115.5700000000002</v>
      </c>
      <c r="E24" s="7">
        <v>2115.2288199999998</v>
      </c>
      <c r="F24" s="10">
        <v>51.76</v>
      </c>
      <c r="G24" s="10">
        <v>133.88</v>
      </c>
      <c r="H24" s="10">
        <v>183.09</v>
      </c>
      <c r="I24" s="10">
        <v>218.01</v>
      </c>
      <c r="J24" s="10">
        <v>237.51</v>
      </c>
      <c r="K24" s="10">
        <v>344.76</v>
      </c>
      <c r="L24" s="10">
        <v>439.78</v>
      </c>
      <c r="M24" s="10">
        <v>544.02</v>
      </c>
      <c r="N24" s="10">
        <v>597.29</v>
      </c>
      <c r="O24" s="10">
        <v>708.95</v>
      </c>
      <c r="P24" s="10">
        <v>817.03</v>
      </c>
      <c r="Q24" s="10">
        <v>912.87</v>
      </c>
      <c r="R24" s="19">
        <v>1073.02</v>
      </c>
      <c r="S24" s="21">
        <v>1081.23</v>
      </c>
      <c r="T24" s="21">
        <v>1095.72</v>
      </c>
      <c r="U24" s="3">
        <f t="shared" si="0"/>
        <v>2317698.5226503997</v>
      </c>
    </row>
    <row r="25" spans="1:21">
      <c r="A25" s="5" t="s">
        <v>14</v>
      </c>
      <c r="B25" s="24">
        <v>396</v>
      </c>
      <c r="C25" s="24">
        <v>395.97</v>
      </c>
      <c r="D25" s="24">
        <v>394.94</v>
      </c>
      <c r="E25" s="7">
        <v>395.10174999999998</v>
      </c>
      <c r="F25" s="10">
        <v>17.09</v>
      </c>
      <c r="G25" s="10">
        <v>44.56</v>
      </c>
      <c r="H25" s="10">
        <v>83.74</v>
      </c>
      <c r="I25" s="10">
        <v>77.72</v>
      </c>
      <c r="J25" s="10">
        <v>112.09</v>
      </c>
      <c r="K25" s="10">
        <v>191.22</v>
      </c>
      <c r="L25" s="10">
        <v>212.57</v>
      </c>
      <c r="M25" s="10">
        <v>256.89999999999998</v>
      </c>
      <c r="N25" s="10">
        <v>371.6</v>
      </c>
      <c r="O25" s="10">
        <v>479.12</v>
      </c>
      <c r="P25" s="10">
        <v>585.82000000000005</v>
      </c>
      <c r="Q25" s="10">
        <v>635.88</v>
      </c>
      <c r="R25" s="19">
        <v>697.57</v>
      </c>
      <c r="S25" s="21">
        <v>702.86</v>
      </c>
      <c r="T25" s="21">
        <v>710.96</v>
      </c>
      <c r="U25" s="3">
        <f t="shared" si="0"/>
        <v>280901.54018000001</v>
      </c>
    </row>
    <row r="26" spans="1:21">
      <c r="A26" s="5" t="s">
        <v>15</v>
      </c>
      <c r="B26" s="24">
        <v>2296.6999999999998</v>
      </c>
      <c r="C26" s="24">
        <v>2297.19</v>
      </c>
      <c r="D26" s="24">
        <v>2297.27</v>
      </c>
      <c r="E26" s="7">
        <v>2297.2797</v>
      </c>
      <c r="F26" s="10">
        <v>4.2300000000000004</v>
      </c>
      <c r="G26" s="10">
        <v>8.08</v>
      </c>
      <c r="H26" s="10">
        <v>7.72</v>
      </c>
      <c r="I26" s="10">
        <v>7.9</v>
      </c>
      <c r="J26" s="10">
        <v>8.81</v>
      </c>
      <c r="K26" s="10">
        <v>9.68</v>
      </c>
      <c r="L26" s="10">
        <v>8.91</v>
      </c>
      <c r="M26" s="10">
        <v>10.9</v>
      </c>
      <c r="N26" s="10">
        <v>10.83</v>
      </c>
      <c r="O26" s="10">
        <v>11.64</v>
      </c>
      <c r="P26" s="10">
        <v>14.52</v>
      </c>
      <c r="Q26" s="10">
        <v>17.809999999999999</v>
      </c>
      <c r="R26" s="19">
        <v>20.23</v>
      </c>
      <c r="S26" s="21">
        <v>19.690000000000001</v>
      </c>
      <c r="T26" s="21">
        <v>20.55</v>
      </c>
      <c r="U26" s="3">
        <f t="shared" si="0"/>
        <v>47209.097835</v>
      </c>
    </row>
    <row r="27" spans="1:21">
      <c r="A27" s="5" t="s">
        <v>16</v>
      </c>
      <c r="B27" s="24">
        <v>1872.5</v>
      </c>
      <c r="C27" s="24">
        <v>1872.37</v>
      </c>
      <c r="D27" s="24">
        <v>1871.31</v>
      </c>
      <c r="E27" s="7">
        <v>1871.63645</v>
      </c>
      <c r="F27" s="10">
        <v>2.88</v>
      </c>
      <c r="G27" s="10">
        <v>5.44</v>
      </c>
      <c r="H27" s="10">
        <v>4.95</v>
      </c>
      <c r="I27" s="10">
        <v>5.25</v>
      </c>
      <c r="J27" s="10">
        <v>6.07</v>
      </c>
      <c r="K27" s="10">
        <v>6.43</v>
      </c>
      <c r="L27" s="10">
        <v>7.19</v>
      </c>
      <c r="M27" s="10">
        <v>6.48</v>
      </c>
      <c r="N27" s="10">
        <v>8.4499999999999993</v>
      </c>
      <c r="O27" s="10">
        <v>8.8699999999999992</v>
      </c>
      <c r="P27" s="10">
        <v>10.23</v>
      </c>
      <c r="Q27" s="10">
        <v>10.86</v>
      </c>
      <c r="R27" s="19">
        <v>12.15</v>
      </c>
      <c r="S27" s="21">
        <v>12.29</v>
      </c>
      <c r="T27" s="21">
        <v>12.37</v>
      </c>
      <c r="U27" s="3">
        <f t="shared" si="0"/>
        <v>23152.142886499998</v>
      </c>
    </row>
    <row r="28" spans="1:21">
      <c r="A28" s="5" t="s">
        <v>17</v>
      </c>
      <c r="B28" s="24">
        <v>2407.8000000000002</v>
      </c>
      <c r="C28" s="24">
        <v>2407.64</v>
      </c>
      <c r="D28" s="24">
        <v>2402.8000000000002</v>
      </c>
      <c r="E28" s="7">
        <v>2402.7815399999999</v>
      </c>
      <c r="F28" s="10">
        <v>6.29</v>
      </c>
      <c r="G28" s="10">
        <v>13.34</v>
      </c>
      <c r="H28" s="10">
        <v>15.3</v>
      </c>
      <c r="I28" s="10">
        <v>16.63</v>
      </c>
      <c r="J28" s="10">
        <v>17.190000000000001</v>
      </c>
      <c r="K28" s="10">
        <v>18.170000000000002</v>
      </c>
      <c r="L28" s="10">
        <v>17.38</v>
      </c>
      <c r="M28" s="10">
        <v>18.88</v>
      </c>
      <c r="N28" s="10">
        <v>23.27</v>
      </c>
      <c r="O28" s="10">
        <v>24.65</v>
      </c>
      <c r="P28" s="10">
        <v>28.49</v>
      </c>
      <c r="Q28" s="10">
        <v>31.4</v>
      </c>
      <c r="R28" s="19">
        <v>34.19</v>
      </c>
      <c r="S28" s="21">
        <v>34.42</v>
      </c>
      <c r="T28" s="21">
        <v>34.71</v>
      </c>
      <c r="U28" s="3">
        <f t="shared" si="0"/>
        <v>83400.5472534</v>
      </c>
    </row>
    <row r="29" spans="1:21">
      <c r="A29" s="5" t="s">
        <v>18</v>
      </c>
      <c r="B29" s="24">
        <v>2311.1999999999998</v>
      </c>
      <c r="C29" s="24">
        <v>2311.21</v>
      </c>
      <c r="D29" s="24">
        <v>2310.4899999999998</v>
      </c>
      <c r="E29" s="7">
        <v>2310.5980399999999</v>
      </c>
      <c r="F29" s="10">
        <v>5.18</v>
      </c>
      <c r="G29" s="10">
        <v>7.59</v>
      </c>
      <c r="H29" s="10">
        <v>6.55</v>
      </c>
      <c r="I29" s="10">
        <v>5.14</v>
      </c>
      <c r="J29" s="10">
        <v>4.92</v>
      </c>
      <c r="K29" s="10">
        <v>4.75</v>
      </c>
      <c r="L29" s="10">
        <v>4.72</v>
      </c>
      <c r="M29" s="10">
        <v>4.1399999999999997</v>
      </c>
      <c r="N29" s="10">
        <v>4.16</v>
      </c>
      <c r="O29" s="10">
        <v>3.84</v>
      </c>
      <c r="P29" s="10">
        <v>4.41</v>
      </c>
      <c r="Q29" s="10">
        <v>4.57</v>
      </c>
      <c r="R29" s="19">
        <v>4.71</v>
      </c>
      <c r="S29" s="21">
        <v>4.72</v>
      </c>
      <c r="T29" s="21">
        <v>4.78</v>
      </c>
      <c r="U29" s="3">
        <f t="shared" si="0"/>
        <v>11044.6586312</v>
      </c>
    </row>
    <row r="30" spans="1:21">
      <c r="A30" s="5" t="s">
        <v>19</v>
      </c>
      <c r="B30" s="24">
        <v>961.1</v>
      </c>
      <c r="C30" s="24">
        <v>961.06</v>
      </c>
      <c r="D30" s="24">
        <v>959.42</v>
      </c>
      <c r="E30" s="7">
        <v>959.54843000000005</v>
      </c>
      <c r="F30" s="10">
        <v>3.96</v>
      </c>
      <c r="G30" s="10">
        <v>5.36</v>
      </c>
      <c r="H30" s="10">
        <v>5.12</v>
      </c>
      <c r="I30" s="10">
        <v>10.47</v>
      </c>
      <c r="J30" s="10">
        <v>12.07</v>
      </c>
      <c r="K30" s="10">
        <v>15.63</v>
      </c>
      <c r="L30" s="10">
        <v>16.91</v>
      </c>
      <c r="M30" s="10">
        <v>21.76</v>
      </c>
      <c r="N30" s="10">
        <v>32.450000000000003</v>
      </c>
      <c r="O30" s="10">
        <v>39.89</v>
      </c>
      <c r="P30" s="10">
        <v>51.41</v>
      </c>
      <c r="Q30" s="10">
        <v>63.27</v>
      </c>
      <c r="R30" s="19">
        <v>68.5</v>
      </c>
      <c r="S30" s="21">
        <v>68.52</v>
      </c>
      <c r="T30" s="21">
        <v>68.989999999999995</v>
      </c>
      <c r="U30" s="3">
        <f t="shared" si="0"/>
        <v>66199.246185700002</v>
      </c>
    </row>
    <row r="31" spans="1:21">
      <c r="A31" s="5" t="s">
        <v>20</v>
      </c>
      <c r="B31" s="24">
        <v>5268.3</v>
      </c>
      <c r="C31" s="24">
        <v>5268.07</v>
      </c>
      <c r="D31" s="24">
        <v>5267.98</v>
      </c>
      <c r="E31" s="7">
        <v>5266.2012500000001</v>
      </c>
      <c r="F31" s="10">
        <v>0.89</v>
      </c>
      <c r="G31" s="10">
        <v>2.4500000000000002</v>
      </c>
      <c r="H31" s="10">
        <v>3.24</v>
      </c>
      <c r="I31" s="10">
        <v>3.52</v>
      </c>
      <c r="J31" s="10">
        <v>4.66</v>
      </c>
      <c r="K31" s="10">
        <v>5.53</v>
      </c>
      <c r="L31" s="10">
        <v>4.84</v>
      </c>
      <c r="M31" s="10">
        <v>4.91</v>
      </c>
      <c r="N31" s="10">
        <v>5.82</v>
      </c>
      <c r="O31" s="10">
        <v>6.33</v>
      </c>
      <c r="P31" s="10">
        <v>7.51</v>
      </c>
      <c r="Q31" s="10">
        <v>7.81</v>
      </c>
      <c r="R31" s="19">
        <v>8</v>
      </c>
      <c r="S31" s="21">
        <v>8.0399999999999991</v>
      </c>
      <c r="T31" s="21">
        <v>8.11</v>
      </c>
      <c r="U31" s="3">
        <f t="shared" si="0"/>
        <v>42708.892137499999</v>
      </c>
    </row>
    <row r="32" spans="1:21">
      <c r="A32" s="5" t="s">
        <v>21</v>
      </c>
      <c r="B32" s="24">
        <v>974.6</v>
      </c>
      <c r="C32" s="24">
        <v>932.97</v>
      </c>
      <c r="D32" s="24">
        <v>932.66</v>
      </c>
      <c r="E32" s="7">
        <v>933.60943999999995</v>
      </c>
      <c r="F32" s="10">
        <v>6.14</v>
      </c>
      <c r="G32" s="10">
        <v>12.86</v>
      </c>
      <c r="H32" s="10">
        <v>15.28</v>
      </c>
      <c r="I32" s="10">
        <v>15.36</v>
      </c>
      <c r="J32" s="10">
        <v>16.34</v>
      </c>
      <c r="K32" s="10">
        <v>16.989999999999998</v>
      </c>
      <c r="L32" s="10">
        <v>15.06</v>
      </c>
      <c r="M32" s="10">
        <v>16.21</v>
      </c>
      <c r="N32" s="10">
        <v>17.690000000000001</v>
      </c>
      <c r="O32" s="10">
        <v>19.37</v>
      </c>
      <c r="P32" s="10">
        <v>22.49</v>
      </c>
      <c r="Q32" s="10">
        <v>22.43</v>
      </c>
      <c r="R32" s="19">
        <v>25.03</v>
      </c>
      <c r="S32" s="21">
        <v>25.09</v>
      </c>
      <c r="T32" s="21">
        <v>25.28</v>
      </c>
      <c r="U32" s="3">
        <f t="shared" si="0"/>
        <v>23601.646643200002</v>
      </c>
    </row>
    <row r="33" spans="1:21">
      <c r="A33" s="5" t="s">
        <v>22</v>
      </c>
      <c r="B33" s="24">
        <v>1400.5</v>
      </c>
      <c r="C33" s="24">
        <v>1400.27</v>
      </c>
      <c r="D33" s="24">
        <v>1399.99</v>
      </c>
      <c r="E33" s="7">
        <v>1400.2447999999999</v>
      </c>
      <c r="F33" s="10" t="s">
        <v>35</v>
      </c>
      <c r="G33" s="10" t="s">
        <v>35</v>
      </c>
      <c r="H33" s="10">
        <v>4.54</v>
      </c>
      <c r="I33" s="10">
        <v>5.1100000000000003</v>
      </c>
      <c r="J33" s="10">
        <v>5.1100000000000003</v>
      </c>
      <c r="K33" s="10">
        <v>5.29</v>
      </c>
      <c r="L33" s="10">
        <v>4.9400000000000004</v>
      </c>
      <c r="M33" s="10">
        <v>4.3</v>
      </c>
      <c r="N33" s="10">
        <v>6.13</v>
      </c>
      <c r="O33" s="10">
        <v>6.37</v>
      </c>
      <c r="P33" s="10">
        <v>8.3800000000000008</v>
      </c>
      <c r="Q33" s="10">
        <v>9.2899999999999991</v>
      </c>
      <c r="R33" s="19">
        <v>9.57</v>
      </c>
      <c r="S33" s="21">
        <v>9.6199999999999992</v>
      </c>
      <c r="T33" s="21">
        <v>9.73</v>
      </c>
      <c r="U33" s="3">
        <f t="shared" si="0"/>
        <v>13624.381904</v>
      </c>
    </row>
    <row r="34" spans="1:21">
      <c r="A34" s="5" t="s">
        <v>63</v>
      </c>
      <c r="B34" s="24">
        <v>1675.5</v>
      </c>
      <c r="C34" s="24">
        <v>1678.91</v>
      </c>
      <c r="D34" s="24">
        <v>1669.51</v>
      </c>
      <c r="E34" s="7">
        <v>1667.9627</v>
      </c>
      <c r="F34" s="10">
        <v>33.130000000000003</v>
      </c>
      <c r="G34" s="10">
        <v>72.11</v>
      </c>
      <c r="H34" s="10">
        <v>86.02</v>
      </c>
      <c r="I34" s="10">
        <v>97.79</v>
      </c>
      <c r="J34" s="10">
        <v>108.67</v>
      </c>
      <c r="K34" s="10">
        <v>164.65</v>
      </c>
      <c r="L34" s="10">
        <v>191.94</v>
      </c>
      <c r="M34" s="10">
        <v>245.32</v>
      </c>
      <c r="N34" s="10">
        <v>289.86</v>
      </c>
      <c r="O34" s="10">
        <v>349.87</v>
      </c>
      <c r="P34" s="10">
        <v>417.42</v>
      </c>
      <c r="Q34" s="10">
        <v>476.32</v>
      </c>
      <c r="R34" s="19">
        <v>551.80999999999995</v>
      </c>
      <c r="S34" s="21">
        <v>556.49</v>
      </c>
      <c r="T34" s="21">
        <v>562</v>
      </c>
      <c r="U34" s="3">
        <f t="shared" si="0"/>
        <v>937395.03740000003</v>
      </c>
    </row>
    <row r="35" spans="1:21">
      <c r="A35" s="5" t="s">
        <v>23</v>
      </c>
      <c r="B35" s="24">
        <v>174.9</v>
      </c>
      <c r="C35" s="24">
        <v>174.92</v>
      </c>
      <c r="D35" s="24">
        <v>173.91</v>
      </c>
      <c r="E35" s="7">
        <v>173.91284999999999</v>
      </c>
      <c r="F35" s="10">
        <v>16.739999999999998</v>
      </c>
      <c r="G35" s="10">
        <v>20.6</v>
      </c>
      <c r="H35" s="10">
        <v>20.61</v>
      </c>
      <c r="I35" s="10">
        <v>17.71</v>
      </c>
      <c r="J35" s="10">
        <v>18.05</v>
      </c>
      <c r="K35" s="10">
        <v>18.55</v>
      </c>
      <c r="L35" s="10">
        <v>16.420000000000002</v>
      </c>
      <c r="M35" s="10">
        <v>22.05</v>
      </c>
      <c r="N35" s="10">
        <v>44.81</v>
      </c>
      <c r="O35" s="10">
        <v>57.38</v>
      </c>
      <c r="P35" s="10">
        <v>80.48</v>
      </c>
      <c r="Q35" s="10">
        <v>90.67</v>
      </c>
      <c r="R35" s="19">
        <v>102.28</v>
      </c>
      <c r="S35" s="21">
        <v>102.64</v>
      </c>
      <c r="T35" s="21">
        <v>104.36</v>
      </c>
      <c r="U35" s="3">
        <f t="shared" si="0"/>
        <v>18149.545026</v>
      </c>
    </row>
    <row r="36" spans="1:21">
      <c r="A36" s="5" t="s">
        <v>24</v>
      </c>
      <c r="B36" s="24">
        <v>1735.3</v>
      </c>
      <c r="C36" s="24">
        <v>1735.14</v>
      </c>
      <c r="D36" s="24">
        <v>1731.2</v>
      </c>
      <c r="E36" s="7">
        <v>1730.2461699999999</v>
      </c>
      <c r="F36" s="10">
        <v>8.2200000000000006</v>
      </c>
      <c r="G36" s="10">
        <v>16.850000000000001</v>
      </c>
      <c r="H36" s="10">
        <v>19.23</v>
      </c>
      <c r="I36" s="10">
        <v>20.25</v>
      </c>
      <c r="J36" s="10">
        <v>21.7</v>
      </c>
      <c r="K36" s="10">
        <v>24.94</v>
      </c>
      <c r="L36" s="10">
        <v>29.59</v>
      </c>
      <c r="M36" s="10">
        <v>30.19</v>
      </c>
      <c r="N36" s="10">
        <v>36.96</v>
      </c>
      <c r="O36" s="10">
        <v>45.84</v>
      </c>
      <c r="P36" s="10">
        <v>59.35</v>
      </c>
      <c r="Q36" s="10">
        <v>67.53</v>
      </c>
      <c r="R36" s="19">
        <v>74.86</v>
      </c>
      <c r="S36" s="21">
        <v>75.13</v>
      </c>
      <c r="T36" s="21">
        <v>75.86</v>
      </c>
      <c r="U36" s="3">
        <f t="shared" si="0"/>
        <v>131256.4744562</v>
      </c>
    </row>
    <row r="37" spans="1:21">
      <c r="A37" s="5" t="s">
        <v>25</v>
      </c>
      <c r="B37" s="24">
        <v>1656.5</v>
      </c>
      <c r="C37" s="24">
        <v>1656.44</v>
      </c>
      <c r="D37" s="24">
        <v>1655.68</v>
      </c>
      <c r="E37" s="7">
        <v>1658.2844700000001</v>
      </c>
      <c r="F37" s="10">
        <v>1.02</v>
      </c>
      <c r="G37" s="10">
        <v>1.74</v>
      </c>
      <c r="H37" s="10">
        <v>1.42</v>
      </c>
      <c r="I37" s="10">
        <v>1.75</v>
      </c>
      <c r="J37" s="10">
        <v>2.8</v>
      </c>
      <c r="K37" s="10">
        <v>2.89</v>
      </c>
      <c r="L37" s="10">
        <v>3.14</v>
      </c>
      <c r="M37" s="10">
        <v>3.53</v>
      </c>
      <c r="N37" s="10">
        <v>4.78</v>
      </c>
      <c r="O37" s="10">
        <v>5</v>
      </c>
      <c r="P37" s="10">
        <v>5.96</v>
      </c>
      <c r="Q37" s="10">
        <v>6.68</v>
      </c>
      <c r="R37" s="19">
        <v>7</v>
      </c>
      <c r="S37" s="21">
        <v>7.09</v>
      </c>
      <c r="T37" s="21">
        <v>7.18</v>
      </c>
      <c r="U37" s="3">
        <f t="shared" si="0"/>
        <v>11906.482494600001</v>
      </c>
    </row>
    <row r="38" spans="1:21">
      <c r="A38" s="5" t="s">
        <v>26</v>
      </c>
      <c r="B38" s="24">
        <v>2090.1999999999998</v>
      </c>
      <c r="C38" s="24">
        <v>2089.06</v>
      </c>
      <c r="D38" s="24">
        <v>2087.27</v>
      </c>
      <c r="E38" s="7">
        <v>2086.52549</v>
      </c>
      <c r="F38" s="10">
        <v>11.46</v>
      </c>
      <c r="G38" s="10">
        <v>28.33</v>
      </c>
      <c r="H38" s="10">
        <v>32.380000000000003</v>
      </c>
      <c r="I38" s="10">
        <v>37.729999999999997</v>
      </c>
      <c r="J38" s="10">
        <v>42.46</v>
      </c>
      <c r="K38" s="10">
        <v>53.38</v>
      </c>
      <c r="L38" s="10">
        <v>82.38</v>
      </c>
      <c r="M38" s="10">
        <v>126.9</v>
      </c>
      <c r="N38" s="10">
        <v>161.57</v>
      </c>
      <c r="O38" s="10">
        <v>222.77</v>
      </c>
      <c r="P38" s="10">
        <v>290.08999999999997</v>
      </c>
      <c r="Q38" s="10">
        <v>341.76</v>
      </c>
      <c r="R38" s="19">
        <v>396.81</v>
      </c>
      <c r="S38" s="21">
        <v>401.53</v>
      </c>
      <c r="T38" s="21">
        <v>406.08</v>
      </c>
      <c r="U38" s="3">
        <f t="shared" si="0"/>
        <v>847296.27097919991</v>
      </c>
    </row>
    <row r="39" spans="1:21">
      <c r="A39" s="5" t="s">
        <v>39</v>
      </c>
      <c r="B39" s="24">
        <v>1763.8</v>
      </c>
      <c r="C39" s="24">
        <v>1763.64</v>
      </c>
      <c r="D39" s="24">
        <v>1763.79</v>
      </c>
      <c r="E39" s="7">
        <v>1764.2197000000001</v>
      </c>
      <c r="F39" s="10">
        <v>32.619999999999997</v>
      </c>
      <c r="G39" s="10">
        <v>79.040000000000006</v>
      </c>
      <c r="H39" s="10">
        <v>80.099999999999994</v>
      </c>
      <c r="I39" s="10">
        <v>85.31</v>
      </c>
      <c r="J39" s="10">
        <v>93.35</v>
      </c>
      <c r="K39" s="10">
        <v>125.62</v>
      </c>
      <c r="L39" s="10">
        <v>157.80000000000001</v>
      </c>
      <c r="M39" s="10">
        <v>162.99</v>
      </c>
      <c r="N39" s="10">
        <v>193.81</v>
      </c>
      <c r="O39" s="10">
        <v>204.86</v>
      </c>
      <c r="P39" s="10">
        <v>236.98</v>
      </c>
      <c r="Q39" s="10">
        <v>267.16000000000003</v>
      </c>
      <c r="R39" s="19">
        <v>305.70999999999998</v>
      </c>
      <c r="S39" s="21">
        <v>307.27</v>
      </c>
      <c r="T39" s="21">
        <v>312.14999999999998</v>
      </c>
      <c r="U39" s="3">
        <f t="shared" si="0"/>
        <v>550701.17935500003</v>
      </c>
    </row>
    <row r="40" spans="1:21">
      <c r="A40" s="5" t="s">
        <v>27</v>
      </c>
      <c r="B40" s="24">
        <v>2478.3000000000002</v>
      </c>
      <c r="C40" s="24">
        <v>2478.3000000000002</v>
      </c>
      <c r="D40" s="24">
        <v>2477.7600000000002</v>
      </c>
      <c r="E40" s="7">
        <v>2477.09782</v>
      </c>
      <c r="F40" s="10">
        <v>2.72</v>
      </c>
      <c r="G40" s="10">
        <v>6.52</v>
      </c>
      <c r="H40" s="10">
        <v>8.7200000000000006</v>
      </c>
      <c r="I40" s="10">
        <v>7.48</v>
      </c>
      <c r="J40" s="10">
        <v>7.78</v>
      </c>
      <c r="K40" s="10">
        <v>7.5</v>
      </c>
      <c r="L40" s="10">
        <v>7.22</v>
      </c>
      <c r="M40" s="10">
        <v>7.02</v>
      </c>
      <c r="N40" s="10">
        <v>11.69</v>
      </c>
      <c r="O40" s="10">
        <v>12.49</v>
      </c>
      <c r="P40" s="10">
        <v>16.170000000000002</v>
      </c>
      <c r="Q40" s="10">
        <v>17.57</v>
      </c>
      <c r="R40" s="19">
        <v>18.75</v>
      </c>
      <c r="S40" s="21">
        <v>18.86</v>
      </c>
      <c r="T40" s="21">
        <v>18.989999999999998</v>
      </c>
      <c r="U40" s="3">
        <f t="shared" si="0"/>
        <v>47040.087601799998</v>
      </c>
    </row>
    <row r="41" spans="1:21">
      <c r="A41" s="5" t="s">
        <v>28</v>
      </c>
      <c r="B41" s="24">
        <v>727.1</v>
      </c>
      <c r="C41" s="24">
        <v>727.02</v>
      </c>
      <c r="D41" s="24">
        <v>721.96</v>
      </c>
      <c r="E41" s="7">
        <v>722.49631999999997</v>
      </c>
      <c r="F41" s="10">
        <v>13.65</v>
      </c>
      <c r="G41" s="10">
        <v>24.18</v>
      </c>
      <c r="H41" s="10">
        <v>30.76</v>
      </c>
      <c r="I41" s="10">
        <v>43.12</v>
      </c>
      <c r="J41" s="10">
        <v>51.28</v>
      </c>
      <c r="K41" s="10">
        <v>61.73</v>
      </c>
      <c r="L41" s="10">
        <v>75.709999999999994</v>
      </c>
      <c r="M41" s="10">
        <v>105.75</v>
      </c>
      <c r="N41" s="10">
        <v>170.9</v>
      </c>
      <c r="O41" s="10">
        <v>221.75</v>
      </c>
      <c r="P41" s="10">
        <v>285.20999999999998</v>
      </c>
      <c r="Q41" s="10">
        <v>349.42</v>
      </c>
      <c r="R41" s="19">
        <v>408.02</v>
      </c>
      <c r="S41" s="21">
        <v>412.18</v>
      </c>
      <c r="T41" s="21">
        <v>415.92</v>
      </c>
      <c r="U41" s="3">
        <f t="shared" si="0"/>
        <v>300500.66941440001</v>
      </c>
    </row>
    <row r="42" spans="1:21">
      <c r="A42" s="5" t="s">
        <v>29</v>
      </c>
      <c r="B42" s="24">
        <v>264.3</v>
      </c>
      <c r="C42" s="24">
        <v>264.24</v>
      </c>
      <c r="D42" s="24">
        <v>263.38</v>
      </c>
      <c r="E42" s="7">
        <v>262.9264</v>
      </c>
      <c r="F42" s="10">
        <v>10.67</v>
      </c>
      <c r="G42" s="10">
        <v>12.43</v>
      </c>
      <c r="H42" s="10">
        <v>13.14</v>
      </c>
      <c r="I42" s="10">
        <v>14.61</v>
      </c>
      <c r="J42" s="10">
        <v>16.22</v>
      </c>
      <c r="K42" s="10">
        <v>14.51</v>
      </c>
      <c r="L42" s="10">
        <v>12.96</v>
      </c>
      <c r="M42" s="10">
        <v>13.59</v>
      </c>
      <c r="N42" s="10">
        <v>14.5</v>
      </c>
      <c r="O42" s="10">
        <v>12.59</v>
      </c>
      <c r="P42" s="10">
        <v>14.47</v>
      </c>
      <c r="Q42" s="10">
        <v>15.1</v>
      </c>
      <c r="R42" s="19">
        <v>16.82</v>
      </c>
      <c r="S42" s="21">
        <v>17.02</v>
      </c>
      <c r="T42" s="21">
        <v>17.21</v>
      </c>
      <c r="U42" s="3">
        <f t="shared" si="0"/>
        <v>4524.9633440000007</v>
      </c>
    </row>
    <row r="43" spans="1:21">
      <c r="A43" s="5" t="s">
        <v>30</v>
      </c>
      <c r="B43" s="24">
        <v>1270.5</v>
      </c>
      <c r="C43" s="24">
        <v>1270.51</v>
      </c>
      <c r="D43" s="24">
        <v>1270.1300000000001</v>
      </c>
      <c r="E43" s="7">
        <v>1270.03305</v>
      </c>
      <c r="F43" s="10">
        <v>14.7</v>
      </c>
      <c r="G43" s="10">
        <v>25.13</v>
      </c>
      <c r="H43" s="10">
        <v>21.68</v>
      </c>
      <c r="I43" s="10">
        <v>22.39</v>
      </c>
      <c r="J43" s="10">
        <v>24.04</v>
      </c>
      <c r="K43" s="10">
        <v>31.59</v>
      </c>
      <c r="L43" s="10">
        <v>33.21</v>
      </c>
      <c r="M43" s="10">
        <v>33.200000000000003</v>
      </c>
      <c r="N43" s="10">
        <v>37.340000000000003</v>
      </c>
      <c r="O43" s="10">
        <v>38.130000000000003</v>
      </c>
      <c r="P43" s="10">
        <v>43.43</v>
      </c>
      <c r="Q43" s="10">
        <v>46.28</v>
      </c>
      <c r="R43" s="19">
        <v>49.28</v>
      </c>
      <c r="S43" s="21">
        <v>48.9</v>
      </c>
      <c r="T43" s="21">
        <v>49.31</v>
      </c>
      <c r="U43" s="3">
        <f t="shared" si="0"/>
        <v>62625.329695500004</v>
      </c>
    </row>
    <row r="44" spans="1:21">
      <c r="A44" s="5" t="s">
        <v>31</v>
      </c>
      <c r="B44" s="24">
        <v>2120.1</v>
      </c>
      <c r="C44" s="24">
        <v>2119.5300000000002</v>
      </c>
      <c r="D44" s="24">
        <v>2106.86</v>
      </c>
      <c r="E44" s="7">
        <v>2107.9184500000001</v>
      </c>
      <c r="F44" s="10">
        <v>11.37</v>
      </c>
      <c r="G44" s="10">
        <v>23.35</v>
      </c>
      <c r="H44" s="10">
        <v>23.87</v>
      </c>
      <c r="I44" s="10">
        <v>27.89</v>
      </c>
      <c r="J44" s="10">
        <v>28.47</v>
      </c>
      <c r="K44" s="10">
        <v>31.48</v>
      </c>
      <c r="L44" s="10">
        <v>33.17</v>
      </c>
      <c r="M44" s="10">
        <v>38.65</v>
      </c>
      <c r="N44" s="10">
        <v>50.33</v>
      </c>
      <c r="O44" s="10">
        <v>60.27</v>
      </c>
      <c r="P44" s="10">
        <v>78.709999999999994</v>
      </c>
      <c r="Q44" s="10">
        <v>95.47</v>
      </c>
      <c r="R44" s="19">
        <v>107.62</v>
      </c>
      <c r="S44" s="21">
        <v>107.36</v>
      </c>
      <c r="T44" s="21">
        <v>109.9</v>
      </c>
      <c r="U44" s="3">
        <f t="shared" si="0"/>
        <v>231660.23765500003</v>
      </c>
    </row>
    <row r="45" spans="1:21">
      <c r="A45" s="5" t="s">
        <v>32</v>
      </c>
      <c r="B45" s="24">
        <v>2159.4</v>
      </c>
      <c r="C45" s="24">
        <v>2159.37</v>
      </c>
      <c r="D45" s="24">
        <v>2159.09</v>
      </c>
      <c r="E45" s="7">
        <v>2159.26224</v>
      </c>
      <c r="F45" s="10">
        <v>11.74</v>
      </c>
      <c r="G45" s="10">
        <v>15.41</v>
      </c>
      <c r="H45" s="10">
        <v>14.51</v>
      </c>
      <c r="I45" s="10">
        <v>12.97</v>
      </c>
      <c r="J45" s="10">
        <v>12.61</v>
      </c>
      <c r="K45" s="10">
        <v>15.04</v>
      </c>
      <c r="L45" s="10">
        <v>14.48</v>
      </c>
      <c r="M45" s="10">
        <v>17.55</v>
      </c>
      <c r="N45" s="10">
        <v>18.57</v>
      </c>
      <c r="O45" s="10">
        <v>17.96</v>
      </c>
      <c r="P45" s="10">
        <v>18.87</v>
      </c>
      <c r="Q45" s="10">
        <v>20.74</v>
      </c>
      <c r="R45" s="19">
        <v>22.22</v>
      </c>
      <c r="S45" s="21">
        <v>20.66</v>
      </c>
      <c r="T45" s="21">
        <v>22.14</v>
      </c>
      <c r="U45" s="3">
        <f t="shared" si="0"/>
        <v>47806.065993600001</v>
      </c>
    </row>
    <row r="46" spans="1:21">
      <c r="A46" s="6" t="s">
        <v>33</v>
      </c>
      <c r="B46" s="25">
        <v>4296.1000000000004</v>
      </c>
      <c r="C46" s="25">
        <v>4296.2299999999996</v>
      </c>
      <c r="D46" s="25">
        <v>4295.3999999999996</v>
      </c>
      <c r="E46" s="8">
        <v>4294.5119299999997</v>
      </c>
      <c r="F46" s="11">
        <v>2.38</v>
      </c>
      <c r="G46" s="11">
        <v>9.7100000000000009</v>
      </c>
      <c r="H46" s="11">
        <v>14.83</v>
      </c>
      <c r="I46" s="11">
        <v>18.02</v>
      </c>
      <c r="J46" s="11">
        <v>23.05</v>
      </c>
      <c r="K46" s="11">
        <v>31.59</v>
      </c>
      <c r="L46" s="11">
        <v>33.78</v>
      </c>
      <c r="M46" s="11">
        <v>33.799999999999997</v>
      </c>
      <c r="N46" s="11">
        <v>40.15</v>
      </c>
      <c r="O46" s="11">
        <v>43.95</v>
      </c>
      <c r="P46" s="11">
        <v>51.81</v>
      </c>
      <c r="Q46" s="11">
        <v>56.63</v>
      </c>
      <c r="R46" s="20">
        <v>59.78</v>
      </c>
      <c r="S46" s="22">
        <v>60.1</v>
      </c>
      <c r="T46" s="22">
        <v>60.53</v>
      </c>
      <c r="U46" s="3">
        <f t="shared" si="0"/>
        <v>259946.80712289998</v>
      </c>
    </row>
  </sheetData>
  <pageMargins left="0.5" right="0.7" top="0.5" bottom="0.5" header="0.5" footer="0.3"/>
  <pageSetup scale="95" orientation="landscape" horizontalDpi="300" verticalDpi="300" r:id="rId1"/>
  <headerFooter>
    <oddFooter>&amp;C&amp;8Page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780F-ED34-47B1-8EA6-536E36B749FA}">
  <dimension ref="A1:Q41"/>
  <sheetViews>
    <sheetView topLeftCell="A10" workbookViewId="0">
      <selection activeCell="C33" sqref="C33"/>
    </sheetView>
  </sheetViews>
  <sheetFormatPr defaultRowHeight="12.75"/>
  <cols>
    <col min="2" max="2" width="31.28515625" bestFit="1" customWidth="1"/>
  </cols>
  <sheetData>
    <row r="1" spans="1:17">
      <c r="A1" t="s">
        <v>143</v>
      </c>
      <c r="B1" t="s">
        <v>144</v>
      </c>
      <c r="C1" t="s">
        <v>145</v>
      </c>
      <c r="D1" t="s">
        <v>146</v>
      </c>
      <c r="F1" t="s">
        <v>147</v>
      </c>
      <c r="H1" t="s">
        <v>148</v>
      </c>
      <c r="J1" t="s">
        <v>149</v>
      </c>
      <c r="L1" t="s">
        <v>150</v>
      </c>
      <c r="N1" t="s">
        <v>151</v>
      </c>
    </row>
    <row r="2" spans="1:17">
      <c r="A2" t="s">
        <v>152</v>
      </c>
      <c r="B2" t="s">
        <v>153</v>
      </c>
      <c r="C2" t="s">
        <v>163</v>
      </c>
      <c r="D2" t="s">
        <v>154</v>
      </c>
      <c r="E2" t="s">
        <v>161</v>
      </c>
      <c r="F2" t="s">
        <v>155</v>
      </c>
      <c r="G2" t="s">
        <v>162</v>
      </c>
      <c r="H2" t="s">
        <v>156</v>
      </c>
      <c r="I2" t="s">
        <v>164</v>
      </c>
      <c r="J2" t="s">
        <v>157</v>
      </c>
      <c r="K2" t="s">
        <v>165</v>
      </c>
      <c r="L2" t="s">
        <v>158</v>
      </c>
      <c r="M2" t="s">
        <v>166</v>
      </c>
      <c r="N2" t="s">
        <v>159</v>
      </c>
      <c r="O2" t="s">
        <v>167</v>
      </c>
      <c r="P2" t="s">
        <v>160</v>
      </c>
      <c r="Q2" t="s">
        <v>168</v>
      </c>
    </row>
    <row r="3" spans="1:17">
      <c r="A3" t="s">
        <v>65</v>
      </c>
      <c r="B3" t="s">
        <v>66</v>
      </c>
      <c r="C3">
        <v>20613</v>
      </c>
      <c r="D3">
        <v>9164</v>
      </c>
      <c r="E3">
        <f>D3/C3*100</f>
        <v>44.457381264250714</v>
      </c>
      <c r="F3">
        <v>41</v>
      </c>
      <c r="G3">
        <f>F3/C3*100</f>
        <v>0.19890360452141853</v>
      </c>
      <c r="H3">
        <v>439</v>
      </c>
      <c r="I3">
        <f>H3/C3*100</f>
        <v>2.1297239606073837</v>
      </c>
      <c r="J3">
        <v>135</v>
      </c>
      <c r="K3">
        <f>J3/C3*100</f>
        <v>0.65492650269247565</v>
      </c>
      <c r="L3">
        <v>13</v>
      </c>
      <c r="M3">
        <f>L3/C3*100</f>
        <v>6.3066996555571728E-2</v>
      </c>
      <c r="N3">
        <v>7286</v>
      </c>
      <c r="O3">
        <f>N3/C3*100</f>
        <v>35.346625915684278</v>
      </c>
      <c r="P3">
        <v>3535</v>
      </c>
      <c r="Q3">
        <f>P3/C3*100</f>
        <v>17.149371755688158</v>
      </c>
    </row>
    <row r="4" spans="1:17">
      <c r="A4" t="s">
        <v>67</v>
      </c>
      <c r="B4" t="s">
        <v>68</v>
      </c>
      <c r="C4">
        <v>22285</v>
      </c>
      <c r="D4">
        <v>19858</v>
      </c>
      <c r="E4">
        <f>D4/C4*100</f>
        <v>89.109266322638547</v>
      </c>
      <c r="F4">
        <v>116</v>
      </c>
      <c r="G4">
        <f t="shared" ref="G4:G41" si="0">F4/C4*100</f>
        <v>0.52052950415077404</v>
      </c>
      <c r="H4">
        <v>299</v>
      </c>
      <c r="I4">
        <f t="shared" ref="I4:I41" si="1">H4/C4*100</f>
        <v>1.3417096701817366</v>
      </c>
      <c r="J4">
        <v>206</v>
      </c>
      <c r="K4">
        <f t="shared" ref="K4:K41" si="2">J4/C4*100</f>
        <v>0.92438860219878838</v>
      </c>
      <c r="L4">
        <v>34</v>
      </c>
      <c r="M4">
        <f t="shared" ref="M4:M41" si="3">L4/C4*100</f>
        <v>0.15256899259591655</v>
      </c>
      <c r="N4">
        <v>300</v>
      </c>
      <c r="O4">
        <f t="shared" ref="O4:O41" si="4">N4/C4*100</f>
        <v>1.3461969934933811</v>
      </c>
      <c r="P4">
        <v>1472</v>
      </c>
      <c r="Q4">
        <f t="shared" ref="Q4:Q41" si="5">P4/C4*100</f>
        <v>6.6053399147408571</v>
      </c>
    </row>
    <row r="5" spans="1:17">
      <c r="A5" t="s">
        <v>69</v>
      </c>
      <c r="B5" t="s">
        <v>70</v>
      </c>
      <c r="C5">
        <v>206873</v>
      </c>
      <c r="D5">
        <v>146087</v>
      </c>
      <c r="E5">
        <f>D5/C5*100</f>
        <v>70.616755207301097</v>
      </c>
      <c r="F5">
        <v>2893</v>
      </c>
      <c r="G5">
        <f t="shared" si="0"/>
        <v>1.3984425227071682</v>
      </c>
      <c r="H5">
        <v>2052</v>
      </c>
      <c r="I5">
        <f t="shared" si="1"/>
        <v>0.99191291275323512</v>
      </c>
      <c r="J5">
        <v>6397</v>
      </c>
      <c r="K5">
        <f t="shared" si="2"/>
        <v>3.0922353327887158</v>
      </c>
      <c r="L5">
        <v>607</v>
      </c>
      <c r="M5">
        <f t="shared" si="3"/>
        <v>0.29341673393821333</v>
      </c>
      <c r="N5">
        <v>24691</v>
      </c>
      <c r="O5">
        <f t="shared" si="4"/>
        <v>11.935341973094605</v>
      </c>
      <c r="P5">
        <v>24146</v>
      </c>
      <c r="Q5">
        <f t="shared" si="5"/>
        <v>11.671895317416967</v>
      </c>
    </row>
    <row r="6" spans="1:17">
      <c r="A6" t="s">
        <v>71</v>
      </c>
      <c r="B6" t="s">
        <v>72</v>
      </c>
      <c r="C6">
        <v>79074</v>
      </c>
      <c r="D6">
        <v>55289</v>
      </c>
      <c r="E6">
        <f>D6/C6*100</f>
        <v>69.920580721855472</v>
      </c>
      <c r="F6">
        <v>296</v>
      </c>
      <c r="G6">
        <f t="shared" si="0"/>
        <v>0.37433290335634978</v>
      </c>
      <c r="H6">
        <v>817</v>
      </c>
      <c r="I6">
        <f t="shared" si="1"/>
        <v>1.0332093987910058</v>
      </c>
      <c r="J6">
        <v>809</v>
      </c>
      <c r="K6">
        <f t="shared" si="2"/>
        <v>1.0230922932948883</v>
      </c>
      <c r="L6">
        <v>124</v>
      </c>
      <c r="M6">
        <f t="shared" si="3"/>
        <v>0.15681513518982221</v>
      </c>
      <c r="N6">
        <v>13248</v>
      </c>
      <c r="O6">
        <f t="shared" si="4"/>
        <v>16.753926701570681</v>
      </c>
      <c r="P6">
        <v>8491</v>
      </c>
      <c r="Q6">
        <f t="shared" si="5"/>
        <v>10.738042845941775</v>
      </c>
    </row>
    <row r="7" spans="1:17">
      <c r="A7" t="s">
        <v>73</v>
      </c>
      <c r="B7" t="s">
        <v>74</v>
      </c>
      <c r="C7">
        <v>77155</v>
      </c>
      <c r="D7">
        <v>62450</v>
      </c>
      <c r="E7">
        <f>D7/C7*100</f>
        <v>80.940962996565361</v>
      </c>
      <c r="F7">
        <v>615</v>
      </c>
      <c r="G7">
        <f t="shared" si="0"/>
        <v>0.79709675328883423</v>
      </c>
      <c r="H7">
        <v>4346</v>
      </c>
      <c r="I7">
        <f t="shared" si="1"/>
        <v>5.632817056574428</v>
      </c>
      <c r="J7">
        <v>1263</v>
      </c>
      <c r="K7">
        <f t="shared" si="2"/>
        <v>1.6369645518760936</v>
      </c>
      <c r="L7">
        <v>119</v>
      </c>
      <c r="M7">
        <f t="shared" si="3"/>
        <v>0.15423498153068496</v>
      </c>
      <c r="N7">
        <v>1676</v>
      </c>
      <c r="O7">
        <f t="shared" si="4"/>
        <v>2.1722506642472945</v>
      </c>
      <c r="P7">
        <v>6686</v>
      </c>
      <c r="Q7">
        <f t="shared" si="5"/>
        <v>8.6656729959173084</v>
      </c>
    </row>
    <row r="8" spans="1:17">
      <c r="A8" t="s">
        <v>75</v>
      </c>
      <c r="B8" t="s">
        <v>76</v>
      </c>
      <c r="C8">
        <v>503311</v>
      </c>
      <c r="D8">
        <v>379827</v>
      </c>
      <c r="E8">
        <f>D8/C8*100</f>
        <v>75.465666357381423</v>
      </c>
      <c r="F8">
        <v>11396</v>
      </c>
      <c r="G8">
        <f t="shared" si="0"/>
        <v>2.2642064250532967</v>
      </c>
      <c r="H8">
        <v>4835</v>
      </c>
      <c r="I8">
        <f t="shared" si="1"/>
        <v>0.96063865085404454</v>
      </c>
      <c r="J8">
        <v>24274</v>
      </c>
      <c r="K8">
        <f t="shared" si="2"/>
        <v>4.8228630012060139</v>
      </c>
      <c r="L8">
        <v>5306</v>
      </c>
      <c r="M8">
        <f t="shared" si="3"/>
        <v>1.0542189620334148</v>
      </c>
      <c r="N8">
        <v>25402</v>
      </c>
      <c r="O8">
        <f t="shared" si="4"/>
        <v>5.0469789056865437</v>
      </c>
      <c r="P8">
        <v>52271</v>
      </c>
      <c r="Q8">
        <f t="shared" si="5"/>
        <v>10.385427697785266</v>
      </c>
    </row>
    <row r="9" spans="1:17">
      <c r="A9" t="s">
        <v>77</v>
      </c>
      <c r="B9" t="s">
        <v>78</v>
      </c>
      <c r="C9">
        <v>3952</v>
      </c>
      <c r="D9">
        <v>3442</v>
      </c>
      <c r="E9">
        <f>D9/C9*100</f>
        <v>87.095141700404852</v>
      </c>
      <c r="F9">
        <v>11</v>
      </c>
      <c r="G9">
        <f t="shared" si="0"/>
        <v>0.27834008097165991</v>
      </c>
      <c r="H9">
        <v>50</v>
      </c>
      <c r="I9">
        <f t="shared" si="1"/>
        <v>1.2651821862348178</v>
      </c>
      <c r="J9">
        <v>23</v>
      </c>
      <c r="K9">
        <f t="shared" si="2"/>
        <v>0.58198380566801622</v>
      </c>
      <c r="L9">
        <v>1</v>
      </c>
      <c r="M9">
        <f t="shared" si="3"/>
        <v>2.5303643724696356E-2</v>
      </c>
      <c r="N9">
        <v>118</v>
      </c>
      <c r="O9">
        <f t="shared" si="4"/>
        <v>2.9858299595141702</v>
      </c>
      <c r="P9">
        <v>307</v>
      </c>
      <c r="Q9">
        <f t="shared" si="5"/>
        <v>7.7682186234817818</v>
      </c>
    </row>
    <row r="10" spans="1:17">
      <c r="A10" t="s">
        <v>79</v>
      </c>
      <c r="B10" t="s">
        <v>80</v>
      </c>
      <c r="C10">
        <v>110730</v>
      </c>
      <c r="D10">
        <v>90812</v>
      </c>
      <c r="E10">
        <f>D10/C10*100</f>
        <v>82.012101508173032</v>
      </c>
      <c r="F10">
        <v>820</v>
      </c>
      <c r="G10">
        <f t="shared" si="0"/>
        <v>0.74054005237966225</v>
      </c>
      <c r="H10">
        <v>1720</v>
      </c>
      <c r="I10">
        <f t="shared" si="1"/>
        <v>1.5533279147475842</v>
      </c>
      <c r="J10">
        <v>1772</v>
      </c>
      <c r="K10">
        <f t="shared" si="2"/>
        <v>1.6002889912399529</v>
      </c>
      <c r="L10">
        <v>668</v>
      </c>
      <c r="M10">
        <f t="shared" si="3"/>
        <v>0.60326921340196882</v>
      </c>
      <c r="N10">
        <v>4744</v>
      </c>
      <c r="O10">
        <f t="shared" si="4"/>
        <v>4.2842951323038019</v>
      </c>
      <c r="P10">
        <v>10194</v>
      </c>
      <c r="Q10">
        <f t="shared" si="5"/>
        <v>9.2061771877539957</v>
      </c>
    </row>
    <row r="11" spans="1:17">
      <c r="A11" t="s">
        <v>81</v>
      </c>
      <c r="B11" t="s">
        <v>82</v>
      </c>
      <c r="C11">
        <v>42938</v>
      </c>
      <c r="D11">
        <v>27842</v>
      </c>
      <c r="E11">
        <f>D11/C11*100</f>
        <v>64.84233080255251</v>
      </c>
      <c r="F11">
        <v>150</v>
      </c>
      <c r="G11">
        <f t="shared" si="0"/>
        <v>0.3493409101495179</v>
      </c>
      <c r="H11">
        <v>673</v>
      </c>
      <c r="I11">
        <f t="shared" si="1"/>
        <v>1.5673762168708372</v>
      </c>
      <c r="J11">
        <v>412</v>
      </c>
      <c r="K11">
        <f t="shared" si="2"/>
        <v>0.95952303321067589</v>
      </c>
      <c r="L11">
        <v>62</v>
      </c>
      <c r="M11">
        <f t="shared" si="3"/>
        <v>0.14439424286180072</v>
      </c>
      <c r="N11">
        <v>7685</v>
      </c>
      <c r="O11">
        <f t="shared" si="4"/>
        <v>17.897899296660299</v>
      </c>
      <c r="P11">
        <v>6114</v>
      </c>
      <c r="Q11">
        <f t="shared" si="5"/>
        <v>14.239135497694349</v>
      </c>
    </row>
    <row r="12" spans="1:17">
      <c r="A12" t="s">
        <v>83</v>
      </c>
      <c r="B12" t="s">
        <v>84</v>
      </c>
      <c r="C12">
        <v>7178</v>
      </c>
      <c r="D12">
        <v>5118</v>
      </c>
      <c r="E12">
        <f>D12/C12*100</f>
        <v>71.301198105321816</v>
      </c>
      <c r="F12">
        <v>28</v>
      </c>
      <c r="G12">
        <f t="shared" si="0"/>
        <v>0.39008080245193649</v>
      </c>
      <c r="H12">
        <v>1309</v>
      </c>
      <c r="I12">
        <f t="shared" si="1"/>
        <v>18.236277514628028</v>
      </c>
      <c r="J12">
        <v>46</v>
      </c>
      <c r="K12">
        <f t="shared" si="2"/>
        <v>0.64084703259960996</v>
      </c>
      <c r="L12">
        <v>11</v>
      </c>
      <c r="M12">
        <f t="shared" si="3"/>
        <v>0.15324602953468933</v>
      </c>
      <c r="N12">
        <v>90</v>
      </c>
      <c r="O12">
        <f t="shared" si="4"/>
        <v>1.2538311507383673</v>
      </c>
      <c r="P12">
        <v>576</v>
      </c>
      <c r="Q12">
        <f t="shared" si="5"/>
        <v>8.0245193647255508</v>
      </c>
    </row>
    <row r="13" spans="1:17">
      <c r="A13" t="s">
        <v>85</v>
      </c>
      <c r="B13" t="s">
        <v>86</v>
      </c>
      <c r="C13">
        <v>96749</v>
      </c>
      <c r="D13">
        <v>45837</v>
      </c>
      <c r="E13">
        <f>D13/C13*100</f>
        <v>47.37723387321833</v>
      </c>
      <c r="F13">
        <v>1790</v>
      </c>
      <c r="G13">
        <f t="shared" si="0"/>
        <v>1.85014832194648</v>
      </c>
      <c r="H13">
        <v>1403</v>
      </c>
      <c r="I13">
        <f t="shared" si="1"/>
        <v>1.4501441875368222</v>
      </c>
      <c r="J13">
        <v>1904</v>
      </c>
      <c r="K13">
        <f t="shared" si="2"/>
        <v>1.9679789971989374</v>
      </c>
      <c r="L13">
        <v>232</v>
      </c>
      <c r="M13">
        <f t="shared" si="3"/>
        <v>0.23979576016289572</v>
      </c>
      <c r="N13">
        <v>29459</v>
      </c>
      <c r="O13">
        <f t="shared" si="4"/>
        <v>30.448893528615283</v>
      </c>
      <c r="P13">
        <v>16124</v>
      </c>
      <c r="Q13">
        <f t="shared" si="5"/>
        <v>16.665805331321256</v>
      </c>
    </row>
    <row r="14" spans="1:17">
      <c r="A14" t="s">
        <v>87</v>
      </c>
      <c r="B14" t="s">
        <v>88</v>
      </c>
      <c r="C14">
        <v>2286</v>
      </c>
      <c r="D14">
        <v>2098</v>
      </c>
      <c r="E14">
        <f>D14/C14*100</f>
        <v>91.776027996500446</v>
      </c>
      <c r="F14">
        <v>9</v>
      </c>
      <c r="G14">
        <f t="shared" si="0"/>
        <v>0.39370078740157477</v>
      </c>
      <c r="H14">
        <v>18</v>
      </c>
      <c r="I14">
        <f t="shared" si="1"/>
        <v>0.78740157480314954</v>
      </c>
      <c r="J14">
        <v>11</v>
      </c>
      <c r="K14">
        <f t="shared" si="2"/>
        <v>0.48118985126859137</v>
      </c>
      <c r="L14">
        <v>0</v>
      </c>
      <c r="M14">
        <f t="shared" si="3"/>
        <v>0</v>
      </c>
      <c r="N14">
        <v>28</v>
      </c>
      <c r="O14">
        <f t="shared" si="4"/>
        <v>1.2248468941382327</v>
      </c>
      <c r="P14">
        <v>122</v>
      </c>
      <c r="Q14">
        <f t="shared" si="5"/>
        <v>5.3368328958880138</v>
      </c>
    </row>
    <row r="15" spans="1:17">
      <c r="A15" t="s">
        <v>89</v>
      </c>
      <c r="B15" t="s">
        <v>90</v>
      </c>
      <c r="C15">
        <v>99123</v>
      </c>
      <c r="D15">
        <v>57433</v>
      </c>
      <c r="E15">
        <f>D15/C15*100</f>
        <v>57.941143831401391</v>
      </c>
      <c r="F15">
        <v>782</v>
      </c>
      <c r="G15">
        <f t="shared" si="0"/>
        <v>0.78891881803415964</v>
      </c>
      <c r="H15">
        <v>1660</v>
      </c>
      <c r="I15">
        <f t="shared" si="1"/>
        <v>1.6746870050341496</v>
      </c>
      <c r="J15">
        <v>1202</v>
      </c>
      <c r="K15">
        <f t="shared" si="2"/>
        <v>1.2126348072596671</v>
      </c>
      <c r="L15">
        <v>104</v>
      </c>
      <c r="M15">
        <f t="shared" si="3"/>
        <v>0.10492014971298287</v>
      </c>
      <c r="N15">
        <v>24733</v>
      </c>
      <c r="O15">
        <f t="shared" si="4"/>
        <v>24.951827527415432</v>
      </c>
      <c r="P15">
        <v>13209</v>
      </c>
      <c r="Q15">
        <f t="shared" si="5"/>
        <v>13.325867861142218</v>
      </c>
    </row>
    <row r="16" spans="1:17">
      <c r="A16" t="s">
        <v>91</v>
      </c>
      <c r="B16" t="s">
        <v>92</v>
      </c>
      <c r="C16">
        <v>75636</v>
      </c>
      <c r="D16">
        <v>59052</v>
      </c>
      <c r="E16">
        <f>D16/C16*100</f>
        <v>78.073933047755034</v>
      </c>
      <c r="F16">
        <v>1026</v>
      </c>
      <c r="G16">
        <f t="shared" si="0"/>
        <v>1.3564969062351262</v>
      </c>
      <c r="H16">
        <v>3876</v>
      </c>
      <c r="I16">
        <f t="shared" si="1"/>
        <v>5.1245438679993658</v>
      </c>
      <c r="J16">
        <v>1050</v>
      </c>
      <c r="K16">
        <f t="shared" si="2"/>
        <v>1.3882278280184039</v>
      </c>
      <c r="L16">
        <v>134</v>
      </c>
      <c r="M16">
        <f t="shared" si="3"/>
        <v>0.17716431328996773</v>
      </c>
      <c r="N16">
        <v>3668</v>
      </c>
      <c r="O16">
        <f t="shared" si="4"/>
        <v>4.8495425458776245</v>
      </c>
      <c r="P16">
        <v>6830</v>
      </c>
      <c r="Q16">
        <f t="shared" si="5"/>
        <v>9.0300914908244749</v>
      </c>
    </row>
    <row r="17" spans="1:17">
      <c r="A17" t="s">
        <v>93</v>
      </c>
      <c r="B17" t="s">
        <v>94</v>
      </c>
      <c r="C17">
        <v>86857</v>
      </c>
      <c r="D17">
        <v>67928</v>
      </c>
      <c r="E17">
        <f>D17/C17*100</f>
        <v>78.206707576821671</v>
      </c>
      <c r="F17">
        <v>2399</v>
      </c>
      <c r="G17">
        <f t="shared" si="0"/>
        <v>2.7620111217288188</v>
      </c>
      <c r="H17">
        <v>717</v>
      </c>
      <c r="I17">
        <f t="shared" si="1"/>
        <v>0.82549477877430721</v>
      </c>
      <c r="J17">
        <v>4019</v>
      </c>
      <c r="K17">
        <f t="shared" si="2"/>
        <v>4.6271457683318555</v>
      </c>
      <c r="L17">
        <v>440</v>
      </c>
      <c r="M17">
        <f t="shared" si="3"/>
        <v>0.50657978055884967</v>
      </c>
      <c r="N17">
        <v>2346</v>
      </c>
      <c r="O17">
        <f t="shared" si="4"/>
        <v>2.7009912845251391</v>
      </c>
      <c r="P17">
        <v>9008</v>
      </c>
      <c r="Q17">
        <f t="shared" si="5"/>
        <v>10.371069689259357</v>
      </c>
    </row>
    <row r="18" spans="1:17">
      <c r="A18" t="s">
        <v>95</v>
      </c>
      <c r="B18" t="s">
        <v>96</v>
      </c>
      <c r="C18">
        <v>32977</v>
      </c>
      <c r="D18">
        <v>28588</v>
      </c>
      <c r="E18">
        <f>D18/C18*100</f>
        <v>86.690723837826368</v>
      </c>
      <c r="F18">
        <v>207</v>
      </c>
      <c r="G18">
        <f t="shared" si="0"/>
        <v>0.62771022227613182</v>
      </c>
      <c r="H18">
        <v>565</v>
      </c>
      <c r="I18">
        <f t="shared" si="1"/>
        <v>1.7133153409952389</v>
      </c>
      <c r="J18">
        <v>497</v>
      </c>
      <c r="K18">
        <f t="shared" si="2"/>
        <v>1.5071110167692634</v>
      </c>
      <c r="L18">
        <v>50</v>
      </c>
      <c r="M18">
        <f t="shared" si="3"/>
        <v>0.15162082663674684</v>
      </c>
      <c r="N18">
        <v>518</v>
      </c>
      <c r="O18">
        <f t="shared" si="4"/>
        <v>1.5707917639566971</v>
      </c>
      <c r="P18">
        <v>2552</v>
      </c>
      <c r="Q18">
        <f t="shared" si="5"/>
        <v>7.7387269915395578</v>
      </c>
    </row>
    <row r="19" spans="1:17">
      <c r="A19" t="s">
        <v>97</v>
      </c>
      <c r="B19" t="s">
        <v>98</v>
      </c>
      <c r="C19">
        <v>2269675</v>
      </c>
      <c r="D19">
        <v>1273054</v>
      </c>
      <c r="E19">
        <f>D19/C19*100</f>
        <v>56.089704473107382</v>
      </c>
      <c r="F19">
        <v>151468</v>
      </c>
      <c r="G19">
        <f t="shared" si="0"/>
        <v>6.6735545838060517</v>
      </c>
      <c r="H19">
        <v>19073</v>
      </c>
      <c r="I19">
        <f t="shared" si="1"/>
        <v>0.8403405773954421</v>
      </c>
      <c r="J19">
        <v>452475</v>
      </c>
      <c r="K19">
        <f t="shared" si="2"/>
        <v>19.935673609657769</v>
      </c>
      <c r="L19">
        <v>20022</v>
      </c>
      <c r="M19">
        <f t="shared" si="3"/>
        <v>0.88215273111789139</v>
      </c>
      <c r="N19">
        <v>117830</v>
      </c>
      <c r="O19">
        <f t="shared" si="4"/>
        <v>5.1914921739896682</v>
      </c>
      <c r="P19">
        <v>235753</v>
      </c>
      <c r="Q19">
        <f t="shared" si="5"/>
        <v>10.387081850925792</v>
      </c>
    </row>
    <row r="20" spans="1:17">
      <c r="A20" t="s">
        <v>99</v>
      </c>
      <c r="B20" t="s">
        <v>100</v>
      </c>
      <c r="C20">
        <v>275611</v>
      </c>
      <c r="D20">
        <v>206398</v>
      </c>
      <c r="E20">
        <f>D20/C20*100</f>
        <v>74.887431923979804</v>
      </c>
      <c r="F20">
        <v>7835</v>
      </c>
      <c r="G20">
        <f t="shared" si="0"/>
        <v>2.8427747803970087</v>
      </c>
      <c r="H20">
        <v>4306</v>
      </c>
      <c r="I20">
        <f t="shared" si="1"/>
        <v>1.5623469310005769</v>
      </c>
      <c r="J20">
        <v>14412</v>
      </c>
      <c r="K20">
        <f t="shared" si="2"/>
        <v>5.2291091429587357</v>
      </c>
      <c r="L20">
        <v>2969</v>
      </c>
      <c r="M20">
        <f t="shared" si="3"/>
        <v>1.0772429257177689</v>
      </c>
      <c r="N20">
        <v>8057</v>
      </c>
      <c r="O20">
        <f t="shared" si="4"/>
        <v>2.9233230894267646</v>
      </c>
      <c r="P20">
        <v>31634</v>
      </c>
      <c r="Q20">
        <f t="shared" si="5"/>
        <v>11.477771206519334</v>
      </c>
    </row>
    <row r="21" spans="1:17">
      <c r="A21" t="s">
        <v>101</v>
      </c>
      <c r="B21" t="s">
        <v>102</v>
      </c>
      <c r="C21">
        <v>44337</v>
      </c>
      <c r="D21">
        <v>36479</v>
      </c>
      <c r="E21">
        <f>D21/C21*100</f>
        <v>82.276653810587092</v>
      </c>
      <c r="F21">
        <v>402</v>
      </c>
      <c r="G21">
        <f t="shared" si="0"/>
        <v>0.90669192773530016</v>
      </c>
      <c r="H21">
        <v>539</v>
      </c>
      <c r="I21">
        <f t="shared" si="1"/>
        <v>1.2156889279833998</v>
      </c>
      <c r="J21">
        <v>931</v>
      </c>
      <c r="K21">
        <f t="shared" si="2"/>
        <v>2.099826330153145</v>
      </c>
      <c r="L21">
        <v>93</v>
      </c>
      <c r="M21">
        <f t="shared" si="3"/>
        <v>0.20975708775965896</v>
      </c>
      <c r="N21">
        <v>2191</v>
      </c>
      <c r="O21">
        <f t="shared" si="4"/>
        <v>4.9416965514130409</v>
      </c>
      <c r="P21">
        <v>3702</v>
      </c>
      <c r="Q21">
        <f t="shared" si="5"/>
        <v>8.3496853643683604</v>
      </c>
    </row>
    <row r="22" spans="1:17">
      <c r="A22" t="s">
        <v>103</v>
      </c>
      <c r="B22" t="s">
        <v>104</v>
      </c>
      <c r="C22">
        <v>22735</v>
      </c>
      <c r="D22">
        <v>18271</v>
      </c>
      <c r="E22">
        <f>D22/C22*100</f>
        <v>80.365075874202773</v>
      </c>
      <c r="F22">
        <v>64</v>
      </c>
      <c r="G22">
        <f t="shared" si="0"/>
        <v>0.28150428854189574</v>
      </c>
      <c r="H22">
        <v>550</v>
      </c>
      <c r="I22">
        <f t="shared" si="1"/>
        <v>2.4191774796569168</v>
      </c>
      <c r="J22">
        <v>145</v>
      </c>
      <c r="K22">
        <f t="shared" si="2"/>
        <v>0.63778315372773253</v>
      </c>
      <c r="L22">
        <v>42</v>
      </c>
      <c r="M22">
        <f t="shared" si="3"/>
        <v>0.18473718935561909</v>
      </c>
      <c r="N22">
        <v>1571</v>
      </c>
      <c r="O22">
        <f t="shared" si="4"/>
        <v>6.9100505828018477</v>
      </c>
      <c r="P22">
        <v>2092</v>
      </c>
      <c r="Q22">
        <f t="shared" si="5"/>
        <v>9.2016714317132173</v>
      </c>
    </row>
    <row r="23" spans="1:17">
      <c r="A23" t="s">
        <v>105</v>
      </c>
      <c r="B23" t="s">
        <v>106</v>
      </c>
      <c r="C23">
        <v>82149</v>
      </c>
      <c r="D23">
        <v>67825</v>
      </c>
      <c r="E23">
        <f>D23/C23*100</f>
        <v>82.563390911636176</v>
      </c>
      <c r="F23">
        <v>564</v>
      </c>
      <c r="G23">
        <f t="shared" si="0"/>
        <v>0.68655735310228971</v>
      </c>
      <c r="H23">
        <v>1190</v>
      </c>
      <c r="I23">
        <f t="shared" si="1"/>
        <v>1.4485873230349731</v>
      </c>
      <c r="J23">
        <v>824</v>
      </c>
      <c r="K23">
        <f t="shared" si="2"/>
        <v>1.0030554236813596</v>
      </c>
      <c r="L23">
        <v>158</v>
      </c>
      <c r="M23">
        <f t="shared" si="3"/>
        <v>0.19233344289035775</v>
      </c>
      <c r="N23">
        <v>4223</v>
      </c>
      <c r="O23">
        <f t="shared" si="4"/>
        <v>5.1406590463669675</v>
      </c>
      <c r="P23">
        <v>7365</v>
      </c>
      <c r="Q23">
        <f t="shared" si="5"/>
        <v>8.965416499287878</v>
      </c>
    </row>
    <row r="24" spans="1:17">
      <c r="A24" t="s">
        <v>107</v>
      </c>
      <c r="B24" t="s">
        <v>108</v>
      </c>
      <c r="C24">
        <v>10876</v>
      </c>
      <c r="D24">
        <v>9704</v>
      </c>
      <c r="E24">
        <f>D24/C24*100</f>
        <v>89.223979404192718</v>
      </c>
      <c r="F24">
        <v>21</v>
      </c>
      <c r="G24">
        <f t="shared" si="0"/>
        <v>0.19308569326958441</v>
      </c>
      <c r="H24">
        <v>225</v>
      </c>
      <c r="I24">
        <f t="shared" si="1"/>
        <v>2.0687752850312617</v>
      </c>
      <c r="J24">
        <v>73</v>
      </c>
      <c r="K24">
        <f t="shared" si="2"/>
        <v>0.67120264803236485</v>
      </c>
      <c r="L24">
        <v>14</v>
      </c>
      <c r="M24">
        <f t="shared" si="3"/>
        <v>0.12872379551305627</v>
      </c>
      <c r="N24">
        <v>129</v>
      </c>
      <c r="O24">
        <f t="shared" si="4"/>
        <v>1.1860978300845899</v>
      </c>
      <c r="P24">
        <v>710</v>
      </c>
      <c r="Q24">
        <f t="shared" si="5"/>
        <v>6.5281353438764249</v>
      </c>
    </row>
    <row r="25" spans="1:17">
      <c r="A25" t="s">
        <v>109</v>
      </c>
      <c r="B25" t="s">
        <v>110</v>
      </c>
      <c r="C25">
        <v>65726</v>
      </c>
      <c r="D25">
        <v>51023</v>
      </c>
      <c r="E25">
        <f>D25/C25*100</f>
        <v>77.629857286309829</v>
      </c>
      <c r="F25">
        <v>713</v>
      </c>
      <c r="G25">
        <f t="shared" si="0"/>
        <v>1.084806621428354</v>
      </c>
      <c r="H25">
        <v>2632</v>
      </c>
      <c r="I25">
        <f t="shared" si="1"/>
        <v>4.0045035450202358</v>
      </c>
      <c r="J25">
        <v>783</v>
      </c>
      <c r="K25">
        <f t="shared" si="2"/>
        <v>1.1913093752852753</v>
      </c>
      <c r="L25">
        <v>224</v>
      </c>
      <c r="M25">
        <f t="shared" si="3"/>
        <v>0.34080881234214772</v>
      </c>
      <c r="N25">
        <v>3809</v>
      </c>
      <c r="O25">
        <f t="shared" si="4"/>
        <v>5.7952712777287534</v>
      </c>
      <c r="P25">
        <v>6542</v>
      </c>
      <c r="Q25">
        <f t="shared" si="5"/>
        <v>9.9534430818854034</v>
      </c>
    </row>
    <row r="26" spans="1:17">
      <c r="A26" t="s">
        <v>111</v>
      </c>
      <c r="B26" t="s">
        <v>112</v>
      </c>
      <c r="C26">
        <v>42104</v>
      </c>
      <c r="D26">
        <v>27606</v>
      </c>
      <c r="E26">
        <f>D26/C26*100</f>
        <v>65.566216986509602</v>
      </c>
      <c r="F26">
        <v>168</v>
      </c>
      <c r="G26">
        <f t="shared" si="0"/>
        <v>0.39901197035911073</v>
      </c>
      <c r="H26">
        <v>4881</v>
      </c>
      <c r="I26">
        <f t="shared" si="1"/>
        <v>11.592722781683451</v>
      </c>
      <c r="J26">
        <v>284</v>
      </c>
      <c r="K26">
        <f t="shared" si="2"/>
        <v>0.6745202356070682</v>
      </c>
      <c r="L26">
        <v>41</v>
      </c>
      <c r="M26">
        <f t="shared" si="3"/>
        <v>9.737792133764013E-2</v>
      </c>
      <c r="N26">
        <v>4989</v>
      </c>
      <c r="O26">
        <f t="shared" si="4"/>
        <v>11.849230476914308</v>
      </c>
      <c r="P26">
        <v>4135</v>
      </c>
      <c r="Q26">
        <f t="shared" si="5"/>
        <v>9.8209196275888289</v>
      </c>
    </row>
    <row r="27" spans="1:17">
      <c r="A27" t="s">
        <v>113</v>
      </c>
      <c r="B27" t="s">
        <v>114</v>
      </c>
      <c r="C27">
        <v>23365</v>
      </c>
      <c r="D27">
        <v>19104</v>
      </c>
      <c r="E27">
        <f>D27/C27*100</f>
        <v>81.763321206933455</v>
      </c>
      <c r="F27">
        <v>101</v>
      </c>
      <c r="G27">
        <f t="shared" si="0"/>
        <v>0.43227049004921886</v>
      </c>
      <c r="H27">
        <v>554</v>
      </c>
      <c r="I27">
        <f t="shared" si="1"/>
        <v>2.371067836507597</v>
      </c>
      <c r="J27">
        <v>463</v>
      </c>
      <c r="K27">
        <f t="shared" si="2"/>
        <v>1.9815964048790928</v>
      </c>
      <c r="L27">
        <v>47</v>
      </c>
      <c r="M27">
        <f t="shared" si="3"/>
        <v>0.2011555745773593</v>
      </c>
      <c r="N27">
        <v>1137</v>
      </c>
      <c r="O27">
        <f t="shared" si="4"/>
        <v>4.866252942435267</v>
      </c>
      <c r="P27">
        <v>1959</v>
      </c>
      <c r="Q27">
        <f t="shared" si="5"/>
        <v>8.3843355446180183</v>
      </c>
    </row>
    <row r="28" spans="1:17">
      <c r="A28" t="s">
        <v>115</v>
      </c>
      <c r="B28" t="s">
        <v>116</v>
      </c>
      <c r="C28">
        <v>13401</v>
      </c>
      <c r="D28">
        <v>11811</v>
      </c>
      <c r="E28">
        <f>D28/C28*100</f>
        <v>88.135213790015669</v>
      </c>
      <c r="F28">
        <v>57</v>
      </c>
      <c r="G28">
        <f t="shared" si="0"/>
        <v>0.42534139243340052</v>
      </c>
      <c r="H28">
        <v>396</v>
      </c>
      <c r="I28">
        <f t="shared" si="1"/>
        <v>2.9550033579583612</v>
      </c>
      <c r="J28">
        <v>78</v>
      </c>
      <c r="K28">
        <f t="shared" si="2"/>
        <v>0.58204611596149536</v>
      </c>
      <c r="L28">
        <v>11</v>
      </c>
      <c r="M28">
        <f t="shared" si="3"/>
        <v>8.2083426609954491E-2</v>
      </c>
      <c r="N28">
        <v>183</v>
      </c>
      <c r="O28">
        <f t="shared" si="4"/>
        <v>1.3655697336019699</v>
      </c>
      <c r="P28">
        <v>865</v>
      </c>
      <c r="Q28">
        <f t="shared" si="5"/>
        <v>6.454742183419147</v>
      </c>
    </row>
    <row r="29" spans="1:17">
      <c r="A29" t="s">
        <v>117</v>
      </c>
      <c r="B29" t="s">
        <v>118</v>
      </c>
      <c r="C29">
        <v>921130</v>
      </c>
      <c r="D29">
        <v>595446</v>
      </c>
      <c r="E29">
        <f>D29/C29*100</f>
        <v>64.642992845743819</v>
      </c>
      <c r="F29">
        <v>66006</v>
      </c>
      <c r="G29">
        <f t="shared" si="0"/>
        <v>7.1657637901273441</v>
      </c>
      <c r="H29">
        <v>12777</v>
      </c>
      <c r="I29">
        <f t="shared" si="1"/>
        <v>1.3871006264045249</v>
      </c>
      <c r="J29">
        <v>63460</v>
      </c>
      <c r="K29">
        <f t="shared" si="2"/>
        <v>6.8893641505542096</v>
      </c>
      <c r="L29">
        <v>18844</v>
      </c>
      <c r="M29">
        <f t="shared" si="3"/>
        <v>2.0457481571547991</v>
      </c>
      <c r="N29">
        <v>48471</v>
      </c>
      <c r="O29">
        <f t="shared" si="4"/>
        <v>5.2621236958952595</v>
      </c>
      <c r="P29">
        <v>116126</v>
      </c>
      <c r="Q29">
        <f t="shared" si="5"/>
        <v>12.606906734120049</v>
      </c>
    </row>
    <row r="30" spans="1:17">
      <c r="A30" t="s">
        <v>119</v>
      </c>
      <c r="B30" t="s">
        <v>120</v>
      </c>
      <c r="C30">
        <v>17788</v>
      </c>
      <c r="D30">
        <v>15276</v>
      </c>
      <c r="E30">
        <f>D30/C30*100</f>
        <v>85.878120080953451</v>
      </c>
      <c r="F30">
        <v>54</v>
      </c>
      <c r="G30">
        <f t="shared" si="0"/>
        <v>0.30357544411963122</v>
      </c>
      <c r="H30">
        <v>115</v>
      </c>
      <c r="I30">
        <f t="shared" si="1"/>
        <v>0.64650326062514063</v>
      </c>
      <c r="J30">
        <v>229</v>
      </c>
      <c r="K30">
        <f t="shared" si="2"/>
        <v>1.2873847537665841</v>
      </c>
      <c r="L30">
        <v>27</v>
      </c>
      <c r="M30">
        <f t="shared" si="3"/>
        <v>0.15178772205981561</v>
      </c>
      <c r="N30">
        <v>615</v>
      </c>
      <c r="O30">
        <f t="shared" si="4"/>
        <v>3.4573870024735776</v>
      </c>
      <c r="P30">
        <v>1472</v>
      </c>
      <c r="Q30">
        <f t="shared" si="5"/>
        <v>8.2752417360017994</v>
      </c>
    </row>
    <row r="31" spans="1:17">
      <c r="A31" t="s">
        <v>121</v>
      </c>
      <c r="B31" t="s">
        <v>122</v>
      </c>
      <c r="C31">
        <v>129523</v>
      </c>
      <c r="D31">
        <v>96540</v>
      </c>
      <c r="E31">
        <f>D31/C31*100</f>
        <v>74.535024667433575</v>
      </c>
      <c r="F31">
        <v>888</v>
      </c>
      <c r="G31">
        <f t="shared" si="0"/>
        <v>0.68559252024736916</v>
      </c>
      <c r="H31">
        <v>2878</v>
      </c>
      <c r="I31">
        <f t="shared" si="1"/>
        <v>2.221999181612532</v>
      </c>
      <c r="J31">
        <v>2832</v>
      </c>
      <c r="K31">
        <f t="shared" si="2"/>
        <v>2.18648425376188</v>
      </c>
      <c r="L31">
        <v>418</v>
      </c>
      <c r="M31">
        <f t="shared" si="3"/>
        <v>0.32272260525157692</v>
      </c>
      <c r="N31">
        <v>12238</v>
      </c>
      <c r="O31">
        <f t="shared" si="4"/>
        <v>9.4485149355712874</v>
      </c>
      <c r="P31">
        <v>13729</v>
      </c>
      <c r="Q31">
        <f t="shared" si="5"/>
        <v>10.59966183612177</v>
      </c>
    </row>
    <row r="32" spans="1:17">
      <c r="A32" t="s">
        <v>123</v>
      </c>
      <c r="B32" t="s">
        <v>124</v>
      </c>
      <c r="C32">
        <v>12036</v>
      </c>
      <c r="D32">
        <v>10308</v>
      </c>
      <c r="E32">
        <f>D32/C32*100</f>
        <v>85.643070787637086</v>
      </c>
      <c r="F32">
        <v>74</v>
      </c>
      <c r="G32">
        <f t="shared" si="0"/>
        <v>0.61482220006646726</v>
      </c>
      <c r="H32">
        <v>187</v>
      </c>
      <c r="I32">
        <f t="shared" si="1"/>
        <v>1.5536723163841808</v>
      </c>
      <c r="J32">
        <v>121</v>
      </c>
      <c r="K32">
        <f t="shared" si="2"/>
        <v>1.005317381189764</v>
      </c>
      <c r="L32">
        <v>34</v>
      </c>
      <c r="M32">
        <f t="shared" si="3"/>
        <v>0.2824858757062147</v>
      </c>
      <c r="N32">
        <v>289</v>
      </c>
      <c r="O32">
        <f t="shared" si="4"/>
        <v>2.4011299435028248</v>
      </c>
      <c r="P32">
        <v>1023</v>
      </c>
      <c r="Q32">
        <f t="shared" si="5"/>
        <v>8.4995014955134582</v>
      </c>
    </row>
    <row r="33" spans="1:17">
      <c r="A33" t="s">
        <v>125</v>
      </c>
      <c r="B33" t="s">
        <v>126</v>
      </c>
      <c r="C33">
        <v>827957</v>
      </c>
      <c r="D33">
        <v>546855</v>
      </c>
      <c r="E33">
        <f>D33/C33*100</f>
        <v>66.048719921445198</v>
      </c>
      <c r="F33">
        <v>29293</v>
      </c>
      <c r="G33">
        <f t="shared" si="0"/>
        <v>3.5379856683378486</v>
      </c>
      <c r="H33">
        <v>10805</v>
      </c>
      <c r="I33">
        <f t="shared" si="1"/>
        <v>1.3050194635711758</v>
      </c>
      <c r="J33">
        <v>101464</v>
      </c>
      <c r="K33">
        <f t="shared" si="2"/>
        <v>12.254742697990356</v>
      </c>
      <c r="L33">
        <v>5016</v>
      </c>
      <c r="M33">
        <f t="shared" si="3"/>
        <v>0.60582856356066805</v>
      </c>
      <c r="N33">
        <v>45028</v>
      </c>
      <c r="O33">
        <f t="shared" si="4"/>
        <v>5.4384466826175748</v>
      </c>
      <c r="P33">
        <v>89496</v>
      </c>
      <c r="Q33">
        <f t="shared" si="5"/>
        <v>10.809257002477182</v>
      </c>
    </row>
    <row r="34" spans="1:17">
      <c r="A34" t="s">
        <v>127</v>
      </c>
      <c r="B34" t="s">
        <v>128</v>
      </c>
      <c r="C34">
        <v>539339</v>
      </c>
      <c r="D34">
        <v>442952</v>
      </c>
      <c r="E34">
        <f>D34/C34*100</f>
        <v>82.128679735750609</v>
      </c>
      <c r="F34">
        <v>10979</v>
      </c>
      <c r="G34">
        <f t="shared" si="0"/>
        <v>2.0356399222010646</v>
      </c>
      <c r="H34">
        <v>8092</v>
      </c>
      <c r="I34">
        <f t="shared" si="1"/>
        <v>1.5003550642545782</v>
      </c>
      <c r="J34">
        <v>12654</v>
      </c>
      <c r="K34">
        <f t="shared" si="2"/>
        <v>2.3462052623674534</v>
      </c>
      <c r="L34">
        <v>4303</v>
      </c>
      <c r="M34">
        <f t="shared" si="3"/>
        <v>0.79782845297669924</v>
      </c>
      <c r="N34">
        <v>11999</v>
      </c>
      <c r="O34">
        <f t="shared" si="4"/>
        <v>2.2247603084516414</v>
      </c>
      <c r="P34">
        <v>48360</v>
      </c>
      <c r="Q34">
        <f t="shared" si="5"/>
        <v>8.9665312539979496</v>
      </c>
    </row>
    <row r="35" spans="1:17">
      <c r="A35" t="s">
        <v>129</v>
      </c>
      <c r="B35" t="s">
        <v>130</v>
      </c>
      <c r="C35">
        <v>46445</v>
      </c>
      <c r="D35">
        <v>39313</v>
      </c>
      <c r="E35">
        <f>D35/C35*100</f>
        <v>84.644202820540428</v>
      </c>
      <c r="F35">
        <v>149</v>
      </c>
      <c r="G35">
        <f t="shared" si="0"/>
        <v>0.320809559694262</v>
      </c>
      <c r="H35">
        <v>2680</v>
      </c>
      <c r="I35">
        <f t="shared" si="1"/>
        <v>5.7702659059102164</v>
      </c>
      <c r="J35">
        <v>290</v>
      </c>
      <c r="K35">
        <f t="shared" si="2"/>
        <v>0.62439444504252339</v>
      </c>
      <c r="L35">
        <v>89</v>
      </c>
      <c r="M35">
        <f t="shared" si="3"/>
        <v>0.19162450209925719</v>
      </c>
      <c r="N35">
        <v>610</v>
      </c>
      <c r="O35">
        <f t="shared" si="4"/>
        <v>1.3133814188825492</v>
      </c>
      <c r="P35">
        <v>3314</v>
      </c>
      <c r="Q35">
        <f t="shared" si="5"/>
        <v>7.1353213478307671</v>
      </c>
    </row>
    <row r="36" spans="1:17">
      <c r="A36" t="s">
        <v>131</v>
      </c>
      <c r="B36" t="s">
        <v>132</v>
      </c>
      <c r="C36">
        <v>294793</v>
      </c>
      <c r="D36">
        <v>215798</v>
      </c>
      <c r="E36">
        <f>D36/C36*100</f>
        <v>73.203230741571204</v>
      </c>
      <c r="F36">
        <v>9403</v>
      </c>
      <c r="G36">
        <f t="shared" si="0"/>
        <v>3.1896958204570662</v>
      </c>
      <c r="H36">
        <v>4458</v>
      </c>
      <c r="I36">
        <f t="shared" si="1"/>
        <v>1.5122475771134321</v>
      </c>
      <c r="J36">
        <v>17268</v>
      </c>
      <c r="K36">
        <f t="shared" si="2"/>
        <v>5.857669619020804</v>
      </c>
      <c r="L36">
        <v>3347</v>
      </c>
      <c r="M36">
        <f t="shared" si="3"/>
        <v>1.1353729566170159</v>
      </c>
      <c r="N36">
        <v>10359</v>
      </c>
      <c r="O36">
        <f t="shared" si="4"/>
        <v>3.5139911734674838</v>
      </c>
      <c r="P36">
        <v>34160</v>
      </c>
      <c r="Q36">
        <f t="shared" si="5"/>
        <v>11.587792111752993</v>
      </c>
    </row>
    <row r="37" spans="1:17">
      <c r="A37" t="s">
        <v>133</v>
      </c>
      <c r="B37" t="s">
        <v>134</v>
      </c>
      <c r="C37">
        <v>4422</v>
      </c>
      <c r="D37">
        <v>3884</v>
      </c>
      <c r="E37">
        <f>D37/C37*100</f>
        <v>87.833559475350526</v>
      </c>
      <c r="F37">
        <v>22</v>
      </c>
      <c r="G37">
        <f t="shared" si="0"/>
        <v>0.49751243781094528</v>
      </c>
      <c r="H37">
        <v>61</v>
      </c>
      <c r="I37">
        <f t="shared" si="1"/>
        <v>1.3794663048394391</v>
      </c>
      <c r="J37">
        <v>44</v>
      </c>
      <c r="K37">
        <f t="shared" si="2"/>
        <v>0.99502487562189057</v>
      </c>
      <c r="L37">
        <v>3</v>
      </c>
      <c r="M37">
        <f t="shared" si="3"/>
        <v>6.7842605156037988E-2</v>
      </c>
      <c r="N37">
        <v>53</v>
      </c>
      <c r="O37">
        <f t="shared" si="4"/>
        <v>1.1985526910900044</v>
      </c>
      <c r="P37">
        <v>355</v>
      </c>
      <c r="Q37">
        <f t="shared" si="5"/>
        <v>8.0280416101311616</v>
      </c>
    </row>
    <row r="38" spans="1:17">
      <c r="A38" t="s">
        <v>135</v>
      </c>
      <c r="B38" t="s">
        <v>136</v>
      </c>
      <c r="C38">
        <v>62584</v>
      </c>
      <c r="D38">
        <v>45471</v>
      </c>
      <c r="E38">
        <f>D38/C38*100</f>
        <v>72.655950402658831</v>
      </c>
      <c r="F38">
        <v>1056</v>
      </c>
      <c r="G38">
        <f t="shared" si="0"/>
        <v>1.6873322254889429</v>
      </c>
      <c r="H38">
        <v>696</v>
      </c>
      <c r="I38">
        <f t="shared" si="1"/>
        <v>1.1121053304358941</v>
      </c>
      <c r="J38">
        <v>943</v>
      </c>
      <c r="K38">
        <f t="shared" si="2"/>
        <v>1.5067748945417359</v>
      </c>
      <c r="L38">
        <v>137</v>
      </c>
      <c r="M38">
        <f t="shared" si="3"/>
        <v>0.21890579061741017</v>
      </c>
      <c r="N38">
        <v>7087</v>
      </c>
      <c r="O38">
        <f t="shared" si="4"/>
        <v>11.323980570113768</v>
      </c>
      <c r="P38">
        <v>7194</v>
      </c>
      <c r="Q38">
        <f t="shared" si="5"/>
        <v>11.494950786143423</v>
      </c>
    </row>
    <row r="39" spans="1:17">
      <c r="A39" t="s">
        <v>137</v>
      </c>
      <c r="B39" t="s">
        <v>138</v>
      </c>
      <c r="C39">
        <v>226847</v>
      </c>
      <c r="D39">
        <v>175946</v>
      </c>
      <c r="E39">
        <f>D39/C39*100</f>
        <v>77.561528254726753</v>
      </c>
      <c r="F39">
        <v>2347</v>
      </c>
      <c r="G39">
        <f t="shared" si="0"/>
        <v>1.0346180465247501</v>
      </c>
      <c r="H39">
        <v>6277</v>
      </c>
      <c r="I39">
        <f t="shared" si="1"/>
        <v>2.7670632629040721</v>
      </c>
      <c r="J39">
        <v>10127</v>
      </c>
      <c r="K39">
        <f t="shared" si="2"/>
        <v>4.4642424188990812</v>
      </c>
      <c r="L39">
        <v>725</v>
      </c>
      <c r="M39">
        <f t="shared" si="3"/>
        <v>0.31959867223282656</v>
      </c>
      <c r="N39">
        <v>9692</v>
      </c>
      <c r="O39">
        <f t="shared" si="4"/>
        <v>4.2724832155593866</v>
      </c>
      <c r="P39">
        <v>21733</v>
      </c>
      <c r="Q39">
        <f t="shared" si="5"/>
        <v>9.5804661291531303</v>
      </c>
    </row>
    <row r="40" spans="1:17">
      <c r="A40" t="s">
        <v>139</v>
      </c>
      <c r="B40" t="s">
        <v>140</v>
      </c>
      <c r="C40">
        <v>47973</v>
      </c>
      <c r="D40">
        <v>36586</v>
      </c>
      <c r="E40">
        <f>D40/C40*100</f>
        <v>76.263731682404696</v>
      </c>
      <c r="F40">
        <v>1203</v>
      </c>
      <c r="G40">
        <f t="shared" si="0"/>
        <v>2.5076605590644738</v>
      </c>
      <c r="H40">
        <v>338</v>
      </c>
      <c r="I40">
        <f t="shared" si="1"/>
        <v>0.70456298334479806</v>
      </c>
      <c r="J40">
        <v>3646</v>
      </c>
      <c r="K40">
        <f t="shared" si="2"/>
        <v>7.6001083943051304</v>
      </c>
      <c r="L40">
        <v>155</v>
      </c>
      <c r="M40">
        <f t="shared" si="3"/>
        <v>0.32309840952202279</v>
      </c>
      <c r="N40">
        <v>1509</v>
      </c>
      <c r="O40">
        <f t="shared" si="4"/>
        <v>3.1455193546369831</v>
      </c>
      <c r="P40">
        <v>4536</v>
      </c>
      <c r="Q40">
        <f t="shared" si="5"/>
        <v>9.4553186167219057</v>
      </c>
    </row>
    <row r="41" spans="1:17">
      <c r="A41" t="s">
        <v>141</v>
      </c>
      <c r="B41" t="s">
        <v>142</v>
      </c>
      <c r="C41">
        <v>256728</v>
      </c>
      <c r="D41">
        <v>124445</v>
      </c>
      <c r="E41">
        <f>D41/C41*100</f>
        <v>48.473481661525035</v>
      </c>
      <c r="F41">
        <v>2119</v>
      </c>
      <c r="G41">
        <f t="shared" si="0"/>
        <v>0.82538718020628843</v>
      </c>
      <c r="H41">
        <v>12979</v>
      </c>
      <c r="I41">
        <f t="shared" si="1"/>
        <v>5.055545168427285</v>
      </c>
      <c r="J41">
        <v>3030</v>
      </c>
      <c r="K41">
        <f t="shared" si="2"/>
        <v>1.180237449752267</v>
      </c>
      <c r="L41">
        <v>309</v>
      </c>
      <c r="M41">
        <f t="shared" si="3"/>
        <v>0.12036084883612229</v>
      </c>
      <c r="N41">
        <v>75079</v>
      </c>
      <c r="O41">
        <f t="shared" si="4"/>
        <v>29.244570128696516</v>
      </c>
      <c r="P41">
        <v>38767</v>
      </c>
      <c r="Q41">
        <f t="shared" si="5"/>
        <v>15.100417562556482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FEC2-0859-4BA7-B2CC-AFD461477307}">
  <dimension ref="A1:B40"/>
  <sheetViews>
    <sheetView workbookViewId="0">
      <selection activeCell="S18" sqref="S18"/>
    </sheetView>
  </sheetViews>
  <sheetFormatPr defaultRowHeight="12.75"/>
  <cols>
    <col min="1" max="1" width="12.28515625" bestFit="1" customWidth="1"/>
    <col min="2" max="2" width="10.85546875" bestFit="1" customWidth="1"/>
    <col min="3" max="3" width="9" bestFit="1" customWidth="1"/>
  </cols>
  <sheetData>
    <row r="1" spans="1:2">
      <c r="A1" t="s">
        <v>169</v>
      </c>
      <c r="B1" t="s">
        <v>173</v>
      </c>
    </row>
    <row r="2" spans="1:2">
      <c r="A2" t="s">
        <v>0</v>
      </c>
      <c r="B2" t="s">
        <v>170</v>
      </c>
    </row>
    <row r="3" spans="1:2">
      <c r="A3" t="s">
        <v>1</v>
      </c>
      <c r="B3" t="s">
        <v>170</v>
      </c>
    </row>
    <row r="4" spans="1:2">
      <c r="A4" t="s">
        <v>2</v>
      </c>
      <c r="B4" t="s">
        <v>170</v>
      </c>
    </row>
    <row r="5" spans="1:2">
      <c r="A5" t="s">
        <v>3</v>
      </c>
      <c r="B5" t="s">
        <v>170</v>
      </c>
    </row>
    <row r="6" spans="1:2">
      <c r="A6" t="s">
        <v>36</v>
      </c>
      <c r="B6" t="s">
        <v>171</v>
      </c>
    </row>
    <row r="7" spans="1:2">
      <c r="A7" t="s">
        <v>37</v>
      </c>
      <c r="B7" t="s">
        <v>171</v>
      </c>
    </row>
    <row r="8" spans="1:2">
      <c r="A8" t="s">
        <v>4</v>
      </c>
      <c r="B8" t="s">
        <v>170</v>
      </c>
    </row>
    <row r="9" spans="1:2">
      <c r="A9" t="s">
        <v>5</v>
      </c>
      <c r="B9" t="s">
        <v>170</v>
      </c>
    </row>
    <row r="10" spans="1:2">
      <c r="A10" t="s">
        <v>6</v>
      </c>
      <c r="B10" t="s">
        <v>170</v>
      </c>
    </row>
    <row r="11" spans="1:2">
      <c r="A11" t="s">
        <v>7</v>
      </c>
      <c r="B11" t="s">
        <v>170</v>
      </c>
    </row>
    <row r="12" spans="1:2">
      <c r="A12" t="s">
        <v>8</v>
      </c>
      <c r="B12" t="s">
        <v>170</v>
      </c>
    </row>
    <row r="13" spans="1:2">
      <c r="A13" t="s">
        <v>9</v>
      </c>
      <c r="B13" t="s">
        <v>170</v>
      </c>
    </row>
    <row r="14" spans="1:2">
      <c r="A14" t="s">
        <v>10</v>
      </c>
      <c r="B14" t="s">
        <v>170</v>
      </c>
    </row>
    <row r="15" spans="1:2">
      <c r="A15" t="s">
        <v>11</v>
      </c>
      <c r="B15" t="s">
        <v>170</v>
      </c>
    </row>
    <row r="16" spans="1:2">
      <c r="A16" t="s">
        <v>12</v>
      </c>
      <c r="B16" t="s">
        <v>171</v>
      </c>
    </row>
    <row r="17" spans="1:2">
      <c r="A17" t="s">
        <v>38</v>
      </c>
      <c r="B17" t="s">
        <v>171</v>
      </c>
    </row>
    <row r="18" spans="1:2">
      <c r="A18" t="s">
        <v>13</v>
      </c>
      <c r="B18" t="s">
        <v>171</v>
      </c>
    </row>
    <row r="19" spans="1:2">
      <c r="A19" t="s">
        <v>14</v>
      </c>
      <c r="B19" t="s">
        <v>171</v>
      </c>
    </row>
    <row r="20" spans="1:2">
      <c r="A20" t="s">
        <v>15</v>
      </c>
      <c r="B20" t="s">
        <v>170</v>
      </c>
    </row>
    <row r="21" spans="1:2">
      <c r="A21" t="s">
        <v>16</v>
      </c>
      <c r="B21" t="s">
        <v>170</v>
      </c>
    </row>
    <row r="22" spans="1:2">
      <c r="A22" t="s">
        <v>17</v>
      </c>
      <c r="B22" t="s">
        <v>170</v>
      </c>
    </row>
    <row r="23" spans="1:2">
      <c r="A23" t="s">
        <v>18</v>
      </c>
      <c r="B23" t="s">
        <v>170</v>
      </c>
    </row>
    <row r="24" spans="1:2">
      <c r="A24" t="s">
        <v>19</v>
      </c>
      <c r="B24" t="s">
        <v>170</v>
      </c>
    </row>
    <row r="25" spans="1:2">
      <c r="A25" t="s">
        <v>20</v>
      </c>
      <c r="B25" t="s">
        <v>170</v>
      </c>
    </row>
    <row r="26" spans="1:2">
      <c r="A26" t="s">
        <v>21</v>
      </c>
      <c r="B26" t="s">
        <v>171</v>
      </c>
    </row>
    <row r="27" spans="1:2">
      <c r="A27" t="s">
        <v>22</v>
      </c>
      <c r="B27" t="s">
        <v>170</v>
      </c>
    </row>
    <row r="28" spans="1:2">
      <c r="A28" t="s">
        <v>172</v>
      </c>
      <c r="B28" t="s">
        <v>171</v>
      </c>
    </row>
    <row r="29" spans="1:2">
      <c r="A29" t="s">
        <v>23</v>
      </c>
      <c r="B29" t="s">
        <v>171</v>
      </c>
    </row>
    <row r="30" spans="1:2">
      <c r="A30" t="s">
        <v>24</v>
      </c>
      <c r="B30" t="s">
        <v>171</v>
      </c>
    </row>
    <row r="31" spans="1:2">
      <c r="A31" t="s">
        <v>25</v>
      </c>
      <c r="B31" t="s">
        <v>170</v>
      </c>
    </row>
    <row r="32" spans="1:2">
      <c r="A32" t="s">
        <v>26</v>
      </c>
      <c r="B32" t="s">
        <v>171</v>
      </c>
    </row>
    <row r="33" spans="1:2">
      <c r="A33" t="s">
        <v>39</v>
      </c>
      <c r="B33" t="s">
        <v>170</v>
      </c>
    </row>
    <row r="34" spans="1:2">
      <c r="A34" t="s">
        <v>27</v>
      </c>
      <c r="B34" t="s">
        <v>170</v>
      </c>
    </row>
    <row r="35" spans="1:2">
      <c r="A35" t="s">
        <v>28</v>
      </c>
      <c r="B35" t="s">
        <v>171</v>
      </c>
    </row>
    <row r="36" spans="1:2">
      <c r="A36" t="s">
        <v>29</v>
      </c>
      <c r="B36" t="s">
        <v>170</v>
      </c>
    </row>
    <row r="37" spans="1:2">
      <c r="A37" t="s">
        <v>30</v>
      </c>
      <c r="B37" t="s">
        <v>170</v>
      </c>
    </row>
    <row r="38" spans="1:2">
      <c r="A38" t="s">
        <v>31</v>
      </c>
      <c r="B38" t="s">
        <v>171</v>
      </c>
    </row>
    <row r="39" spans="1:2">
      <c r="A39" t="s">
        <v>32</v>
      </c>
      <c r="B39" t="s">
        <v>170</v>
      </c>
    </row>
    <row r="40" spans="1:2">
      <c r="A40" t="s">
        <v>33</v>
      </c>
      <c r="B40" t="s">
        <v>170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3326-F25C-4558-AE5F-EA00348E0C87}">
  <dimension ref="A1:A254"/>
  <sheetViews>
    <sheetView tabSelected="1" workbookViewId="0">
      <selection activeCell="O11" sqref="O11"/>
    </sheetView>
  </sheetViews>
  <sheetFormatPr defaultRowHeight="12.75"/>
  <cols>
    <col min="1" max="16384" width="9.140625" style="29"/>
  </cols>
  <sheetData>
    <row r="1" spans="1:1">
      <c r="A1" s="28" t="s">
        <v>174</v>
      </c>
    </row>
    <row r="2" spans="1:1">
      <c r="A2" s="28" t="s">
        <v>175</v>
      </c>
    </row>
    <row r="3" spans="1:1">
      <c r="A3" s="28" t="s">
        <v>176</v>
      </c>
    </row>
    <row r="4" spans="1:1">
      <c r="A4" s="28" t="s">
        <v>177</v>
      </c>
    </row>
    <row r="5" spans="1:1">
      <c r="A5" s="28" t="s">
        <v>178</v>
      </c>
    </row>
    <row r="6" spans="1:1">
      <c r="A6" s="28" t="s">
        <v>179</v>
      </c>
    </row>
    <row r="7" spans="1:1">
      <c r="A7" s="28" t="s">
        <v>180</v>
      </c>
    </row>
    <row r="8" spans="1:1">
      <c r="A8" s="28" t="s">
        <v>181</v>
      </c>
    </row>
    <row r="9" spans="1:1">
      <c r="A9" s="28" t="s">
        <v>182</v>
      </c>
    </row>
    <row r="10" spans="1:1">
      <c r="A10" s="28" t="s">
        <v>178</v>
      </c>
    </row>
    <row r="11" spans="1:1">
      <c r="A11" s="28" t="s">
        <v>183</v>
      </c>
    </row>
    <row r="12" spans="1:1">
      <c r="A12" s="28" t="s">
        <v>184</v>
      </c>
    </row>
    <row r="13" spans="1:1">
      <c r="A13" s="28" t="s">
        <v>185</v>
      </c>
    </row>
    <row r="14" spans="1:1">
      <c r="A14" s="28" t="s">
        <v>175</v>
      </c>
    </row>
    <row r="15" spans="1:1">
      <c r="A15" s="28" t="s">
        <v>176</v>
      </c>
    </row>
    <row r="16" spans="1:1">
      <c r="A16" s="28" t="s">
        <v>186</v>
      </c>
    </row>
    <row r="17" spans="1:1">
      <c r="A17" s="28" t="s">
        <v>187</v>
      </c>
    </row>
    <row r="18" spans="1:1">
      <c r="A18" s="28" t="s">
        <v>188</v>
      </c>
    </row>
    <row r="19" spans="1:1">
      <c r="A19" s="28" t="s">
        <v>189</v>
      </c>
    </row>
    <row r="20" spans="1:1">
      <c r="A20" s="28" t="s">
        <v>190</v>
      </c>
    </row>
    <row r="21" spans="1:1">
      <c r="A21" s="28" t="s">
        <v>191</v>
      </c>
    </row>
    <row r="22" spans="1:1">
      <c r="A22" s="28" t="s">
        <v>192</v>
      </c>
    </row>
    <row r="23" spans="1:1">
      <c r="A23" s="28" t="s">
        <v>193</v>
      </c>
    </row>
    <row r="24" spans="1:1">
      <c r="A24" s="28" t="s">
        <v>194</v>
      </c>
    </row>
    <row r="25" spans="1:1">
      <c r="A25" s="28" t="s">
        <v>195</v>
      </c>
    </row>
    <row r="26" spans="1:1">
      <c r="A26" s="28" t="s">
        <v>196</v>
      </c>
    </row>
    <row r="27" spans="1:1">
      <c r="A27" s="28" t="s">
        <v>197</v>
      </c>
    </row>
    <row r="28" spans="1:1">
      <c r="A28" s="28" t="s">
        <v>198</v>
      </c>
    </row>
    <row r="29" spans="1:1">
      <c r="A29" s="28" t="s">
        <v>199</v>
      </c>
    </row>
    <row r="30" spans="1:1">
      <c r="A30" s="28" t="s">
        <v>200</v>
      </c>
    </row>
    <row r="31" spans="1:1">
      <c r="A31" s="28" t="s">
        <v>201</v>
      </c>
    </row>
    <row r="32" spans="1:1">
      <c r="A32" s="28" t="s">
        <v>202</v>
      </c>
    </row>
    <row r="33" spans="1:1">
      <c r="A33" s="28" t="s">
        <v>203</v>
      </c>
    </row>
    <row r="34" spans="1:1">
      <c r="A34" s="28" t="s">
        <v>204</v>
      </c>
    </row>
    <row r="35" spans="1:1">
      <c r="A35" s="28" t="s">
        <v>180</v>
      </c>
    </row>
    <row r="36" spans="1:1">
      <c r="A36" s="28" t="s">
        <v>205</v>
      </c>
    </row>
    <row r="37" spans="1:1">
      <c r="A37" s="28" t="s">
        <v>175</v>
      </c>
    </row>
    <row r="38" spans="1:1">
      <c r="A38" s="28" t="s">
        <v>182</v>
      </c>
    </row>
    <row r="39" spans="1:1">
      <c r="A39" s="28" t="s">
        <v>187</v>
      </c>
    </row>
    <row r="40" spans="1:1">
      <c r="A40" s="28" t="s">
        <v>178</v>
      </c>
    </row>
    <row r="41" spans="1:1">
      <c r="A41" s="28" t="s">
        <v>206</v>
      </c>
    </row>
    <row r="42" spans="1:1">
      <c r="A42" s="28" t="s">
        <v>201</v>
      </c>
    </row>
    <row r="43" spans="1:1">
      <c r="A43" s="28" t="s">
        <v>202</v>
      </c>
    </row>
    <row r="44" spans="1:1">
      <c r="A44" s="28" t="s">
        <v>207</v>
      </c>
    </row>
    <row r="45" spans="1:1">
      <c r="A45" s="28" t="s">
        <v>203</v>
      </c>
    </row>
    <row r="46" spans="1:1">
      <c r="A46" s="28" t="s">
        <v>208</v>
      </c>
    </row>
    <row r="47" spans="1:1">
      <c r="A47" s="28" t="s">
        <v>209</v>
      </c>
    </row>
    <row r="48" spans="1:1">
      <c r="A48" s="28" t="s">
        <v>190</v>
      </c>
    </row>
    <row r="49" spans="1:1">
      <c r="A49" s="28" t="s">
        <v>176</v>
      </c>
    </row>
    <row r="50" spans="1:1">
      <c r="A50" s="28" t="s">
        <v>192</v>
      </c>
    </row>
    <row r="51" spans="1:1">
      <c r="A51" s="28" t="s">
        <v>193</v>
      </c>
    </row>
    <row r="52" spans="1:1">
      <c r="A52" s="28" t="s">
        <v>210</v>
      </c>
    </row>
    <row r="53" spans="1:1">
      <c r="A53" s="28" t="s">
        <v>177</v>
      </c>
    </row>
    <row r="54" spans="1:1">
      <c r="A54" s="28" t="s">
        <v>193</v>
      </c>
    </row>
    <row r="55" spans="1:1">
      <c r="A55" s="28" t="s">
        <v>211</v>
      </c>
    </row>
    <row r="56" spans="1:1">
      <c r="A56" s="28" t="s">
        <v>212</v>
      </c>
    </row>
    <row r="57" spans="1:1">
      <c r="A57" s="28" t="s">
        <v>185</v>
      </c>
    </row>
    <row r="58" spans="1:1">
      <c r="A58" s="28" t="s">
        <v>205</v>
      </c>
    </row>
    <row r="59" spans="1:1">
      <c r="A59" s="28" t="s">
        <v>175</v>
      </c>
    </row>
    <row r="60" spans="1:1">
      <c r="A60" s="28" t="s">
        <v>176</v>
      </c>
    </row>
    <row r="61" spans="1:1">
      <c r="A61" s="28" t="s">
        <v>187</v>
      </c>
    </row>
    <row r="62" spans="1:1">
      <c r="A62" s="28" t="s">
        <v>178</v>
      </c>
    </row>
    <row r="63" spans="1:1">
      <c r="A63" s="28" t="s">
        <v>213</v>
      </c>
    </row>
    <row r="64" spans="1:1">
      <c r="A64" s="28" t="s">
        <v>181</v>
      </c>
    </row>
    <row r="65" spans="1:1">
      <c r="A65" s="28" t="s">
        <v>205</v>
      </c>
    </row>
    <row r="66" spans="1:1">
      <c r="A66" s="28" t="s">
        <v>182</v>
      </c>
    </row>
    <row r="67" spans="1:1">
      <c r="A67" s="28" t="s">
        <v>178</v>
      </c>
    </row>
    <row r="68" spans="1:1">
      <c r="A68" s="28" t="s">
        <v>214</v>
      </c>
    </row>
    <row r="69" spans="1:1">
      <c r="A69" s="28" t="s">
        <v>185</v>
      </c>
    </row>
    <row r="70" spans="1:1">
      <c r="A70" s="28" t="s">
        <v>190</v>
      </c>
    </row>
    <row r="71" spans="1:1">
      <c r="A71" s="28" t="s">
        <v>175</v>
      </c>
    </row>
    <row r="72" spans="1:1">
      <c r="A72" s="28" t="s">
        <v>176</v>
      </c>
    </row>
    <row r="73" spans="1:1">
      <c r="A73" s="28" t="s">
        <v>192</v>
      </c>
    </row>
    <row r="74" spans="1:1">
      <c r="A74" s="28" t="s">
        <v>177</v>
      </c>
    </row>
    <row r="75" spans="1:1">
      <c r="A75" s="28" t="s">
        <v>193</v>
      </c>
    </row>
    <row r="76" spans="1:1">
      <c r="A76" s="28" t="s">
        <v>188</v>
      </c>
    </row>
    <row r="77" spans="1:1">
      <c r="A77" s="28" t="s">
        <v>215</v>
      </c>
    </row>
    <row r="78" spans="1:1">
      <c r="A78" s="28" t="s">
        <v>197</v>
      </c>
    </row>
    <row r="79" spans="1:1">
      <c r="A79" s="28" t="s">
        <v>207</v>
      </c>
    </row>
    <row r="80" spans="1:1">
      <c r="A80" s="28" t="s">
        <v>216</v>
      </c>
    </row>
    <row r="81" spans="1:1">
      <c r="A81" s="28" t="s">
        <v>217</v>
      </c>
    </row>
    <row r="82" spans="1:1">
      <c r="A82" s="28" t="s">
        <v>218</v>
      </c>
    </row>
    <row r="83" spans="1:1">
      <c r="A83" s="28" t="s">
        <v>219</v>
      </c>
    </row>
    <row r="84" spans="1:1">
      <c r="A84" s="28" t="s">
        <v>197</v>
      </c>
    </row>
    <row r="85" spans="1:1">
      <c r="A85" s="28" t="s">
        <v>220</v>
      </c>
    </row>
    <row r="86" spans="1:1">
      <c r="A86" s="28" t="s">
        <v>198</v>
      </c>
    </row>
    <row r="87" spans="1:1">
      <c r="A87" s="28" t="s">
        <v>194</v>
      </c>
    </row>
    <row r="88" spans="1:1">
      <c r="A88" s="28" t="s">
        <v>195</v>
      </c>
    </row>
    <row r="89" spans="1:1">
      <c r="A89" s="28" t="s">
        <v>221</v>
      </c>
    </row>
    <row r="90" spans="1:1">
      <c r="A90" s="28" t="s">
        <v>222</v>
      </c>
    </row>
    <row r="91" spans="1:1">
      <c r="A91" s="28" t="s">
        <v>223</v>
      </c>
    </row>
    <row r="92" spans="1:1">
      <c r="A92" s="28" t="s">
        <v>197</v>
      </c>
    </row>
    <row r="93" spans="1:1">
      <c r="A93" s="28" t="s">
        <v>220</v>
      </c>
    </row>
    <row r="94" spans="1:1">
      <c r="A94" s="28" t="s">
        <v>216</v>
      </c>
    </row>
    <row r="95" spans="1:1">
      <c r="A95" s="28" t="s">
        <v>198</v>
      </c>
    </row>
    <row r="96" spans="1:1">
      <c r="A96" s="28" t="s">
        <v>224</v>
      </c>
    </row>
    <row r="97" spans="1:1">
      <c r="A97" s="28" t="s">
        <v>191</v>
      </c>
    </row>
    <row r="98" spans="1:1">
      <c r="A98" s="28" t="s">
        <v>220</v>
      </c>
    </row>
    <row r="99" spans="1:1">
      <c r="A99" s="28" t="s">
        <v>192</v>
      </c>
    </row>
    <row r="100" spans="1:1">
      <c r="A100" s="28" t="s">
        <v>225</v>
      </c>
    </row>
    <row r="101" spans="1:1">
      <c r="A101" s="28" t="s">
        <v>195</v>
      </c>
    </row>
    <row r="102" spans="1:1">
      <c r="A102" s="28" t="s">
        <v>188</v>
      </c>
    </row>
    <row r="103" spans="1:1">
      <c r="A103" s="28" t="s">
        <v>226</v>
      </c>
    </row>
    <row r="104" spans="1:1">
      <c r="A104" s="28" t="s">
        <v>197</v>
      </c>
    </row>
    <row r="105" spans="1:1">
      <c r="A105" s="28" t="s">
        <v>191</v>
      </c>
    </row>
    <row r="106" spans="1:1">
      <c r="A106" s="28" t="s">
        <v>220</v>
      </c>
    </row>
    <row r="107" spans="1:1">
      <c r="A107" s="28" t="s">
        <v>216</v>
      </c>
    </row>
    <row r="108" spans="1:1">
      <c r="A108" s="28" t="s">
        <v>225</v>
      </c>
    </row>
    <row r="109" spans="1:1">
      <c r="A109" s="28" t="s">
        <v>195</v>
      </c>
    </row>
    <row r="110" spans="1:1">
      <c r="A110" s="28" t="s">
        <v>227</v>
      </c>
    </row>
    <row r="111" spans="1:1">
      <c r="A111" s="28" t="s">
        <v>190</v>
      </c>
    </row>
    <row r="112" spans="1:1">
      <c r="A112" s="28" t="s">
        <v>176</v>
      </c>
    </row>
    <row r="113" spans="1:1">
      <c r="A113" s="28" t="s">
        <v>191</v>
      </c>
    </row>
    <row r="114" spans="1:1">
      <c r="A114" s="28" t="s">
        <v>192</v>
      </c>
    </row>
    <row r="115" spans="1:1">
      <c r="A115" s="28" t="s">
        <v>225</v>
      </c>
    </row>
    <row r="116" spans="1:1">
      <c r="A116" s="28" t="s">
        <v>188</v>
      </c>
    </row>
    <row r="117" spans="1:1">
      <c r="A117" s="28" t="s">
        <v>228</v>
      </c>
    </row>
    <row r="118" spans="1:1">
      <c r="A118" s="28" t="s">
        <v>229</v>
      </c>
    </row>
    <row r="119" spans="1:1">
      <c r="A119" s="28" t="s">
        <v>230</v>
      </c>
    </row>
    <row r="120" spans="1:1">
      <c r="A120" s="28" t="s">
        <v>231</v>
      </c>
    </row>
    <row r="121" spans="1:1">
      <c r="A121" s="28" t="s">
        <v>232</v>
      </c>
    </row>
    <row r="122" spans="1:1">
      <c r="A122" s="28" t="s">
        <v>185</v>
      </c>
    </row>
    <row r="123" spans="1:1">
      <c r="A123" s="28" t="s">
        <v>186</v>
      </c>
    </row>
    <row r="124" spans="1:1">
      <c r="A124" s="28" t="s">
        <v>203</v>
      </c>
    </row>
    <row r="125" spans="1:1">
      <c r="A125" s="28" t="s">
        <v>188</v>
      </c>
    </row>
    <row r="126" spans="1:1">
      <c r="A126" s="28" t="s">
        <v>233</v>
      </c>
    </row>
    <row r="127" spans="1:1">
      <c r="A127" s="28" t="s">
        <v>222</v>
      </c>
    </row>
    <row r="128" spans="1:1">
      <c r="A128" s="28" t="s">
        <v>207</v>
      </c>
    </row>
    <row r="129" spans="1:1">
      <c r="A129" s="28" t="s">
        <v>217</v>
      </c>
    </row>
    <row r="130" spans="1:1">
      <c r="A130" s="28" t="s">
        <v>225</v>
      </c>
    </row>
    <row r="131" spans="1:1">
      <c r="A131" s="28" t="s">
        <v>203</v>
      </c>
    </row>
    <row r="132" spans="1:1">
      <c r="A132" s="28" t="s">
        <v>218</v>
      </c>
    </row>
    <row r="133" spans="1:1">
      <c r="A133" s="28" t="s">
        <v>208</v>
      </c>
    </row>
    <row r="134" spans="1:1">
      <c r="A134" s="28" t="s">
        <v>188</v>
      </c>
    </row>
    <row r="135" spans="1:1">
      <c r="A135" s="28" t="s">
        <v>234</v>
      </c>
    </row>
    <row r="136" spans="1:1">
      <c r="A136" s="28" t="s">
        <v>235</v>
      </c>
    </row>
    <row r="137" spans="1:1">
      <c r="A137" s="28" t="s">
        <v>176</v>
      </c>
    </row>
    <row r="138" spans="1:1">
      <c r="A138" s="28" t="s">
        <v>177</v>
      </c>
    </row>
    <row r="139" spans="1:1">
      <c r="A139" s="28" t="s">
        <v>193</v>
      </c>
    </row>
    <row r="140" spans="1:1">
      <c r="A140" s="28" t="s">
        <v>236</v>
      </c>
    </row>
    <row r="141" spans="1:1">
      <c r="A141" s="28" t="s">
        <v>211</v>
      </c>
    </row>
    <row r="142" spans="1:1">
      <c r="A142" s="28" t="s">
        <v>178</v>
      </c>
    </row>
    <row r="143" spans="1:1">
      <c r="A143" s="28" t="s">
        <v>237</v>
      </c>
    </row>
    <row r="144" spans="1:1">
      <c r="A144" s="28" t="s">
        <v>197</v>
      </c>
    </row>
    <row r="145" spans="1:1">
      <c r="A145" s="28" t="s">
        <v>220</v>
      </c>
    </row>
    <row r="146" spans="1:1">
      <c r="A146" s="28" t="s">
        <v>216</v>
      </c>
    </row>
    <row r="147" spans="1:1">
      <c r="A147" s="28" t="s">
        <v>225</v>
      </c>
    </row>
    <row r="148" spans="1:1">
      <c r="A148" s="28" t="s">
        <v>218</v>
      </c>
    </row>
    <row r="149" spans="1:1">
      <c r="A149" s="28" t="s">
        <v>238</v>
      </c>
    </row>
    <row r="150" spans="1:1">
      <c r="A150" s="28" t="s">
        <v>190</v>
      </c>
    </row>
    <row r="151" spans="1:1">
      <c r="A151" s="28" t="s">
        <v>235</v>
      </c>
    </row>
    <row r="152" spans="1:1">
      <c r="A152" s="28" t="s">
        <v>176</v>
      </c>
    </row>
    <row r="153" spans="1:1">
      <c r="A153" s="28" t="s">
        <v>177</v>
      </c>
    </row>
    <row r="154" spans="1:1">
      <c r="A154" s="28" t="s">
        <v>193</v>
      </c>
    </row>
    <row r="155" spans="1:1">
      <c r="A155" s="28" t="s">
        <v>194</v>
      </c>
    </row>
    <row r="156" spans="1:1">
      <c r="A156" s="28" t="s">
        <v>239</v>
      </c>
    </row>
    <row r="157" spans="1:1">
      <c r="A157" s="28" t="s">
        <v>240</v>
      </c>
    </row>
    <row r="158" spans="1:1">
      <c r="A158" s="28" t="s">
        <v>222</v>
      </c>
    </row>
    <row r="159" spans="1:1">
      <c r="A159" s="28" t="s">
        <v>207</v>
      </c>
    </row>
    <row r="160" spans="1:1">
      <c r="A160" s="28" t="s">
        <v>217</v>
      </c>
    </row>
    <row r="161" spans="1:1">
      <c r="A161" s="28" t="s">
        <v>208</v>
      </c>
    </row>
    <row r="162" spans="1:1">
      <c r="A162" s="28" t="s">
        <v>241</v>
      </c>
    </row>
    <row r="163" spans="1:1">
      <c r="A163" s="28" t="s">
        <v>242</v>
      </c>
    </row>
    <row r="164" spans="1:1">
      <c r="A164" s="28" t="s">
        <v>243</v>
      </c>
    </row>
    <row r="165" spans="1:1">
      <c r="A165" s="28" t="s">
        <v>236</v>
      </c>
    </row>
    <row r="166" spans="1:1">
      <c r="A166" s="28" t="s">
        <v>211</v>
      </c>
    </row>
    <row r="167" spans="1:1">
      <c r="A167" s="28" t="s">
        <v>244</v>
      </c>
    </row>
    <row r="168" spans="1:1">
      <c r="A168" s="28" t="s">
        <v>220</v>
      </c>
    </row>
    <row r="169" spans="1:1">
      <c r="A169" s="28" t="s">
        <v>192</v>
      </c>
    </row>
    <row r="170" spans="1:1">
      <c r="A170" s="28" t="s">
        <v>207</v>
      </c>
    </row>
    <row r="171" spans="1:1">
      <c r="A171" s="28" t="s">
        <v>216</v>
      </c>
    </row>
    <row r="172" spans="1:1">
      <c r="A172" s="28" t="s">
        <v>225</v>
      </c>
    </row>
    <row r="173" spans="1:1">
      <c r="A173" s="28" t="s">
        <v>218</v>
      </c>
    </row>
    <row r="174" spans="1:1">
      <c r="A174" s="28" t="s">
        <v>188</v>
      </c>
    </row>
    <row r="175" spans="1:1">
      <c r="A175" s="28" t="s">
        <v>245</v>
      </c>
    </row>
    <row r="176" spans="1:1">
      <c r="A176" s="28" t="s">
        <v>223</v>
      </c>
    </row>
    <row r="177" spans="1:1">
      <c r="A177" s="28" t="s">
        <v>197</v>
      </c>
    </row>
    <row r="178" spans="1:1">
      <c r="A178" s="28" t="s">
        <v>198</v>
      </c>
    </row>
    <row r="179" spans="1:1">
      <c r="A179" s="28" t="s">
        <v>194</v>
      </c>
    </row>
    <row r="180" spans="1:1">
      <c r="A180" s="28" t="s">
        <v>239</v>
      </c>
    </row>
    <row r="181" spans="1:1">
      <c r="A181" s="28" t="s">
        <v>246</v>
      </c>
    </row>
    <row r="182" spans="1:1">
      <c r="A182" s="28" t="s">
        <v>223</v>
      </c>
    </row>
    <row r="183" spans="1:1">
      <c r="A183" s="28" t="s">
        <v>193</v>
      </c>
    </row>
    <row r="184" spans="1:1">
      <c r="A184" s="28" t="s">
        <v>198</v>
      </c>
    </row>
    <row r="185" spans="1:1">
      <c r="A185" s="28" t="s">
        <v>194</v>
      </c>
    </row>
    <row r="186" spans="1:1">
      <c r="A186" s="28" t="s">
        <v>195</v>
      </c>
    </row>
    <row r="187" spans="1:1">
      <c r="A187" s="28" t="s">
        <v>239</v>
      </c>
    </row>
    <row r="188" spans="1:1">
      <c r="A188" s="28" t="s">
        <v>247</v>
      </c>
    </row>
    <row r="189" spans="1:1">
      <c r="A189" s="28" t="s">
        <v>200</v>
      </c>
    </row>
    <row r="190" spans="1:1">
      <c r="A190" s="28" t="s">
        <v>201</v>
      </c>
    </row>
    <row r="191" spans="1:1">
      <c r="A191" s="28" t="s">
        <v>202</v>
      </c>
    </row>
    <row r="192" spans="1:1">
      <c r="A192" s="28" t="s">
        <v>186</v>
      </c>
    </row>
    <row r="193" spans="1:1">
      <c r="A193" s="28" t="s">
        <v>207</v>
      </c>
    </row>
    <row r="194" spans="1:1">
      <c r="A194" s="28" t="s">
        <v>203</v>
      </c>
    </row>
    <row r="195" spans="1:1">
      <c r="A195" s="28" t="s">
        <v>188</v>
      </c>
    </row>
    <row r="196" spans="1:1">
      <c r="A196" s="28" t="s">
        <v>248</v>
      </c>
    </row>
    <row r="197" spans="1:1">
      <c r="A197" s="28" t="s">
        <v>223</v>
      </c>
    </row>
    <row r="198" spans="1:1">
      <c r="A198" s="28" t="s">
        <v>191</v>
      </c>
    </row>
    <row r="199" spans="1:1">
      <c r="A199" s="28" t="s">
        <v>220</v>
      </c>
    </row>
    <row r="200" spans="1:1">
      <c r="A200" s="28" t="s">
        <v>194</v>
      </c>
    </row>
    <row r="201" spans="1:1">
      <c r="A201" s="28" t="s">
        <v>195</v>
      </c>
    </row>
    <row r="202" spans="1:1">
      <c r="A202" s="28" t="s">
        <v>249</v>
      </c>
    </row>
    <row r="203" spans="1:1">
      <c r="A203" s="28" t="s">
        <v>250</v>
      </c>
    </row>
    <row r="204" spans="1:1">
      <c r="A204" s="28" t="s">
        <v>251</v>
      </c>
    </row>
    <row r="205" spans="1:1">
      <c r="A205" s="28" t="s">
        <v>177</v>
      </c>
    </row>
    <row r="206" spans="1:1">
      <c r="A206" s="28" t="s">
        <v>243</v>
      </c>
    </row>
    <row r="207" spans="1:1">
      <c r="A207" s="28" t="s">
        <v>236</v>
      </c>
    </row>
    <row r="208" spans="1:1">
      <c r="A208" s="28" t="s">
        <v>211</v>
      </c>
    </row>
    <row r="209" spans="1:1">
      <c r="A209" s="28" t="s">
        <v>178</v>
      </c>
    </row>
    <row r="210" spans="1:1">
      <c r="A210" s="28" t="s">
        <v>252</v>
      </c>
    </row>
    <row r="211" spans="1:1">
      <c r="A211" s="28" t="s">
        <v>177</v>
      </c>
    </row>
    <row r="212" spans="1:1">
      <c r="A212" s="28" t="s">
        <v>243</v>
      </c>
    </row>
    <row r="213" spans="1:1">
      <c r="A213" s="28" t="s">
        <v>236</v>
      </c>
    </row>
    <row r="214" spans="1:1">
      <c r="A214" s="28" t="s">
        <v>211</v>
      </c>
    </row>
    <row r="215" spans="1:1">
      <c r="A215" s="28" t="s">
        <v>253</v>
      </c>
    </row>
    <row r="216" spans="1:1">
      <c r="A216" s="28" t="s">
        <v>207</v>
      </c>
    </row>
    <row r="217" spans="1:1">
      <c r="A217" s="28" t="s">
        <v>216</v>
      </c>
    </row>
    <row r="218" spans="1:1">
      <c r="A218" s="28" t="s">
        <v>225</v>
      </c>
    </row>
    <row r="219" spans="1:1">
      <c r="A219" s="28" t="s">
        <v>218</v>
      </c>
    </row>
    <row r="220" spans="1:1">
      <c r="A220" s="28" t="s">
        <v>254</v>
      </c>
    </row>
    <row r="221" spans="1:1">
      <c r="A221" s="28" t="s">
        <v>255</v>
      </c>
    </row>
    <row r="222" spans="1:1">
      <c r="A222" s="28" t="s">
        <v>202</v>
      </c>
    </row>
    <row r="223" spans="1:1">
      <c r="A223" s="28" t="s">
        <v>207</v>
      </c>
    </row>
    <row r="224" spans="1:1">
      <c r="A224" s="28" t="s">
        <v>217</v>
      </c>
    </row>
    <row r="225" spans="1:1">
      <c r="A225" s="28" t="s">
        <v>208</v>
      </c>
    </row>
    <row r="226" spans="1:1">
      <c r="A226" s="28" t="s">
        <v>256</v>
      </c>
    </row>
    <row r="227" spans="1:1">
      <c r="A227" s="28" t="s">
        <v>185</v>
      </c>
    </row>
    <row r="228" spans="1:1">
      <c r="A228" s="28" t="s">
        <v>205</v>
      </c>
    </row>
    <row r="229" spans="1:1">
      <c r="A229" s="28" t="s">
        <v>175</v>
      </c>
    </row>
    <row r="230" spans="1:1">
      <c r="A230" s="28" t="s">
        <v>187</v>
      </c>
    </row>
    <row r="231" spans="1:1">
      <c r="A231" s="28" t="s">
        <v>257</v>
      </c>
    </row>
    <row r="232" spans="1:1">
      <c r="A232" s="28" t="s">
        <v>198</v>
      </c>
    </row>
    <row r="233" spans="1:1">
      <c r="A233" s="28" t="s">
        <v>194</v>
      </c>
    </row>
    <row r="234" spans="1:1">
      <c r="A234" s="28" t="s">
        <v>239</v>
      </c>
    </row>
    <row r="235" spans="1:1">
      <c r="A235" s="28" t="s">
        <v>258</v>
      </c>
    </row>
    <row r="236" spans="1:1">
      <c r="A236" s="28" t="s">
        <v>259</v>
      </c>
    </row>
    <row r="237" spans="1:1">
      <c r="A237" s="28" t="s">
        <v>260</v>
      </c>
    </row>
    <row r="238" spans="1:1">
      <c r="A238" s="28" t="s">
        <v>261</v>
      </c>
    </row>
    <row r="239" spans="1:1">
      <c r="A239" s="28" t="s">
        <v>181</v>
      </c>
    </row>
    <row r="240" spans="1:1">
      <c r="A240" s="28" t="s">
        <v>205</v>
      </c>
    </row>
    <row r="241" spans="1:1">
      <c r="A241" s="28" t="s">
        <v>175</v>
      </c>
    </row>
    <row r="242" spans="1:1">
      <c r="A242" s="28" t="s">
        <v>182</v>
      </c>
    </row>
    <row r="243" spans="1:1">
      <c r="A243" s="28" t="s">
        <v>177</v>
      </c>
    </row>
    <row r="244" spans="1:1">
      <c r="A244" s="28" t="s">
        <v>236</v>
      </c>
    </row>
    <row r="245" spans="1:1">
      <c r="A245" s="28" t="s">
        <v>178</v>
      </c>
    </row>
    <row r="246" spans="1:1">
      <c r="A246" s="28" t="s">
        <v>262</v>
      </c>
    </row>
    <row r="247" spans="1:1">
      <c r="A247" s="28" t="s">
        <v>176</v>
      </c>
    </row>
    <row r="248" spans="1:1">
      <c r="A248" s="28" t="s">
        <v>191</v>
      </c>
    </row>
    <row r="249" spans="1:1">
      <c r="A249" s="28" t="s">
        <v>192</v>
      </c>
    </row>
    <row r="250" spans="1:1">
      <c r="A250" s="28" t="s">
        <v>186</v>
      </c>
    </row>
    <row r="251" spans="1:1">
      <c r="A251" s="28" t="s">
        <v>207</v>
      </c>
    </row>
    <row r="252" spans="1:1">
      <c r="A252" s="28" t="s">
        <v>225</v>
      </c>
    </row>
    <row r="253" spans="1:1">
      <c r="A253" s="28" t="s">
        <v>203</v>
      </c>
    </row>
    <row r="254" spans="1:1">
      <c r="A254" s="28" t="s">
        <v>188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County Population</vt:lpstr>
      <vt:lpstr>County Population by race</vt:lpstr>
      <vt:lpstr>County Historical Voting</vt:lpstr>
      <vt:lpstr>County Adjacency</vt:lpstr>
      <vt:lpstr>'County Population'!Print_Titles</vt:lpstr>
    </vt:vector>
  </TitlesOfParts>
  <Company>OFM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Estimates of April 1 Population Density and Land Area by County</dc:title>
  <dc:subject>Estimates of April 1 Population Density and Land Area by County</dc:subject>
  <dc:creator>OFM - Forecasting and Research</dc:creator>
  <dc:description>Last modified: 2022-06-28.</dc:description>
  <cp:lastModifiedBy>Taryn Rodman</cp:lastModifiedBy>
  <cp:lastPrinted>2020-06-24T00:02:07Z</cp:lastPrinted>
  <dcterms:created xsi:type="dcterms:W3CDTF">1998-11-13T00:03:12Z</dcterms:created>
  <dcterms:modified xsi:type="dcterms:W3CDTF">2023-04-30T18:28:18Z</dcterms:modified>
  <cp:category>External</cp:category>
</cp:coreProperties>
</file>