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QLTC\Template\FileExcel\"/>
    </mc:Choice>
  </mc:AlternateContent>
  <bookViews>
    <workbookView xWindow="-120" yWindow="-120" windowWidth="29040" windowHeight="15720"/>
  </bookViews>
  <sheets>
    <sheet name="Sheet1" sheetId="1" r:id="rId1"/>
  </sheets>
  <definedNames>
    <definedName name="Data">Sheet1!$A$5:$M$193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1" i="1" l="1"/>
  <c r="L188" i="1"/>
  <c r="L185" i="1"/>
  <c r="L182" i="1"/>
  <c r="L179" i="1"/>
  <c r="L176" i="1"/>
  <c r="K176" i="1"/>
  <c r="K155" i="1" s="1"/>
  <c r="L173" i="1"/>
  <c r="L170" i="1"/>
  <c r="L167" i="1"/>
  <c r="K167" i="1"/>
  <c r="L164" i="1"/>
  <c r="L161" i="1"/>
  <c r="L158" i="1"/>
  <c r="L155" i="1" s="1"/>
  <c r="K152" i="1"/>
  <c r="L152" i="1" s="1"/>
  <c r="L149" i="1"/>
  <c r="L146" i="1"/>
  <c r="L140" i="1"/>
  <c r="K143" i="1" s="1"/>
  <c r="L137" i="1"/>
  <c r="L131" i="1"/>
  <c r="K128" i="1"/>
  <c r="L128" i="1" s="1"/>
  <c r="L125" i="1"/>
  <c r="L122" i="1"/>
  <c r="L119" i="1"/>
  <c r="K116" i="1"/>
  <c r="K107" i="1" s="1"/>
  <c r="K113" i="1"/>
  <c r="L113" i="1" s="1"/>
  <c r="L110" i="1"/>
  <c r="L101" i="1"/>
  <c r="L98" i="1"/>
  <c r="L95" i="1"/>
  <c r="L92" i="1"/>
  <c r="L89" i="1"/>
  <c r="L86" i="1"/>
  <c r="K86" i="1"/>
  <c r="L83" i="1"/>
  <c r="L74" i="1" s="1"/>
  <c r="L80" i="1"/>
  <c r="L77" i="1"/>
  <c r="K74" i="1"/>
  <c r="L71" i="1"/>
  <c r="L68" i="1"/>
  <c r="L65" i="1"/>
  <c r="L62" i="1"/>
  <c r="K62" i="1"/>
  <c r="L59" i="1"/>
  <c r="L56" i="1"/>
  <c r="L53" i="1"/>
  <c r="L50" i="1"/>
  <c r="L47" i="1"/>
  <c r="L44" i="1"/>
  <c r="K44" i="1"/>
  <c r="L41" i="1"/>
  <c r="L38" i="1"/>
  <c r="L35" i="1"/>
  <c r="L32" i="1"/>
  <c r="K14" i="1"/>
  <c r="L14" i="1" s="1"/>
  <c r="L11" i="1"/>
  <c r="L8" i="1" l="1"/>
  <c r="K17" i="1"/>
  <c r="L17" i="1" s="1"/>
  <c r="K20" i="1" s="1"/>
  <c r="L20" i="1" s="1"/>
  <c r="L26" i="1" s="1"/>
  <c r="K134" i="1"/>
  <c r="K104" i="1" s="1"/>
  <c r="L143" i="1"/>
  <c r="L134" i="1" s="1"/>
  <c r="K8" i="1"/>
  <c r="L116" i="1"/>
  <c r="L104" i="1" s="1"/>
  <c r="M104" i="1" s="1"/>
  <c r="L107" i="1" l="1"/>
  <c r="M26" i="1"/>
  <c r="M8" i="1"/>
  <c r="K29" i="1"/>
  <c r="K23" i="1" l="1"/>
  <c r="K5" i="1" s="1"/>
  <c r="L29" i="1"/>
  <c r="L23" i="1" s="1"/>
  <c r="L5" i="1" s="1"/>
  <c r="M5" i="1" s="1"/>
</calcChain>
</file>

<file path=xl/sharedStrings.xml><?xml version="1.0" encoding="utf-8"?>
<sst xmlns="http://schemas.openxmlformats.org/spreadsheetml/2006/main" count="195" uniqueCount="131">
  <si>
    <t>STT</t>
  </si>
  <si>
    <t>Nội dung công việc thực hiện</t>
  </si>
  <si>
    <t>Thực hiện</t>
  </si>
  <si>
    <t>Cơ quan liên hệ</t>
  </si>
  <si>
    <t>Tình trạng</t>
  </si>
  <si>
    <t>Ngày bắt đầu</t>
  </si>
  <si>
    <t>Ngày kết thúc</t>
  </si>
  <si>
    <t>Số ngày</t>
  </si>
  <si>
    <t>Phụ trách</t>
  </si>
  <si>
    <t>Người hỗ trợ</t>
  </si>
  <si>
    <t>Sở - Huyện</t>
  </si>
  <si>
    <t>Người liên hệ</t>
  </si>
  <si>
    <t>Chuẩn bị đầu tư</t>
  </si>
  <si>
    <t>Thủ tục cấp giấy chứng nhận đầu tư</t>
  </si>
  <si>
    <t>BQL</t>
  </si>
  <si>
    <t>UBND</t>
  </si>
  <si>
    <t>1.1</t>
  </si>
  <si>
    <t>KS địa điểm khu đất xây dựng CTT TBNT</t>
  </si>
  <si>
    <t>Huyện</t>
  </si>
  <si>
    <t>1.2</t>
  </si>
  <si>
    <t>Thỏa thuận chuyển nhượng quyền sử dụng đất</t>
  </si>
  <si>
    <t>1.3</t>
  </si>
  <si>
    <t>Nộp hồ sơ quyền sử dụng đất</t>
  </si>
  <si>
    <t>Sở KHĐT</t>
  </si>
  <si>
    <t>1.4</t>
  </si>
  <si>
    <t>Cấp chứng nhận đầu tư</t>
  </si>
  <si>
    <t>Thủ tục thỏa thuận địa điểm đầu tư</t>
  </si>
  <si>
    <t>2.1</t>
  </si>
  <si>
    <t>KS địa điểm khu đất xây dựng nhà máy</t>
  </si>
  <si>
    <t>2.2</t>
  </si>
  <si>
    <t>Tiến hành thỏa thuận với dân, đặt cọc</t>
  </si>
  <si>
    <t>2.3</t>
  </si>
  <si>
    <t>Chuẩn bị hồ sơ xin thỏa thuận địa điểm đầu tư</t>
  </si>
  <si>
    <t>Sở XD</t>
  </si>
  <si>
    <t>2.4</t>
  </si>
  <si>
    <t>Nộp hồ sơ thỏa thuận địa điểm đầu tư</t>
  </si>
  <si>
    <t>2.5</t>
  </si>
  <si>
    <t>Mời sở ban ngành đi khảo sát địa điểm đầu tư</t>
  </si>
  <si>
    <t>Sở XD, ĐT</t>
  </si>
  <si>
    <t>2.6</t>
  </si>
  <si>
    <t>Hoàn thiện thủ tục thỏa thuận địa điểm đầu tư</t>
  </si>
  <si>
    <t>Thỏa thuận chuyên ngành</t>
  </si>
  <si>
    <t>3.1</t>
  </si>
  <si>
    <t>Thỏa thuận khai thác nguồn nước</t>
  </si>
  <si>
    <t>TV</t>
  </si>
  <si>
    <t>Sở NN</t>
  </si>
  <si>
    <t>3.2</t>
  </si>
  <si>
    <t>Thỏa thuận cấp điện 02 điểm (TBNT và TXL)</t>
  </si>
  <si>
    <t>Điện lực</t>
  </si>
  <si>
    <t>3.3</t>
  </si>
  <si>
    <t>Thỏa thuận đường thủy</t>
  </si>
  <si>
    <t>-</t>
  </si>
  <si>
    <t>Thỏa thuận ống đi dọc tỉnh lộ</t>
  </si>
  <si>
    <t>Thỏa thuận quy hoạch</t>
  </si>
  <si>
    <t>Sở QH</t>
  </si>
  <si>
    <t>Lựa chọn nhà thầu lập FS, KS địa hình, địa chất</t>
  </si>
  <si>
    <t>5.1</t>
  </si>
  <si>
    <t>Thỏa thuận hợp đồng khảo sát địa chất</t>
  </si>
  <si>
    <t>CĐT</t>
  </si>
  <si>
    <t>5.2</t>
  </si>
  <si>
    <t>Thỏa thuận hợp đồng khảo sát địa hình</t>
  </si>
  <si>
    <t>5.3</t>
  </si>
  <si>
    <t>Thỏa thuận hợp đồng nhà thầu lập FS</t>
  </si>
  <si>
    <t>Khảo sát địa hình, địa chất</t>
  </si>
  <si>
    <t>6.1</t>
  </si>
  <si>
    <t>Khảo sát địa hình cung cấp hồ sơ lập FS</t>
  </si>
  <si>
    <t>6.2</t>
  </si>
  <si>
    <t>Khảo sát địa hình cung cấp hồ sơ lập TKKT</t>
  </si>
  <si>
    <t>6.3</t>
  </si>
  <si>
    <t>Khảo sát chất</t>
  </si>
  <si>
    <t>Lập báo cáo nghiên cứu khả thi</t>
  </si>
  <si>
    <t>7.1</t>
  </si>
  <si>
    <t>Thiết kế cơ sở</t>
  </si>
  <si>
    <t>OCI</t>
  </si>
  <si>
    <t>7.2</t>
  </si>
  <si>
    <t>Phản biện thiết kế cơ sở lần 1 - lựa chọn DCCN</t>
  </si>
  <si>
    <t>7.3</t>
  </si>
  <si>
    <t>Phản biện thiết kế cơ sở lần 2- Thiết kế cơ sở</t>
  </si>
  <si>
    <t>7.4</t>
  </si>
  <si>
    <t>Hoàn thiện FS trình thẩm tra</t>
  </si>
  <si>
    <t>SXD</t>
  </si>
  <si>
    <t>+</t>
  </si>
  <si>
    <t>*</t>
  </si>
  <si>
    <t>Đang gửi</t>
  </si>
  <si>
    <t>Tỷ lệ</t>
  </si>
  <si>
    <t>Người thực hiện</t>
  </si>
  <si>
    <t>Thẩm định dự án và phê duyệt dự án</t>
  </si>
  <si>
    <t>Thủ tục pháp lý trước khi khởi công</t>
  </si>
  <si>
    <t>Pháp lý khởi công</t>
  </si>
  <si>
    <t>Thẩm duyệt phòng cháy chữa cháy</t>
  </si>
  <si>
    <t>CA PCCC</t>
  </si>
  <si>
    <t>Thỏa thuận dịch vụ cấp nước</t>
  </si>
  <si>
    <t>Lập báo cáo ĐTM ( cam kết bảo vệ môi trường)</t>
  </si>
  <si>
    <t>Đền bù giải phóng mặt bằng CTT + TB NT</t>
  </si>
  <si>
    <t>Đền bù giải phóng mặt bằng tuyến ống nước thô</t>
  </si>
  <si>
    <t>Đền bù giải phóng mặt bằng Trạm xử lý</t>
  </si>
  <si>
    <t>Đền bù giải phóng mặt bằng Tuyến ống nước sạch</t>
  </si>
  <si>
    <t>Rà phá bom mìn</t>
  </si>
  <si>
    <t>Công Binh</t>
  </si>
  <si>
    <t>Công tác lập bản vẽ thi công</t>
  </si>
  <si>
    <t>9.1</t>
  </si>
  <si>
    <t>Thiết kế bản vẽ thi công</t>
  </si>
  <si>
    <t>9.2</t>
  </si>
  <si>
    <t xml:space="preserve">Phản biện thiết kế cơ sở lần 1 </t>
  </si>
  <si>
    <t>9.3</t>
  </si>
  <si>
    <t>Phản biện thiết kế cơ sở lần 2</t>
  </si>
  <si>
    <t>9.4</t>
  </si>
  <si>
    <t>Thiết kế dây &amp; TBA cho công trình thu, trạm xử lý</t>
  </si>
  <si>
    <t>9.5</t>
  </si>
  <si>
    <t>Thẩm tra thiết kế thi công</t>
  </si>
  <si>
    <t>9.6</t>
  </si>
  <si>
    <t>Thẩm định thiết kế bản vẽ thi công</t>
  </si>
  <si>
    <t>Công tác lập hồ sơ mời thầu+ lựa chọn nhà thầu</t>
  </si>
  <si>
    <t>10.1</t>
  </si>
  <si>
    <t>Bóc tách khối lượng cho các gói thầu</t>
  </si>
  <si>
    <t>10.2</t>
  </si>
  <si>
    <t>Lựa chọn nhà thầu san nền</t>
  </si>
  <si>
    <t>10.3</t>
  </si>
  <si>
    <t>Lựa chọn nhà thầu thi công CTT TB</t>
  </si>
  <si>
    <t>10.4</t>
  </si>
  <si>
    <t>Lựa chọn nhà thầu thi công phần thô nhà máy</t>
  </si>
  <si>
    <t>10.5</t>
  </si>
  <si>
    <t>Lựa chọn nhà thầu lắp đặt thiết bị công nghệ</t>
  </si>
  <si>
    <t>10.6</t>
  </si>
  <si>
    <t>Lựa chọn nhà thầu thi công dây trung thế và TBA</t>
  </si>
  <si>
    <t>Lựa chọn nhà thầu cảnh quan</t>
  </si>
  <si>
    <t>Lựa chọn TVGS</t>
  </si>
  <si>
    <t>Giấy phép thi công tuyến ống nước thô</t>
  </si>
  <si>
    <t>Giấy phép thi công tuyến ống nước sạch</t>
  </si>
  <si>
    <t>Giấy phép xây dựng CTT, trạm biến áp số 1</t>
  </si>
  <si>
    <t>Giấy phép xây dựng TXL và trạm biến áp số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</si>
</sst>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;@"/>
  </numFmts>
  <fonts count="6" x14ac:knownFonts="1"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" fillId="0" borderId="3" xfId="0" quotePrefix="1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0" borderId="8" xfId="0" quotePrefix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quotePrefix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2" fillId="0" borderId="12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9" xfId="0" applyNumberFormat="1" applyFont="1" applyBorder="1" applyAlignment="1">
      <alignment vertical="center"/>
    </xf>
    <xf numFmtId="164" fontId="5" fillId="0" borderId="13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5" fillId="0" borderId="12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quotePrefix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64" fontId="1" fillId="2" borderId="8" xfId="0" applyNumberFormat="1" applyFont="1" applyFill="1" applyBorder="1" applyAlignment="1">
      <alignment vertical="center"/>
    </xf>
    <xf numFmtId="164" fontId="1" fillId="2" borderId="12" xfId="0" applyNumberFormat="1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164" fontId="1" fillId="2" borderId="9" xfId="0" applyNumberFormat="1" applyFont="1" applyFill="1" applyBorder="1" applyAlignment="1">
      <alignment vertical="center"/>
    </xf>
    <xf numFmtId="164" fontId="1" fillId="2" borderId="13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" fillId="0" borderId="15" xfId="0" quotePrefix="1" applyFont="1" applyBorder="1" applyAlignment="1">
      <alignment vertical="center"/>
    </xf>
    <xf numFmtId="0" fontId="2" fillId="0" borderId="8" xfId="0" quotePrefix="1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showGridLines="0" showRowColHeader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2" max="2" width="44.7109375" customWidth="1"/>
  </cols>
  <sheetData>
    <row r="1" spans="1:13" ht="15.75" x14ac:dyDescent="0.25">
      <c r="A1" s="87" t="s">
        <v>0</v>
      </c>
      <c r="B1" s="87" t="s">
        <v>1</v>
      </c>
      <c r="C1" s="85" t="s">
        <v>2</v>
      </c>
      <c r="D1" s="85"/>
      <c r="E1" s="85"/>
      <c r="F1" s="86" t="s">
        <v>3</v>
      </c>
      <c r="G1" s="86"/>
      <c r="H1" s="89" t="s">
        <v>4</v>
      </c>
      <c r="I1" s="90" t="s">
        <v>84</v>
      </c>
      <c r="J1" s="90" t="s">
        <v>85</v>
      </c>
      <c r="K1" s="91" t="s">
        <v>5</v>
      </c>
      <c r="L1" s="82" t="s">
        <v>6</v>
      </c>
      <c r="M1" s="84" t="s">
        <v>7</v>
      </c>
    </row>
    <row r="2" spans="1:13" ht="15.75" customHeight="1" x14ac:dyDescent="0.25">
      <c r="A2" s="87"/>
      <c r="B2" s="87"/>
      <c r="C2" s="85" t="s">
        <v>2</v>
      </c>
      <c r="D2" s="85" t="s">
        <v>8</v>
      </c>
      <c r="E2" s="85" t="s">
        <v>9</v>
      </c>
      <c r="F2" s="86" t="s">
        <v>10</v>
      </c>
      <c r="G2" s="86" t="s">
        <v>11</v>
      </c>
      <c r="H2" s="89"/>
      <c r="I2" s="93"/>
      <c r="J2" s="93"/>
      <c r="K2" s="91"/>
      <c r="L2" s="82"/>
      <c r="M2" s="84"/>
    </row>
    <row r="3" spans="1:13" ht="15.75" customHeight="1" x14ac:dyDescent="0.25">
      <c r="A3" s="88"/>
      <c r="B3" s="88"/>
      <c r="C3" s="85"/>
      <c r="D3" s="85"/>
      <c r="E3" s="85"/>
      <c r="F3" s="86"/>
      <c r="G3" s="86"/>
      <c r="H3" s="90"/>
      <c r="I3" s="94"/>
      <c r="J3" s="94"/>
      <c r="K3" s="92"/>
      <c r="L3" s="83"/>
      <c r="M3" s="84"/>
    </row>
    <row r="4" spans="1:13" ht="15.75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3"/>
      <c r="L4" s="3"/>
      <c r="M4" s="4"/>
    </row>
    <row r="5" spans="1:13" ht="15.75" x14ac:dyDescent="0.25">
      <c r="A5" s="53" t="s">
        <v>82</v>
      </c>
      <c r="B5" s="56" t="s">
        <v>12</v>
      </c>
      <c r="C5" s="59"/>
      <c r="D5" s="62"/>
      <c r="E5" s="62"/>
      <c r="F5" s="59"/>
      <c r="G5" s="62"/>
      <c r="H5" s="62"/>
      <c r="I5" s="12"/>
      <c r="J5" s="12"/>
      <c r="K5" s="65">
        <f>+MIN(K8:K103)</f>
        <v>43911</v>
      </c>
      <c r="L5" s="68">
        <f>+MAX(L8:L103)</f>
        <v>44013</v>
      </c>
      <c r="M5" s="71">
        <f>+L5-K5</f>
        <v>102</v>
      </c>
    </row>
    <row r="6" spans="1:13" ht="15.75" x14ac:dyDescent="0.25">
      <c r="A6" s="54"/>
      <c r="B6" s="57"/>
      <c r="C6" s="60"/>
      <c r="D6" s="63"/>
      <c r="E6" s="63"/>
      <c r="F6" s="60"/>
      <c r="G6" s="63"/>
      <c r="H6" s="63"/>
      <c r="I6" s="13"/>
      <c r="J6" s="13"/>
      <c r="K6" s="66"/>
      <c r="L6" s="69"/>
      <c r="M6" s="71"/>
    </row>
    <row r="7" spans="1:13" ht="15.75" x14ac:dyDescent="0.25">
      <c r="A7" s="55"/>
      <c r="B7" s="58"/>
      <c r="C7" s="61"/>
      <c r="D7" s="64"/>
      <c r="E7" s="64"/>
      <c r="F7" s="61"/>
      <c r="G7" s="64"/>
      <c r="H7" s="64"/>
      <c r="I7" s="14"/>
      <c r="J7" s="14"/>
      <c r="K7" s="67"/>
      <c r="L7" s="70"/>
      <c r="M7" s="71"/>
    </row>
    <row r="8" spans="1:13" ht="15" customHeight="1" x14ac:dyDescent="0.25">
      <c r="A8" s="47" t="s">
        <v>81</v>
      </c>
      <c r="B8" s="72" t="s">
        <v>13</v>
      </c>
      <c r="C8" s="26" t="s">
        <v>14</v>
      </c>
      <c r="D8" s="29"/>
      <c r="E8" s="29"/>
      <c r="F8" s="26" t="s">
        <v>15</v>
      </c>
      <c r="G8" s="29"/>
      <c r="H8" s="29" t="s">
        <v>83</v>
      </c>
      <c r="I8" s="5"/>
      <c r="J8" s="5"/>
      <c r="K8" s="30">
        <f>+MIN(K11:K22)</f>
        <v>43911</v>
      </c>
      <c r="L8" s="16">
        <f>+MAX(L11:L22)</f>
        <v>43951</v>
      </c>
      <c r="M8" s="19">
        <f>+L8-K8</f>
        <v>40</v>
      </c>
    </row>
    <row r="9" spans="1:13" ht="15" customHeight="1" x14ac:dyDescent="0.25">
      <c r="A9" s="48"/>
      <c r="B9" s="51"/>
      <c r="C9" s="27"/>
      <c r="D9" s="24"/>
      <c r="E9" s="24"/>
      <c r="F9" s="27"/>
      <c r="G9" s="24"/>
      <c r="H9" s="24"/>
      <c r="I9" s="6"/>
      <c r="J9" s="6"/>
      <c r="K9" s="31"/>
      <c r="L9" s="17"/>
      <c r="M9" s="19"/>
    </row>
    <row r="10" spans="1:13" ht="15" customHeight="1" x14ac:dyDescent="0.25">
      <c r="A10" s="49"/>
      <c r="B10" s="52"/>
      <c r="C10" s="28"/>
      <c r="D10" s="25"/>
      <c r="E10" s="25"/>
      <c r="F10" s="28"/>
      <c r="G10" s="25"/>
      <c r="H10" s="25"/>
      <c r="I10" s="7"/>
      <c r="J10" s="7"/>
      <c r="K10" s="32"/>
      <c r="L10" s="18"/>
      <c r="M10" s="19"/>
    </row>
    <row r="11" spans="1:13" ht="15" customHeight="1" x14ac:dyDescent="0.25">
      <c r="A11" s="37" t="s">
        <v>16</v>
      </c>
      <c r="B11" s="40" t="s">
        <v>17</v>
      </c>
      <c r="C11" s="26" t="s">
        <v>14</v>
      </c>
      <c r="D11" s="29"/>
      <c r="E11" s="29"/>
      <c r="F11" s="26" t="s">
        <v>18</v>
      </c>
      <c r="G11" s="29"/>
      <c r="H11" s="29"/>
      <c r="I11" s="5"/>
      <c r="J11" s="5"/>
      <c r="K11" s="44">
        <v>43911</v>
      </c>
      <c r="L11" s="33">
        <f>+K11+M11</f>
        <v>43916</v>
      </c>
      <c r="M11" s="36">
        <v>5</v>
      </c>
    </row>
    <row r="12" spans="1:13" ht="15" customHeight="1" x14ac:dyDescent="0.25">
      <c r="A12" s="38"/>
      <c r="B12" s="41"/>
      <c r="C12" s="27"/>
      <c r="D12" s="24"/>
      <c r="E12" s="24"/>
      <c r="F12" s="27"/>
      <c r="G12" s="24"/>
      <c r="H12" s="24"/>
      <c r="I12" s="6"/>
      <c r="J12" s="6"/>
      <c r="K12" s="45"/>
      <c r="L12" s="34"/>
      <c r="M12" s="36"/>
    </row>
    <row r="13" spans="1:13" ht="15" customHeight="1" x14ac:dyDescent="0.25">
      <c r="A13" s="39"/>
      <c r="B13" s="42"/>
      <c r="C13" s="28"/>
      <c r="D13" s="25"/>
      <c r="E13" s="25"/>
      <c r="F13" s="28"/>
      <c r="G13" s="25"/>
      <c r="H13" s="25"/>
      <c r="I13" s="7"/>
      <c r="J13" s="7"/>
      <c r="K13" s="46"/>
      <c r="L13" s="35"/>
      <c r="M13" s="36"/>
    </row>
    <row r="14" spans="1:13" ht="15" customHeight="1" x14ac:dyDescent="0.25">
      <c r="A14" s="37" t="s">
        <v>19</v>
      </c>
      <c r="B14" s="40" t="s">
        <v>20</v>
      </c>
      <c r="C14" s="26" t="s">
        <v>14</v>
      </c>
      <c r="D14" s="29"/>
      <c r="E14" s="29"/>
      <c r="F14" s="26" t="s">
        <v>18</v>
      </c>
      <c r="G14" s="29"/>
      <c r="H14" s="29"/>
      <c r="I14" s="5"/>
      <c r="J14" s="5"/>
      <c r="K14" s="44">
        <f>+L11</f>
        <v>43916</v>
      </c>
      <c r="L14" s="33">
        <f>+K14+M14</f>
        <v>43936</v>
      </c>
      <c r="M14" s="36">
        <v>20</v>
      </c>
    </row>
    <row r="15" spans="1:13" ht="15" customHeight="1" x14ac:dyDescent="0.25">
      <c r="A15" s="38"/>
      <c r="B15" s="41"/>
      <c r="C15" s="27"/>
      <c r="D15" s="24"/>
      <c r="E15" s="24"/>
      <c r="F15" s="27"/>
      <c r="G15" s="24"/>
      <c r="H15" s="24"/>
      <c r="I15" s="6"/>
      <c r="J15" s="6"/>
      <c r="K15" s="45"/>
      <c r="L15" s="34"/>
      <c r="M15" s="36"/>
    </row>
    <row r="16" spans="1:13" ht="15" customHeight="1" x14ac:dyDescent="0.25">
      <c r="A16" s="39"/>
      <c r="B16" s="42"/>
      <c r="C16" s="28"/>
      <c r="D16" s="25"/>
      <c r="E16" s="25"/>
      <c r="F16" s="28"/>
      <c r="G16" s="25"/>
      <c r="H16" s="25"/>
      <c r="I16" s="7"/>
      <c r="J16" s="7"/>
      <c r="K16" s="46"/>
      <c r="L16" s="35"/>
      <c r="M16" s="36"/>
    </row>
    <row r="17" spans="1:13" ht="15" customHeight="1" x14ac:dyDescent="0.25">
      <c r="A17" s="37" t="s">
        <v>21</v>
      </c>
      <c r="B17" s="40" t="s">
        <v>22</v>
      </c>
      <c r="C17" s="26" t="s">
        <v>14</v>
      </c>
      <c r="D17" s="29"/>
      <c r="E17" s="29"/>
      <c r="F17" s="26" t="s">
        <v>23</v>
      </c>
      <c r="G17" s="29"/>
      <c r="H17" s="29"/>
      <c r="I17" s="5"/>
      <c r="J17" s="5"/>
      <c r="K17" s="44">
        <f>+L14</f>
        <v>43936</v>
      </c>
      <c r="L17" s="33">
        <f>+K17+M17</f>
        <v>43941</v>
      </c>
      <c r="M17" s="36">
        <v>5</v>
      </c>
    </row>
    <row r="18" spans="1:13" ht="15" customHeight="1" x14ac:dyDescent="0.25">
      <c r="A18" s="38"/>
      <c r="B18" s="41"/>
      <c r="C18" s="27"/>
      <c r="D18" s="24"/>
      <c r="E18" s="24"/>
      <c r="F18" s="27"/>
      <c r="G18" s="24"/>
      <c r="H18" s="24"/>
      <c r="I18" s="6"/>
      <c r="J18" s="6"/>
      <c r="K18" s="45"/>
      <c r="L18" s="34"/>
      <c r="M18" s="36"/>
    </row>
    <row r="19" spans="1:13" ht="15" customHeight="1" x14ac:dyDescent="0.25">
      <c r="A19" s="39"/>
      <c r="B19" s="42"/>
      <c r="C19" s="28"/>
      <c r="D19" s="25"/>
      <c r="E19" s="25"/>
      <c r="F19" s="28"/>
      <c r="G19" s="25"/>
      <c r="H19" s="25"/>
      <c r="I19" s="7"/>
      <c r="J19" s="7"/>
      <c r="K19" s="46"/>
      <c r="L19" s="35"/>
      <c r="M19" s="36"/>
    </row>
    <row r="20" spans="1:13" ht="15" customHeight="1" x14ac:dyDescent="0.25">
      <c r="A20" s="37" t="s">
        <v>24</v>
      </c>
      <c r="B20" s="40" t="s">
        <v>25</v>
      </c>
      <c r="C20" s="26" t="s">
        <v>14</v>
      </c>
      <c r="D20" s="29"/>
      <c r="E20" s="29"/>
      <c r="F20" s="26" t="s">
        <v>23</v>
      </c>
      <c r="G20" s="29"/>
      <c r="H20" s="29"/>
      <c r="I20" s="5"/>
      <c r="J20" s="5"/>
      <c r="K20" s="44">
        <f>+L17</f>
        <v>43941</v>
      </c>
      <c r="L20" s="33">
        <f>+K20+M20</f>
        <v>43951</v>
      </c>
      <c r="M20" s="36">
        <v>10</v>
      </c>
    </row>
    <row r="21" spans="1:13" ht="15" customHeight="1" x14ac:dyDescent="0.25">
      <c r="A21" s="38"/>
      <c r="B21" s="41"/>
      <c r="C21" s="27"/>
      <c r="D21" s="24"/>
      <c r="E21" s="24"/>
      <c r="F21" s="27"/>
      <c r="G21" s="24"/>
      <c r="H21" s="24"/>
      <c r="I21" s="6"/>
      <c r="J21" s="6"/>
      <c r="K21" s="45"/>
      <c r="L21" s="34"/>
      <c r="M21" s="36"/>
    </row>
    <row r="22" spans="1:13" ht="15" customHeight="1" x14ac:dyDescent="0.25">
      <c r="A22" s="39"/>
      <c r="B22" s="42"/>
      <c r="C22" s="28"/>
      <c r="D22" s="25"/>
      <c r="E22" s="25"/>
      <c r="F22" s="28"/>
      <c r="G22" s="25"/>
      <c r="H22" s="25"/>
      <c r="I22" s="7"/>
      <c r="J22" s="7"/>
      <c r="K22" s="46"/>
      <c r="L22" s="35"/>
      <c r="M22" s="36"/>
    </row>
    <row r="23" spans="1:13" ht="15" customHeight="1" x14ac:dyDescent="0.25">
      <c r="A23" s="47" t="s">
        <v>81</v>
      </c>
      <c r="B23" s="72" t="s">
        <v>26</v>
      </c>
      <c r="C23" s="26"/>
      <c r="D23" s="29"/>
      <c r="E23" s="29"/>
      <c r="F23" s="26"/>
      <c r="G23" s="29"/>
      <c r="H23" s="29"/>
      <c r="I23" s="5"/>
      <c r="J23" s="5"/>
      <c r="K23" s="76">
        <f>+MIN(K26:K43)</f>
        <v>43922</v>
      </c>
      <c r="L23" s="79">
        <f>+MAX(L26:L43)</f>
        <v>43981</v>
      </c>
      <c r="M23" s="75">
        <v>60</v>
      </c>
    </row>
    <row r="24" spans="1:13" ht="15" customHeight="1" x14ac:dyDescent="0.25">
      <c r="A24" s="48"/>
      <c r="B24" s="51"/>
      <c r="C24" s="27"/>
      <c r="D24" s="24"/>
      <c r="E24" s="24"/>
      <c r="F24" s="27"/>
      <c r="G24" s="24"/>
      <c r="H24" s="24"/>
      <c r="I24" s="6"/>
      <c r="J24" s="6"/>
      <c r="K24" s="77"/>
      <c r="L24" s="80"/>
      <c r="M24" s="75"/>
    </row>
    <row r="25" spans="1:13" ht="15" customHeight="1" x14ac:dyDescent="0.25">
      <c r="A25" s="49"/>
      <c r="B25" s="52"/>
      <c r="C25" s="28"/>
      <c r="D25" s="25"/>
      <c r="E25" s="25"/>
      <c r="F25" s="28"/>
      <c r="G25" s="25"/>
      <c r="H25" s="25"/>
      <c r="I25" s="7"/>
      <c r="J25" s="7"/>
      <c r="K25" s="78"/>
      <c r="L25" s="81"/>
      <c r="M25" s="75"/>
    </row>
    <row r="26" spans="1:13" ht="15" customHeight="1" x14ac:dyDescent="0.25">
      <c r="A26" s="37" t="s">
        <v>27</v>
      </c>
      <c r="B26" s="40" t="s">
        <v>28</v>
      </c>
      <c r="C26" s="26" t="s">
        <v>14</v>
      </c>
      <c r="D26" s="29"/>
      <c r="E26" s="29"/>
      <c r="F26" s="26" t="s">
        <v>18</v>
      </c>
      <c r="G26" s="29"/>
      <c r="H26" s="29"/>
      <c r="I26" s="5"/>
      <c r="J26" s="5"/>
      <c r="K26" s="44">
        <v>43922</v>
      </c>
      <c r="L26" s="33">
        <f>+L20</f>
        <v>43951</v>
      </c>
      <c r="M26" s="36">
        <f>+L26-K26</f>
        <v>29</v>
      </c>
    </row>
    <row r="27" spans="1:13" ht="15" customHeight="1" x14ac:dyDescent="0.25">
      <c r="A27" s="38"/>
      <c r="B27" s="41"/>
      <c r="C27" s="27"/>
      <c r="D27" s="24"/>
      <c r="E27" s="24"/>
      <c r="F27" s="27"/>
      <c r="G27" s="24"/>
      <c r="H27" s="24"/>
      <c r="I27" s="6"/>
      <c r="J27" s="6"/>
      <c r="K27" s="45"/>
      <c r="L27" s="34"/>
      <c r="M27" s="36"/>
    </row>
    <row r="28" spans="1:13" ht="15" customHeight="1" x14ac:dyDescent="0.25">
      <c r="A28" s="39"/>
      <c r="B28" s="42"/>
      <c r="C28" s="28"/>
      <c r="D28" s="25"/>
      <c r="E28" s="25"/>
      <c r="F28" s="28"/>
      <c r="G28" s="25"/>
      <c r="H28" s="25"/>
      <c r="I28" s="7"/>
      <c r="J28" s="7"/>
      <c r="K28" s="46"/>
      <c r="L28" s="35"/>
      <c r="M28" s="36"/>
    </row>
    <row r="29" spans="1:13" ht="15" customHeight="1" x14ac:dyDescent="0.25">
      <c r="A29" s="37" t="s">
        <v>29</v>
      </c>
      <c r="B29" s="40" t="s">
        <v>30</v>
      </c>
      <c r="C29" s="26" t="s">
        <v>14</v>
      </c>
      <c r="D29" s="29"/>
      <c r="E29" s="29"/>
      <c r="F29" s="26" t="s">
        <v>18</v>
      </c>
      <c r="G29" s="40"/>
      <c r="H29" s="40"/>
      <c r="I29" s="8"/>
      <c r="J29" s="8"/>
      <c r="K29" s="44">
        <f>+L8+1</f>
        <v>43952</v>
      </c>
      <c r="L29" s="33">
        <f>+K29+M29</f>
        <v>43962</v>
      </c>
      <c r="M29" s="36">
        <v>10</v>
      </c>
    </row>
    <row r="30" spans="1:13" ht="15" customHeight="1" x14ac:dyDescent="0.25">
      <c r="A30" s="38"/>
      <c r="B30" s="41"/>
      <c r="C30" s="27"/>
      <c r="D30" s="24"/>
      <c r="E30" s="24"/>
      <c r="F30" s="27"/>
      <c r="G30" s="41"/>
      <c r="H30" s="41"/>
      <c r="I30" s="9"/>
      <c r="J30" s="9"/>
      <c r="K30" s="45"/>
      <c r="L30" s="34"/>
      <c r="M30" s="36"/>
    </row>
    <row r="31" spans="1:13" ht="15" customHeight="1" x14ac:dyDescent="0.25">
      <c r="A31" s="39"/>
      <c r="B31" s="42"/>
      <c r="C31" s="28"/>
      <c r="D31" s="25"/>
      <c r="E31" s="25"/>
      <c r="F31" s="28"/>
      <c r="G31" s="42"/>
      <c r="H31" s="42"/>
      <c r="I31" s="10"/>
      <c r="J31" s="10"/>
      <c r="K31" s="46"/>
      <c r="L31" s="35"/>
      <c r="M31" s="36"/>
    </row>
    <row r="32" spans="1:13" ht="15" customHeight="1" x14ac:dyDescent="0.25">
      <c r="A32" s="37" t="s">
        <v>31</v>
      </c>
      <c r="B32" s="40" t="s">
        <v>32</v>
      </c>
      <c r="C32" s="26" t="s">
        <v>14</v>
      </c>
      <c r="D32" s="29"/>
      <c r="E32" s="29"/>
      <c r="F32" s="26" t="s">
        <v>33</v>
      </c>
      <c r="G32" s="29"/>
      <c r="H32" s="29"/>
      <c r="I32" s="5"/>
      <c r="J32" s="5"/>
      <c r="K32" s="44">
        <v>43952</v>
      </c>
      <c r="L32" s="33">
        <f>+K32+M32</f>
        <v>43962</v>
      </c>
      <c r="M32" s="36">
        <v>10</v>
      </c>
    </row>
    <row r="33" spans="1:13" ht="15" customHeight="1" x14ac:dyDescent="0.25">
      <c r="A33" s="38"/>
      <c r="B33" s="41"/>
      <c r="C33" s="27"/>
      <c r="D33" s="24"/>
      <c r="E33" s="24"/>
      <c r="F33" s="27"/>
      <c r="G33" s="24"/>
      <c r="H33" s="24"/>
      <c r="I33" s="6"/>
      <c r="J33" s="6"/>
      <c r="K33" s="45"/>
      <c r="L33" s="34"/>
      <c r="M33" s="36"/>
    </row>
    <row r="34" spans="1:13" ht="15" customHeight="1" x14ac:dyDescent="0.25">
      <c r="A34" s="39"/>
      <c r="B34" s="42"/>
      <c r="C34" s="28"/>
      <c r="D34" s="25"/>
      <c r="E34" s="25"/>
      <c r="F34" s="28"/>
      <c r="G34" s="25"/>
      <c r="H34" s="25"/>
      <c r="I34" s="7"/>
      <c r="J34" s="7"/>
      <c r="K34" s="46"/>
      <c r="L34" s="35"/>
      <c r="M34" s="36"/>
    </row>
    <row r="35" spans="1:13" ht="15" customHeight="1" x14ac:dyDescent="0.25">
      <c r="A35" s="37" t="s">
        <v>34</v>
      </c>
      <c r="B35" s="40" t="s">
        <v>35</v>
      </c>
      <c r="C35" s="26" t="s">
        <v>14</v>
      </c>
      <c r="D35" s="29"/>
      <c r="E35" s="29"/>
      <c r="F35" s="26" t="s">
        <v>33</v>
      </c>
      <c r="G35" s="29"/>
      <c r="H35" s="29"/>
      <c r="I35" s="5"/>
      <c r="J35" s="5"/>
      <c r="K35" s="44">
        <v>43961</v>
      </c>
      <c r="L35" s="33">
        <f>+K35+M35</f>
        <v>43971</v>
      </c>
      <c r="M35" s="36">
        <v>10</v>
      </c>
    </row>
    <row r="36" spans="1:13" ht="15" customHeight="1" x14ac:dyDescent="0.25">
      <c r="A36" s="38"/>
      <c r="B36" s="41"/>
      <c r="C36" s="27"/>
      <c r="D36" s="24"/>
      <c r="E36" s="24"/>
      <c r="F36" s="27"/>
      <c r="G36" s="24"/>
      <c r="H36" s="24"/>
      <c r="I36" s="6"/>
      <c r="J36" s="6"/>
      <c r="K36" s="45"/>
      <c r="L36" s="34"/>
      <c r="M36" s="36"/>
    </row>
    <row r="37" spans="1:13" ht="15" customHeight="1" x14ac:dyDescent="0.25">
      <c r="A37" s="39"/>
      <c r="B37" s="42"/>
      <c r="C37" s="28"/>
      <c r="D37" s="25"/>
      <c r="E37" s="25"/>
      <c r="F37" s="28"/>
      <c r="G37" s="25"/>
      <c r="H37" s="25"/>
      <c r="I37" s="7"/>
      <c r="J37" s="7"/>
      <c r="K37" s="46"/>
      <c r="L37" s="35"/>
      <c r="M37" s="36"/>
    </row>
    <row r="38" spans="1:13" ht="15" customHeight="1" x14ac:dyDescent="0.25">
      <c r="A38" s="37" t="s">
        <v>36</v>
      </c>
      <c r="B38" s="40" t="s">
        <v>37</v>
      </c>
      <c r="C38" s="26"/>
      <c r="D38" s="29"/>
      <c r="E38" s="29"/>
      <c r="F38" s="26" t="s">
        <v>38</v>
      </c>
      <c r="G38" s="29"/>
      <c r="H38" s="29"/>
      <c r="I38" s="5"/>
      <c r="J38" s="5"/>
      <c r="K38" s="44">
        <v>43961</v>
      </c>
      <c r="L38" s="33">
        <f>+K38+M38</f>
        <v>43966</v>
      </c>
      <c r="M38" s="36">
        <v>5</v>
      </c>
    </row>
    <row r="39" spans="1:13" ht="15" customHeight="1" x14ac:dyDescent="0.25">
      <c r="A39" s="38"/>
      <c r="B39" s="41"/>
      <c r="C39" s="27"/>
      <c r="D39" s="24"/>
      <c r="E39" s="24"/>
      <c r="F39" s="27"/>
      <c r="G39" s="24"/>
      <c r="H39" s="24"/>
      <c r="I39" s="6"/>
      <c r="J39" s="6"/>
      <c r="K39" s="45"/>
      <c r="L39" s="34"/>
      <c r="M39" s="36"/>
    </row>
    <row r="40" spans="1:13" ht="15" customHeight="1" x14ac:dyDescent="0.25">
      <c r="A40" s="39"/>
      <c r="B40" s="42"/>
      <c r="C40" s="28"/>
      <c r="D40" s="25"/>
      <c r="E40" s="25"/>
      <c r="F40" s="28"/>
      <c r="G40" s="25"/>
      <c r="H40" s="25"/>
      <c r="I40" s="7"/>
      <c r="J40" s="7"/>
      <c r="K40" s="46"/>
      <c r="L40" s="35"/>
      <c r="M40" s="36"/>
    </row>
    <row r="41" spans="1:13" ht="15" customHeight="1" x14ac:dyDescent="0.25">
      <c r="A41" s="37" t="s">
        <v>39</v>
      </c>
      <c r="B41" s="40" t="s">
        <v>40</v>
      </c>
      <c r="C41" s="26" t="s">
        <v>14</v>
      </c>
      <c r="D41" s="29"/>
      <c r="E41" s="29"/>
      <c r="F41" s="26" t="s">
        <v>33</v>
      </c>
      <c r="G41" s="29"/>
      <c r="H41" s="29"/>
      <c r="I41" s="5"/>
      <c r="J41" s="5"/>
      <c r="K41" s="44">
        <v>43966</v>
      </c>
      <c r="L41" s="33">
        <f>+K41+M41</f>
        <v>43981</v>
      </c>
      <c r="M41" s="36">
        <v>15</v>
      </c>
    </row>
    <row r="42" spans="1:13" ht="15" customHeight="1" x14ac:dyDescent="0.25">
      <c r="A42" s="38"/>
      <c r="B42" s="41"/>
      <c r="C42" s="27"/>
      <c r="D42" s="24"/>
      <c r="E42" s="24"/>
      <c r="F42" s="27"/>
      <c r="G42" s="24"/>
      <c r="H42" s="24"/>
      <c r="I42" s="6"/>
      <c r="J42" s="6"/>
      <c r="K42" s="45"/>
      <c r="L42" s="34"/>
      <c r="M42" s="36"/>
    </row>
    <row r="43" spans="1:13" ht="15" customHeight="1" x14ac:dyDescent="0.25">
      <c r="A43" s="39"/>
      <c r="B43" s="42"/>
      <c r="C43" s="28"/>
      <c r="D43" s="25"/>
      <c r="E43" s="25"/>
      <c r="F43" s="28"/>
      <c r="G43" s="25"/>
      <c r="H43" s="25"/>
      <c r="I43" s="7"/>
      <c r="J43" s="7"/>
      <c r="K43" s="46"/>
      <c r="L43" s="35"/>
      <c r="M43" s="36"/>
    </row>
    <row r="44" spans="1:13" ht="15.75" x14ac:dyDescent="0.25">
      <c r="A44" s="47" t="s">
        <v>81</v>
      </c>
      <c r="B44" s="72" t="s">
        <v>41</v>
      </c>
      <c r="C44" s="26"/>
      <c r="D44" s="29"/>
      <c r="E44" s="29"/>
      <c r="F44" s="26"/>
      <c r="G44" s="29"/>
      <c r="H44" s="29"/>
      <c r="I44" s="5"/>
      <c r="J44" s="5"/>
      <c r="K44" s="30">
        <f>+MIN(K47:K58)</f>
        <v>43952</v>
      </c>
      <c r="L44" s="16">
        <f>+MAX(L47:L58)</f>
        <v>44012</v>
      </c>
      <c r="M44" s="19">
        <v>60</v>
      </c>
    </row>
    <row r="45" spans="1:13" ht="15.75" x14ac:dyDescent="0.25">
      <c r="A45" s="48"/>
      <c r="B45" s="51"/>
      <c r="C45" s="27"/>
      <c r="D45" s="24"/>
      <c r="E45" s="24"/>
      <c r="F45" s="27"/>
      <c r="G45" s="24"/>
      <c r="H45" s="24"/>
      <c r="I45" s="6"/>
      <c r="J45" s="6"/>
      <c r="K45" s="31"/>
      <c r="L45" s="17"/>
      <c r="M45" s="19"/>
    </row>
    <row r="46" spans="1:13" ht="15.75" x14ac:dyDescent="0.25">
      <c r="A46" s="49"/>
      <c r="B46" s="52"/>
      <c r="C46" s="28"/>
      <c r="D46" s="25"/>
      <c r="E46" s="25"/>
      <c r="F46" s="28"/>
      <c r="G46" s="25"/>
      <c r="H46" s="24"/>
      <c r="I46" s="6"/>
      <c r="J46" s="6"/>
      <c r="K46" s="32"/>
      <c r="L46" s="18"/>
      <c r="M46" s="19"/>
    </row>
    <row r="47" spans="1:13" ht="15.75" x14ac:dyDescent="0.25">
      <c r="A47" s="37" t="s">
        <v>42</v>
      </c>
      <c r="B47" s="40" t="s">
        <v>43</v>
      </c>
      <c r="C47" s="26" t="s">
        <v>44</v>
      </c>
      <c r="D47" s="29"/>
      <c r="E47" s="29"/>
      <c r="F47" s="26" t="s">
        <v>45</v>
      </c>
      <c r="G47" s="29"/>
      <c r="H47" s="23"/>
      <c r="I47" s="11"/>
      <c r="J47" s="11"/>
      <c r="K47" s="44">
        <v>43952</v>
      </c>
      <c r="L47" s="33">
        <f>+K47+M47</f>
        <v>43997</v>
      </c>
      <c r="M47" s="36">
        <v>45</v>
      </c>
    </row>
    <row r="48" spans="1:13" ht="15.75" x14ac:dyDescent="0.25">
      <c r="A48" s="38"/>
      <c r="B48" s="41"/>
      <c r="C48" s="27"/>
      <c r="D48" s="24"/>
      <c r="E48" s="24"/>
      <c r="F48" s="27"/>
      <c r="G48" s="24"/>
      <c r="H48" s="24"/>
      <c r="I48" s="6"/>
      <c r="J48" s="6"/>
      <c r="K48" s="45"/>
      <c r="L48" s="34"/>
      <c r="M48" s="36"/>
    </row>
    <row r="49" spans="1:13" ht="15.75" x14ac:dyDescent="0.25">
      <c r="A49" s="39"/>
      <c r="B49" s="42"/>
      <c r="C49" s="28"/>
      <c r="D49" s="25"/>
      <c r="E49" s="25"/>
      <c r="F49" s="28"/>
      <c r="G49" s="25"/>
      <c r="H49" s="43"/>
      <c r="I49" s="6"/>
      <c r="J49" s="6"/>
      <c r="K49" s="46"/>
      <c r="L49" s="35"/>
      <c r="M49" s="36"/>
    </row>
    <row r="50" spans="1:13" ht="15.75" x14ac:dyDescent="0.25">
      <c r="A50" s="37" t="s">
        <v>46</v>
      </c>
      <c r="B50" s="40" t="s">
        <v>47</v>
      </c>
      <c r="C50" s="26" t="s">
        <v>48</v>
      </c>
      <c r="D50" s="29"/>
      <c r="E50" s="29"/>
      <c r="F50" s="26" t="s">
        <v>48</v>
      </c>
      <c r="G50" s="29"/>
      <c r="H50" s="73"/>
      <c r="I50" s="15"/>
      <c r="J50" s="15"/>
      <c r="K50" s="44">
        <v>43952</v>
      </c>
      <c r="L50" s="33">
        <f>+K50+M50</f>
        <v>43982</v>
      </c>
      <c r="M50" s="36">
        <v>30</v>
      </c>
    </row>
    <row r="51" spans="1:13" ht="15.75" x14ac:dyDescent="0.25">
      <c r="A51" s="38"/>
      <c r="B51" s="41"/>
      <c r="C51" s="27"/>
      <c r="D51" s="24"/>
      <c r="E51" s="24"/>
      <c r="F51" s="27"/>
      <c r="G51" s="24"/>
      <c r="H51" s="24"/>
      <c r="I51" s="6"/>
      <c r="J51" s="6"/>
      <c r="K51" s="45"/>
      <c r="L51" s="34"/>
      <c r="M51" s="36"/>
    </row>
    <row r="52" spans="1:13" ht="15.75" x14ac:dyDescent="0.25">
      <c r="A52" s="39"/>
      <c r="B52" s="42"/>
      <c r="C52" s="28"/>
      <c r="D52" s="25"/>
      <c r="E52" s="25"/>
      <c r="F52" s="28"/>
      <c r="G52" s="25"/>
      <c r="H52" s="43"/>
      <c r="I52" s="6"/>
      <c r="J52" s="6"/>
      <c r="K52" s="46"/>
      <c r="L52" s="35"/>
      <c r="M52" s="36"/>
    </row>
    <row r="53" spans="1:13" ht="15.75" x14ac:dyDescent="0.25">
      <c r="A53" s="37" t="s">
        <v>49</v>
      </c>
      <c r="B53" s="40" t="s">
        <v>50</v>
      </c>
      <c r="C53" s="26"/>
      <c r="D53" s="29"/>
      <c r="E53" s="29"/>
      <c r="F53" s="26" t="s">
        <v>51</v>
      </c>
      <c r="G53" s="29"/>
      <c r="H53" s="73"/>
      <c r="I53" s="15"/>
      <c r="J53" s="15"/>
      <c r="K53" s="44">
        <v>43952</v>
      </c>
      <c r="L53" s="33">
        <f>+K53+M53</f>
        <v>43997</v>
      </c>
      <c r="M53" s="36">
        <v>45</v>
      </c>
    </row>
    <row r="54" spans="1:13" ht="15.75" x14ac:dyDescent="0.25">
      <c r="A54" s="38"/>
      <c r="B54" s="41"/>
      <c r="C54" s="27"/>
      <c r="D54" s="24"/>
      <c r="E54" s="24"/>
      <c r="F54" s="27"/>
      <c r="G54" s="24"/>
      <c r="H54" s="24"/>
      <c r="I54" s="6"/>
      <c r="J54" s="6"/>
      <c r="K54" s="45"/>
      <c r="L54" s="34"/>
      <c r="M54" s="36"/>
    </row>
    <row r="55" spans="1:13" ht="15.75" x14ac:dyDescent="0.25">
      <c r="A55" s="39"/>
      <c r="B55" s="42"/>
      <c r="C55" s="28"/>
      <c r="D55" s="25"/>
      <c r="E55" s="25"/>
      <c r="F55" s="28"/>
      <c r="G55" s="25"/>
      <c r="H55" s="43"/>
      <c r="I55" s="6"/>
      <c r="J55" s="6"/>
      <c r="K55" s="46"/>
      <c r="L55" s="35"/>
      <c r="M55" s="36"/>
    </row>
    <row r="56" spans="1:13" ht="15.75" x14ac:dyDescent="0.25">
      <c r="A56" s="37" t="s">
        <v>49</v>
      </c>
      <c r="B56" s="40" t="s">
        <v>52</v>
      </c>
      <c r="C56" s="26"/>
      <c r="D56" s="29"/>
      <c r="E56" s="29"/>
      <c r="F56" s="26" t="s">
        <v>51</v>
      </c>
      <c r="G56" s="29"/>
      <c r="H56" s="73"/>
      <c r="I56" s="15"/>
      <c r="J56" s="15"/>
      <c r="K56" s="44">
        <v>43952</v>
      </c>
      <c r="L56" s="33">
        <f>+K56+M56</f>
        <v>44012</v>
      </c>
      <c r="M56" s="36">
        <v>60</v>
      </c>
    </row>
    <row r="57" spans="1:13" ht="15.75" x14ac:dyDescent="0.25">
      <c r="A57" s="38"/>
      <c r="B57" s="41"/>
      <c r="C57" s="27"/>
      <c r="D57" s="24"/>
      <c r="E57" s="24"/>
      <c r="F57" s="27"/>
      <c r="G57" s="24"/>
      <c r="H57" s="24"/>
      <c r="I57" s="6"/>
      <c r="J57" s="6"/>
      <c r="K57" s="45"/>
      <c r="L57" s="34"/>
      <c r="M57" s="36"/>
    </row>
    <row r="58" spans="1:13" ht="15.75" x14ac:dyDescent="0.25">
      <c r="A58" s="39"/>
      <c r="B58" s="42"/>
      <c r="C58" s="28"/>
      <c r="D58" s="25"/>
      <c r="E58" s="25"/>
      <c r="F58" s="28"/>
      <c r="G58" s="25"/>
      <c r="H58" s="43"/>
      <c r="I58" s="6"/>
      <c r="J58" s="6"/>
      <c r="K58" s="46"/>
      <c r="L58" s="35"/>
      <c r="M58" s="36"/>
    </row>
    <row r="59" spans="1:13" ht="15.75" x14ac:dyDescent="0.25">
      <c r="A59" s="47" t="s">
        <v>81</v>
      </c>
      <c r="B59" s="72" t="s">
        <v>53</v>
      </c>
      <c r="C59" s="26" t="s">
        <v>14</v>
      </c>
      <c r="D59" s="29"/>
      <c r="E59" s="29"/>
      <c r="F59" s="26" t="s">
        <v>54</v>
      </c>
      <c r="G59" s="29"/>
      <c r="H59" s="29"/>
      <c r="I59" s="5"/>
      <c r="J59" s="5"/>
      <c r="K59" s="30">
        <v>43983</v>
      </c>
      <c r="L59" s="16">
        <f>+K59+M59</f>
        <v>44013</v>
      </c>
      <c r="M59" s="19">
        <v>30</v>
      </c>
    </row>
    <row r="60" spans="1:13" ht="15.75" x14ac:dyDescent="0.25">
      <c r="A60" s="48"/>
      <c r="B60" s="51"/>
      <c r="C60" s="27"/>
      <c r="D60" s="24"/>
      <c r="E60" s="24"/>
      <c r="F60" s="27"/>
      <c r="G60" s="24"/>
      <c r="H60" s="24"/>
      <c r="I60" s="6"/>
      <c r="J60" s="6"/>
      <c r="K60" s="31"/>
      <c r="L60" s="17"/>
      <c r="M60" s="19"/>
    </row>
    <row r="61" spans="1:13" ht="15.75" x14ac:dyDescent="0.25">
      <c r="A61" s="49"/>
      <c r="B61" s="52"/>
      <c r="C61" s="28"/>
      <c r="D61" s="25"/>
      <c r="E61" s="25"/>
      <c r="F61" s="28"/>
      <c r="G61" s="25"/>
      <c r="H61" s="25"/>
      <c r="I61" s="7"/>
      <c r="J61" s="7"/>
      <c r="K61" s="32"/>
      <c r="L61" s="18"/>
      <c r="M61" s="19"/>
    </row>
    <row r="62" spans="1:13" ht="15.75" x14ac:dyDescent="0.25">
      <c r="A62" s="20" t="s">
        <v>81</v>
      </c>
      <c r="B62" s="29" t="s">
        <v>55</v>
      </c>
      <c r="C62" s="26"/>
      <c r="D62" s="29"/>
      <c r="E62" s="29"/>
      <c r="F62" s="26"/>
      <c r="G62" s="29"/>
      <c r="H62" s="29"/>
      <c r="I62" s="5"/>
      <c r="J62" s="5"/>
      <c r="K62" s="30">
        <f>+MIN(K65:K73)</f>
        <v>43952</v>
      </c>
      <c r="L62" s="16">
        <f>+MAX(L65:L73)</f>
        <v>43962</v>
      </c>
      <c r="M62" s="19">
        <v>10</v>
      </c>
    </row>
    <row r="63" spans="1:13" ht="15.75" x14ac:dyDescent="0.25">
      <c r="A63" s="21"/>
      <c r="B63" s="24"/>
      <c r="C63" s="27"/>
      <c r="D63" s="24"/>
      <c r="E63" s="24"/>
      <c r="F63" s="27"/>
      <c r="G63" s="24"/>
      <c r="H63" s="24"/>
      <c r="I63" s="6"/>
      <c r="J63" s="6"/>
      <c r="K63" s="31"/>
      <c r="L63" s="17"/>
      <c r="M63" s="19"/>
    </row>
    <row r="64" spans="1:13" ht="15.75" x14ac:dyDescent="0.25">
      <c r="A64" s="22"/>
      <c r="B64" s="25"/>
      <c r="C64" s="28"/>
      <c r="D64" s="25"/>
      <c r="E64" s="25"/>
      <c r="F64" s="28"/>
      <c r="G64" s="25"/>
      <c r="H64" s="43"/>
      <c r="I64" s="6"/>
      <c r="J64" s="6"/>
      <c r="K64" s="32"/>
      <c r="L64" s="18"/>
      <c r="M64" s="19"/>
    </row>
    <row r="65" spans="1:13" ht="15.75" x14ac:dyDescent="0.25">
      <c r="A65" s="37" t="s">
        <v>56</v>
      </c>
      <c r="B65" s="40" t="s">
        <v>57</v>
      </c>
      <c r="C65" s="26" t="s">
        <v>58</v>
      </c>
      <c r="D65" s="29"/>
      <c r="E65" s="29"/>
      <c r="F65" s="26"/>
      <c r="G65" s="29"/>
      <c r="H65" s="74"/>
      <c r="I65" s="15"/>
      <c r="J65" s="15"/>
      <c r="K65" s="44">
        <v>43952</v>
      </c>
      <c r="L65" s="33">
        <f>+K65+M65</f>
        <v>43962</v>
      </c>
      <c r="M65" s="36">
        <v>10</v>
      </c>
    </row>
    <row r="66" spans="1:13" ht="15.75" x14ac:dyDescent="0.25">
      <c r="A66" s="38"/>
      <c r="B66" s="41"/>
      <c r="C66" s="27"/>
      <c r="D66" s="24"/>
      <c r="E66" s="24"/>
      <c r="F66" s="27"/>
      <c r="G66" s="24"/>
      <c r="H66" s="24"/>
      <c r="I66" s="6"/>
      <c r="J66" s="6"/>
      <c r="K66" s="45"/>
      <c r="L66" s="34"/>
      <c r="M66" s="36"/>
    </row>
    <row r="67" spans="1:13" ht="15.75" x14ac:dyDescent="0.25">
      <c r="A67" s="39"/>
      <c r="B67" s="42"/>
      <c r="C67" s="28"/>
      <c r="D67" s="25"/>
      <c r="E67" s="25"/>
      <c r="F67" s="28"/>
      <c r="G67" s="25"/>
      <c r="H67" s="43"/>
      <c r="I67" s="6"/>
      <c r="J67" s="6"/>
      <c r="K67" s="46"/>
      <c r="L67" s="35"/>
      <c r="M67" s="36"/>
    </row>
    <row r="68" spans="1:13" ht="15.75" x14ac:dyDescent="0.25">
      <c r="A68" s="37" t="s">
        <v>59</v>
      </c>
      <c r="B68" s="40" t="s">
        <v>60</v>
      </c>
      <c r="C68" s="26" t="s">
        <v>58</v>
      </c>
      <c r="D68" s="29"/>
      <c r="E68" s="29"/>
      <c r="F68" s="26"/>
      <c r="G68" s="29"/>
      <c r="H68" s="73"/>
      <c r="I68" s="15"/>
      <c r="J68" s="15"/>
      <c r="K68" s="44">
        <v>43952</v>
      </c>
      <c r="L68" s="33">
        <f>+K68+M68</f>
        <v>43962</v>
      </c>
      <c r="M68" s="36">
        <v>10</v>
      </c>
    </row>
    <row r="69" spans="1:13" ht="15.75" x14ac:dyDescent="0.25">
      <c r="A69" s="38"/>
      <c r="B69" s="41"/>
      <c r="C69" s="27"/>
      <c r="D69" s="24"/>
      <c r="E69" s="24"/>
      <c r="F69" s="27"/>
      <c r="G69" s="24"/>
      <c r="H69" s="24"/>
      <c r="I69" s="6"/>
      <c r="J69" s="6"/>
      <c r="K69" s="45"/>
      <c r="L69" s="34"/>
      <c r="M69" s="36"/>
    </row>
    <row r="70" spans="1:13" ht="15.75" x14ac:dyDescent="0.25">
      <c r="A70" s="39"/>
      <c r="B70" s="42"/>
      <c r="C70" s="28"/>
      <c r="D70" s="25"/>
      <c r="E70" s="25"/>
      <c r="F70" s="28"/>
      <c r="G70" s="25"/>
      <c r="H70" s="43"/>
      <c r="I70" s="6"/>
      <c r="J70" s="6"/>
      <c r="K70" s="46"/>
      <c r="L70" s="35"/>
      <c r="M70" s="36"/>
    </row>
    <row r="71" spans="1:13" ht="15.75" x14ac:dyDescent="0.25">
      <c r="A71" s="37" t="s">
        <v>61</v>
      </c>
      <c r="B71" s="40" t="s">
        <v>62</v>
      </c>
      <c r="C71" s="26" t="s">
        <v>58</v>
      </c>
      <c r="D71" s="29"/>
      <c r="E71" s="29"/>
      <c r="F71" s="26"/>
      <c r="G71" s="29"/>
      <c r="H71" s="73"/>
      <c r="I71" s="15"/>
      <c r="J71" s="15"/>
      <c r="K71" s="44">
        <v>43952</v>
      </c>
      <c r="L71" s="33">
        <f>+K71+M71</f>
        <v>43962</v>
      </c>
      <c r="M71" s="36">
        <v>10</v>
      </c>
    </row>
    <row r="72" spans="1:13" ht="15.75" x14ac:dyDescent="0.25">
      <c r="A72" s="38"/>
      <c r="B72" s="41"/>
      <c r="C72" s="27"/>
      <c r="D72" s="24"/>
      <c r="E72" s="24"/>
      <c r="F72" s="27"/>
      <c r="G72" s="24"/>
      <c r="H72" s="24"/>
      <c r="I72" s="6"/>
      <c r="J72" s="6"/>
      <c r="K72" s="45"/>
      <c r="L72" s="34"/>
      <c r="M72" s="36"/>
    </row>
    <row r="73" spans="1:13" ht="15.75" x14ac:dyDescent="0.25">
      <c r="A73" s="39"/>
      <c r="B73" s="42"/>
      <c r="C73" s="28"/>
      <c r="D73" s="25"/>
      <c r="E73" s="25"/>
      <c r="F73" s="28"/>
      <c r="G73" s="25"/>
      <c r="H73" s="43"/>
      <c r="I73" s="6"/>
      <c r="J73" s="6"/>
      <c r="K73" s="46"/>
      <c r="L73" s="35"/>
      <c r="M73" s="36"/>
    </row>
    <row r="74" spans="1:13" ht="15.75" x14ac:dyDescent="0.25">
      <c r="A74" s="47" t="s">
        <v>81</v>
      </c>
      <c r="B74" s="72" t="s">
        <v>63</v>
      </c>
      <c r="C74" s="26"/>
      <c r="D74" s="29"/>
      <c r="E74" s="29"/>
      <c r="F74" s="26"/>
      <c r="G74" s="29"/>
      <c r="H74" s="29"/>
      <c r="I74" s="5"/>
      <c r="J74" s="5"/>
      <c r="K74" s="30">
        <f>+MIN(K77:K85)</f>
        <v>43952</v>
      </c>
      <c r="L74" s="16">
        <f>+MAX(L77:L85)</f>
        <v>44013</v>
      </c>
      <c r="M74" s="19">
        <v>60</v>
      </c>
    </row>
    <row r="75" spans="1:13" ht="15.75" x14ac:dyDescent="0.25">
      <c r="A75" s="48"/>
      <c r="B75" s="51"/>
      <c r="C75" s="27"/>
      <c r="D75" s="24"/>
      <c r="E75" s="24"/>
      <c r="F75" s="27"/>
      <c r="G75" s="24"/>
      <c r="H75" s="24"/>
      <c r="I75" s="6"/>
      <c r="J75" s="6"/>
      <c r="K75" s="31"/>
      <c r="L75" s="17"/>
      <c r="M75" s="19"/>
    </row>
    <row r="76" spans="1:13" ht="15.75" x14ac:dyDescent="0.25">
      <c r="A76" s="49"/>
      <c r="B76" s="52"/>
      <c r="C76" s="28"/>
      <c r="D76" s="25"/>
      <c r="E76" s="25"/>
      <c r="F76" s="28"/>
      <c r="G76" s="25"/>
      <c r="H76" s="43"/>
      <c r="I76" s="6"/>
      <c r="J76" s="6"/>
      <c r="K76" s="32"/>
      <c r="L76" s="18"/>
      <c r="M76" s="19"/>
    </row>
    <row r="77" spans="1:13" ht="15.75" x14ac:dyDescent="0.25">
      <c r="A77" s="37" t="s">
        <v>64</v>
      </c>
      <c r="B77" s="40" t="s">
        <v>65</v>
      </c>
      <c r="C77" s="26" t="s">
        <v>58</v>
      </c>
      <c r="D77" s="29"/>
      <c r="E77" s="29"/>
      <c r="F77" s="26"/>
      <c r="G77" s="29"/>
      <c r="H77" s="74"/>
      <c r="I77" s="15"/>
      <c r="J77" s="15"/>
      <c r="K77" s="44">
        <v>43952</v>
      </c>
      <c r="L77" s="33">
        <f>+K77+M77</f>
        <v>43982</v>
      </c>
      <c r="M77" s="36">
        <v>30</v>
      </c>
    </row>
    <row r="78" spans="1:13" ht="15.75" x14ac:dyDescent="0.25">
      <c r="A78" s="38"/>
      <c r="B78" s="41"/>
      <c r="C78" s="27"/>
      <c r="D78" s="24"/>
      <c r="E78" s="24"/>
      <c r="F78" s="27"/>
      <c r="G78" s="24"/>
      <c r="H78" s="24"/>
      <c r="I78" s="6"/>
      <c r="J78" s="6"/>
      <c r="K78" s="45"/>
      <c r="L78" s="34"/>
      <c r="M78" s="36"/>
    </row>
    <row r="79" spans="1:13" ht="15.75" x14ac:dyDescent="0.25">
      <c r="A79" s="39"/>
      <c r="B79" s="42"/>
      <c r="C79" s="28"/>
      <c r="D79" s="25"/>
      <c r="E79" s="25"/>
      <c r="F79" s="28"/>
      <c r="G79" s="25"/>
      <c r="H79" s="43"/>
      <c r="I79" s="6"/>
      <c r="J79" s="6"/>
      <c r="K79" s="46"/>
      <c r="L79" s="35"/>
      <c r="M79" s="36"/>
    </row>
    <row r="80" spans="1:13" ht="15.75" x14ac:dyDescent="0.25">
      <c r="A80" s="37" t="s">
        <v>66</v>
      </c>
      <c r="B80" s="40" t="s">
        <v>67</v>
      </c>
      <c r="C80" s="26" t="s">
        <v>58</v>
      </c>
      <c r="D80" s="29"/>
      <c r="E80" s="29"/>
      <c r="F80" s="26"/>
      <c r="G80" s="29"/>
      <c r="H80" s="73"/>
      <c r="I80" s="15"/>
      <c r="J80" s="15"/>
      <c r="K80" s="44">
        <v>43983</v>
      </c>
      <c r="L80" s="33">
        <f>+K80+M80</f>
        <v>44013</v>
      </c>
      <c r="M80" s="36">
        <v>30</v>
      </c>
    </row>
    <row r="81" spans="1:13" ht="15.75" x14ac:dyDescent="0.25">
      <c r="A81" s="38"/>
      <c r="B81" s="41"/>
      <c r="C81" s="27"/>
      <c r="D81" s="24"/>
      <c r="E81" s="24"/>
      <c r="F81" s="27"/>
      <c r="G81" s="24"/>
      <c r="H81" s="24"/>
      <c r="I81" s="6"/>
      <c r="J81" s="6"/>
      <c r="K81" s="45"/>
      <c r="L81" s="34"/>
      <c r="M81" s="36"/>
    </row>
    <row r="82" spans="1:13" ht="15.75" x14ac:dyDescent="0.25">
      <c r="A82" s="39"/>
      <c r="B82" s="42"/>
      <c r="C82" s="28"/>
      <c r="D82" s="25"/>
      <c r="E82" s="25"/>
      <c r="F82" s="28"/>
      <c r="G82" s="25"/>
      <c r="H82" s="43"/>
      <c r="I82" s="6"/>
      <c r="J82" s="6"/>
      <c r="K82" s="46"/>
      <c r="L82" s="35"/>
      <c r="M82" s="36"/>
    </row>
    <row r="83" spans="1:13" ht="15.75" x14ac:dyDescent="0.25">
      <c r="A83" s="37" t="s">
        <v>68</v>
      </c>
      <c r="B83" s="40" t="s">
        <v>69</v>
      </c>
      <c r="C83" s="26" t="s">
        <v>58</v>
      </c>
      <c r="D83" s="29"/>
      <c r="E83" s="29"/>
      <c r="F83" s="26"/>
      <c r="G83" s="29"/>
      <c r="H83" s="73"/>
      <c r="I83" s="15"/>
      <c r="J83" s="15"/>
      <c r="K83" s="44">
        <v>43952</v>
      </c>
      <c r="L83" s="33">
        <f>+K83+M83</f>
        <v>43982</v>
      </c>
      <c r="M83" s="36">
        <v>30</v>
      </c>
    </row>
    <row r="84" spans="1:13" ht="15.75" x14ac:dyDescent="0.25">
      <c r="A84" s="38"/>
      <c r="B84" s="41"/>
      <c r="C84" s="27"/>
      <c r="D84" s="24"/>
      <c r="E84" s="24"/>
      <c r="F84" s="27"/>
      <c r="G84" s="24"/>
      <c r="H84" s="24"/>
      <c r="I84" s="6"/>
      <c r="J84" s="6"/>
      <c r="K84" s="45"/>
      <c r="L84" s="34"/>
      <c r="M84" s="36"/>
    </row>
    <row r="85" spans="1:13" ht="15.75" x14ac:dyDescent="0.25">
      <c r="A85" s="39"/>
      <c r="B85" s="42"/>
      <c r="C85" s="28"/>
      <c r="D85" s="25"/>
      <c r="E85" s="25"/>
      <c r="F85" s="28"/>
      <c r="G85" s="25"/>
      <c r="H85" s="43"/>
      <c r="I85" s="6"/>
      <c r="J85" s="6"/>
      <c r="K85" s="46"/>
      <c r="L85" s="35"/>
      <c r="M85" s="36"/>
    </row>
    <row r="86" spans="1:13" ht="15.75" x14ac:dyDescent="0.25">
      <c r="A86" s="47" t="s">
        <v>81</v>
      </c>
      <c r="B86" s="72" t="s">
        <v>70</v>
      </c>
      <c r="C86" s="26"/>
      <c r="D86" s="29"/>
      <c r="E86" s="29"/>
      <c r="F86" s="26"/>
      <c r="G86" s="29"/>
      <c r="H86" s="29"/>
      <c r="I86" s="5"/>
      <c r="J86" s="5"/>
      <c r="K86" s="30">
        <f>+MIN(K89:K100)</f>
        <v>43952</v>
      </c>
      <c r="L86" s="16">
        <f>+MAX(L89:L103)</f>
        <v>44012</v>
      </c>
      <c r="M86" s="19">
        <v>60</v>
      </c>
    </row>
    <row r="87" spans="1:13" ht="15.75" x14ac:dyDescent="0.25">
      <c r="A87" s="48"/>
      <c r="B87" s="51"/>
      <c r="C87" s="27"/>
      <c r="D87" s="24"/>
      <c r="E87" s="24"/>
      <c r="F87" s="27"/>
      <c r="G87" s="24"/>
      <c r="H87" s="24"/>
      <c r="I87" s="6"/>
      <c r="J87" s="6"/>
      <c r="K87" s="31"/>
      <c r="L87" s="17"/>
      <c r="M87" s="19"/>
    </row>
    <row r="88" spans="1:13" ht="15.75" x14ac:dyDescent="0.25">
      <c r="A88" s="49"/>
      <c r="B88" s="52"/>
      <c r="C88" s="28"/>
      <c r="D88" s="25"/>
      <c r="E88" s="25"/>
      <c r="F88" s="28"/>
      <c r="G88" s="25"/>
      <c r="H88" s="24"/>
      <c r="I88" s="6"/>
      <c r="J88" s="6"/>
      <c r="K88" s="32"/>
      <c r="L88" s="18"/>
      <c r="M88" s="19"/>
    </row>
    <row r="89" spans="1:13" ht="15.75" x14ac:dyDescent="0.25">
      <c r="A89" s="37" t="s">
        <v>71</v>
      </c>
      <c r="B89" s="40" t="s">
        <v>72</v>
      </c>
      <c r="C89" s="26" t="s">
        <v>73</v>
      </c>
      <c r="D89" s="29"/>
      <c r="E89" s="29"/>
      <c r="F89" s="26"/>
      <c r="G89" s="29"/>
      <c r="H89" s="23"/>
      <c r="I89" s="11"/>
      <c r="J89" s="11"/>
      <c r="K89" s="44">
        <v>43952</v>
      </c>
      <c r="L89" s="33">
        <f>+K89+M89</f>
        <v>43982</v>
      </c>
      <c r="M89" s="36">
        <v>30</v>
      </c>
    </row>
    <row r="90" spans="1:13" ht="15.75" x14ac:dyDescent="0.25">
      <c r="A90" s="38"/>
      <c r="B90" s="41"/>
      <c r="C90" s="27"/>
      <c r="D90" s="24"/>
      <c r="E90" s="24"/>
      <c r="F90" s="27"/>
      <c r="G90" s="24"/>
      <c r="H90" s="24"/>
      <c r="I90" s="6"/>
      <c r="J90" s="6"/>
      <c r="K90" s="45"/>
      <c r="L90" s="34"/>
      <c r="M90" s="36"/>
    </row>
    <row r="91" spans="1:13" ht="15.75" x14ac:dyDescent="0.25">
      <c r="A91" s="39"/>
      <c r="B91" s="42"/>
      <c r="C91" s="28"/>
      <c r="D91" s="25"/>
      <c r="E91" s="25"/>
      <c r="F91" s="28"/>
      <c r="G91" s="25"/>
      <c r="H91" s="43"/>
      <c r="I91" s="6"/>
      <c r="J91" s="6"/>
      <c r="K91" s="46"/>
      <c r="L91" s="35"/>
      <c r="M91" s="36"/>
    </row>
    <row r="92" spans="1:13" ht="15.75" x14ac:dyDescent="0.25">
      <c r="A92" s="37" t="s">
        <v>74</v>
      </c>
      <c r="B92" s="40" t="s">
        <v>75</v>
      </c>
      <c r="C92" s="26" t="s">
        <v>73</v>
      </c>
      <c r="D92" s="29"/>
      <c r="E92" s="29"/>
      <c r="F92" s="26"/>
      <c r="G92" s="29"/>
      <c r="H92" s="23"/>
      <c r="I92" s="11"/>
      <c r="J92" s="11"/>
      <c r="K92" s="44">
        <v>43952</v>
      </c>
      <c r="L92" s="33">
        <f>+K92+M92</f>
        <v>43962</v>
      </c>
      <c r="M92" s="36">
        <v>10</v>
      </c>
    </row>
    <row r="93" spans="1:13" ht="15.75" x14ac:dyDescent="0.25">
      <c r="A93" s="38"/>
      <c r="B93" s="41"/>
      <c r="C93" s="27"/>
      <c r="D93" s="24"/>
      <c r="E93" s="24"/>
      <c r="F93" s="27"/>
      <c r="G93" s="24"/>
      <c r="H93" s="24"/>
      <c r="I93" s="6"/>
      <c r="J93" s="6"/>
      <c r="K93" s="45"/>
      <c r="L93" s="34"/>
      <c r="M93" s="36"/>
    </row>
    <row r="94" spans="1:13" ht="15.75" x14ac:dyDescent="0.25">
      <c r="A94" s="39"/>
      <c r="B94" s="42"/>
      <c r="C94" s="28"/>
      <c r="D94" s="25"/>
      <c r="E94" s="25"/>
      <c r="F94" s="28"/>
      <c r="G94" s="25"/>
      <c r="H94" s="43"/>
      <c r="I94" s="6"/>
      <c r="J94" s="6"/>
      <c r="K94" s="46"/>
      <c r="L94" s="35"/>
      <c r="M94" s="36"/>
    </row>
    <row r="95" spans="1:13" ht="15.75" x14ac:dyDescent="0.25">
      <c r="A95" s="37" t="s">
        <v>76</v>
      </c>
      <c r="B95" s="40" t="s">
        <v>77</v>
      </c>
      <c r="C95" s="26" t="s">
        <v>73</v>
      </c>
      <c r="D95" s="29"/>
      <c r="E95" s="29"/>
      <c r="F95" s="26"/>
      <c r="G95" s="29"/>
      <c r="H95" s="23"/>
      <c r="I95" s="11"/>
      <c r="J95" s="11"/>
      <c r="K95" s="44">
        <v>43966</v>
      </c>
      <c r="L95" s="33">
        <f>+K95+M95</f>
        <v>43976</v>
      </c>
      <c r="M95" s="36">
        <v>10</v>
      </c>
    </row>
    <row r="96" spans="1:13" ht="15.75" x14ac:dyDescent="0.25">
      <c r="A96" s="38"/>
      <c r="B96" s="41"/>
      <c r="C96" s="27"/>
      <c r="D96" s="24"/>
      <c r="E96" s="24"/>
      <c r="F96" s="27"/>
      <c r="G96" s="24"/>
      <c r="H96" s="24"/>
      <c r="I96" s="6"/>
      <c r="J96" s="6"/>
      <c r="K96" s="45"/>
      <c r="L96" s="34"/>
      <c r="M96" s="36"/>
    </row>
    <row r="97" spans="1:13" ht="15.75" x14ac:dyDescent="0.25">
      <c r="A97" s="39"/>
      <c r="B97" s="42"/>
      <c r="C97" s="28"/>
      <c r="D97" s="25"/>
      <c r="E97" s="25"/>
      <c r="F97" s="28"/>
      <c r="G97" s="25"/>
      <c r="H97" s="43"/>
      <c r="I97" s="6"/>
      <c r="J97" s="6"/>
      <c r="K97" s="46"/>
      <c r="L97" s="35"/>
      <c r="M97" s="36"/>
    </row>
    <row r="98" spans="1:13" ht="15.75" x14ac:dyDescent="0.25">
      <c r="A98" s="37" t="s">
        <v>78</v>
      </c>
      <c r="B98" s="40" t="s">
        <v>79</v>
      </c>
      <c r="C98" s="26" t="s">
        <v>73</v>
      </c>
      <c r="D98" s="29"/>
      <c r="E98" s="29"/>
      <c r="F98" s="26" t="s">
        <v>80</v>
      </c>
      <c r="G98" s="29"/>
      <c r="H98" s="23"/>
      <c r="I98" s="11"/>
      <c r="J98" s="11"/>
      <c r="K98" s="44">
        <v>43976</v>
      </c>
      <c r="L98" s="33">
        <f>+K98+M98</f>
        <v>43996</v>
      </c>
      <c r="M98" s="36">
        <v>20</v>
      </c>
    </row>
    <row r="99" spans="1:13" ht="15.75" x14ac:dyDescent="0.25">
      <c r="A99" s="38"/>
      <c r="B99" s="41"/>
      <c r="C99" s="27"/>
      <c r="D99" s="24"/>
      <c r="E99" s="24"/>
      <c r="F99" s="27"/>
      <c r="G99" s="24"/>
      <c r="H99" s="24"/>
      <c r="I99" s="6"/>
      <c r="J99" s="6"/>
      <c r="K99" s="45"/>
      <c r="L99" s="34"/>
      <c r="M99" s="36"/>
    </row>
    <row r="100" spans="1:13" ht="15.75" x14ac:dyDescent="0.25">
      <c r="A100" s="39"/>
      <c r="B100" s="42"/>
      <c r="C100" s="28"/>
      <c r="D100" s="25"/>
      <c r="E100" s="25"/>
      <c r="F100" s="28"/>
      <c r="G100" s="25"/>
      <c r="H100" s="43"/>
      <c r="I100" s="6"/>
      <c r="J100" s="6"/>
      <c r="K100" s="46"/>
      <c r="L100" s="35"/>
      <c r="M100" s="36"/>
    </row>
    <row r="101" spans="1:13" ht="15.75" x14ac:dyDescent="0.25">
      <c r="A101" s="47" t="s">
        <v>81</v>
      </c>
      <c r="B101" s="72" t="s">
        <v>86</v>
      </c>
      <c r="C101" s="26" t="s">
        <v>14</v>
      </c>
      <c r="D101" s="29"/>
      <c r="E101" s="29"/>
      <c r="F101" s="26" t="s">
        <v>80</v>
      </c>
      <c r="G101" s="29"/>
      <c r="H101" s="29"/>
      <c r="I101" s="5"/>
      <c r="J101" s="5"/>
      <c r="K101" s="30">
        <v>43997</v>
      </c>
      <c r="L101" s="16">
        <f>+K101+M101</f>
        <v>44012</v>
      </c>
      <c r="M101" s="19">
        <v>15</v>
      </c>
    </row>
    <row r="102" spans="1:13" ht="15.75" x14ac:dyDescent="0.25">
      <c r="A102" s="48"/>
      <c r="B102" s="51"/>
      <c r="C102" s="27"/>
      <c r="D102" s="24"/>
      <c r="E102" s="24"/>
      <c r="F102" s="27"/>
      <c r="G102" s="24"/>
      <c r="H102" s="24"/>
      <c r="I102" s="6"/>
      <c r="J102" s="6"/>
      <c r="K102" s="31"/>
      <c r="L102" s="17"/>
      <c r="M102" s="19"/>
    </row>
    <row r="103" spans="1:13" ht="15.75" x14ac:dyDescent="0.25">
      <c r="A103" s="49"/>
      <c r="B103" s="52"/>
      <c r="C103" s="28"/>
      <c r="D103" s="25"/>
      <c r="E103" s="25"/>
      <c r="F103" s="28"/>
      <c r="G103" s="25"/>
      <c r="H103" s="25"/>
      <c r="I103" s="7"/>
      <c r="J103" s="7"/>
      <c r="K103" s="32"/>
      <c r="L103" s="18"/>
      <c r="M103" s="19"/>
    </row>
    <row r="104" spans="1:13" ht="15.75" x14ac:dyDescent="0.25">
      <c r="A104" s="53" t="s">
        <v>82</v>
      </c>
      <c r="B104" s="56" t="s">
        <v>87</v>
      </c>
      <c r="C104" s="59"/>
      <c r="D104" s="62"/>
      <c r="E104" s="62"/>
      <c r="F104" s="59"/>
      <c r="G104" s="62"/>
      <c r="H104" s="62"/>
      <c r="I104" s="12"/>
      <c r="J104" s="12"/>
      <c r="K104" s="65">
        <f>+MIN(K110:K193)</f>
        <v>43936</v>
      </c>
      <c r="L104" s="68">
        <f>+MAX(L110:L193)</f>
        <v>44195</v>
      </c>
      <c r="M104" s="71">
        <f>+L104-K104</f>
        <v>259</v>
      </c>
    </row>
    <row r="105" spans="1:13" ht="15.75" x14ac:dyDescent="0.25">
      <c r="A105" s="54"/>
      <c r="B105" s="57"/>
      <c r="C105" s="60"/>
      <c r="D105" s="63"/>
      <c r="E105" s="63"/>
      <c r="F105" s="60"/>
      <c r="G105" s="63"/>
      <c r="H105" s="63"/>
      <c r="I105" s="13"/>
      <c r="J105" s="13"/>
      <c r="K105" s="66"/>
      <c r="L105" s="69"/>
      <c r="M105" s="71"/>
    </row>
    <row r="106" spans="1:13" ht="15.75" x14ac:dyDescent="0.25">
      <c r="A106" s="55"/>
      <c r="B106" s="58"/>
      <c r="C106" s="61"/>
      <c r="D106" s="64"/>
      <c r="E106" s="64"/>
      <c r="F106" s="61"/>
      <c r="G106" s="64"/>
      <c r="H106" s="64"/>
      <c r="I106" s="14"/>
      <c r="J106" s="14"/>
      <c r="K106" s="67"/>
      <c r="L106" s="70"/>
      <c r="M106" s="71"/>
    </row>
    <row r="107" spans="1:13" ht="15.75" x14ac:dyDescent="0.25">
      <c r="A107" s="47" t="s">
        <v>81</v>
      </c>
      <c r="B107" s="50" t="s">
        <v>88</v>
      </c>
      <c r="C107" s="26"/>
      <c r="D107" s="29"/>
      <c r="E107" s="29"/>
      <c r="F107" s="26"/>
      <c r="G107" s="29"/>
      <c r="H107" s="29"/>
      <c r="I107" s="5"/>
      <c r="J107" s="5"/>
      <c r="K107" s="30">
        <f>+MIN(K110:K127)</f>
        <v>43936</v>
      </c>
      <c r="L107" s="16">
        <f>+MAX(L110:L127)</f>
        <v>44104</v>
      </c>
      <c r="M107" s="19">
        <v>91</v>
      </c>
    </row>
    <row r="108" spans="1:13" ht="15.75" x14ac:dyDescent="0.25">
      <c r="A108" s="48"/>
      <c r="B108" s="51"/>
      <c r="C108" s="27"/>
      <c r="D108" s="24"/>
      <c r="E108" s="24"/>
      <c r="F108" s="27"/>
      <c r="G108" s="24"/>
      <c r="H108" s="24"/>
      <c r="I108" s="6"/>
      <c r="J108" s="6"/>
      <c r="K108" s="31"/>
      <c r="L108" s="17"/>
      <c r="M108" s="19"/>
    </row>
    <row r="109" spans="1:13" ht="15.75" x14ac:dyDescent="0.25">
      <c r="A109" s="49"/>
      <c r="B109" s="52"/>
      <c r="C109" s="28"/>
      <c r="D109" s="25"/>
      <c r="E109" s="25"/>
      <c r="F109" s="28"/>
      <c r="G109" s="25"/>
      <c r="H109" s="25"/>
      <c r="I109" s="7"/>
      <c r="J109" s="7"/>
      <c r="K109" s="32"/>
      <c r="L109" s="18"/>
      <c r="M109" s="19"/>
    </row>
    <row r="110" spans="1:13" ht="15.75" x14ac:dyDescent="0.25">
      <c r="A110" s="20">
        <v>1</v>
      </c>
      <c r="B110" s="29" t="s">
        <v>89</v>
      </c>
      <c r="C110" s="26" t="s">
        <v>14</v>
      </c>
      <c r="D110" s="29"/>
      <c r="E110" s="29"/>
      <c r="F110" s="26" t="s">
        <v>90</v>
      </c>
      <c r="G110" s="29"/>
      <c r="H110" s="29"/>
      <c r="I110" s="5"/>
      <c r="J110" s="5"/>
      <c r="K110" s="30">
        <v>44059</v>
      </c>
      <c r="L110" s="16">
        <f>+K110+M110</f>
        <v>44104</v>
      </c>
      <c r="M110" s="19">
        <v>45</v>
      </c>
    </row>
    <row r="111" spans="1:13" ht="15.75" x14ac:dyDescent="0.25">
      <c r="A111" s="21"/>
      <c r="B111" s="24"/>
      <c r="C111" s="27"/>
      <c r="D111" s="24"/>
      <c r="E111" s="24"/>
      <c r="F111" s="27"/>
      <c r="G111" s="24"/>
      <c r="H111" s="24"/>
      <c r="I111" s="6"/>
      <c r="J111" s="6"/>
      <c r="K111" s="31"/>
      <c r="L111" s="17"/>
      <c r="M111" s="19"/>
    </row>
    <row r="112" spans="1:13" ht="15.75" x14ac:dyDescent="0.25">
      <c r="A112" s="22"/>
      <c r="B112" s="25"/>
      <c r="C112" s="28"/>
      <c r="D112" s="25"/>
      <c r="E112" s="25"/>
      <c r="F112" s="28"/>
      <c r="G112" s="25"/>
      <c r="H112" s="25"/>
      <c r="I112" s="7"/>
      <c r="J112" s="7"/>
      <c r="K112" s="32"/>
      <c r="L112" s="18"/>
      <c r="M112" s="19"/>
    </row>
    <row r="113" spans="1:13" ht="15.75" x14ac:dyDescent="0.25">
      <c r="A113" s="20">
        <v>2</v>
      </c>
      <c r="B113" s="29" t="s">
        <v>91</v>
      </c>
      <c r="C113" s="26" t="s">
        <v>58</v>
      </c>
      <c r="D113" s="29"/>
      <c r="E113" s="29"/>
      <c r="F113" s="26"/>
      <c r="G113" s="29"/>
      <c r="H113" s="29"/>
      <c r="I113" s="5"/>
      <c r="J113" s="5"/>
      <c r="K113" s="30">
        <f>K110</f>
        <v>44059</v>
      </c>
      <c r="L113" s="16">
        <f>+K113+M113</f>
        <v>44104</v>
      </c>
      <c r="M113" s="19">
        <v>45</v>
      </c>
    </row>
    <row r="114" spans="1:13" ht="15.75" x14ac:dyDescent="0.25">
      <c r="A114" s="21"/>
      <c r="B114" s="24"/>
      <c r="C114" s="27"/>
      <c r="D114" s="24"/>
      <c r="E114" s="24"/>
      <c r="F114" s="27"/>
      <c r="G114" s="24"/>
      <c r="H114" s="24"/>
      <c r="I114" s="6"/>
      <c r="J114" s="6"/>
      <c r="K114" s="31"/>
      <c r="L114" s="17"/>
      <c r="M114" s="19"/>
    </row>
    <row r="115" spans="1:13" ht="15.75" x14ac:dyDescent="0.25">
      <c r="A115" s="22"/>
      <c r="B115" s="25"/>
      <c r="C115" s="28"/>
      <c r="D115" s="25"/>
      <c r="E115" s="25"/>
      <c r="F115" s="28"/>
      <c r="G115" s="25"/>
      <c r="H115" s="25"/>
      <c r="I115" s="7"/>
      <c r="J115" s="7"/>
      <c r="K115" s="32"/>
      <c r="L115" s="18"/>
      <c r="M115" s="19"/>
    </row>
    <row r="116" spans="1:13" ht="15.75" x14ac:dyDescent="0.25">
      <c r="A116" s="20">
        <v>3</v>
      </c>
      <c r="B116" s="29" t="s">
        <v>92</v>
      </c>
      <c r="C116" s="26" t="s">
        <v>44</v>
      </c>
      <c r="D116" s="29"/>
      <c r="E116" s="29"/>
      <c r="F116" s="26"/>
      <c r="G116" s="29"/>
      <c r="H116" s="23"/>
      <c r="I116" s="11"/>
      <c r="J116" s="11"/>
      <c r="K116" s="30">
        <f>+K113</f>
        <v>44059</v>
      </c>
      <c r="L116" s="16">
        <f>+K116+M116</f>
        <v>44104</v>
      </c>
      <c r="M116" s="19">
        <v>45</v>
      </c>
    </row>
    <row r="117" spans="1:13" ht="15.75" x14ac:dyDescent="0.25">
      <c r="A117" s="21"/>
      <c r="B117" s="24"/>
      <c r="C117" s="27"/>
      <c r="D117" s="24"/>
      <c r="E117" s="24"/>
      <c r="F117" s="27"/>
      <c r="G117" s="24"/>
      <c r="H117" s="24"/>
      <c r="I117" s="6"/>
      <c r="J117" s="6"/>
      <c r="K117" s="31"/>
      <c r="L117" s="17"/>
      <c r="M117" s="19"/>
    </row>
    <row r="118" spans="1:13" ht="15.75" x14ac:dyDescent="0.25">
      <c r="A118" s="22"/>
      <c r="B118" s="25"/>
      <c r="C118" s="28"/>
      <c r="D118" s="25"/>
      <c r="E118" s="25"/>
      <c r="F118" s="28"/>
      <c r="G118" s="25"/>
      <c r="H118" s="25"/>
      <c r="I118" s="7"/>
      <c r="J118" s="7"/>
      <c r="K118" s="32"/>
      <c r="L118" s="18"/>
      <c r="M118" s="19"/>
    </row>
    <row r="119" spans="1:13" ht="15.75" x14ac:dyDescent="0.25">
      <c r="A119" s="20">
        <v>4</v>
      </c>
      <c r="B119" s="29" t="s">
        <v>93</v>
      </c>
      <c r="C119" s="26" t="s">
        <v>58</v>
      </c>
      <c r="D119" s="29"/>
      <c r="E119" s="29"/>
      <c r="F119" s="26"/>
      <c r="G119" s="29"/>
      <c r="H119" s="29"/>
      <c r="I119" s="5"/>
      <c r="J119" s="5"/>
      <c r="K119" s="30">
        <v>43936</v>
      </c>
      <c r="L119" s="16">
        <f>+K119+M119</f>
        <v>43981</v>
      </c>
      <c r="M119" s="19">
        <v>45</v>
      </c>
    </row>
    <row r="120" spans="1:13" ht="15.75" x14ac:dyDescent="0.25">
      <c r="A120" s="21"/>
      <c r="B120" s="24"/>
      <c r="C120" s="27"/>
      <c r="D120" s="24"/>
      <c r="E120" s="24"/>
      <c r="F120" s="27"/>
      <c r="G120" s="24"/>
      <c r="H120" s="24"/>
      <c r="I120" s="6"/>
      <c r="J120" s="6"/>
      <c r="K120" s="31"/>
      <c r="L120" s="17"/>
      <c r="M120" s="19"/>
    </row>
    <row r="121" spans="1:13" ht="15.75" x14ac:dyDescent="0.25">
      <c r="A121" s="22"/>
      <c r="B121" s="25"/>
      <c r="C121" s="28"/>
      <c r="D121" s="25"/>
      <c r="E121" s="25"/>
      <c r="F121" s="28"/>
      <c r="G121" s="25"/>
      <c r="H121" s="25"/>
      <c r="I121" s="7"/>
      <c r="J121" s="7"/>
      <c r="K121" s="32"/>
      <c r="L121" s="18"/>
      <c r="M121" s="19"/>
    </row>
    <row r="122" spans="1:13" ht="15.75" x14ac:dyDescent="0.25">
      <c r="A122" s="20">
        <v>5</v>
      </c>
      <c r="B122" s="29" t="s">
        <v>94</v>
      </c>
      <c r="C122" s="26" t="s">
        <v>58</v>
      </c>
      <c r="D122" s="29"/>
      <c r="E122" s="29"/>
      <c r="F122" s="26"/>
      <c r="G122" s="29"/>
      <c r="H122" s="23"/>
      <c r="I122" s="11"/>
      <c r="J122" s="11"/>
      <c r="K122" s="30">
        <v>43983</v>
      </c>
      <c r="L122" s="16">
        <f>+K122+M122</f>
        <v>44073</v>
      </c>
      <c r="M122" s="19">
        <v>90</v>
      </c>
    </row>
    <row r="123" spans="1:13" ht="15.75" x14ac:dyDescent="0.25">
      <c r="A123" s="21"/>
      <c r="B123" s="24"/>
      <c r="C123" s="27"/>
      <c r="D123" s="24"/>
      <c r="E123" s="24"/>
      <c r="F123" s="27"/>
      <c r="G123" s="24"/>
      <c r="H123" s="24"/>
      <c r="I123" s="6"/>
      <c r="J123" s="6"/>
      <c r="K123" s="31"/>
      <c r="L123" s="17"/>
      <c r="M123" s="19"/>
    </row>
    <row r="124" spans="1:13" ht="15.75" x14ac:dyDescent="0.25">
      <c r="A124" s="22"/>
      <c r="B124" s="25"/>
      <c r="C124" s="28"/>
      <c r="D124" s="25"/>
      <c r="E124" s="25"/>
      <c r="F124" s="28"/>
      <c r="G124" s="25"/>
      <c r="H124" s="25"/>
      <c r="I124" s="7"/>
      <c r="J124" s="7"/>
      <c r="K124" s="32"/>
      <c r="L124" s="18"/>
      <c r="M124" s="19"/>
    </row>
    <row r="125" spans="1:13" ht="15.75" x14ac:dyDescent="0.25">
      <c r="A125" s="20">
        <v>6</v>
      </c>
      <c r="B125" s="29" t="s">
        <v>95</v>
      </c>
      <c r="C125" s="26" t="s">
        <v>58</v>
      </c>
      <c r="D125" s="29"/>
      <c r="E125" s="29"/>
      <c r="F125" s="26"/>
      <c r="G125" s="29"/>
      <c r="H125" s="29"/>
      <c r="I125" s="5"/>
      <c r="J125" s="5"/>
      <c r="K125" s="30">
        <v>43983</v>
      </c>
      <c r="L125" s="16">
        <f>+K125+M125</f>
        <v>44073</v>
      </c>
      <c r="M125" s="19">
        <v>90</v>
      </c>
    </row>
    <row r="126" spans="1:13" ht="15.75" x14ac:dyDescent="0.25">
      <c r="A126" s="21"/>
      <c r="B126" s="24"/>
      <c r="C126" s="27"/>
      <c r="D126" s="24"/>
      <c r="E126" s="24"/>
      <c r="F126" s="27"/>
      <c r="G126" s="24"/>
      <c r="H126" s="24"/>
      <c r="I126" s="6"/>
      <c r="J126" s="6"/>
      <c r="K126" s="31"/>
      <c r="L126" s="17"/>
      <c r="M126" s="19"/>
    </row>
    <row r="127" spans="1:13" ht="15.75" x14ac:dyDescent="0.25">
      <c r="A127" s="22"/>
      <c r="B127" s="25"/>
      <c r="C127" s="28"/>
      <c r="D127" s="25"/>
      <c r="E127" s="25"/>
      <c r="F127" s="28"/>
      <c r="G127" s="25"/>
      <c r="H127" s="25"/>
      <c r="I127" s="7"/>
      <c r="J127" s="7"/>
      <c r="K127" s="32"/>
      <c r="L127" s="18"/>
      <c r="M127" s="19"/>
    </row>
    <row r="128" spans="1:13" ht="15.75" x14ac:dyDescent="0.25">
      <c r="A128" s="20">
        <v>7</v>
      </c>
      <c r="B128" s="29" t="s">
        <v>96</v>
      </c>
      <c r="C128" s="26" t="s">
        <v>58</v>
      </c>
      <c r="D128" s="29"/>
      <c r="E128" s="29"/>
      <c r="F128" s="26"/>
      <c r="G128" s="29"/>
      <c r="H128" s="23"/>
      <c r="I128" s="11"/>
      <c r="J128" s="11"/>
      <c r="K128" s="30">
        <f>+L125+1</f>
        <v>44074</v>
      </c>
      <c r="L128" s="16">
        <f>+K128+M128</f>
        <v>44119</v>
      </c>
      <c r="M128" s="19">
        <v>45</v>
      </c>
    </row>
    <row r="129" spans="1:13" ht="15.75" x14ac:dyDescent="0.25">
      <c r="A129" s="21"/>
      <c r="B129" s="24"/>
      <c r="C129" s="27"/>
      <c r="D129" s="24"/>
      <c r="E129" s="24"/>
      <c r="F129" s="27"/>
      <c r="G129" s="24"/>
      <c r="H129" s="24"/>
      <c r="I129" s="6"/>
      <c r="J129" s="6"/>
      <c r="K129" s="31"/>
      <c r="L129" s="17"/>
      <c r="M129" s="19"/>
    </row>
    <row r="130" spans="1:13" ht="15.75" x14ac:dyDescent="0.25">
      <c r="A130" s="22"/>
      <c r="B130" s="25"/>
      <c r="C130" s="28"/>
      <c r="D130" s="25"/>
      <c r="E130" s="25"/>
      <c r="F130" s="28"/>
      <c r="G130" s="25"/>
      <c r="H130" s="25"/>
      <c r="I130" s="7"/>
      <c r="J130" s="7"/>
      <c r="K130" s="32"/>
      <c r="L130" s="18"/>
      <c r="M130" s="19"/>
    </row>
    <row r="131" spans="1:13" ht="15.75" x14ac:dyDescent="0.25">
      <c r="A131" s="20">
        <v>8</v>
      </c>
      <c r="B131" s="23" t="s">
        <v>97</v>
      </c>
      <c r="C131" s="26" t="s">
        <v>58</v>
      </c>
      <c r="D131" s="29"/>
      <c r="E131" s="29"/>
      <c r="F131" s="26" t="s">
        <v>98</v>
      </c>
      <c r="G131" s="29"/>
      <c r="H131" s="29"/>
      <c r="I131" s="5"/>
      <c r="J131" s="5"/>
      <c r="K131" s="30">
        <v>43983</v>
      </c>
      <c r="L131" s="16">
        <f>+K131+M131</f>
        <v>44073</v>
      </c>
      <c r="M131" s="19">
        <v>90</v>
      </c>
    </row>
    <row r="132" spans="1:13" ht="15.75" x14ac:dyDescent="0.25">
      <c r="A132" s="21"/>
      <c r="B132" s="24"/>
      <c r="C132" s="27"/>
      <c r="D132" s="24"/>
      <c r="E132" s="24"/>
      <c r="F132" s="27"/>
      <c r="G132" s="24"/>
      <c r="H132" s="24"/>
      <c r="I132" s="6"/>
      <c r="J132" s="6"/>
      <c r="K132" s="31"/>
      <c r="L132" s="17"/>
      <c r="M132" s="19"/>
    </row>
    <row r="133" spans="1:13" ht="15.75" x14ac:dyDescent="0.25">
      <c r="A133" s="22"/>
      <c r="B133" s="25"/>
      <c r="C133" s="28"/>
      <c r="D133" s="25"/>
      <c r="E133" s="25"/>
      <c r="F133" s="28"/>
      <c r="G133" s="25"/>
      <c r="H133" s="25"/>
      <c r="I133" s="7"/>
      <c r="J133" s="7"/>
      <c r="K133" s="32"/>
      <c r="L133" s="18"/>
      <c r="M133" s="19"/>
    </row>
    <row r="134" spans="1:13" ht="15.75" x14ac:dyDescent="0.25">
      <c r="A134" s="47" t="s">
        <v>81</v>
      </c>
      <c r="B134" s="50" t="s">
        <v>99</v>
      </c>
      <c r="C134" s="26"/>
      <c r="D134" s="29"/>
      <c r="E134" s="29"/>
      <c r="F134" s="26"/>
      <c r="G134" s="29"/>
      <c r="H134" s="29"/>
      <c r="I134" s="5"/>
      <c r="J134" s="5"/>
      <c r="K134" s="30">
        <f>+MIN(K137:K154)</f>
        <v>44013</v>
      </c>
      <c r="L134" s="16">
        <f>+MAX(L137:L154)</f>
        <v>44105</v>
      </c>
      <c r="M134" s="19">
        <v>91</v>
      </c>
    </row>
    <row r="135" spans="1:13" ht="15.75" x14ac:dyDescent="0.25">
      <c r="A135" s="48"/>
      <c r="B135" s="51"/>
      <c r="C135" s="27"/>
      <c r="D135" s="24"/>
      <c r="E135" s="24"/>
      <c r="F135" s="27"/>
      <c r="G135" s="24"/>
      <c r="H135" s="24"/>
      <c r="I135" s="6"/>
      <c r="J135" s="6"/>
      <c r="K135" s="31"/>
      <c r="L135" s="17"/>
      <c r="M135" s="19"/>
    </row>
    <row r="136" spans="1:13" ht="15.75" x14ac:dyDescent="0.25">
      <c r="A136" s="49"/>
      <c r="B136" s="52"/>
      <c r="C136" s="28"/>
      <c r="D136" s="25"/>
      <c r="E136" s="25"/>
      <c r="F136" s="28"/>
      <c r="G136" s="25"/>
      <c r="H136" s="25"/>
      <c r="I136" s="7"/>
      <c r="J136" s="7"/>
      <c r="K136" s="32"/>
      <c r="L136" s="18"/>
      <c r="M136" s="19"/>
    </row>
    <row r="137" spans="1:13" ht="15.75" x14ac:dyDescent="0.25">
      <c r="A137" s="37" t="s">
        <v>100</v>
      </c>
      <c r="B137" s="40" t="s">
        <v>101</v>
      </c>
      <c r="C137" s="26" t="s">
        <v>73</v>
      </c>
      <c r="D137" s="29"/>
      <c r="E137" s="29"/>
      <c r="F137" s="26"/>
      <c r="G137" s="29"/>
      <c r="H137" s="23"/>
      <c r="I137" s="11"/>
      <c r="J137" s="11"/>
      <c r="K137" s="44">
        <v>44013</v>
      </c>
      <c r="L137" s="33">
        <f>+K137+M137</f>
        <v>44043</v>
      </c>
      <c r="M137" s="36">
        <v>30</v>
      </c>
    </row>
    <row r="138" spans="1:13" ht="15.75" x14ac:dyDescent="0.25">
      <c r="A138" s="38"/>
      <c r="B138" s="41"/>
      <c r="C138" s="27"/>
      <c r="D138" s="24"/>
      <c r="E138" s="24"/>
      <c r="F138" s="27"/>
      <c r="G138" s="24"/>
      <c r="H138" s="24"/>
      <c r="I138" s="6"/>
      <c r="J138" s="6"/>
      <c r="K138" s="45"/>
      <c r="L138" s="34"/>
      <c r="M138" s="36"/>
    </row>
    <row r="139" spans="1:13" ht="15.75" x14ac:dyDescent="0.25">
      <c r="A139" s="39"/>
      <c r="B139" s="42"/>
      <c r="C139" s="28"/>
      <c r="D139" s="25"/>
      <c r="E139" s="25"/>
      <c r="F139" s="28"/>
      <c r="G139" s="25"/>
      <c r="H139" s="43"/>
      <c r="I139" s="6"/>
      <c r="J139" s="6"/>
      <c r="K139" s="46"/>
      <c r="L139" s="35"/>
      <c r="M139" s="36"/>
    </row>
    <row r="140" spans="1:13" ht="15.75" x14ac:dyDescent="0.25">
      <c r="A140" s="37" t="s">
        <v>102</v>
      </c>
      <c r="B140" s="40" t="s">
        <v>103</v>
      </c>
      <c r="C140" s="26" t="s">
        <v>58</v>
      </c>
      <c r="D140" s="29"/>
      <c r="E140" s="29"/>
      <c r="F140" s="26"/>
      <c r="G140" s="29"/>
      <c r="H140" s="23"/>
      <c r="I140" s="11"/>
      <c r="J140" s="11"/>
      <c r="K140" s="44">
        <v>44044</v>
      </c>
      <c r="L140" s="33">
        <f>+K140+M140</f>
        <v>44059</v>
      </c>
      <c r="M140" s="36">
        <v>15</v>
      </c>
    </row>
    <row r="141" spans="1:13" ht="15.75" x14ac:dyDescent="0.25">
      <c r="A141" s="38"/>
      <c r="B141" s="41"/>
      <c r="C141" s="27"/>
      <c r="D141" s="24"/>
      <c r="E141" s="24"/>
      <c r="F141" s="27"/>
      <c r="G141" s="24"/>
      <c r="H141" s="24"/>
      <c r="I141" s="6"/>
      <c r="J141" s="6"/>
      <c r="K141" s="45"/>
      <c r="L141" s="34"/>
      <c r="M141" s="36"/>
    </row>
    <row r="142" spans="1:13" ht="15.75" x14ac:dyDescent="0.25">
      <c r="A142" s="39"/>
      <c r="B142" s="42"/>
      <c r="C142" s="28"/>
      <c r="D142" s="25"/>
      <c r="E142" s="25"/>
      <c r="F142" s="28"/>
      <c r="G142" s="25"/>
      <c r="H142" s="43"/>
      <c r="I142" s="6"/>
      <c r="J142" s="6"/>
      <c r="K142" s="46"/>
      <c r="L142" s="35"/>
      <c r="M142" s="36"/>
    </row>
    <row r="143" spans="1:13" ht="15.75" x14ac:dyDescent="0.25">
      <c r="A143" s="37" t="s">
        <v>104</v>
      </c>
      <c r="B143" s="40" t="s">
        <v>105</v>
      </c>
      <c r="C143" s="26" t="s">
        <v>58</v>
      </c>
      <c r="D143" s="29"/>
      <c r="E143" s="29"/>
      <c r="F143" s="26"/>
      <c r="G143" s="29"/>
      <c r="H143" s="23"/>
      <c r="I143" s="11"/>
      <c r="J143" s="11"/>
      <c r="K143" s="44">
        <f>+L140</f>
        <v>44059</v>
      </c>
      <c r="L143" s="33">
        <f>+K143+M143</f>
        <v>44074</v>
      </c>
      <c r="M143" s="36">
        <v>15</v>
      </c>
    </row>
    <row r="144" spans="1:13" ht="15.75" x14ac:dyDescent="0.25">
      <c r="A144" s="38"/>
      <c r="B144" s="41"/>
      <c r="C144" s="27"/>
      <c r="D144" s="24"/>
      <c r="E144" s="24"/>
      <c r="F144" s="27"/>
      <c r="G144" s="24"/>
      <c r="H144" s="24"/>
      <c r="I144" s="6"/>
      <c r="J144" s="6"/>
      <c r="K144" s="45"/>
      <c r="L144" s="34"/>
      <c r="M144" s="36"/>
    </row>
    <row r="145" spans="1:13" ht="15.75" x14ac:dyDescent="0.25">
      <c r="A145" s="39"/>
      <c r="B145" s="42"/>
      <c r="C145" s="28"/>
      <c r="D145" s="25"/>
      <c r="E145" s="25"/>
      <c r="F145" s="28"/>
      <c r="G145" s="25"/>
      <c r="H145" s="43"/>
      <c r="I145" s="6"/>
      <c r="J145" s="6"/>
      <c r="K145" s="46"/>
      <c r="L145" s="35"/>
      <c r="M145" s="36"/>
    </row>
    <row r="146" spans="1:13" ht="15.75" x14ac:dyDescent="0.25">
      <c r="A146" s="37" t="s">
        <v>106</v>
      </c>
      <c r="B146" s="40" t="s">
        <v>107</v>
      </c>
      <c r="C146" s="26" t="s">
        <v>48</v>
      </c>
      <c r="D146" s="29"/>
      <c r="E146" s="29"/>
      <c r="F146" s="26"/>
      <c r="G146" s="29"/>
      <c r="H146" s="23"/>
      <c r="I146" s="11"/>
      <c r="J146" s="11"/>
      <c r="K146" s="44">
        <v>44013</v>
      </c>
      <c r="L146" s="33">
        <f>+K146+M146</f>
        <v>44043</v>
      </c>
      <c r="M146" s="36">
        <v>30</v>
      </c>
    </row>
    <row r="147" spans="1:13" ht="15.75" x14ac:dyDescent="0.25">
      <c r="A147" s="38"/>
      <c r="B147" s="41"/>
      <c r="C147" s="27"/>
      <c r="D147" s="24"/>
      <c r="E147" s="24"/>
      <c r="F147" s="27"/>
      <c r="G147" s="24"/>
      <c r="H147" s="24"/>
      <c r="I147" s="6"/>
      <c r="J147" s="6"/>
      <c r="K147" s="45"/>
      <c r="L147" s="34"/>
      <c r="M147" s="36"/>
    </row>
    <row r="148" spans="1:13" ht="15.75" x14ac:dyDescent="0.25">
      <c r="A148" s="39"/>
      <c r="B148" s="42"/>
      <c r="C148" s="28"/>
      <c r="D148" s="25"/>
      <c r="E148" s="25"/>
      <c r="F148" s="28"/>
      <c r="G148" s="25"/>
      <c r="H148" s="43"/>
      <c r="I148" s="6"/>
      <c r="J148" s="6"/>
      <c r="K148" s="46"/>
      <c r="L148" s="35"/>
      <c r="M148" s="36"/>
    </row>
    <row r="149" spans="1:13" ht="15.75" x14ac:dyDescent="0.25">
      <c r="A149" s="37" t="s">
        <v>108</v>
      </c>
      <c r="B149" s="40" t="s">
        <v>109</v>
      </c>
      <c r="C149" s="26" t="s">
        <v>44</v>
      </c>
      <c r="D149" s="29"/>
      <c r="E149" s="29"/>
      <c r="F149" s="26"/>
      <c r="G149" s="29"/>
      <c r="H149" s="23"/>
      <c r="I149" s="11"/>
      <c r="J149" s="11"/>
      <c r="K149" s="44">
        <v>44075</v>
      </c>
      <c r="L149" s="33">
        <f>+K149+M149</f>
        <v>44090</v>
      </c>
      <c r="M149" s="36">
        <v>15</v>
      </c>
    </row>
    <row r="150" spans="1:13" ht="15.75" x14ac:dyDescent="0.25">
      <c r="A150" s="38"/>
      <c r="B150" s="41"/>
      <c r="C150" s="27"/>
      <c r="D150" s="24"/>
      <c r="E150" s="24"/>
      <c r="F150" s="27"/>
      <c r="G150" s="24"/>
      <c r="H150" s="24"/>
      <c r="I150" s="6"/>
      <c r="J150" s="6"/>
      <c r="K150" s="45"/>
      <c r="L150" s="34"/>
      <c r="M150" s="36"/>
    </row>
    <row r="151" spans="1:13" ht="15.75" x14ac:dyDescent="0.25">
      <c r="A151" s="39"/>
      <c r="B151" s="42"/>
      <c r="C151" s="28"/>
      <c r="D151" s="25"/>
      <c r="E151" s="25"/>
      <c r="F151" s="28"/>
      <c r="G151" s="25"/>
      <c r="H151" s="43"/>
      <c r="I151" s="6"/>
      <c r="J151" s="6"/>
      <c r="K151" s="46"/>
      <c r="L151" s="35"/>
      <c r="M151" s="36"/>
    </row>
    <row r="152" spans="1:13" ht="15.75" x14ac:dyDescent="0.25">
      <c r="A152" s="37" t="s">
        <v>110</v>
      </c>
      <c r="B152" s="40" t="s">
        <v>111</v>
      </c>
      <c r="C152" s="26" t="s">
        <v>58</v>
      </c>
      <c r="D152" s="29"/>
      <c r="E152" s="29"/>
      <c r="F152" s="26"/>
      <c r="G152" s="29"/>
      <c r="H152" s="23"/>
      <c r="I152" s="11"/>
      <c r="J152" s="11"/>
      <c r="K152" s="44">
        <f>+L149</f>
        <v>44090</v>
      </c>
      <c r="L152" s="33">
        <f>+K152+M152</f>
        <v>44105</v>
      </c>
      <c r="M152" s="36">
        <v>15</v>
      </c>
    </row>
    <row r="153" spans="1:13" ht="15.75" x14ac:dyDescent="0.25">
      <c r="A153" s="38"/>
      <c r="B153" s="41"/>
      <c r="C153" s="27"/>
      <c r="D153" s="24"/>
      <c r="E153" s="24"/>
      <c r="F153" s="27"/>
      <c r="G153" s="24"/>
      <c r="H153" s="24"/>
      <c r="I153" s="6"/>
      <c r="J153" s="6"/>
      <c r="K153" s="45"/>
      <c r="L153" s="34"/>
      <c r="M153" s="36"/>
    </row>
    <row r="154" spans="1:13" ht="15.75" x14ac:dyDescent="0.25">
      <c r="A154" s="39"/>
      <c r="B154" s="42"/>
      <c r="C154" s="28"/>
      <c r="D154" s="25"/>
      <c r="E154" s="25"/>
      <c r="F154" s="28"/>
      <c r="G154" s="25"/>
      <c r="H154" s="43"/>
      <c r="I154" s="6"/>
      <c r="J154" s="6"/>
      <c r="K154" s="46"/>
      <c r="L154" s="35"/>
      <c r="M154" s="36"/>
    </row>
    <row r="155" spans="1:13" ht="15.75" x14ac:dyDescent="0.25">
      <c r="A155" s="47" t="s">
        <v>81</v>
      </c>
      <c r="B155" s="50" t="s">
        <v>112</v>
      </c>
      <c r="C155" s="26"/>
      <c r="D155" s="29"/>
      <c r="E155" s="29"/>
      <c r="F155" s="26"/>
      <c r="G155" s="29"/>
      <c r="H155" s="29"/>
      <c r="I155" s="5"/>
      <c r="J155" s="5"/>
      <c r="K155" s="30">
        <f>+MIN(K158:K178)</f>
        <v>44075</v>
      </c>
      <c r="L155" s="33">
        <f>+MAX(L158:L178)</f>
        <v>44195</v>
      </c>
      <c r="M155" s="19">
        <v>30</v>
      </c>
    </row>
    <row r="156" spans="1:13" ht="15.75" x14ac:dyDescent="0.25">
      <c r="A156" s="48"/>
      <c r="B156" s="51"/>
      <c r="C156" s="27"/>
      <c r="D156" s="24"/>
      <c r="E156" s="24"/>
      <c r="F156" s="27"/>
      <c r="G156" s="24"/>
      <c r="H156" s="24"/>
      <c r="I156" s="6"/>
      <c r="J156" s="6"/>
      <c r="K156" s="31"/>
      <c r="L156" s="34"/>
      <c r="M156" s="19"/>
    </row>
    <row r="157" spans="1:13" ht="15.75" x14ac:dyDescent="0.25">
      <c r="A157" s="49"/>
      <c r="B157" s="52"/>
      <c r="C157" s="28"/>
      <c r="D157" s="25"/>
      <c r="E157" s="25"/>
      <c r="F157" s="28"/>
      <c r="G157" s="25"/>
      <c r="H157" s="25"/>
      <c r="I157" s="7"/>
      <c r="J157" s="7"/>
      <c r="K157" s="32"/>
      <c r="L157" s="35"/>
      <c r="M157" s="19"/>
    </row>
    <row r="158" spans="1:13" ht="15.75" x14ac:dyDescent="0.25">
      <c r="A158" s="37" t="s">
        <v>113</v>
      </c>
      <c r="B158" s="40" t="s">
        <v>114</v>
      </c>
      <c r="C158" s="26" t="s">
        <v>58</v>
      </c>
      <c r="D158" s="29"/>
      <c r="E158" s="29"/>
      <c r="F158" s="26"/>
      <c r="G158" s="29"/>
      <c r="H158" s="23"/>
      <c r="I158" s="11"/>
      <c r="J158" s="11"/>
      <c r="K158" s="44">
        <v>44075</v>
      </c>
      <c r="L158" s="33">
        <f>+K158+M158</f>
        <v>44095</v>
      </c>
      <c r="M158" s="36">
        <v>20</v>
      </c>
    </row>
    <row r="159" spans="1:13" ht="15.75" x14ac:dyDescent="0.25">
      <c r="A159" s="38"/>
      <c r="B159" s="41"/>
      <c r="C159" s="27"/>
      <c r="D159" s="24"/>
      <c r="E159" s="24"/>
      <c r="F159" s="27"/>
      <c r="G159" s="24"/>
      <c r="H159" s="24"/>
      <c r="I159" s="6"/>
      <c r="J159" s="6"/>
      <c r="K159" s="45"/>
      <c r="L159" s="34"/>
      <c r="M159" s="36"/>
    </row>
    <row r="160" spans="1:13" ht="15.75" x14ac:dyDescent="0.25">
      <c r="A160" s="39"/>
      <c r="B160" s="42"/>
      <c r="C160" s="28"/>
      <c r="D160" s="25"/>
      <c r="E160" s="25"/>
      <c r="F160" s="28"/>
      <c r="G160" s="25"/>
      <c r="H160" s="43"/>
      <c r="I160" s="6"/>
      <c r="J160" s="6"/>
      <c r="K160" s="46"/>
      <c r="L160" s="35"/>
      <c r="M160" s="36"/>
    </row>
    <row r="161" spans="1:13" ht="15.75" x14ac:dyDescent="0.25">
      <c r="A161" s="37" t="s">
        <v>115</v>
      </c>
      <c r="B161" s="40" t="s">
        <v>116</v>
      </c>
      <c r="C161" s="26" t="s">
        <v>58</v>
      </c>
      <c r="D161" s="29"/>
      <c r="E161" s="29"/>
      <c r="F161" s="26"/>
      <c r="G161" s="29"/>
      <c r="H161" s="23"/>
      <c r="I161" s="11"/>
      <c r="J161" s="11"/>
      <c r="K161" s="44">
        <v>44090</v>
      </c>
      <c r="L161" s="33">
        <f>+K161+M161</f>
        <v>44105</v>
      </c>
      <c r="M161" s="36">
        <v>15</v>
      </c>
    </row>
    <row r="162" spans="1:13" ht="15.75" x14ac:dyDescent="0.25">
      <c r="A162" s="38"/>
      <c r="B162" s="41"/>
      <c r="C162" s="27"/>
      <c r="D162" s="24"/>
      <c r="E162" s="24"/>
      <c r="F162" s="27"/>
      <c r="G162" s="24"/>
      <c r="H162" s="24"/>
      <c r="I162" s="6"/>
      <c r="J162" s="6"/>
      <c r="K162" s="45"/>
      <c r="L162" s="34"/>
      <c r="M162" s="36"/>
    </row>
    <row r="163" spans="1:13" ht="15.75" x14ac:dyDescent="0.25">
      <c r="A163" s="39"/>
      <c r="B163" s="42"/>
      <c r="C163" s="28"/>
      <c r="D163" s="25"/>
      <c r="E163" s="25"/>
      <c r="F163" s="28"/>
      <c r="G163" s="25"/>
      <c r="H163" s="43"/>
      <c r="I163" s="6"/>
      <c r="J163" s="6"/>
      <c r="K163" s="46"/>
      <c r="L163" s="35"/>
      <c r="M163" s="36"/>
    </row>
    <row r="164" spans="1:13" ht="15.75" x14ac:dyDescent="0.25">
      <c r="A164" s="37" t="s">
        <v>117</v>
      </c>
      <c r="B164" s="40" t="s">
        <v>118</v>
      </c>
      <c r="C164" s="26" t="s">
        <v>58</v>
      </c>
      <c r="D164" s="29"/>
      <c r="E164" s="29"/>
      <c r="F164" s="26"/>
      <c r="G164" s="29"/>
      <c r="H164" s="23"/>
      <c r="I164" s="11"/>
      <c r="J164" s="11"/>
      <c r="K164" s="44">
        <v>44120</v>
      </c>
      <c r="L164" s="33">
        <f>+K164+M164</f>
        <v>44135</v>
      </c>
      <c r="M164" s="36">
        <v>15</v>
      </c>
    </row>
    <row r="165" spans="1:13" ht="15.75" x14ac:dyDescent="0.25">
      <c r="A165" s="38"/>
      <c r="B165" s="41"/>
      <c r="C165" s="27"/>
      <c r="D165" s="24"/>
      <c r="E165" s="24"/>
      <c r="F165" s="27"/>
      <c r="G165" s="24"/>
      <c r="H165" s="24"/>
      <c r="I165" s="6"/>
      <c r="J165" s="6"/>
      <c r="K165" s="45"/>
      <c r="L165" s="34"/>
      <c r="M165" s="36"/>
    </row>
    <row r="166" spans="1:13" ht="15.75" x14ac:dyDescent="0.25">
      <c r="A166" s="39"/>
      <c r="B166" s="42"/>
      <c r="C166" s="28"/>
      <c r="D166" s="25"/>
      <c r="E166" s="25"/>
      <c r="F166" s="28"/>
      <c r="G166" s="25"/>
      <c r="H166" s="43"/>
      <c r="I166" s="6"/>
      <c r="J166" s="6"/>
      <c r="K166" s="46"/>
      <c r="L166" s="35"/>
      <c r="M166" s="36"/>
    </row>
    <row r="167" spans="1:13" ht="15.75" x14ac:dyDescent="0.25">
      <c r="A167" s="37" t="s">
        <v>119</v>
      </c>
      <c r="B167" s="40" t="s">
        <v>120</v>
      </c>
      <c r="C167" s="26" t="s">
        <v>58</v>
      </c>
      <c r="D167" s="29"/>
      <c r="E167" s="29"/>
      <c r="F167" s="26"/>
      <c r="G167" s="29"/>
      <c r="H167" s="23"/>
      <c r="I167" s="11"/>
      <c r="J167" s="11"/>
      <c r="K167" s="44">
        <f>+L164</f>
        <v>44135</v>
      </c>
      <c r="L167" s="33">
        <f>+K167+M167</f>
        <v>44150</v>
      </c>
      <c r="M167" s="36">
        <v>15</v>
      </c>
    </row>
    <row r="168" spans="1:13" ht="15.75" x14ac:dyDescent="0.25">
      <c r="A168" s="38"/>
      <c r="B168" s="41"/>
      <c r="C168" s="27"/>
      <c r="D168" s="24"/>
      <c r="E168" s="24"/>
      <c r="F168" s="27"/>
      <c r="G168" s="24"/>
      <c r="H168" s="24"/>
      <c r="I168" s="6"/>
      <c r="J168" s="6"/>
      <c r="K168" s="45"/>
      <c r="L168" s="34"/>
      <c r="M168" s="36"/>
    </row>
    <row r="169" spans="1:13" ht="15.75" x14ac:dyDescent="0.25">
      <c r="A169" s="39"/>
      <c r="B169" s="42"/>
      <c r="C169" s="28"/>
      <c r="D169" s="25"/>
      <c r="E169" s="25"/>
      <c r="F169" s="28"/>
      <c r="G169" s="25"/>
      <c r="H169" s="43"/>
      <c r="I169" s="6"/>
      <c r="J169" s="6"/>
      <c r="K169" s="46"/>
      <c r="L169" s="35"/>
      <c r="M169" s="36"/>
    </row>
    <row r="170" spans="1:13" ht="15.75" x14ac:dyDescent="0.25">
      <c r="A170" s="37" t="s">
        <v>121</v>
      </c>
      <c r="B170" s="40" t="s">
        <v>122</v>
      </c>
      <c r="C170" s="26" t="s">
        <v>58</v>
      </c>
      <c r="D170" s="29"/>
      <c r="E170" s="29"/>
      <c r="F170" s="26"/>
      <c r="G170" s="29"/>
      <c r="H170" s="23"/>
      <c r="I170" s="11"/>
      <c r="J170" s="11"/>
      <c r="K170" s="44">
        <v>44180</v>
      </c>
      <c r="L170" s="33">
        <f>+K170+M170</f>
        <v>44195</v>
      </c>
      <c r="M170" s="36">
        <v>15</v>
      </c>
    </row>
    <row r="171" spans="1:13" ht="15.75" x14ac:dyDescent="0.25">
      <c r="A171" s="38"/>
      <c r="B171" s="41"/>
      <c r="C171" s="27"/>
      <c r="D171" s="24"/>
      <c r="E171" s="24"/>
      <c r="F171" s="27"/>
      <c r="G171" s="24"/>
      <c r="H171" s="24"/>
      <c r="I171" s="6"/>
      <c r="J171" s="6"/>
      <c r="K171" s="45"/>
      <c r="L171" s="34"/>
      <c r="M171" s="36"/>
    </row>
    <row r="172" spans="1:13" ht="15.75" x14ac:dyDescent="0.25">
      <c r="A172" s="39"/>
      <c r="B172" s="42"/>
      <c r="C172" s="28"/>
      <c r="D172" s="25"/>
      <c r="E172" s="25"/>
      <c r="F172" s="28"/>
      <c r="G172" s="25"/>
      <c r="H172" s="43"/>
      <c r="I172" s="6"/>
      <c r="J172" s="6"/>
      <c r="K172" s="46"/>
      <c r="L172" s="35"/>
      <c r="M172" s="36"/>
    </row>
    <row r="173" spans="1:13" ht="15.75" x14ac:dyDescent="0.25">
      <c r="A173" s="37" t="s">
        <v>123</v>
      </c>
      <c r="B173" s="40" t="s">
        <v>124</v>
      </c>
      <c r="C173" s="26" t="s">
        <v>58</v>
      </c>
      <c r="D173" s="29"/>
      <c r="E173" s="29"/>
      <c r="F173" s="26"/>
      <c r="G173" s="29"/>
      <c r="H173" s="23"/>
      <c r="I173" s="11"/>
      <c r="J173" s="11"/>
      <c r="K173" s="44">
        <v>44120</v>
      </c>
      <c r="L173" s="33">
        <f>+K173+M173</f>
        <v>44135</v>
      </c>
      <c r="M173" s="36">
        <v>15</v>
      </c>
    </row>
    <row r="174" spans="1:13" ht="15.75" x14ac:dyDescent="0.25">
      <c r="A174" s="38"/>
      <c r="B174" s="41"/>
      <c r="C174" s="27"/>
      <c r="D174" s="24"/>
      <c r="E174" s="24"/>
      <c r="F174" s="27"/>
      <c r="G174" s="24"/>
      <c r="H174" s="24"/>
      <c r="I174" s="6"/>
      <c r="J174" s="6"/>
      <c r="K174" s="45"/>
      <c r="L174" s="34"/>
      <c r="M174" s="36"/>
    </row>
    <row r="175" spans="1:13" ht="15.75" x14ac:dyDescent="0.25">
      <c r="A175" s="39"/>
      <c r="B175" s="42"/>
      <c r="C175" s="28"/>
      <c r="D175" s="25"/>
      <c r="E175" s="25"/>
      <c r="F175" s="28"/>
      <c r="G175" s="25"/>
      <c r="H175" s="43"/>
      <c r="I175" s="6"/>
      <c r="J175" s="6"/>
      <c r="K175" s="46"/>
      <c r="L175" s="35"/>
      <c r="M175" s="36"/>
    </row>
    <row r="176" spans="1:13" ht="15.75" x14ac:dyDescent="0.25">
      <c r="A176" s="37" t="s">
        <v>123</v>
      </c>
      <c r="B176" s="40" t="s">
        <v>125</v>
      </c>
      <c r="C176" s="26" t="s">
        <v>58</v>
      </c>
      <c r="D176" s="29"/>
      <c r="E176" s="29"/>
      <c r="F176" s="26"/>
      <c r="G176" s="29"/>
      <c r="H176" s="23"/>
      <c r="I176" s="11"/>
      <c r="J176" s="11"/>
      <c r="K176" s="44">
        <f>+L173</f>
        <v>44135</v>
      </c>
      <c r="L176" s="33">
        <f>+K176+M176</f>
        <v>44150</v>
      </c>
      <c r="M176" s="36">
        <v>15</v>
      </c>
    </row>
    <row r="177" spans="1:13" ht="15.75" x14ac:dyDescent="0.25">
      <c r="A177" s="38"/>
      <c r="B177" s="41"/>
      <c r="C177" s="27"/>
      <c r="D177" s="24"/>
      <c r="E177" s="24"/>
      <c r="F177" s="27"/>
      <c r="G177" s="24"/>
      <c r="H177" s="24"/>
      <c r="I177" s="6"/>
      <c r="J177" s="6"/>
      <c r="K177" s="45"/>
      <c r="L177" s="34"/>
      <c r="M177" s="36"/>
    </row>
    <row r="178" spans="1:13" ht="15.75" x14ac:dyDescent="0.25">
      <c r="A178" s="39"/>
      <c r="B178" s="42"/>
      <c r="C178" s="28"/>
      <c r="D178" s="25"/>
      <c r="E178" s="25"/>
      <c r="F178" s="28"/>
      <c r="G178" s="25"/>
      <c r="H178" s="43"/>
      <c r="I178" s="6"/>
      <c r="J178" s="6"/>
      <c r="K178" s="46"/>
      <c r="L178" s="35"/>
      <c r="M178" s="36"/>
    </row>
    <row r="179" spans="1:13" ht="15.75" x14ac:dyDescent="0.25">
      <c r="A179" s="20">
        <v>11</v>
      </c>
      <c r="B179" s="23" t="s">
        <v>126</v>
      </c>
      <c r="C179" s="26" t="s">
        <v>58</v>
      </c>
      <c r="D179" s="29"/>
      <c r="E179" s="29"/>
      <c r="F179" s="26"/>
      <c r="G179" s="29"/>
      <c r="H179" s="29"/>
      <c r="I179" s="5"/>
      <c r="J179" s="5"/>
      <c r="K179" s="30">
        <v>44089</v>
      </c>
      <c r="L179" s="16">
        <f>+K179+M179</f>
        <v>44104</v>
      </c>
      <c r="M179" s="19">
        <v>15</v>
      </c>
    </row>
    <row r="180" spans="1:13" ht="15.75" x14ac:dyDescent="0.25">
      <c r="A180" s="21"/>
      <c r="B180" s="24"/>
      <c r="C180" s="27"/>
      <c r="D180" s="24"/>
      <c r="E180" s="24"/>
      <c r="F180" s="27"/>
      <c r="G180" s="24"/>
      <c r="H180" s="24"/>
      <c r="I180" s="6"/>
      <c r="J180" s="6"/>
      <c r="K180" s="31"/>
      <c r="L180" s="17"/>
      <c r="M180" s="19"/>
    </row>
    <row r="181" spans="1:13" ht="15.75" x14ac:dyDescent="0.25">
      <c r="A181" s="22"/>
      <c r="B181" s="25"/>
      <c r="C181" s="28"/>
      <c r="D181" s="25"/>
      <c r="E181" s="25"/>
      <c r="F181" s="28"/>
      <c r="G181" s="25"/>
      <c r="H181" s="25"/>
      <c r="I181" s="7"/>
      <c r="J181" s="7"/>
      <c r="K181" s="32"/>
      <c r="L181" s="18"/>
      <c r="M181" s="19"/>
    </row>
    <row r="182" spans="1:13" ht="15.75" x14ac:dyDescent="0.25">
      <c r="A182" s="20">
        <v>12</v>
      </c>
      <c r="B182" s="23" t="s">
        <v>127</v>
      </c>
      <c r="C182" s="26"/>
      <c r="D182" s="29"/>
      <c r="E182" s="29"/>
      <c r="F182" s="26"/>
      <c r="G182" s="29"/>
      <c r="H182" s="29"/>
      <c r="I182" s="5"/>
      <c r="J182" s="5"/>
      <c r="K182" s="30">
        <v>44090</v>
      </c>
      <c r="L182" s="16">
        <f t="shared" ref="L182" si="0">+K182+M182</f>
        <v>44105</v>
      </c>
      <c r="M182" s="19">
        <v>15</v>
      </c>
    </row>
    <row r="183" spans="1:13" ht="15.75" x14ac:dyDescent="0.25">
      <c r="A183" s="21"/>
      <c r="B183" s="24"/>
      <c r="C183" s="27"/>
      <c r="D183" s="24"/>
      <c r="E183" s="24"/>
      <c r="F183" s="27"/>
      <c r="G183" s="24"/>
      <c r="H183" s="24"/>
      <c r="I183" s="6"/>
      <c r="J183" s="6"/>
      <c r="K183" s="31"/>
      <c r="L183" s="17"/>
      <c r="M183" s="19"/>
    </row>
    <row r="184" spans="1:13" ht="15.75" x14ac:dyDescent="0.25">
      <c r="A184" s="22"/>
      <c r="B184" s="25"/>
      <c r="C184" s="28"/>
      <c r="D184" s="25"/>
      <c r="E184" s="25"/>
      <c r="F184" s="28"/>
      <c r="G184" s="25"/>
      <c r="H184" s="25"/>
      <c r="I184" s="7"/>
      <c r="J184" s="7"/>
      <c r="K184" s="32"/>
      <c r="L184" s="18"/>
      <c r="M184" s="19"/>
    </row>
    <row r="185" spans="1:13" ht="15.75" x14ac:dyDescent="0.25">
      <c r="A185" s="20">
        <v>13</v>
      </c>
      <c r="B185" s="23" t="s">
        <v>128</v>
      </c>
      <c r="C185" s="26"/>
      <c r="D185" s="29"/>
      <c r="E185" s="29"/>
      <c r="F185" s="26"/>
      <c r="G185" s="29"/>
      <c r="H185" s="29"/>
      <c r="I185" s="5"/>
      <c r="J185" s="5"/>
      <c r="K185" s="30">
        <v>44091</v>
      </c>
      <c r="L185" s="16">
        <f t="shared" ref="L185" si="1">+K185+M185</f>
        <v>44106</v>
      </c>
      <c r="M185" s="19">
        <v>15</v>
      </c>
    </row>
    <row r="186" spans="1:13" ht="15.75" x14ac:dyDescent="0.25">
      <c r="A186" s="21"/>
      <c r="B186" s="24"/>
      <c r="C186" s="27"/>
      <c r="D186" s="24"/>
      <c r="E186" s="24"/>
      <c r="F186" s="27"/>
      <c r="G186" s="24"/>
      <c r="H186" s="24"/>
      <c r="I186" s="6"/>
      <c r="J186" s="6"/>
      <c r="K186" s="31"/>
      <c r="L186" s="17"/>
      <c r="M186" s="19"/>
    </row>
    <row r="187" spans="1:13" ht="15.75" x14ac:dyDescent="0.25">
      <c r="A187" s="22"/>
      <c r="B187" s="25"/>
      <c r="C187" s="28"/>
      <c r="D187" s="25"/>
      <c r="E187" s="25"/>
      <c r="F187" s="28"/>
      <c r="G187" s="25"/>
      <c r="H187" s="25"/>
      <c r="I187" s="7"/>
      <c r="J187" s="7"/>
      <c r="K187" s="32"/>
      <c r="L187" s="18"/>
      <c r="M187" s="19"/>
    </row>
    <row r="188" spans="1:13" ht="15.75" x14ac:dyDescent="0.25">
      <c r="A188" s="20">
        <v>14</v>
      </c>
      <c r="B188" s="23" t="s">
        <v>129</v>
      </c>
      <c r="C188" s="26"/>
      <c r="D188" s="29"/>
      <c r="E188" s="29"/>
      <c r="F188" s="26"/>
      <c r="G188" s="29"/>
      <c r="H188" s="29"/>
      <c r="I188" s="5"/>
      <c r="J188" s="5"/>
      <c r="K188" s="30">
        <v>44090</v>
      </c>
      <c r="L188" s="16">
        <f>+K188+M188</f>
        <v>44105</v>
      </c>
      <c r="M188" s="19">
        <v>15</v>
      </c>
    </row>
    <row r="189" spans="1:13" ht="15.75" x14ac:dyDescent="0.25">
      <c r="A189" s="21"/>
      <c r="B189" s="24"/>
      <c r="C189" s="27"/>
      <c r="D189" s="24"/>
      <c r="E189" s="24"/>
      <c r="F189" s="27"/>
      <c r="G189" s="24"/>
      <c r="H189" s="24"/>
      <c r="I189" s="6"/>
      <c r="J189" s="6"/>
      <c r="K189" s="31"/>
      <c r="L189" s="17"/>
      <c r="M189" s="19"/>
    </row>
    <row r="190" spans="1:13" ht="15.75" x14ac:dyDescent="0.25">
      <c r="A190" s="22"/>
      <c r="B190" s="25"/>
      <c r="C190" s="28"/>
      <c r="D190" s="25"/>
      <c r="E190" s="25"/>
      <c r="F190" s="28"/>
      <c r="G190" s="25"/>
      <c r="H190" s="25"/>
      <c r="I190" s="7"/>
      <c r="J190" s="7"/>
      <c r="K190" s="32"/>
      <c r="L190" s="18"/>
      <c r="M190" s="19"/>
    </row>
    <row r="191" spans="1:13" ht="15.75" x14ac:dyDescent="0.25">
      <c r="A191" s="20">
        <v>15</v>
      </c>
      <c r="B191" s="23" t="s">
        <v>130</v>
      </c>
      <c r="C191" s="26"/>
      <c r="D191" s="29"/>
      <c r="E191" s="29"/>
      <c r="F191" s="26"/>
      <c r="G191" s="29"/>
      <c r="H191" s="29"/>
      <c r="I191" s="5"/>
      <c r="J191" s="5"/>
      <c r="K191" s="30">
        <v>44090</v>
      </c>
      <c r="L191" s="16">
        <f>+K191+M191</f>
        <v>44105</v>
      </c>
      <c r="M191" s="19">
        <v>15</v>
      </c>
    </row>
    <row r="192" spans="1:13" ht="15.75" x14ac:dyDescent="0.25">
      <c r="A192" s="21"/>
      <c r="B192" s="24"/>
      <c r="C192" s="27"/>
      <c r="D192" s="24"/>
      <c r="E192" s="24"/>
      <c r="F192" s="27"/>
      <c r="G192" s="24"/>
      <c r="H192" s="24"/>
      <c r="I192" s="6"/>
      <c r="J192" s="6"/>
      <c r="K192" s="31"/>
      <c r="L192" s="17"/>
      <c r="M192" s="19"/>
    </row>
    <row r="193" spans="1:13" ht="15.75" x14ac:dyDescent="0.25">
      <c r="A193" s="22"/>
      <c r="B193" s="25"/>
      <c r="C193" s="28"/>
      <c r="D193" s="25"/>
      <c r="E193" s="25"/>
      <c r="F193" s="28"/>
      <c r="G193" s="25"/>
      <c r="H193" s="25"/>
      <c r="I193" s="7"/>
      <c r="J193" s="7"/>
      <c r="K193" s="32"/>
      <c r="L193" s="18"/>
      <c r="M193" s="19"/>
    </row>
  </sheetData>
  <mergeCells count="708">
    <mergeCell ref="A5:A7"/>
    <mergeCell ref="B5:B7"/>
    <mergeCell ref="C5:C7"/>
    <mergeCell ref="D5:D7"/>
    <mergeCell ref="E5:E7"/>
    <mergeCell ref="F5:F7"/>
    <mergeCell ref="L1:L3"/>
    <mergeCell ref="M1:M3"/>
    <mergeCell ref="C2:C3"/>
    <mergeCell ref="D2:D3"/>
    <mergeCell ref="E2:E3"/>
    <mergeCell ref="F2:F3"/>
    <mergeCell ref="G2:G3"/>
    <mergeCell ref="A1:A3"/>
    <mergeCell ref="B1:B3"/>
    <mergeCell ref="C1:E1"/>
    <mergeCell ref="F1:G1"/>
    <mergeCell ref="H1:H3"/>
    <mergeCell ref="K1:K3"/>
    <mergeCell ref="J1:J3"/>
    <mergeCell ref="I1:I3"/>
    <mergeCell ref="M8:M10"/>
    <mergeCell ref="G11:G13"/>
    <mergeCell ref="K11:K13"/>
    <mergeCell ref="L11:L13"/>
    <mergeCell ref="M11:M13"/>
    <mergeCell ref="G5:G7"/>
    <mergeCell ref="H5:H7"/>
    <mergeCell ref="K5:K7"/>
    <mergeCell ref="L5:L7"/>
    <mergeCell ref="M5:M7"/>
    <mergeCell ref="H8:H10"/>
    <mergeCell ref="H11:H13"/>
    <mergeCell ref="A20:A22"/>
    <mergeCell ref="B20:B22"/>
    <mergeCell ref="C20:C22"/>
    <mergeCell ref="D20:D22"/>
    <mergeCell ref="E20:E22"/>
    <mergeCell ref="F20:F22"/>
    <mergeCell ref="G20:G22"/>
    <mergeCell ref="K8:K10"/>
    <mergeCell ref="L8:L10"/>
    <mergeCell ref="A11:A13"/>
    <mergeCell ref="B11:B13"/>
    <mergeCell ref="C11:C13"/>
    <mergeCell ref="D11:D13"/>
    <mergeCell ref="E11:E13"/>
    <mergeCell ref="F11:F13"/>
    <mergeCell ref="F8:F10"/>
    <mergeCell ref="G8:G10"/>
    <mergeCell ref="A8:A10"/>
    <mergeCell ref="B8:B10"/>
    <mergeCell ref="C8:C10"/>
    <mergeCell ref="D8:D10"/>
    <mergeCell ref="E8:E10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A14:A16"/>
    <mergeCell ref="B14:B16"/>
    <mergeCell ref="C14:C16"/>
    <mergeCell ref="D14:D16"/>
    <mergeCell ref="E14:E16"/>
    <mergeCell ref="F14:F16"/>
    <mergeCell ref="G17:G19"/>
    <mergeCell ref="K17:K19"/>
    <mergeCell ref="L17:L19"/>
    <mergeCell ref="M17:M19"/>
    <mergeCell ref="G14:G16"/>
    <mergeCell ref="H14:H16"/>
    <mergeCell ref="H17:H19"/>
    <mergeCell ref="A23:A25"/>
    <mergeCell ref="B23:B25"/>
    <mergeCell ref="C23:C25"/>
    <mergeCell ref="D23:D25"/>
    <mergeCell ref="E23:E25"/>
    <mergeCell ref="F23:F25"/>
    <mergeCell ref="G23:G25"/>
    <mergeCell ref="K23:K25"/>
    <mergeCell ref="L23:L25"/>
    <mergeCell ref="A26:A28"/>
    <mergeCell ref="B26:B28"/>
    <mergeCell ref="C26:C28"/>
    <mergeCell ref="D26:D28"/>
    <mergeCell ref="E26:E28"/>
    <mergeCell ref="F26:F28"/>
    <mergeCell ref="G26:G28"/>
    <mergeCell ref="K26:K28"/>
    <mergeCell ref="L26:L28"/>
    <mergeCell ref="A29:A31"/>
    <mergeCell ref="B29:B31"/>
    <mergeCell ref="C29:C31"/>
    <mergeCell ref="D29:D31"/>
    <mergeCell ref="E29:E31"/>
    <mergeCell ref="F29:F31"/>
    <mergeCell ref="G29:G31"/>
    <mergeCell ref="K29:K31"/>
    <mergeCell ref="L29:L31"/>
    <mergeCell ref="A32:A34"/>
    <mergeCell ref="B32:B34"/>
    <mergeCell ref="C32:C34"/>
    <mergeCell ref="D32:D34"/>
    <mergeCell ref="E32:E34"/>
    <mergeCell ref="F32:F34"/>
    <mergeCell ref="G32:G34"/>
    <mergeCell ref="K32:K34"/>
    <mergeCell ref="L32:L34"/>
    <mergeCell ref="A35:A37"/>
    <mergeCell ref="B35:B37"/>
    <mergeCell ref="C35:C37"/>
    <mergeCell ref="D35:D37"/>
    <mergeCell ref="E35:E37"/>
    <mergeCell ref="M38:M40"/>
    <mergeCell ref="A41:A43"/>
    <mergeCell ref="B41:B43"/>
    <mergeCell ref="C41:C43"/>
    <mergeCell ref="D41:D43"/>
    <mergeCell ref="E41:E43"/>
    <mergeCell ref="F35:F37"/>
    <mergeCell ref="G35:G37"/>
    <mergeCell ref="K35:K37"/>
    <mergeCell ref="L35:L37"/>
    <mergeCell ref="M35:M37"/>
    <mergeCell ref="A38:A40"/>
    <mergeCell ref="B38:B40"/>
    <mergeCell ref="C38:C40"/>
    <mergeCell ref="D38:D40"/>
    <mergeCell ref="E38:E40"/>
    <mergeCell ref="M41:M43"/>
    <mergeCell ref="F38:F40"/>
    <mergeCell ref="G38:G40"/>
    <mergeCell ref="F44:F46"/>
    <mergeCell ref="G44:G46"/>
    <mergeCell ref="H44:H46"/>
    <mergeCell ref="K44:K46"/>
    <mergeCell ref="L44:L46"/>
    <mergeCell ref="F41:F43"/>
    <mergeCell ref="G41:G43"/>
    <mergeCell ref="K41:K43"/>
    <mergeCell ref="L41:L43"/>
    <mergeCell ref="F50:F52"/>
    <mergeCell ref="G50:G52"/>
    <mergeCell ref="H50:H52"/>
    <mergeCell ref="K50:K52"/>
    <mergeCell ref="L50:L52"/>
    <mergeCell ref="M50:M52"/>
    <mergeCell ref="G47:G49"/>
    <mergeCell ref="H47:H49"/>
    <mergeCell ref="A44:A46"/>
    <mergeCell ref="F47:F49"/>
    <mergeCell ref="A50:A52"/>
    <mergeCell ref="B50:B52"/>
    <mergeCell ref="C50:C52"/>
    <mergeCell ref="D50:D52"/>
    <mergeCell ref="E50:E52"/>
    <mergeCell ref="A47:A49"/>
    <mergeCell ref="B47:B49"/>
    <mergeCell ref="C47:C49"/>
    <mergeCell ref="D47:D49"/>
    <mergeCell ref="E47:E49"/>
    <mergeCell ref="B44:B46"/>
    <mergeCell ref="C44:C46"/>
    <mergeCell ref="D44:D46"/>
    <mergeCell ref="E44:E46"/>
    <mergeCell ref="G56:G58"/>
    <mergeCell ref="H56:H58"/>
    <mergeCell ref="K56:K58"/>
    <mergeCell ref="L56:L58"/>
    <mergeCell ref="M56:M58"/>
    <mergeCell ref="G53:G55"/>
    <mergeCell ref="H53:H55"/>
    <mergeCell ref="K53:K55"/>
    <mergeCell ref="L53:L55"/>
    <mergeCell ref="G62:G64"/>
    <mergeCell ref="H62:H64"/>
    <mergeCell ref="K62:K64"/>
    <mergeCell ref="L62:L64"/>
    <mergeCell ref="M62:M64"/>
    <mergeCell ref="G59:G61"/>
    <mergeCell ref="H59:H61"/>
    <mergeCell ref="K59:K61"/>
    <mergeCell ref="L59:L61"/>
    <mergeCell ref="M59:M61"/>
    <mergeCell ref="F53:F55"/>
    <mergeCell ref="A62:A64"/>
    <mergeCell ref="B62:B64"/>
    <mergeCell ref="C62:C64"/>
    <mergeCell ref="D62:D64"/>
    <mergeCell ref="E62:E64"/>
    <mergeCell ref="A59:A61"/>
    <mergeCell ref="B59:B61"/>
    <mergeCell ref="C59:C61"/>
    <mergeCell ref="D59:D61"/>
    <mergeCell ref="E59:E61"/>
    <mergeCell ref="F62:F64"/>
    <mergeCell ref="F59:F61"/>
    <mergeCell ref="F56:F58"/>
    <mergeCell ref="A56:A58"/>
    <mergeCell ref="B56:B58"/>
    <mergeCell ref="C56:C58"/>
    <mergeCell ref="D56:D58"/>
    <mergeCell ref="E56:E58"/>
    <mergeCell ref="A53:A55"/>
    <mergeCell ref="B53:B55"/>
    <mergeCell ref="C53:C55"/>
    <mergeCell ref="D53:D55"/>
    <mergeCell ref="E53:E55"/>
    <mergeCell ref="A68:A70"/>
    <mergeCell ref="B68:B70"/>
    <mergeCell ref="C68:C70"/>
    <mergeCell ref="D68:D70"/>
    <mergeCell ref="E68:E70"/>
    <mergeCell ref="A65:A67"/>
    <mergeCell ref="B65:B67"/>
    <mergeCell ref="C65:C67"/>
    <mergeCell ref="D65:D67"/>
    <mergeCell ref="E65:E67"/>
    <mergeCell ref="F68:F70"/>
    <mergeCell ref="G68:G70"/>
    <mergeCell ref="H68:H70"/>
    <mergeCell ref="K68:K70"/>
    <mergeCell ref="L68:L70"/>
    <mergeCell ref="M68:M70"/>
    <mergeCell ref="G65:G67"/>
    <mergeCell ref="H65:H67"/>
    <mergeCell ref="K65:K67"/>
    <mergeCell ref="L65:L67"/>
    <mergeCell ref="M65:M67"/>
    <mergeCell ref="F65:F67"/>
    <mergeCell ref="A74:A76"/>
    <mergeCell ref="B74:B76"/>
    <mergeCell ref="C74:C76"/>
    <mergeCell ref="D74:D76"/>
    <mergeCell ref="E74:E76"/>
    <mergeCell ref="A71:A73"/>
    <mergeCell ref="B71:B73"/>
    <mergeCell ref="C71:C73"/>
    <mergeCell ref="D71:D73"/>
    <mergeCell ref="E71:E73"/>
    <mergeCell ref="F74:F76"/>
    <mergeCell ref="G74:G76"/>
    <mergeCell ref="H74:H76"/>
    <mergeCell ref="K74:K76"/>
    <mergeCell ref="L74:L76"/>
    <mergeCell ref="M74:M76"/>
    <mergeCell ref="G71:G73"/>
    <mergeCell ref="H71:H73"/>
    <mergeCell ref="K71:K73"/>
    <mergeCell ref="L71:L73"/>
    <mergeCell ref="M71:M73"/>
    <mergeCell ref="F71:F73"/>
    <mergeCell ref="A80:A82"/>
    <mergeCell ref="B80:B82"/>
    <mergeCell ref="C80:C82"/>
    <mergeCell ref="D80:D82"/>
    <mergeCell ref="E80:E82"/>
    <mergeCell ref="A77:A79"/>
    <mergeCell ref="B77:B79"/>
    <mergeCell ref="C77:C79"/>
    <mergeCell ref="D77:D79"/>
    <mergeCell ref="E77:E79"/>
    <mergeCell ref="F80:F82"/>
    <mergeCell ref="G80:G82"/>
    <mergeCell ref="H80:H82"/>
    <mergeCell ref="K80:K82"/>
    <mergeCell ref="L80:L82"/>
    <mergeCell ref="M80:M82"/>
    <mergeCell ref="G77:G79"/>
    <mergeCell ref="H77:H79"/>
    <mergeCell ref="K77:K79"/>
    <mergeCell ref="L77:L79"/>
    <mergeCell ref="M77:M79"/>
    <mergeCell ref="F77:F79"/>
    <mergeCell ref="A86:A88"/>
    <mergeCell ref="B86:B88"/>
    <mergeCell ref="C86:C88"/>
    <mergeCell ref="D86:D88"/>
    <mergeCell ref="E86:E88"/>
    <mergeCell ref="A83:A85"/>
    <mergeCell ref="B83:B85"/>
    <mergeCell ref="C83:C85"/>
    <mergeCell ref="D83:D85"/>
    <mergeCell ref="E83:E85"/>
    <mergeCell ref="F86:F88"/>
    <mergeCell ref="G86:G88"/>
    <mergeCell ref="H86:H88"/>
    <mergeCell ref="K86:K88"/>
    <mergeCell ref="L86:L88"/>
    <mergeCell ref="M86:M88"/>
    <mergeCell ref="G83:G85"/>
    <mergeCell ref="H83:H85"/>
    <mergeCell ref="K83:K85"/>
    <mergeCell ref="L83:L85"/>
    <mergeCell ref="M83:M85"/>
    <mergeCell ref="F83:F85"/>
    <mergeCell ref="A92:A94"/>
    <mergeCell ref="B92:B94"/>
    <mergeCell ref="C92:C94"/>
    <mergeCell ref="D92:D94"/>
    <mergeCell ref="E92:E94"/>
    <mergeCell ref="A89:A91"/>
    <mergeCell ref="B89:B91"/>
    <mergeCell ref="C89:C91"/>
    <mergeCell ref="D89:D91"/>
    <mergeCell ref="E89:E91"/>
    <mergeCell ref="F92:F94"/>
    <mergeCell ref="G92:G94"/>
    <mergeCell ref="H92:H94"/>
    <mergeCell ref="K92:K94"/>
    <mergeCell ref="L92:L94"/>
    <mergeCell ref="M92:M94"/>
    <mergeCell ref="G89:G91"/>
    <mergeCell ref="H89:H91"/>
    <mergeCell ref="K89:K91"/>
    <mergeCell ref="L89:L91"/>
    <mergeCell ref="M89:M91"/>
    <mergeCell ref="F89:F91"/>
    <mergeCell ref="A98:A100"/>
    <mergeCell ref="B98:B100"/>
    <mergeCell ref="C98:C100"/>
    <mergeCell ref="D98:D100"/>
    <mergeCell ref="E98:E100"/>
    <mergeCell ref="A95:A97"/>
    <mergeCell ref="B95:B97"/>
    <mergeCell ref="C95:C97"/>
    <mergeCell ref="D95:D97"/>
    <mergeCell ref="E95:E97"/>
    <mergeCell ref="F98:F100"/>
    <mergeCell ref="G98:G100"/>
    <mergeCell ref="H98:H100"/>
    <mergeCell ref="K98:K100"/>
    <mergeCell ref="L98:L100"/>
    <mergeCell ref="M98:M100"/>
    <mergeCell ref="G95:G97"/>
    <mergeCell ref="H95:H97"/>
    <mergeCell ref="K95:K97"/>
    <mergeCell ref="L95:L97"/>
    <mergeCell ref="M95:M97"/>
    <mergeCell ref="F95:F97"/>
    <mergeCell ref="H20:H22"/>
    <mergeCell ref="H23:H25"/>
    <mergeCell ref="H26:H28"/>
    <mergeCell ref="H29:H31"/>
    <mergeCell ref="H32:H34"/>
    <mergeCell ref="H35:H37"/>
    <mergeCell ref="H38:H40"/>
    <mergeCell ref="H41:H43"/>
    <mergeCell ref="M53:M55"/>
    <mergeCell ref="K47:K49"/>
    <mergeCell ref="L47:L49"/>
    <mergeCell ref="M47:M49"/>
    <mergeCell ref="M44:M46"/>
    <mergeCell ref="M29:M31"/>
    <mergeCell ref="M32:M34"/>
    <mergeCell ref="K20:K22"/>
    <mergeCell ref="L20:L22"/>
    <mergeCell ref="M20:M22"/>
    <mergeCell ref="K38:K40"/>
    <mergeCell ref="L38:L40"/>
    <mergeCell ref="M23:M25"/>
    <mergeCell ref="M26:M28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K104:K106"/>
    <mergeCell ref="L104:L106"/>
    <mergeCell ref="M104:M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K101:K103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K107:K109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K113:K115"/>
    <mergeCell ref="L119:L121"/>
    <mergeCell ref="M119:M121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K122:K124"/>
    <mergeCell ref="L122:L124"/>
    <mergeCell ref="M122:M124"/>
    <mergeCell ref="A119:A121"/>
    <mergeCell ref="B119:B121"/>
    <mergeCell ref="C119:C121"/>
    <mergeCell ref="D119:D121"/>
    <mergeCell ref="E119:E121"/>
    <mergeCell ref="F119:F121"/>
    <mergeCell ref="G119:G121"/>
    <mergeCell ref="H119:H121"/>
    <mergeCell ref="K119:K121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K128:K130"/>
    <mergeCell ref="L128:L130"/>
    <mergeCell ref="M128:M130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K125:K127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K134:K136"/>
    <mergeCell ref="L134:L136"/>
    <mergeCell ref="M134:M136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K131:K133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K140:K142"/>
    <mergeCell ref="L140:L142"/>
    <mergeCell ref="M140:M142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K137:K139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K146:K148"/>
    <mergeCell ref="L146:L148"/>
    <mergeCell ref="M146:M148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K143:K145"/>
    <mergeCell ref="L149:L151"/>
    <mergeCell ref="M149:M151"/>
    <mergeCell ref="A152:A154"/>
    <mergeCell ref="B152:B154"/>
    <mergeCell ref="C152:C154"/>
    <mergeCell ref="D152:D154"/>
    <mergeCell ref="E152:E154"/>
    <mergeCell ref="F152:F154"/>
    <mergeCell ref="G152:G154"/>
    <mergeCell ref="H152:H154"/>
    <mergeCell ref="K152:K154"/>
    <mergeCell ref="L152:L154"/>
    <mergeCell ref="M152:M154"/>
    <mergeCell ref="A149:A151"/>
    <mergeCell ref="B149:B151"/>
    <mergeCell ref="C149:C151"/>
    <mergeCell ref="D149:D151"/>
    <mergeCell ref="E149:E151"/>
    <mergeCell ref="F149:F151"/>
    <mergeCell ref="G149:G151"/>
    <mergeCell ref="H149:H151"/>
    <mergeCell ref="K149:K151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K158:K160"/>
    <mergeCell ref="L158:L160"/>
    <mergeCell ref="M158:M160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K155:K157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K164:K166"/>
    <mergeCell ref="L164:L166"/>
    <mergeCell ref="M164:M166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K161:K163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K170:K172"/>
    <mergeCell ref="L170:L172"/>
    <mergeCell ref="M170:M172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K167:K169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K176:K178"/>
    <mergeCell ref="L176:L178"/>
    <mergeCell ref="M176:M178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K173:K175"/>
    <mergeCell ref="L179:L181"/>
    <mergeCell ref="M179:M181"/>
    <mergeCell ref="A182:A184"/>
    <mergeCell ref="B182:B184"/>
    <mergeCell ref="C182:C184"/>
    <mergeCell ref="D182:D184"/>
    <mergeCell ref="E182:E184"/>
    <mergeCell ref="F182:F184"/>
    <mergeCell ref="G182:G184"/>
    <mergeCell ref="H182:H184"/>
    <mergeCell ref="K182:K184"/>
    <mergeCell ref="L182:L184"/>
    <mergeCell ref="M182:M184"/>
    <mergeCell ref="A179:A181"/>
    <mergeCell ref="B179:B181"/>
    <mergeCell ref="C179:C181"/>
    <mergeCell ref="D179:D181"/>
    <mergeCell ref="E179:E181"/>
    <mergeCell ref="F179:F181"/>
    <mergeCell ref="G179:G181"/>
    <mergeCell ref="H179:H181"/>
    <mergeCell ref="K179:K181"/>
    <mergeCell ref="L185:L187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K188:K190"/>
    <mergeCell ref="L188:L190"/>
    <mergeCell ref="M188:M190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K185:K187"/>
    <mergeCell ref="L191:L193"/>
    <mergeCell ref="M191:M193"/>
    <mergeCell ref="A191:A193"/>
    <mergeCell ref="B191:B193"/>
    <mergeCell ref="C191:C193"/>
    <mergeCell ref="D191:D193"/>
    <mergeCell ref="E191:E193"/>
    <mergeCell ref="F191:F193"/>
    <mergeCell ref="G191:G193"/>
    <mergeCell ref="H191:H193"/>
    <mergeCell ref="K191:K193"/>
  </mergeCells>
  <conditionalFormatting sqref="M8:M10">
    <cfRule type="expression" dxfId="0" priority="1">
      <formula>O12=3</formula>
    </cfRule>
  </conditionalFormatting>
  <pageMargins left="0.7" right="0.7" top="0.75" bottom="0.75" header="0.3" footer="0.3"/>
  <pageSetup paperSize="1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Tuấn</dc:creator>
  <cp:lastModifiedBy>Admin</cp:lastModifiedBy>
  <dcterms:created xsi:type="dcterms:W3CDTF">2023-09-07T16:09:47Z</dcterms:created>
  <dcterms:modified xsi:type="dcterms:W3CDTF">2023-12-07T17:01:20Z</dcterms:modified>
</cp:coreProperties>
</file>