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MXD_QuanLyThiCong\Template\FileExcel\"/>
    </mc:Choice>
  </mc:AlternateContent>
  <xr:revisionPtr revIDLastSave="0" documentId="13_ncr:1_{41A474B3-D1E3-4AE9-A9E4-49D98EAA94E7}" xr6:coauthVersionLast="47" xr6:coauthVersionMax="47" xr10:uidLastSave="{00000000-0000-0000-0000-000000000000}"/>
  <bookViews>
    <workbookView xWindow="-120" yWindow="-120" windowWidth="29040" windowHeight="15720" tabRatio="912" activeTab="2" xr2:uid="{00000000-000D-0000-FFFF-FFFF00000000}"/>
  </bookViews>
  <sheets>
    <sheet name="Đo bóc chuẩn" sheetId="11" r:id="rId1"/>
    <sheet name="Số liệu chi phí" sheetId="1" state="hidden" r:id="rId2"/>
    <sheet name="Tiến độ - Kế hoạch kinh phí" sheetId="3" r:id="rId3"/>
    <sheet name="Vật liệu" sheetId="20" r:id="rId4"/>
    <sheet name="Nhân công" sheetId="21" r:id="rId5"/>
    <sheet name="Máy thi công" sheetId="22" r:id="rId6"/>
    <sheet name="Tổng hợp hao phí thi công" sheetId="23" r:id="rId7"/>
  </sheets>
  <definedNames>
    <definedName name="_xlnm._FilterDatabase" localSheetId="0" hidden="1">'Đo bóc chuẩn'!$A$4:$Y$4</definedName>
    <definedName name="_xlnm._FilterDatabase" localSheetId="5" hidden="1">'Máy thi công'!$B$6:$D$6</definedName>
    <definedName name="_xlnm._FilterDatabase" localSheetId="4" hidden="1">'Nhân công'!$B$6:$D$6</definedName>
    <definedName name="_xlnm._FilterDatabase" localSheetId="2" hidden="1">'Tiến độ - Kế hoạch kinh phí'!$A$5:$AV$5</definedName>
    <definedName name="_xlnm._FilterDatabase" localSheetId="6" hidden="1">'Tổng hợp hao phí thi công'!$B$6:$D$6</definedName>
    <definedName name="_xlnm._FilterDatabase" localSheetId="3" hidden="1">'Vật liệu'!$B$6:$D$6</definedName>
    <definedName name="DateRange" localSheetId="5">'Máy thi công'!$A$3</definedName>
    <definedName name="DateRange" localSheetId="4">'Nhân công'!$A$3</definedName>
    <definedName name="DateRange" localSheetId="2">'Tiến độ - Kế hoạch kinh phí'!$A$3</definedName>
    <definedName name="DateRange" localSheetId="6">'Tổng hợp hao phí thi công'!$A$3</definedName>
    <definedName name="DateRange" localSheetId="3">'Vật liệu'!$A$3</definedName>
    <definedName name="DoBocChuan">'Đo bóc chuẩn'!$A$4:$AE$5</definedName>
    <definedName name="KeHoach">'Tiến độ - Kế hoạch kinh phí'!$A$5:$BC$6</definedName>
    <definedName name="KeHoachVatTu_MayThiCong_TuDong">'Máy thi công'!$A$6:$BD$7</definedName>
    <definedName name="KeHoachVatTu_NhanCong_TuDong">'Nhân công'!$A$6:$BD$7</definedName>
    <definedName name="KeHoachVatTu_VatLieu_TuDong">'Vật liệu'!$A$6:$BD$7</definedName>
    <definedName name="KinhPhiPhanBoMay">'Máy thi công'!$C$2</definedName>
    <definedName name="KinhPhiPhanBoNhanCong">'Nhân công'!$C$2</definedName>
    <definedName name="KinhPhiPhanBoToanDuAn">'Tiến độ - Kế hoạch kinh phí'!$F$2</definedName>
    <definedName name="KinhPhiPhanBoVatLieu">'Vật liệu'!$C$2</definedName>
    <definedName name="TongHopFullVatTu">'Tổng hợp hao phí thi công'!$A$6:$BF$7</definedName>
    <definedName name="TongKinhPhiDuKienVatTu">'Vật liệu'!$G$2</definedName>
    <definedName name="TongKinhPhiMayThiCong">'Máy thi công'!$AW$6</definedName>
    <definedName name="TongKinhPhiNhanCong">'Nhân công'!$AX$6</definedName>
    <definedName name="TongKinhPhiTheoTienDoVatTu_May">'Máy thi công'!$AW$2</definedName>
    <definedName name="TongKinhPhiTheoTienDoVatTu_NhanCong">'Nhân công'!$AX$2</definedName>
    <definedName name="TongKinhPhiTheoTienDoVatTu_VatLieu">'Vật liệu'!$AW$2</definedName>
    <definedName name="TongKinhPhiVatLieu">'Vật liệu'!$AW$6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23" l="1"/>
  <c r="U5" i="23"/>
  <c r="T5" i="23"/>
  <c r="S5" i="23"/>
  <c r="R5" i="23"/>
  <c r="Q5" i="23"/>
  <c r="P5" i="23"/>
  <c r="O5" i="23"/>
  <c r="V5" i="23"/>
  <c r="AJ5" i="23"/>
  <c r="AL5" i="23" s="1"/>
  <c r="AN5" i="23" s="1"/>
  <c r="AP5" i="23" s="1"/>
  <c r="AI5" i="23"/>
  <c r="AK5" i="23" s="1"/>
  <c r="AM5" i="23" s="1"/>
  <c r="AO5" i="23" s="1"/>
  <c r="AJ5" i="20"/>
  <c r="AL5" i="20" s="1"/>
  <c r="AN5" i="20" s="1"/>
  <c r="AP5" i="20" s="1"/>
  <c r="AI5" i="20"/>
  <c r="AK5" i="20" s="1"/>
  <c r="AM5" i="20" s="1"/>
  <c r="AO5" i="20" s="1"/>
  <c r="W5" i="20"/>
  <c r="U5" i="20"/>
  <c r="T5" i="20"/>
  <c r="R5" i="20"/>
  <c r="Q5" i="20"/>
  <c r="O5" i="20"/>
  <c r="M5" i="20"/>
  <c r="S5" i="20" s="1"/>
  <c r="P5" i="20" l="1"/>
  <c r="V5" i="20"/>
  <c r="AJ5" i="22"/>
  <c r="AL5" i="22" s="1"/>
  <c r="AN5" i="22" s="1"/>
  <c r="AP5" i="22" s="1"/>
  <c r="AI5" i="22"/>
  <c r="AK5" i="22" s="1"/>
  <c r="AM5" i="22" s="1"/>
  <c r="AO5" i="22" s="1"/>
  <c r="W5" i="22"/>
  <c r="T5" i="22"/>
  <c r="Q5" i="22"/>
  <c r="M5" i="22"/>
  <c r="S5" i="22" s="1"/>
  <c r="U5" i="22"/>
  <c r="R5" i="22"/>
  <c r="O5" i="22"/>
  <c r="V5" i="22" l="1"/>
  <c r="P5" i="22"/>
  <c r="C2" i="22"/>
  <c r="G2" i="22"/>
  <c r="AW2" i="22"/>
  <c r="AW2" i="21"/>
  <c r="G2" i="21"/>
  <c r="C2" i="21"/>
  <c r="AX2" i="23"/>
  <c r="G2" i="23"/>
  <c r="C2" i="23"/>
  <c r="G2" i="20" l="1"/>
  <c r="C2" i="20"/>
  <c r="AW2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Bùi Văn Bình</author>
  </authors>
  <commentList>
    <comment ref="H4" authorId="0" shapeId="0" xr:uid="{C95C916F-15C5-41DB-AEE9-C9D4F4B366E0}">
      <text>
        <r>
          <rPr>
            <b/>
            <sz val="9"/>
            <color indexed="81"/>
            <rFont val="Tahoma"/>
            <family val="2"/>
          </rPr>
          <t xml:space="preserve">CAM: </t>
        </r>
        <r>
          <rPr>
            <sz val="9"/>
            <color indexed="81"/>
            <rFont val="Tahoma"/>
            <family val="2"/>
          </rPr>
          <t xml:space="preserve">Khối lượng Thi công nhập từ </t>
        </r>
        <r>
          <rPr>
            <b/>
            <sz val="9"/>
            <color indexed="81"/>
            <rFont val="Tahoma"/>
            <family val="2"/>
          </rPr>
          <t>95%-100%</t>
        </r>
        <r>
          <rPr>
            <sz val="9"/>
            <color indexed="81"/>
            <rFont val="Tahoma"/>
            <family val="2"/>
          </rPr>
          <t xml:space="preserve"> Khối lượng Kế hoạch tổng</t>
        </r>
        <r>
          <rPr>
            <b/>
            <sz val="9"/>
            <color indexed="81"/>
            <rFont val="Tahoma"/>
            <family val="2"/>
          </rPr>
          <t xml:space="preserve">
ĐỎ: </t>
        </r>
        <r>
          <rPr>
            <sz val="9"/>
            <color indexed="81"/>
            <rFont val="Tahoma"/>
            <family val="2"/>
          </rPr>
          <t xml:space="preserve">Khối lượng Thi công nhập </t>
        </r>
        <r>
          <rPr>
            <b/>
            <sz val="9"/>
            <color indexed="81"/>
            <rFont val="Tahoma"/>
            <family val="2"/>
          </rPr>
          <t xml:space="preserve">VƯỢT </t>
        </r>
        <r>
          <rPr>
            <sz val="9"/>
            <color indexed="81"/>
            <rFont val="Tahoma"/>
            <family val="2"/>
          </rPr>
          <t>Khối lượng Kế hoạch tổng.</t>
        </r>
      </text>
    </comment>
    <comment ref="R4" authorId="0" shapeId="0" xr:uid="{B814280E-E915-47A9-978E-EF2F836D8407}">
      <text>
        <r>
          <rPr>
            <b/>
            <sz val="9"/>
            <color indexed="81"/>
            <rFont val="Tahoma"/>
            <family val="2"/>
          </rPr>
          <t xml:space="preserve">CAM: </t>
        </r>
        <r>
          <rPr>
            <sz val="9"/>
            <color indexed="81"/>
            <rFont val="Tahoma"/>
            <family val="2"/>
          </rPr>
          <t xml:space="preserve">Khối lượng Thi công nhập từ </t>
        </r>
        <r>
          <rPr>
            <b/>
            <sz val="9"/>
            <color indexed="81"/>
            <rFont val="Tahoma"/>
            <family val="2"/>
          </rPr>
          <t>95%-100%</t>
        </r>
        <r>
          <rPr>
            <sz val="9"/>
            <color indexed="81"/>
            <rFont val="Tahoma"/>
            <family val="2"/>
          </rPr>
          <t xml:space="preserve"> Khối lượng HỢP ĐỒNG.</t>
        </r>
        <r>
          <rPr>
            <b/>
            <sz val="9"/>
            <color indexed="81"/>
            <rFont val="Tahoma"/>
            <family val="2"/>
          </rPr>
          <t xml:space="preserve">
ĐỎ: </t>
        </r>
        <r>
          <rPr>
            <sz val="9"/>
            <color indexed="81"/>
            <rFont val="Tahoma"/>
            <family val="2"/>
          </rPr>
          <t xml:space="preserve">Khối lượng Thi công nhập </t>
        </r>
        <r>
          <rPr>
            <b/>
            <sz val="9"/>
            <color indexed="81"/>
            <rFont val="Tahoma"/>
            <family val="2"/>
          </rPr>
          <t>VƯỢT</t>
        </r>
        <r>
          <rPr>
            <sz val="9"/>
            <color indexed="81"/>
            <rFont val="Tahoma"/>
            <family val="2"/>
          </rPr>
          <t xml:space="preserve"> Khối lượng HỢP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Bùi Văn Bình</author>
  </authors>
  <commentList>
    <comment ref="B4" authorId="0" shapeId="0" xr:uid="{59711E84-FC87-412F-8274-E27AF935A4A9}">
      <text>
        <r>
          <rPr>
            <b/>
            <sz val="9"/>
            <color indexed="81"/>
            <rFont val="Tahoma"/>
            <family val="2"/>
          </rPr>
          <t>CAM:</t>
        </r>
        <r>
          <rPr>
            <sz val="9"/>
            <color indexed="81"/>
            <rFont val="Tahoma"/>
            <family val="2"/>
          </rPr>
          <t xml:space="preserve"> Khối lượng Thi công nhập từ </t>
        </r>
        <r>
          <rPr>
            <b/>
            <sz val="9"/>
            <color indexed="81"/>
            <rFont val="Tahoma"/>
            <family val="2"/>
          </rPr>
          <t>95% - 100%</t>
        </r>
        <r>
          <rPr>
            <sz val="9"/>
            <color indexed="81"/>
            <rFont val="Tahoma"/>
            <family val="2"/>
          </rPr>
          <t xml:space="preserve"> Khối lượng thi công phân tích theo công tác.
</t>
        </r>
        <r>
          <rPr>
            <b/>
            <sz val="9"/>
            <color indexed="81"/>
            <rFont val="Tahoma"/>
            <family val="2"/>
          </rPr>
          <t>ĐỎ:</t>
        </r>
        <r>
          <rPr>
            <sz val="9"/>
            <color indexed="81"/>
            <rFont val="Tahoma"/>
            <family val="2"/>
          </rPr>
          <t xml:space="preserve"> Khối lượng Thi công nhập </t>
        </r>
        <r>
          <rPr>
            <b/>
            <sz val="9"/>
            <color indexed="81"/>
            <rFont val="Tahoma"/>
            <family val="2"/>
          </rPr>
          <t>VƯỢT</t>
        </r>
        <r>
          <rPr>
            <sz val="9"/>
            <color indexed="81"/>
            <rFont val="Tahoma"/>
            <family val="2"/>
          </rPr>
          <t xml:space="preserve"> Khối lượng thi công phân tích theo công tác.</t>
        </r>
      </text>
    </comment>
    <comment ref="H5" authorId="0" shapeId="0" xr:uid="{19EBE2DD-8F0F-44C3-90E3-BD98EE0C1248}">
      <text>
        <r>
          <rPr>
            <b/>
            <sz val="9"/>
            <color indexed="81"/>
            <rFont val="Tahoma"/>
            <family val="2"/>
          </rPr>
          <t xml:space="preserve">CAM: </t>
        </r>
        <r>
          <rPr>
            <sz val="9"/>
            <color indexed="81"/>
            <rFont val="Tahoma"/>
            <family val="2"/>
          </rPr>
          <t xml:space="preserve">Khối lượng Thi công nhập từ </t>
        </r>
        <r>
          <rPr>
            <b/>
            <sz val="9"/>
            <color indexed="81"/>
            <rFont val="Tahoma"/>
            <family val="2"/>
          </rPr>
          <t>95%-100%</t>
        </r>
        <r>
          <rPr>
            <sz val="9"/>
            <color indexed="81"/>
            <rFont val="Tahoma"/>
            <family val="2"/>
          </rPr>
          <t xml:space="preserve"> Khối lượng Kế hoạch tổng</t>
        </r>
        <r>
          <rPr>
            <b/>
            <sz val="9"/>
            <color indexed="81"/>
            <rFont val="Tahoma"/>
            <family val="2"/>
          </rPr>
          <t xml:space="preserve">
ĐỎ: </t>
        </r>
        <r>
          <rPr>
            <sz val="9"/>
            <color indexed="81"/>
            <rFont val="Tahoma"/>
            <family val="2"/>
          </rPr>
          <t xml:space="preserve">Khối lượng Thi công nhập </t>
        </r>
        <r>
          <rPr>
            <b/>
            <sz val="9"/>
            <color indexed="81"/>
            <rFont val="Tahoma"/>
            <family val="2"/>
          </rPr>
          <t xml:space="preserve">VƯỢT </t>
        </r>
        <r>
          <rPr>
            <sz val="9"/>
            <color indexed="81"/>
            <rFont val="Tahoma"/>
            <family val="2"/>
          </rPr>
          <t>Khối lượng Kế hoạch tổng.</t>
        </r>
      </text>
    </comment>
    <comment ref="J5" authorId="0" shapeId="0" xr:uid="{2030F652-3B0F-48A3-9B46-637BCACE453D}">
      <text>
        <r>
          <rPr>
            <b/>
            <sz val="9"/>
            <color indexed="81"/>
            <rFont val="Tahoma"/>
            <family val="2"/>
          </rPr>
          <t xml:space="preserve">CAM: </t>
        </r>
        <r>
          <rPr>
            <sz val="9"/>
            <color indexed="81"/>
            <rFont val="Tahoma"/>
            <family val="2"/>
          </rPr>
          <t xml:space="preserve">Khối lượng Thi công nhập từ </t>
        </r>
        <r>
          <rPr>
            <b/>
            <sz val="9"/>
            <color indexed="81"/>
            <rFont val="Tahoma"/>
            <family val="2"/>
          </rPr>
          <t>95%-100%</t>
        </r>
        <r>
          <rPr>
            <sz val="9"/>
            <color indexed="81"/>
            <rFont val="Tahoma"/>
            <family val="2"/>
          </rPr>
          <t xml:space="preserve"> Khối lượng HỢP ĐỒNG.</t>
        </r>
        <r>
          <rPr>
            <b/>
            <sz val="9"/>
            <color indexed="81"/>
            <rFont val="Tahoma"/>
            <family val="2"/>
          </rPr>
          <t xml:space="preserve">
ĐỎ: </t>
        </r>
        <r>
          <rPr>
            <sz val="9"/>
            <color indexed="81"/>
            <rFont val="Tahoma"/>
            <family val="2"/>
          </rPr>
          <t xml:space="preserve">Khối lượng Thi công nhập </t>
        </r>
        <r>
          <rPr>
            <b/>
            <sz val="9"/>
            <color indexed="81"/>
            <rFont val="Tahoma"/>
            <family val="2"/>
          </rPr>
          <t>VƯỢT</t>
        </r>
        <r>
          <rPr>
            <sz val="9"/>
            <color indexed="81"/>
            <rFont val="Tahoma"/>
            <family val="2"/>
          </rPr>
          <t xml:space="preserve"> Khối lượng HỢP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Bùi Văn Bình</author>
  </authors>
  <commentList>
    <comment ref="B4" authorId="0" shapeId="0" xr:uid="{0C170975-7222-4931-B98E-38343698942D}">
      <text>
        <r>
          <rPr>
            <b/>
            <sz val="9"/>
            <color indexed="81"/>
            <rFont val="Tahoma"/>
            <family val="2"/>
          </rPr>
          <t>CAM:</t>
        </r>
        <r>
          <rPr>
            <sz val="9"/>
            <color indexed="81"/>
            <rFont val="Tahoma"/>
            <family val="2"/>
          </rPr>
          <t xml:space="preserve"> Khối lượng Thi công nhập từ </t>
        </r>
        <r>
          <rPr>
            <b/>
            <sz val="9"/>
            <color indexed="81"/>
            <rFont val="Tahoma"/>
            <family val="2"/>
          </rPr>
          <t>95% - 100%</t>
        </r>
        <r>
          <rPr>
            <sz val="9"/>
            <color indexed="81"/>
            <rFont val="Tahoma"/>
            <family val="2"/>
          </rPr>
          <t xml:space="preserve"> Khối lượng thi công phân tích theo công tác.
</t>
        </r>
        <r>
          <rPr>
            <b/>
            <sz val="9"/>
            <color indexed="81"/>
            <rFont val="Tahoma"/>
            <family val="2"/>
          </rPr>
          <t>ĐỎ:</t>
        </r>
        <r>
          <rPr>
            <sz val="9"/>
            <color indexed="81"/>
            <rFont val="Tahoma"/>
            <family val="2"/>
          </rPr>
          <t xml:space="preserve"> Khối lượng Thi công nhập </t>
        </r>
        <r>
          <rPr>
            <b/>
            <sz val="9"/>
            <color indexed="81"/>
            <rFont val="Tahoma"/>
            <family val="2"/>
          </rPr>
          <t>VƯỢT</t>
        </r>
        <r>
          <rPr>
            <sz val="9"/>
            <color indexed="81"/>
            <rFont val="Tahoma"/>
            <family val="2"/>
          </rPr>
          <t xml:space="preserve"> Khối lượng thi công phân tích theo công tác.</t>
        </r>
      </text>
    </comment>
    <comment ref="H5" authorId="0" shapeId="0" xr:uid="{EEC4C0AD-012B-477B-B46F-790BB6B0DD6D}">
      <text>
        <r>
          <rPr>
            <b/>
            <sz val="9"/>
            <color indexed="81"/>
            <rFont val="Tahoma"/>
            <family val="2"/>
          </rPr>
          <t xml:space="preserve">CAM: </t>
        </r>
        <r>
          <rPr>
            <sz val="9"/>
            <color indexed="81"/>
            <rFont val="Tahoma"/>
            <family val="2"/>
          </rPr>
          <t xml:space="preserve">Khối lượng Thi công nhập từ </t>
        </r>
        <r>
          <rPr>
            <b/>
            <sz val="9"/>
            <color indexed="81"/>
            <rFont val="Tahoma"/>
            <family val="2"/>
          </rPr>
          <t>95%-100%</t>
        </r>
        <r>
          <rPr>
            <sz val="9"/>
            <color indexed="81"/>
            <rFont val="Tahoma"/>
            <family val="2"/>
          </rPr>
          <t xml:space="preserve"> Khối lượng Kế hoạch tổng</t>
        </r>
        <r>
          <rPr>
            <b/>
            <sz val="9"/>
            <color indexed="81"/>
            <rFont val="Tahoma"/>
            <family val="2"/>
          </rPr>
          <t xml:space="preserve">
ĐỎ: </t>
        </r>
        <r>
          <rPr>
            <sz val="9"/>
            <color indexed="81"/>
            <rFont val="Tahoma"/>
            <family val="2"/>
          </rPr>
          <t xml:space="preserve">Khối lượng Thi công nhập </t>
        </r>
        <r>
          <rPr>
            <b/>
            <sz val="9"/>
            <color indexed="81"/>
            <rFont val="Tahoma"/>
            <family val="2"/>
          </rPr>
          <t xml:space="preserve">VƯỢT </t>
        </r>
        <r>
          <rPr>
            <sz val="9"/>
            <color indexed="81"/>
            <rFont val="Tahoma"/>
            <family val="2"/>
          </rPr>
          <t>Khối lượng Kế hoạch tổng.</t>
        </r>
      </text>
    </comment>
    <comment ref="J5" authorId="0" shapeId="0" xr:uid="{D3A79A57-3E30-4C0C-A0B6-0C8BBD105CA8}">
      <text>
        <r>
          <rPr>
            <b/>
            <sz val="9"/>
            <color indexed="81"/>
            <rFont val="Tahoma"/>
            <family val="2"/>
          </rPr>
          <t xml:space="preserve">CAM: </t>
        </r>
        <r>
          <rPr>
            <sz val="9"/>
            <color indexed="81"/>
            <rFont val="Tahoma"/>
            <family val="2"/>
          </rPr>
          <t xml:space="preserve">Khối lượng Thi công nhập từ </t>
        </r>
        <r>
          <rPr>
            <b/>
            <sz val="9"/>
            <color indexed="81"/>
            <rFont val="Tahoma"/>
            <family val="2"/>
          </rPr>
          <t>95%-100%</t>
        </r>
        <r>
          <rPr>
            <sz val="9"/>
            <color indexed="81"/>
            <rFont val="Tahoma"/>
            <family val="2"/>
          </rPr>
          <t xml:space="preserve"> Khối lượng HỢP ĐỒNG.</t>
        </r>
        <r>
          <rPr>
            <b/>
            <sz val="9"/>
            <color indexed="81"/>
            <rFont val="Tahoma"/>
            <family val="2"/>
          </rPr>
          <t xml:space="preserve">
ĐỎ: </t>
        </r>
        <r>
          <rPr>
            <sz val="9"/>
            <color indexed="81"/>
            <rFont val="Tahoma"/>
            <family val="2"/>
          </rPr>
          <t xml:space="preserve">Khối lượng Thi công nhập </t>
        </r>
        <r>
          <rPr>
            <b/>
            <sz val="9"/>
            <color indexed="81"/>
            <rFont val="Tahoma"/>
            <family val="2"/>
          </rPr>
          <t>VƯỢT</t>
        </r>
        <r>
          <rPr>
            <sz val="9"/>
            <color indexed="81"/>
            <rFont val="Tahoma"/>
            <family val="2"/>
          </rPr>
          <t xml:space="preserve"> Khối lượng HỢP ĐỒNG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Bùi Văn Bình</author>
  </authors>
  <commentList>
    <comment ref="B4" authorId="0" shapeId="0" xr:uid="{26714246-DA44-48D6-B81F-8997FEEABBB4}">
      <text>
        <r>
          <rPr>
            <b/>
            <sz val="9"/>
            <color indexed="81"/>
            <rFont val="Tahoma"/>
            <family val="2"/>
          </rPr>
          <t>CAM:</t>
        </r>
        <r>
          <rPr>
            <sz val="9"/>
            <color indexed="81"/>
            <rFont val="Tahoma"/>
            <family val="2"/>
          </rPr>
          <t xml:space="preserve"> Khối lượng Thi công nhập từ </t>
        </r>
        <r>
          <rPr>
            <b/>
            <sz val="9"/>
            <color indexed="81"/>
            <rFont val="Tahoma"/>
            <family val="2"/>
          </rPr>
          <t>95% - 100%</t>
        </r>
        <r>
          <rPr>
            <sz val="9"/>
            <color indexed="81"/>
            <rFont val="Tahoma"/>
            <family val="2"/>
          </rPr>
          <t xml:space="preserve"> Khối lượng thi công phân tích theo công tác.
</t>
        </r>
        <r>
          <rPr>
            <b/>
            <sz val="9"/>
            <color indexed="81"/>
            <rFont val="Tahoma"/>
            <family val="2"/>
          </rPr>
          <t>ĐỎ:</t>
        </r>
        <r>
          <rPr>
            <sz val="9"/>
            <color indexed="81"/>
            <rFont val="Tahoma"/>
            <family val="2"/>
          </rPr>
          <t xml:space="preserve"> Khối lượng Thi công nhập </t>
        </r>
        <r>
          <rPr>
            <b/>
            <sz val="9"/>
            <color indexed="81"/>
            <rFont val="Tahoma"/>
            <family val="2"/>
          </rPr>
          <t>VƯỢT</t>
        </r>
        <r>
          <rPr>
            <sz val="9"/>
            <color indexed="81"/>
            <rFont val="Tahoma"/>
            <family val="2"/>
          </rPr>
          <t xml:space="preserve"> Khối lượng thi công phân tích theo công tác.</t>
        </r>
      </text>
    </comment>
    <comment ref="H5" authorId="0" shapeId="0" xr:uid="{D80F0831-E3CD-4FD4-B118-8A1F7777DC84}">
      <text>
        <r>
          <rPr>
            <b/>
            <sz val="9"/>
            <color indexed="81"/>
            <rFont val="Tahoma"/>
            <family val="2"/>
          </rPr>
          <t xml:space="preserve">CAM: </t>
        </r>
        <r>
          <rPr>
            <sz val="9"/>
            <color indexed="81"/>
            <rFont val="Tahoma"/>
            <family val="2"/>
          </rPr>
          <t xml:space="preserve">Khối lượng Thi công nhập từ </t>
        </r>
        <r>
          <rPr>
            <b/>
            <sz val="9"/>
            <color indexed="81"/>
            <rFont val="Tahoma"/>
            <family val="2"/>
          </rPr>
          <t>95%-100%</t>
        </r>
        <r>
          <rPr>
            <sz val="9"/>
            <color indexed="81"/>
            <rFont val="Tahoma"/>
            <family val="2"/>
          </rPr>
          <t xml:space="preserve"> Khối lượng Kế hoạch tổng</t>
        </r>
        <r>
          <rPr>
            <b/>
            <sz val="9"/>
            <color indexed="81"/>
            <rFont val="Tahoma"/>
            <family val="2"/>
          </rPr>
          <t xml:space="preserve">
ĐỎ: </t>
        </r>
        <r>
          <rPr>
            <sz val="9"/>
            <color indexed="81"/>
            <rFont val="Tahoma"/>
            <family val="2"/>
          </rPr>
          <t xml:space="preserve">Khối lượng Thi công nhập </t>
        </r>
        <r>
          <rPr>
            <b/>
            <sz val="9"/>
            <color indexed="81"/>
            <rFont val="Tahoma"/>
            <family val="2"/>
          </rPr>
          <t xml:space="preserve">VƯỢT </t>
        </r>
        <r>
          <rPr>
            <sz val="9"/>
            <color indexed="81"/>
            <rFont val="Tahoma"/>
            <family val="2"/>
          </rPr>
          <t>Khối lượng Kế hoạch tổng.</t>
        </r>
      </text>
    </comment>
    <comment ref="J5" authorId="0" shapeId="0" xr:uid="{5C432EA6-9573-40A7-A48B-47CDA7E81E90}">
      <text>
        <r>
          <rPr>
            <b/>
            <sz val="9"/>
            <color indexed="81"/>
            <rFont val="Tahoma"/>
            <family val="2"/>
          </rPr>
          <t xml:space="preserve">CAM: </t>
        </r>
        <r>
          <rPr>
            <sz val="9"/>
            <color indexed="81"/>
            <rFont val="Tahoma"/>
            <family val="2"/>
          </rPr>
          <t xml:space="preserve">Khối lượng Thi công nhập từ </t>
        </r>
        <r>
          <rPr>
            <b/>
            <sz val="9"/>
            <color indexed="81"/>
            <rFont val="Tahoma"/>
            <family val="2"/>
          </rPr>
          <t>95%-100%</t>
        </r>
        <r>
          <rPr>
            <sz val="9"/>
            <color indexed="81"/>
            <rFont val="Tahoma"/>
            <family val="2"/>
          </rPr>
          <t xml:space="preserve"> Khối lượng HỢP ĐỒNG.</t>
        </r>
        <r>
          <rPr>
            <b/>
            <sz val="9"/>
            <color indexed="81"/>
            <rFont val="Tahoma"/>
            <family val="2"/>
          </rPr>
          <t xml:space="preserve">
ĐỎ: </t>
        </r>
        <r>
          <rPr>
            <sz val="9"/>
            <color indexed="81"/>
            <rFont val="Tahoma"/>
            <family val="2"/>
          </rPr>
          <t xml:space="preserve">Khối lượng Thi công nhập </t>
        </r>
        <r>
          <rPr>
            <b/>
            <sz val="9"/>
            <color indexed="81"/>
            <rFont val="Tahoma"/>
            <family val="2"/>
          </rPr>
          <t>VƯỢT</t>
        </r>
        <r>
          <rPr>
            <sz val="9"/>
            <color indexed="81"/>
            <rFont val="Tahoma"/>
            <family val="2"/>
          </rPr>
          <t xml:space="preserve"> Khối lượng HỢP ĐỒNG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Bùi Văn Bình</author>
    <author>Admin</author>
  </authors>
  <commentList>
    <comment ref="B4" authorId="0" shapeId="0" xr:uid="{35BFB758-B418-4C0E-BDC0-D13A582F1C46}">
      <text>
        <r>
          <rPr>
            <b/>
            <sz val="9"/>
            <color indexed="81"/>
            <rFont val="Tahoma"/>
            <family val="2"/>
          </rPr>
          <t>CAM:</t>
        </r>
        <r>
          <rPr>
            <sz val="9"/>
            <color indexed="81"/>
            <rFont val="Tahoma"/>
            <family val="2"/>
          </rPr>
          <t xml:space="preserve"> Khối lượng Thi công nhập từ </t>
        </r>
        <r>
          <rPr>
            <b/>
            <sz val="9"/>
            <color indexed="81"/>
            <rFont val="Tahoma"/>
            <family val="2"/>
          </rPr>
          <t>95% - 100%</t>
        </r>
        <r>
          <rPr>
            <sz val="9"/>
            <color indexed="81"/>
            <rFont val="Tahoma"/>
            <family val="2"/>
          </rPr>
          <t xml:space="preserve"> Khối lượng thi công phân tích theo công tác.
</t>
        </r>
        <r>
          <rPr>
            <b/>
            <sz val="9"/>
            <color indexed="81"/>
            <rFont val="Tahoma"/>
            <family val="2"/>
          </rPr>
          <t>ĐỎ:</t>
        </r>
        <r>
          <rPr>
            <sz val="9"/>
            <color indexed="81"/>
            <rFont val="Tahoma"/>
            <family val="2"/>
          </rPr>
          <t xml:space="preserve"> Khối lượng Thi công nhập </t>
        </r>
        <r>
          <rPr>
            <b/>
            <sz val="9"/>
            <color indexed="81"/>
            <rFont val="Tahoma"/>
            <family val="2"/>
          </rPr>
          <t>VƯỢT</t>
        </r>
        <r>
          <rPr>
            <sz val="9"/>
            <color indexed="81"/>
            <rFont val="Tahoma"/>
            <family val="2"/>
          </rPr>
          <t xml:space="preserve"> Khối lượng thi công phân tích theo công tác.</t>
        </r>
      </text>
    </comment>
    <comment ref="AU4" authorId="1" shapeId="0" xr:uid="{00000000-0006-0000-0600-000001000000}">
      <text>
        <r>
          <rPr>
            <b/>
            <sz val="9"/>
            <color indexed="81"/>
            <rFont val="Tahoma"/>
            <family val="2"/>
          </rPr>
          <t>Bạn cần lựa chọn nhập từ bảng hàng ngày hoặc từ bảng "Vật tư - vận chuyển"</t>
        </r>
      </text>
    </comment>
    <comment ref="H5" authorId="0" shapeId="0" xr:uid="{2D0E59BD-CA35-4F61-B2D4-5AAFD5474A76}">
      <text>
        <r>
          <rPr>
            <b/>
            <sz val="9"/>
            <color indexed="81"/>
            <rFont val="Tahoma"/>
            <family val="2"/>
          </rPr>
          <t xml:space="preserve">CAM: </t>
        </r>
        <r>
          <rPr>
            <sz val="9"/>
            <color indexed="81"/>
            <rFont val="Tahoma"/>
            <family val="2"/>
          </rPr>
          <t xml:space="preserve">Khối lượng Thi công nhập từ </t>
        </r>
        <r>
          <rPr>
            <b/>
            <sz val="9"/>
            <color indexed="81"/>
            <rFont val="Tahoma"/>
            <family val="2"/>
          </rPr>
          <t>95%-100%</t>
        </r>
        <r>
          <rPr>
            <sz val="9"/>
            <color indexed="81"/>
            <rFont val="Tahoma"/>
            <family val="2"/>
          </rPr>
          <t xml:space="preserve"> Khối lượng Kế hoạch tổng</t>
        </r>
        <r>
          <rPr>
            <b/>
            <sz val="9"/>
            <color indexed="81"/>
            <rFont val="Tahoma"/>
            <family val="2"/>
          </rPr>
          <t xml:space="preserve">
ĐỎ: </t>
        </r>
        <r>
          <rPr>
            <sz val="9"/>
            <color indexed="81"/>
            <rFont val="Tahoma"/>
            <family val="2"/>
          </rPr>
          <t xml:space="preserve">Khối lượng Thi công nhập </t>
        </r>
        <r>
          <rPr>
            <b/>
            <sz val="9"/>
            <color indexed="81"/>
            <rFont val="Tahoma"/>
            <family val="2"/>
          </rPr>
          <t xml:space="preserve">VƯỢT </t>
        </r>
        <r>
          <rPr>
            <sz val="9"/>
            <color indexed="81"/>
            <rFont val="Tahoma"/>
            <family val="2"/>
          </rPr>
          <t>Khối lượng Kế hoạch tổng.</t>
        </r>
      </text>
    </comment>
    <comment ref="J5" authorId="0" shapeId="0" xr:uid="{9B89A8A1-C303-473A-BBC0-5323FD751C20}">
      <text>
        <r>
          <rPr>
            <b/>
            <sz val="9"/>
            <color indexed="81"/>
            <rFont val="Tahoma"/>
            <family val="2"/>
          </rPr>
          <t xml:space="preserve">CAM: </t>
        </r>
        <r>
          <rPr>
            <sz val="9"/>
            <color indexed="81"/>
            <rFont val="Tahoma"/>
            <family val="2"/>
          </rPr>
          <t xml:space="preserve">Khối lượng Thi công nhập từ </t>
        </r>
        <r>
          <rPr>
            <b/>
            <sz val="9"/>
            <color indexed="81"/>
            <rFont val="Tahoma"/>
            <family val="2"/>
          </rPr>
          <t>95%-100%</t>
        </r>
        <r>
          <rPr>
            <sz val="9"/>
            <color indexed="81"/>
            <rFont val="Tahoma"/>
            <family val="2"/>
          </rPr>
          <t xml:space="preserve"> Khối lượng HỢP ĐỒNG.</t>
        </r>
        <r>
          <rPr>
            <b/>
            <sz val="9"/>
            <color indexed="81"/>
            <rFont val="Tahoma"/>
            <family val="2"/>
          </rPr>
          <t xml:space="preserve">
ĐỎ: </t>
        </r>
        <r>
          <rPr>
            <sz val="9"/>
            <color indexed="81"/>
            <rFont val="Tahoma"/>
            <family val="2"/>
          </rPr>
          <t xml:space="preserve">Khối lượng Thi công nhập </t>
        </r>
        <r>
          <rPr>
            <b/>
            <sz val="9"/>
            <color indexed="81"/>
            <rFont val="Tahoma"/>
            <family val="2"/>
          </rPr>
          <t>VƯỢT</t>
        </r>
        <r>
          <rPr>
            <sz val="9"/>
            <color indexed="81"/>
            <rFont val="Tahoma"/>
            <family val="2"/>
          </rPr>
          <t xml:space="preserve"> Khối lượng HỢP ĐỒNG</t>
        </r>
      </text>
    </comment>
  </commentList>
</comments>
</file>

<file path=xl/sharedStrings.xml><?xml version="1.0" encoding="utf-8"?>
<sst xmlns="http://schemas.openxmlformats.org/spreadsheetml/2006/main" count="647" uniqueCount="226">
  <si>
    <t>Chon</t>
  </si>
  <si>
    <t>Stt</t>
  </si>
  <si>
    <t>MaHieuCongTac</t>
  </si>
  <si>
    <t>TenCongTac</t>
  </si>
  <si>
    <t>DonVi</t>
  </si>
  <si>
    <t>SoBoPhanGiongNhau</t>
  </si>
  <si>
    <t>Dai</t>
  </si>
  <si>
    <t>Rong</t>
  </si>
  <si>
    <t>Cao</t>
  </si>
  <si>
    <t>HeSoCauKien</t>
  </si>
  <si>
    <t>KhoiLuongMotBoPhan</t>
  </si>
  <si>
    <t>KhoiLuongToanBo</t>
  </si>
  <si>
    <t>LuyKe</t>
  </si>
  <si>
    <t>KhoiLuongHopDongChiTiet</t>
  </si>
  <si>
    <t>KhoiLuongHopDongToanDuAn</t>
  </si>
  <si>
    <t>Ghichu</t>
  </si>
  <si>
    <t>RowCha</t>
  </si>
  <si>
    <t>Code</t>
  </si>
  <si>
    <t>TypeRow</t>
  </si>
  <si>
    <t>PhatSinh</t>
  </si>
  <si>
    <t>Chọn</t>
  </si>
  <si>
    <t>STT</t>
  </si>
  <si>
    <t>Mã hiệu công tác</t>
  </si>
  <si>
    <t>Danh mục công tác</t>
  </si>
  <si>
    <t>Đơn vị</t>
  </si>
  <si>
    <t>Số bộ phận giống nhau</t>
  </si>
  <si>
    <t>Diễn giải tính toán</t>
  </si>
  <si>
    <t>Hệ số cấu kiện</t>
  </si>
  <si>
    <t>Khối lượng một bộ phận</t>
  </si>
  <si>
    <t>Lũy kế đã thực hiện</t>
  </si>
  <si>
    <t>Khối lượng hợp đồng chi tiết</t>
  </si>
  <si>
    <t>Khối lượng hợp đồng toàn dự án</t>
  </si>
  <si>
    <t>Ghi chú</t>
  </si>
  <si>
    <t>Row cha</t>
  </si>
  <si>
    <t>IsCongThucMacDinh</t>
  </si>
  <si>
    <t>IsPhatSinh</t>
  </si>
  <si>
    <t>Dài</t>
  </si>
  <si>
    <t>Rộng</t>
  </si>
  <si>
    <t>SỐ LIỆU QUẢN LÝ CHI PHÍ</t>
  </si>
  <si>
    <t>Kế hoạch đợt 1/2022 - Ngày 1/1/2022 =&gt; 31/1/2022</t>
  </si>
  <si>
    <t>Kế hoạch</t>
  </si>
  <si>
    <t>Tổng giá trị</t>
  </si>
  <si>
    <t>Thời gian (Tổng ngày)</t>
  </si>
  <si>
    <t>Kế hoạch theo tiến độ</t>
  </si>
  <si>
    <t>Kế hoạch phân bổ theo chi phí thực</t>
  </si>
  <si>
    <t>Kế hoạch lợi nhuận</t>
  </si>
  <si>
    <t>Thực tế sản lượng</t>
  </si>
  <si>
    <t>Thực tế chi phí</t>
  </si>
  <si>
    <t>Lợi nhuận thực tế (thực thu)</t>
  </si>
  <si>
    <t>Nhập kinh phí dự kiến:</t>
  </si>
  <si>
    <t>Mã hiệu định mức</t>
  </si>
  <si>
    <t>Tên công tác</t>
  </si>
  <si>
    <t>Khối lượng hợp đồng</t>
  </si>
  <si>
    <t>Kinh phí dự kiến</t>
  </si>
  <si>
    <t>Nhân công (IsCongThucMacDinh)</t>
  </si>
  <si>
    <t>Kinh phí dự kiến (IsCongThucMacDinh)</t>
  </si>
  <si>
    <t>Tổng</t>
  </si>
  <si>
    <t>KhoiLuongToanBo_Iscongthucmacdinh</t>
  </si>
  <si>
    <t>Tổng kinh phí theo tiến độ các loại vật tư:</t>
  </si>
  <si>
    <t>Mã vật liệu</t>
  </si>
  <si>
    <t>Tên vật liệu</t>
  </si>
  <si>
    <t>Ngày bắt đầu thi công</t>
  </si>
  <si>
    <t>Ngày kết thúc thi công</t>
  </si>
  <si>
    <t>Kinh phí theo tiến dộ</t>
  </si>
  <si>
    <t>Search</t>
  </si>
  <si>
    <t>Hệ số người dùng</t>
  </si>
  <si>
    <t>Định mức người dùng</t>
  </si>
  <si>
    <t>Đơn giá thi công</t>
  </si>
  <si>
    <t>Kinh phí dự kiến:</t>
  </si>
  <si>
    <t>Tổng kinh phí dự kiến các loại vật tư:</t>
  </si>
  <si>
    <t>Trạng thái</t>
  </si>
  <si>
    <t>Số ngày kế hoạch</t>
  </si>
  <si>
    <t>Số ngày thi công</t>
  </si>
  <si>
    <t>Mã hiện trường</t>
  </si>
  <si>
    <t>Khối lượng đã thi công</t>
  </si>
  <si>
    <t xml:space="preserve">Nhân công </t>
  </si>
  <si>
    <t>CustomOrder</t>
  </si>
  <si>
    <t>Lý trình cao độ</t>
  </si>
  <si>
    <t xml:space="preserve"> </t>
  </si>
  <si>
    <t>Ngày bắt đầu kế hoạch theo HĐ</t>
  </si>
  <si>
    <t>Ngày kết thúc hoạch theo HĐ</t>
  </si>
  <si>
    <t>Số ngày kế hoạch HĐ</t>
  </si>
  <si>
    <t>Đơn giá theo kế hoạch hợp đồng</t>
  </si>
  <si>
    <t>Ngày bắt đầu kế hoạch</t>
  </si>
  <si>
    <t>Ngày kết thúc kế hoạch</t>
  </si>
  <si>
    <t>Tên hao phí phân tích theo khối lượng thi công</t>
  </si>
  <si>
    <t>Tổng Khối lượng nhập thực tế về theo nhập hàng ngày</t>
  </si>
  <si>
    <t>Kinh phí thi công thực tế</t>
  </si>
  <si>
    <t>Thành tiền thi công</t>
  </si>
  <si>
    <t>Thực hiện hợp đồng 
A-B</t>
  </si>
  <si>
    <t>HasHopDongAB</t>
  </si>
  <si>
    <t>Phân tích vật tư</t>
  </si>
  <si>
    <t>PhanTichVatTu</t>
  </si>
  <si>
    <t>CustomOrderWholeHM</t>
  </si>
  <si>
    <t>STT Toàn HM</t>
  </si>
  <si>
    <t xml:space="preserve">STT chi tiết </t>
  </si>
  <si>
    <t>IsUseMTC</t>
  </si>
  <si>
    <t>Sử dụng Máy thi công</t>
  </si>
  <si>
    <t>TenGop</t>
  </si>
  <si>
    <t>KhoiLuongKeHoachGiaiDoan</t>
  </si>
  <si>
    <t>KhoiLuongDaThiCong</t>
  </si>
  <si>
    <t>PhanTramThucHien</t>
  </si>
  <si>
    <t>DonGia</t>
  </si>
  <si>
    <t>DonGiaThiCong</t>
  </si>
  <si>
    <t>NgayBatDau</t>
  </si>
  <si>
    <t>NgayKetThuc</t>
  </si>
  <si>
    <t>SoNgayThucHien</t>
  </si>
  <si>
    <t>NgayBatDauThiCong</t>
  </si>
  <si>
    <t>SoNgayThiCong</t>
  </si>
  <si>
    <t>TrangThai</t>
  </si>
  <si>
    <t>NhanCong</t>
  </si>
  <si>
    <t>KinhPhiTheoTienDo</t>
  </si>
  <si>
    <t>GiaTriNhanThau</t>
  </si>
  <si>
    <t>GiaTriThiCong</t>
  </si>
  <si>
    <t>LyTrinhCaoDo</t>
  </si>
  <si>
    <t>GhiChu</t>
  </si>
  <si>
    <t>NhanCong_Iscongthucmacdinh</t>
  </si>
  <si>
    <t>KinhPhiDuKien_Iscongthucmacdinh</t>
  </si>
  <si>
    <t>NgayKetThucThiCong</t>
  </si>
  <si>
    <t>KinhPhiDuKien</t>
  </si>
  <si>
    <t>MaTXHienTruong</t>
  </si>
  <si>
    <t>HeSoNguoiDung</t>
  </si>
  <si>
    <t>DinhMucNguoiDung</t>
  </si>
  <si>
    <t>MayQuyDoi</t>
  </si>
  <si>
    <t>Máy quy đổi</t>
  </si>
  <si>
    <t>KhoiLuongDaThiCongTheoCongTac</t>
  </si>
  <si>
    <t>KhoiLuongDaNhapKho</t>
  </si>
  <si>
    <t>Khối lượng toàn bộ đợt này</t>
  </si>
  <si>
    <t>Mũi thi công</t>
  </si>
  <si>
    <t>MuiThiCong</t>
  </si>
  <si>
    <t>CodeMuiThiCong</t>
  </si>
  <si>
    <t>KhoiLuongThiCongGiaiDoan</t>
  </si>
  <si>
    <t>CustomNote</t>
  </si>
  <si>
    <t>KhoiLuongBoSungGiaiDoan</t>
  </si>
  <si>
    <t>GiaTriKeHoachGiaiDoan</t>
  </si>
  <si>
    <t>GiaTriThiCongGiaiDoan</t>
  </si>
  <si>
    <t>KhoiLuongConLaiGiaiDoan</t>
  </si>
  <si>
    <t>GiaTriConLaiGiaiDoan</t>
  </si>
  <si>
    <t>GiaTriBoSungGiaiDoan</t>
  </si>
  <si>
    <t>GiaTriHopDong</t>
  </si>
  <si>
    <t>Khối lượng kế hoạch giai đoạn
(Kỳ này)</t>
  </si>
  <si>
    <t>Khối lượng thực hiện giai đoạn
(Kỳ này)</t>
  </si>
  <si>
    <t>Khối lượng bổ sung giai đoạn
(Kỳ này)</t>
  </si>
  <si>
    <t>Giá trị thực hiện giai đoạn
(Kỳ này)</t>
  </si>
  <si>
    <t>Giá trị còn lại
(Kỳ này)</t>
  </si>
  <si>
    <t>Giá trị bổ sung giai đoạn
(Kỳ này)</t>
  </si>
  <si>
    <t>GiaTriConLaiSoVoiHopDong</t>
  </si>
  <si>
    <t>GiaTriConLaiSoVoiKeHoach</t>
  </si>
  <si>
    <t>Phần trăm theo giá trị thực hiện kỳ này</t>
  </si>
  <si>
    <t>Phần trăm theo giá trị thực hiện lúy kế kỳ này</t>
  </si>
  <si>
    <t>Khối lượng còn lại kỳ này
so với kế hoạch</t>
  </si>
  <si>
    <t>Khối lượng còn lại kỳ này so với hợp đồng</t>
  </si>
  <si>
    <t>KhoiLuongConLaiGiaiDoanSoVoiHopDong</t>
  </si>
  <si>
    <t>PhanTramGiaTriLuyKeKyNay</t>
  </si>
  <si>
    <t>PhanTramGiaTriKyNay</t>
  </si>
  <si>
    <t>KhoiLuongThiCongLuyKeDenKyTruoc</t>
  </si>
  <si>
    <t>KhoiLuongThiCongLuyKeDenGiaiDoan</t>
  </si>
  <si>
    <t>GiaTriThiCongLuyKeDenGiaiDoan</t>
  </si>
  <si>
    <t>KhoiLuongNhapVao</t>
  </si>
  <si>
    <t>Code DANH MỤC</t>
  </si>
  <si>
    <t>CodeDMCT</t>
  </si>
  <si>
    <t>STTDocVao</t>
  </si>
  <si>
    <t>STTND</t>
  </si>
  <si>
    <t>STT Đọc vào</t>
  </si>
  <si>
    <t>STT người dùng</t>
  </si>
  <si>
    <t>Khối lượng lũy kế đến hết kỳ trước
(Thi công)</t>
  </si>
  <si>
    <t>Khối lượng lũy kế đến kỳ này
(Thi công)</t>
  </si>
  <si>
    <t xml:space="preserve"> Giá trị kế hoạch giai đoạn
(Kỳ này)</t>
  </si>
  <si>
    <t>Giá trị lũy kế đến hết kỳ trước
(Thi công)</t>
  </si>
  <si>
    <t>Giá trị lũy kế đến kỳ này
(Thi công)</t>
  </si>
  <si>
    <t>GiaTriThiCongLuyKeDenKyTruoc</t>
  </si>
  <si>
    <t>File đính kèm</t>
  </si>
  <si>
    <t>FileDinhKem</t>
  </si>
  <si>
    <t>Giá trị lũy kế 
đến kỳ này
(Thi công)</t>
  </si>
  <si>
    <t>Giá trị lũy kế 
đến hết kỳ trước
(Thi công)</t>
  </si>
  <si>
    <t>Giá trị bổ sung 
giai đoạn
(Kỳ này)</t>
  </si>
  <si>
    <t>Khối lượng lũy kế
đến hết kỳ trước
(Thi công)</t>
  </si>
  <si>
    <t>Khối lượng lũy kế
đến kỳ này
(Thi công)</t>
  </si>
  <si>
    <t>Khối lượng còn lại
kỳ này so với hợp đồng</t>
  </si>
  <si>
    <t>Khối lượng bổ sung
giai đoạn
(Kỳ này)</t>
  </si>
  <si>
    <t>Khối lượng còn lại
kỳ này
so với kế hoạch</t>
  </si>
  <si>
    <t>Giá trị còn lại
so với kế hoạch</t>
  </si>
  <si>
    <t>Giá trị còn lại
so với hợp đồng</t>
  </si>
  <si>
    <t>Khối lượng đã
thi công tổng</t>
  </si>
  <si>
    <t>Khối lượng
đầu vào</t>
  </si>
  <si>
    <t>Khối lượng 
kế hoạch
giai đoạn 
(Kỳ này)</t>
  </si>
  <si>
    <t>Khối lượng thực hiện
giai đoạn
(Kỳ này)</t>
  </si>
  <si>
    <t>Giá trị
thực hiện tổng</t>
  </si>
  <si>
    <t>Giá trị
hợp đồng tổng</t>
  </si>
  <si>
    <t>Giá trị
nhận thầu phụ</t>
  </si>
  <si>
    <t>Giá trị
kế hoạch tổng</t>
  </si>
  <si>
    <t>Kinh phí dự
kiến phân bổ</t>
  </si>
  <si>
    <t>Phần trăm thực hiện
(%)</t>
  </si>
  <si>
    <t>% theo giá trị thực hiện kỳ này
(%)</t>
  </si>
  <si>
    <t>% theo giá trị
thực hiện lũy
kế kỳ này</t>
  </si>
  <si>
    <t>Mã gộp xuất báo cáo</t>
  </si>
  <si>
    <t>Đơn giá HĐ dự thầu bên giao thầu chính
(Bên A)</t>
  </si>
  <si>
    <t>Đơn giá HĐ nhận thầu, thầu phụ (Bên B)</t>
  </si>
  <si>
    <t>KhoiLuongKeHoachGiaiDoanTheoCongTac</t>
  </si>
  <si>
    <t>Nhập</t>
  </si>
  <si>
    <t>Theo công tác</t>
  </si>
  <si>
    <t>Giá trị kế hoạch giai đoạn
(Kỳ này)</t>
  </si>
  <si>
    <t>GiaTriKeHoachGiaiDoanTheoCongTac</t>
  </si>
  <si>
    <t>GiaTriThiCongLuyKeDenKyTruocTheoCongTac</t>
  </si>
  <si>
    <t>GiaTriThiCongLuyKeDenGiaiDoanTheoCongTac</t>
  </si>
  <si>
    <t>GiaTriThiCongGiaiDoanTheoCongTac</t>
  </si>
  <si>
    <t>KhoiLuongThiCongLuyKeDenKyTruocTheoCongTac</t>
  </si>
  <si>
    <t>KhoiLuongThiCongLuyKeDenGiaiDoanTheoCongTac</t>
  </si>
  <si>
    <t>KhoiLuongThiCongGiaiDoanTheoCongTac</t>
  </si>
  <si>
    <t>Tổng hợp từ --- Đến ---</t>
  </si>
  <si>
    <t>Ngày bắt đầu kế hoạch Giao thầu</t>
  </si>
  <si>
    <t>Ngày kết thúc kế hoạch Giao thầu</t>
  </si>
  <si>
    <t>NgayBatDauGT</t>
  </si>
  <si>
    <t>NgayKetThucGT</t>
  </si>
  <si>
    <t>Khối lượng kế hoạch tổng</t>
  </si>
  <si>
    <t>Vật tư</t>
  </si>
  <si>
    <t>Công tác</t>
  </si>
  <si>
    <t>KhoiLuongKeHoachTheoCongTac</t>
  </si>
  <si>
    <t>KhoiLuongHopDongTheoCongTac</t>
  </si>
  <si>
    <t>KhoiLuongKeHoachGiaiDoanCongTac</t>
  </si>
  <si>
    <t>KhoiLuongThiCongLuyKeDenKyTruocCongTac</t>
  </si>
  <si>
    <t>KhoiLuongThiCongLuyKeDenGiaiDoanCongTac</t>
  </si>
  <si>
    <t>KhoiLuongThiCongGiaiDoanCongTac</t>
  </si>
  <si>
    <t>Công tác thi công</t>
  </si>
  <si>
    <t>Nhập thủ công</t>
  </si>
  <si>
    <t>Phân tích theo công tác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</si>
</sst>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* #,##0.00\ _₫_-;\-* #,##0.00\ _₫_-;_-* &quot;-&quot;??\ _₫_-;_-@_-"/>
    <numFmt numFmtId="165" formatCode="#"/>
    <numFmt numFmtId="166" formatCode="0.0%"/>
    <numFmt numFmtId="167" formatCode="0;0;\-;@"/>
    <numFmt numFmtId="168" formatCode="_-* #,##0_-;\-* #,##0_-;_-* &quot;-&quot;??_-;_-@_-"/>
    <numFmt numFmtId="169" formatCode="_-* #,##0.0_-;\-* #,##0.0_-;_-* &quot;-&quot;??_-;_-@_-"/>
    <numFmt numFmtId="170" formatCode="_-* #,##0.000_-;\-* #,##0.000_-;_-* &quot;-&quot;??_-;_-@_-"/>
    <numFmt numFmtId="171" formatCode="#,##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4"/>
      <name val="Times New Roman"/>
      <family val="1"/>
    </font>
    <font>
      <sz val="11"/>
      <color theme="4"/>
      <name val="Times New Roman"/>
      <family val="1"/>
    </font>
    <font>
      <b/>
      <sz val="11"/>
      <color rgb="FF00B050"/>
      <name val="Times New Roman"/>
      <family val="1"/>
    </font>
    <font>
      <sz val="11"/>
      <color rgb="FF00B050"/>
      <name val="Times New Roman"/>
      <family val="1"/>
    </font>
    <font>
      <b/>
      <sz val="11"/>
      <color rgb="FF0070C0"/>
      <name val="Times New Roman"/>
      <family val="1"/>
    </font>
    <font>
      <sz val="11"/>
      <color rgb="FF0070C0"/>
      <name val="Times New Roman"/>
      <family val="1"/>
    </font>
    <font>
      <b/>
      <sz val="11"/>
      <color theme="9" tint="-0.499984740745262"/>
      <name val="Times New Roman"/>
      <family val="1"/>
    </font>
    <font>
      <sz val="11"/>
      <color theme="9" tint="-0.499984740745262"/>
      <name val="Times New Roman"/>
      <family val="1"/>
    </font>
    <font>
      <sz val="11"/>
      <color rgb="FF00B0F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006100"/>
      <name val="Calibri"/>
      <family val="2"/>
      <charset val="163"/>
      <scheme val="minor"/>
    </font>
    <font>
      <b/>
      <sz val="11"/>
      <color theme="9" tint="-0.249977111117893"/>
      <name val="Times New Roman"/>
      <family val="1"/>
    </font>
    <font>
      <b/>
      <sz val="11"/>
      <color theme="6"/>
      <name val="Times New Roman"/>
      <family val="1"/>
    </font>
    <font>
      <sz val="11"/>
      <color theme="6"/>
      <name val="Times New Roman"/>
      <family val="1"/>
    </font>
    <font>
      <b/>
      <sz val="11"/>
      <color theme="9"/>
      <name val="Times New Roman"/>
      <family val="1"/>
    </font>
    <font>
      <b/>
      <sz val="11"/>
      <color theme="8"/>
      <name val="Times New Roman"/>
      <family val="1"/>
    </font>
    <font>
      <sz val="11"/>
      <color theme="9"/>
      <name val="Times New Roman"/>
      <family val="1"/>
    </font>
    <font>
      <sz val="11"/>
      <color theme="8"/>
      <name val="Times New Roman"/>
      <family val="1"/>
    </font>
    <font>
      <sz val="11"/>
      <color theme="5"/>
      <name val="Calibri"/>
      <family val="2"/>
      <scheme val="minor"/>
    </font>
    <font>
      <sz val="11"/>
      <color theme="5"/>
      <name val="Times New Roman"/>
      <family val="1"/>
    </font>
    <font>
      <b/>
      <sz val="11"/>
      <color theme="5"/>
      <name val="Times New Roman"/>
      <family val="1"/>
    </font>
    <font>
      <b/>
      <sz val="10"/>
      <color theme="9"/>
      <name val="Times New Roman"/>
      <family val="1"/>
    </font>
    <font>
      <b/>
      <sz val="11"/>
      <color rgb="FF00B0F0"/>
      <name val="Times New Roman"/>
      <family val="1"/>
    </font>
    <font>
      <b/>
      <sz val="10"/>
      <color rgb="FF00B0F0"/>
      <name val="Times New Roman"/>
      <family val="1"/>
    </font>
    <font>
      <sz val="10"/>
      <color theme="1"/>
      <name val="Times New Roman"/>
      <family val="1"/>
    </font>
    <font>
      <sz val="10"/>
      <color theme="5"/>
      <name val="Times New Roman"/>
      <family val="1"/>
    </font>
    <font>
      <sz val="10"/>
      <color rgb="FF0070C0"/>
      <name val="Times New Roman"/>
      <family val="1"/>
    </font>
    <font>
      <b/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7"/>
      <name val="Times New Roman"/>
      <family val="1"/>
    </font>
    <font>
      <b/>
      <sz val="11"/>
      <color theme="7"/>
      <name val="Times New Roman"/>
      <family val="1"/>
    </font>
    <font>
      <sz val="11"/>
      <color rgb="FFC00000"/>
      <name val="Times New Roman"/>
      <family val="1"/>
    </font>
    <font>
      <b/>
      <sz val="11"/>
      <color rgb="FFC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FEF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indexed="64"/>
      </top>
      <bottom style="thin">
        <color indexed="64"/>
      </bottom>
      <diagonal/>
    </border>
    <border>
      <left/>
      <right style="thin">
        <color rgb="FF00B0F0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rgb="FFFF0000"/>
      </left>
      <right style="thin">
        <color rgb="FFFF0000"/>
      </right>
      <top/>
      <bottom style="dotted">
        <color rgb="FFFF0000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rgb="FF00B0F0"/>
      </right>
      <top/>
      <bottom style="dotted">
        <color indexed="64"/>
      </bottom>
      <diagonal/>
    </border>
    <border>
      <left style="thin">
        <color rgb="FF00B0F0"/>
      </left>
      <right style="thin">
        <color rgb="FF00B0F0"/>
      </right>
      <top/>
      <bottom style="dotted">
        <color indexed="64"/>
      </bottom>
      <diagonal/>
    </border>
    <border>
      <left style="thin">
        <color rgb="FF00B0F0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FF0000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rgb="FFFF0000"/>
      </left>
      <right style="thin">
        <color rgb="FFFF0000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rgb="FFFF0000"/>
      </right>
      <top style="dotted">
        <color rgb="FFFF0000"/>
      </top>
      <bottom style="dotted">
        <color rgb="FFFF0000"/>
      </bottom>
      <diagonal/>
    </border>
    <border>
      <left style="thin">
        <color rgb="FFFF0000"/>
      </left>
      <right style="thin">
        <color rgb="FFFF0000"/>
      </right>
      <top style="dotted">
        <color rgb="FFFF0000"/>
      </top>
      <bottom style="dotted">
        <color rgb="FFFF0000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FF0000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medium">
        <color theme="9"/>
      </left>
      <right style="medium">
        <color theme="9"/>
      </right>
      <top style="thin">
        <color indexed="64"/>
      </top>
      <bottom/>
      <diagonal/>
    </border>
    <border>
      <left style="medium">
        <color theme="9"/>
      </left>
      <right style="medium">
        <color theme="9"/>
      </right>
      <top style="dotted">
        <color indexed="64"/>
      </top>
      <bottom style="dotted">
        <color indexed="64"/>
      </bottom>
      <diagonal/>
    </border>
    <border>
      <left style="medium">
        <color theme="9"/>
      </left>
      <right style="medium">
        <color theme="9"/>
      </right>
      <top style="dotted">
        <color indexed="64"/>
      </top>
      <bottom style="thin">
        <color indexed="64"/>
      </bottom>
      <diagonal/>
    </border>
    <border>
      <left style="medium">
        <color theme="9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medium">
        <color theme="8"/>
      </right>
      <top style="thin">
        <color indexed="64"/>
      </top>
      <bottom/>
      <diagonal/>
    </border>
    <border>
      <left style="medium">
        <color theme="9"/>
      </left>
      <right style="medium">
        <color theme="8"/>
      </right>
      <top style="dotted">
        <color indexed="64"/>
      </top>
      <bottom style="dotted">
        <color indexed="64"/>
      </bottom>
      <diagonal/>
    </border>
    <border>
      <left style="medium">
        <color theme="9"/>
      </left>
      <right style="medium">
        <color theme="8"/>
      </right>
      <top style="dotted">
        <color indexed="64"/>
      </top>
      <bottom style="thin">
        <color indexed="64"/>
      </bottom>
      <diagonal/>
    </border>
    <border>
      <left/>
      <right style="thin">
        <color rgb="FF00B0F0"/>
      </right>
      <top/>
      <bottom style="thin">
        <color indexed="64"/>
      </bottom>
      <diagonal/>
    </border>
    <border>
      <left style="thin">
        <color rgb="FF00B0F0"/>
      </left>
      <right style="thin">
        <color rgb="FF00B0F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rgb="FFFF0000"/>
      </bottom>
      <diagonal/>
    </border>
    <border>
      <left style="thin">
        <color indexed="64"/>
      </left>
      <right style="thin">
        <color rgb="FFFF0000"/>
      </right>
      <top/>
      <bottom style="dotted">
        <color rgb="FFFF0000"/>
      </bottom>
      <diagonal/>
    </border>
    <border>
      <left style="thin">
        <color indexed="64"/>
      </left>
      <right style="thin">
        <color rgb="FFFF0000"/>
      </right>
      <top style="dotted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dotted">
        <color rgb="FFFF0000"/>
      </top>
      <bottom style="thin">
        <color indexed="64"/>
      </bottom>
      <diagonal/>
    </border>
    <border>
      <left style="thin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indexed="64"/>
      </top>
      <bottom/>
      <diagonal/>
    </border>
    <border>
      <left style="thin">
        <color rgb="FFFF0000"/>
      </left>
      <right/>
      <top style="dotted">
        <color indexed="64"/>
      </top>
      <bottom style="dotted">
        <color indexed="64"/>
      </bottom>
      <diagonal/>
    </border>
    <border>
      <left style="thin">
        <color rgb="FFFF0000"/>
      </left>
      <right/>
      <top style="dotted">
        <color indexed="64"/>
      </top>
      <bottom/>
      <diagonal/>
    </border>
    <border>
      <left style="thin">
        <color rgb="FFFF0000"/>
      </left>
      <right style="thin">
        <color rgb="FFFF0000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/>
      <right style="thin">
        <color rgb="FF0070C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0000"/>
      </right>
      <top/>
      <bottom style="thin">
        <color indexed="64"/>
      </bottom>
      <diagonal/>
    </border>
    <border>
      <left style="thin">
        <color rgb="FF0070C0"/>
      </left>
      <right style="thin">
        <color rgb="FF0070C0"/>
      </right>
      <top/>
      <bottom style="thin">
        <color indexed="64"/>
      </bottom>
      <diagonal/>
    </border>
    <border>
      <left/>
      <right style="thin">
        <color rgb="FFFF0000"/>
      </right>
      <top/>
      <bottom style="thin">
        <color indexed="64"/>
      </bottom>
      <diagonal/>
    </border>
    <border>
      <left/>
      <right style="thin">
        <color rgb="FF0070C0"/>
      </right>
      <top/>
      <bottom style="thin">
        <color indexed="64"/>
      </bottom>
      <diagonal/>
    </border>
    <border>
      <left style="thin">
        <color rgb="FFFF0000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</borders>
  <cellStyleXfs count="7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3" fillId="9" borderId="0" applyNumberFormat="0" applyBorder="0" applyAlignment="0" applyProtection="0"/>
  </cellStyleXfs>
  <cellXfs count="578">
    <xf numFmtId="0" fontId="0" fillId="0" borderId="0" xfId="0"/>
    <xf numFmtId="0" fontId="3" fillId="0" borderId="0" xfId="0" applyFont="1" applyAlignment="1">
      <alignment horizontal="center"/>
    </xf>
    <xf numFmtId="165" fontId="4" fillId="4" borderId="1" xfId="1" applyNumberFormat="1" applyFont="1" applyFill="1" applyBorder="1" applyAlignment="1">
      <alignment vertical="center" wrapText="1"/>
    </xf>
    <xf numFmtId="0" fontId="6" fillId="0" borderId="0" xfId="0" applyFont="1"/>
    <xf numFmtId="0" fontId="3" fillId="0" borderId="0" xfId="0" applyFont="1"/>
    <xf numFmtId="0" fontId="7" fillId="0" borderId="0" xfId="0" applyFo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14" fontId="3" fillId="0" borderId="2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4" fillId="2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right" vertical="top" wrapText="1"/>
    </xf>
    <xf numFmtId="0" fontId="5" fillId="2" borderId="6" xfId="2" applyNumberFormat="1" applyFont="1" applyFill="1" applyBorder="1" applyAlignment="1">
      <alignment horizontal="left" vertical="top" wrapText="1"/>
    </xf>
    <xf numFmtId="0" fontId="5" fillId="2" borderId="16" xfId="2" applyNumberFormat="1" applyFont="1" applyFill="1" applyBorder="1" applyAlignment="1">
      <alignment horizontal="left" vertical="top" wrapText="1"/>
    </xf>
    <xf numFmtId="0" fontId="5" fillId="2" borderId="15" xfId="1" applyFont="1" applyFill="1" applyBorder="1" applyAlignment="1">
      <alignment horizontal="left" vertical="top" wrapText="1"/>
    </xf>
    <xf numFmtId="165" fontId="4" fillId="4" borderId="1" xfId="1" applyNumberFormat="1" applyFont="1" applyFill="1" applyBorder="1" applyAlignment="1">
      <alignment horizontal="center" vertical="center" wrapText="1"/>
    </xf>
    <xf numFmtId="0" fontId="5" fillId="2" borderId="42" xfId="1" applyFont="1" applyFill="1" applyBorder="1" applyAlignment="1">
      <alignment horizontal="left" vertical="top" wrapText="1"/>
    </xf>
    <xf numFmtId="165" fontId="10" fillId="4" borderId="1" xfId="1" applyNumberFormat="1" applyFont="1" applyFill="1" applyBorder="1" applyAlignment="1">
      <alignment vertical="center" wrapText="1"/>
    </xf>
    <xf numFmtId="165" fontId="12" fillId="4" borderId="1" xfId="1" applyNumberFormat="1" applyFont="1" applyFill="1" applyBorder="1" applyAlignment="1">
      <alignment vertical="center" wrapText="1"/>
    </xf>
    <xf numFmtId="165" fontId="14" fillId="4" borderId="1" xfId="1" applyNumberFormat="1" applyFont="1" applyFill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3" fontId="19" fillId="7" borderId="0" xfId="0" applyNumberFormat="1" applyFont="1" applyFill="1" applyAlignment="1">
      <alignment horizontal="left" vertical="center" wrapText="1"/>
    </xf>
    <xf numFmtId="0" fontId="19" fillId="2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3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3" fontId="19" fillId="0" borderId="0" xfId="0" applyNumberFormat="1" applyFont="1" applyAlignment="1">
      <alignment horizontal="left" vertical="center"/>
    </xf>
    <xf numFmtId="0" fontId="19" fillId="0" borderId="0" xfId="0" applyFont="1"/>
    <xf numFmtId="0" fontId="19" fillId="0" borderId="24" xfId="0" applyFont="1" applyBorder="1" applyAlignment="1">
      <alignment horizontal="center" vertical="center"/>
    </xf>
    <xf numFmtId="0" fontId="19" fillId="0" borderId="24" xfId="0" applyFont="1" applyBorder="1" applyAlignment="1">
      <alignment horizontal="left" vertical="center" wrapText="1"/>
    </xf>
    <xf numFmtId="0" fontId="19" fillId="0" borderId="24" xfId="0" applyFont="1" applyBorder="1" applyAlignment="1">
      <alignment horizontal="left" vertical="center"/>
    </xf>
    <xf numFmtId="4" fontId="19" fillId="0" borderId="24" xfId="0" applyNumberFormat="1" applyFont="1" applyBorder="1" applyAlignment="1">
      <alignment horizontal="left" vertical="center"/>
    </xf>
    <xf numFmtId="166" fontId="19" fillId="0" borderId="24" xfId="3" applyNumberFormat="1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14" fontId="19" fillId="0" borderId="24" xfId="0" applyNumberFormat="1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3" fontId="19" fillId="0" borderId="24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4" fontId="19" fillId="0" borderId="0" xfId="0" applyNumberFormat="1" applyFont="1" applyAlignment="1">
      <alignment horizontal="left" vertical="center"/>
    </xf>
    <xf numFmtId="166" fontId="19" fillId="0" borderId="0" xfId="3" applyNumberFormat="1" applyFont="1" applyAlignment="1">
      <alignment horizontal="left" vertical="center"/>
    </xf>
    <xf numFmtId="14" fontId="19" fillId="0" borderId="0" xfId="0" applyNumberFormat="1" applyFont="1" applyAlignment="1">
      <alignment horizontal="left" vertical="center"/>
    </xf>
    <xf numFmtId="10" fontId="19" fillId="0" borderId="0" xfId="3" applyNumberFormat="1" applyFont="1" applyAlignment="1">
      <alignment horizontal="left" vertical="center"/>
    </xf>
    <xf numFmtId="0" fontId="19" fillId="0" borderId="24" xfId="1" applyFont="1" applyBorder="1"/>
    <xf numFmtId="49" fontId="19" fillId="0" borderId="24" xfId="1" applyNumberFormat="1" applyFont="1" applyBorder="1" applyAlignment="1">
      <alignment wrapText="1"/>
    </xf>
    <xf numFmtId="0" fontId="19" fillId="0" borderId="24" xfId="1" applyFont="1" applyBorder="1" applyAlignment="1">
      <alignment horizontal="center"/>
    </xf>
    <xf numFmtId="164" fontId="19" fillId="0" borderId="24" xfId="2" applyFont="1" applyBorder="1"/>
    <xf numFmtId="164" fontId="11" fillId="0" borderId="24" xfId="2" applyFont="1" applyBorder="1"/>
    <xf numFmtId="164" fontId="13" fillId="0" borderId="24" xfId="2" applyFont="1" applyBorder="1"/>
    <xf numFmtId="164" fontId="15" fillId="0" borderId="24" xfId="2" applyFont="1" applyBorder="1"/>
    <xf numFmtId="164" fontId="17" fillId="0" borderId="24" xfId="2" applyFont="1" applyBorder="1"/>
    <xf numFmtId="0" fontId="19" fillId="0" borderId="0" xfId="1" applyFont="1"/>
    <xf numFmtId="49" fontId="19" fillId="0" borderId="0" xfId="1" applyNumberFormat="1" applyFont="1" applyAlignment="1">
      <alignment wrapText="1"/>
    </xf>
    <xf numFmtId="0" fontId="19" fillId="0" borderId="0" xfId="1" applyFont="1" applyAlignment="1">
      <alignment horizontal="center"/>
    </xf>
    <xf numFmtId="164" fontId="19" fillId="0" borderId="0" xfId="2" applyFont="1" applyBorder="1"/>
    <xf numFmtId="164" fontId="11" fillId="0" borderId="0" xfId="2" applyFont="1" applyBorder="1"/>
    <xf numFmtId="164" fontId="13" fillId="0" borderId="0" xfId="2" applyFont="1" applyBorder="1"/>
    <xf numFmtId="164" fontId="15" fillId="0" borderId="0" xfId="2" applyFont="1" applyBorder="1"/>
    <xf numFmtId="164" fontId="17" fillId="0" borderId="0" xfId="2" applyFont="1" applyBorder="1"/>
    <xf numFmtId="164" fontId="19" fillId="0" borderId="0" xfId="2" applyFont="1"/>
    <xf numFmtId="164" fontId="11" fillId="0" borderId="0" xfId="2" applyFont="1"/>
    <xf numFmtId="164" fontId="13" fillId="0" borderId="0" xfId="2" applyFont="1"/>
    <xf numFmtId="164" fontId="15" fillId="0" borderId="0" xfId="2" applyFont="1"/>
    <xf numFmtId="164" fontId="17" fillId="0" borderId="0" xfId="2" applyFont="1"/>
    <xf numFmtId="3" fontId="19" fillId="7" borderId="0" xfId="1" applyNumberFormat="1" applyFont="1" applyFill="1"/>
    <xf numFmtId="4" fontId="19" fillId="0" borderId="0" xfId="1" applyNumberFormat="1" applyFont="1"/>
    <xf numFmtId="14" fontId="15" fillId="0" borderId="0" xfId="1" applyNumberFormat="1" applyFont="1"/>
    <xf numFmtId="0" fontId="15" fillId="0" borderId="0" xfId="1" applyFont="1"/>
    <xf numFmtId="14" fontId="19" fillId="0" borderId="0" xfId="1" applyNumberFormat="1" applyFont="1" applyAlignment="1">
      <alignment horizontal="right"/>
    </xf>
    <xf numFmtId="3" fontId="19" fillId="6" borderId="0" xfId="1" applyNumberFormat="1" applyFont="1" applyFill="1"/>
    <xf numFmtId="4" fontId="20" fillId="3" borderId="18" xfId="1" applyNumberFormat="1" applyFont="1" applyFill="1" applyBorder="1" applyAlignment="1">
      <alignment shrinkToFit="1"/>
    </xf>
    <xf numFmtId="0" fontId="20" fillId="3" borderId="12" xfId="1" applyFont="1" applyFill="1" applyBorder="1" applyAlignment="1">
      <alignment shrinkToFit="1"/>
    </xf>
    <xf numFmtId="0" fontId="20" fillId="0" borderId="0" xfId="0" applyFont="1" applyAlignment="1">
      <alignment shrinkToFit="1"/>
    </xf>
    <xf numFmtId="0" fontId="19" fillId="0" borderId="0" xfId="1" applyFont="1" applyAlignment="1">
      <alignment wrapText="1"/>
    </xf>
    <xf numFmtId="4" fontId="15" fillId="0" borderId="0" xfId="1" applyNumberFormat="1" applyFont="1"/>
    <xf numFmtId="4" fontId="19" fillId="0" borderId="11" xfId="1" applyNumberFormat="1" applyFont="1" applyBorder="1" applyAlignment="1">
      <alignment vertical="top"/>
    </xf>
    <xf numFmtId="0" fontId="19" fillId="0" borderId="13" xfId="1" applyFont="1" applyBorder="1" applyAlignment="1">
      <alignment vertical="top"/>
    </xf>
    <xf numFmtId="0" fontId="19" fillId="0" borderId="0" xfId="0" applyFont="1" applyAlignment="1">
      <alignment vertical="top"/>
    </xf>
    <xf numFmtId="0" fontId="19" fillId="0" borderId="42" xfId="1" applyFont="1" applyBorder="1" applyAlignment="1">
      <alignment vertical="top"/>
    </xf>
    <xf numFmtId="0" fontId="19" fillId="0" borderId="42" xfId="1" applyFont="1" applyBorder="1" applyAlignment="1">
      <alignment horizontal="left" vertical="top" wrapText="1"/>
    </xf>
    <xf numFmtId="0" fontId="0" fillId="0" borderId="24" xfId="0" applyBorder="1"/>
    <xf numFmtId="170" fontId="19" fillId="0" borderId="42" xfId="3" applyNumberFormat="1" applyFont="1" applyFill="1" applyBorder="1" applyAlignment="1">
      <alignment vertical="top" shrinkToFit="1"/>
    </xf>
    <xf numFmtId="14" fontId="19" fillId="0" borderId="42" xfId="1" applyNumberFormat="1" applyFont="1" applyBorder="1" applyAlignment="1">
      <alignment vertical="top" shrinkToFit="1"/>
    </xf>
    <xf numFmtId="4" fontId="19" fillId="0" borderId="42" xfId="1" applyNumberFormat="1" applyFont="1" applyBorder="1" applyAlignment="1">
      <alignment horizontal="center" vertical="top"/>
    </xf>
    <xf numFmtId="168" fontId="19" fillId="0" borderId="42" xfId="3" applyNumberFormat="1" applyFont="1" applyBorder="1" applyAlignment="1">
      <alignment horizontal="center" vertical="top"/>
    </xf>
    <xf numFmtId="170" fontId="19" fillId="0" borderId="42" xfId="3" applyNumberFormat="1" applyFont="1" applyBorder="1" applyAlignment="1">
      <alignment vertical="top" shrinkToFit="1"/>
    </xf>
    <xf numFmtId="168" fontId="19" fillId="0" borderId="42" xfId="3" applyNumberFormat="1" applyFont="1" applyFill="1" applyBorder="1" applyAlignment="1">
      <alignment horizontal="center" vertical="top" shrinkToFit="1"/>
    </xf>
    <xf numFmtId="168" fontId="19" fillId="0" borderId="42" xfId="3" applyNumberFormat="1" applyFont="1" applyBorder="1" applyAlignment="1">
      <alignment vertical="top" shrinkToFit="1"/>
    </xf>
    <xf numFmtId="3" fontId="19" fillId="0" borderId="42" xfId="1" applyNumberFormat="1" applyFont="1" applyBorder="1" applyAlignment="1">
      <alignment vertical="top" shrinkToFit="1"/>
    </xf>
    <xf numFmtId="168" fontId="19" fillId="0" borderId="33" xfId="3" applyNumberFormat="1" applyFont="1" applyFill="1" applyBorder="1" applyAlignment="1">
      <alignment horizontal="center" vertical="top"/>
    </xf>
    <xf numFmtId="168" fontId="19" fillId="0" borderId="33" xfId="3" applyNumberFormat="1" applyFont="1" applyFill="1" applyBorder="1" applyAlignment="1">
      <alignment horizontal="center" vertical="top" shrinkToFit="1"/>
    </xf>
    <xf numFmtId="168" fontId="19" fillId="0" borderId="33" xfId="3" applyNumberFormat="1" applyFont="1" applyFill="1" applyBorder="1" applyAlignment="1">
      <alignment horizontal="left" vertical="top" wrapText="1"/>
    </xf>
    <xf numFmtId="170" fontId="19" fillId="0" borderId="33" xfId="3" applyNumberFormat="1" applyFont="1" applyFill="1" applyBorder="1" applyAlignment="1">
      <alignment vertical="top" shrinkToFit="1"/>
    </xf>
    <xf numFmtId="168" fontId="19" fillId="0" borderId="33" xfId="3" applyNumberFormat="1" applyFont="1" applyFill="1" applyBorder="1" applyAlignment="1">
      <alignment vertical="top" shrinkToFit="1"/>
    </xf>
    <xf numFmtId="0" fontId="19" fillId="0" borderId="17" xfId="0" applyFont="1" applyBorder="1" applyAlignment="1">
      <alignment vertical="top"/>
    </xf>
    <xf numFmtId="0" fontId="19" fillId="0" borderId="1" xfId="0" applyFont="1" applyBorder="1" applyAlignment="1">
      <alignment vertical="top"/>
    </xf>
    <xf numFmtId="0" fontId="5" fillId="5" borderId="2" xfId="1" applyFont="1" applyFill="1" applyBorder="1" applyAlignment="1">
      <alignment horizontal="left" vertical="center" wrapText="1"/>
    </xf>
    <xf numFmtId="0" fontId="5" fillId="3" borderId="16" xfId="2" applyNumberFormat="1" applyFont="1" applyFill="1" applyBorder="1" applyAlignment="1">
      <alignment horizontal="left" vertical="center" wrapText="1"/>
    </xf>
    <xf numFmtId="0" fontId="5" fillId="3" borderId="6" xfId="2" applyNumberFormat="1" applyFont="1" applyFill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9" fillId="0" borderId="24" xfId="0" applyFont="1" applyBorder="1" applyAlignment="1">
      <alignment horizontal="center" vertical="center" shrinkToFit="1"/>
    </xf>
    <xf numFmtId="14" fontId="15" fillId="0" borderId="49" xfId="1" applyNumberFormat="1" applyFont="1" applyBorder="1" applyAlignment="1">
      <alignment vertical="top" shrinkToFit="1"/>
    </xf>
    <xf numFmtId="168" fontId="15" fillId="0" borderId="49" xfId="3" applyNumberFormat="1" applyFont="1" applyFill="1" applyBorder="1" applyAlignment="1">
      <alignment vertical="top" shrinkToFit="1"/>
    </xf>
    <xf numFmtId="171" fontId="15" fillId="0" borderId="49" xfId="3" applyNumberFormat="1" applyFont="1" applyFill="1" applyBorder="1" applyAlignment="1">
      <alignment vertical="top" shrinkToFit="1"/>
    </xf>
    <xf numFmtId="3" fontId="15" fillId="0" borderId="49" xfId="3" applyNumberFormat="1" applyFont="1" applyBorder="1" applyAlignment="1">
      <alignment vertical="top" shrinkToFit="1"/>
    </xf>
    <xf numFmtId="0" fontId="4" fillId="0" borderId="1" xfId="1" applyFont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19" fillId="0" borderId="42" xfId="1" applyFont="1" applyBorder="1" applyAlignment="1">
      <alignment vertical="top" shrinkToFit="1"/>
    </xf>
    <xf numFmtId="0" fontId="21" fillId="3" borderId="17" xfId="3" applyNumberFormat="1" applyFont="1" applyFill="1" applyBorder="1" applyAlignment="1">
      <alignment horizontal="left" vertical="center"/>
    </xf>
    <xf numFmtId="0" fontId="21" fillId="3" borderId="1" xfId="3" applyNumberFormat="1" applyFont="1" applyFill="1" applyBorder="1" applyAlignment="1">
      <alignment horizontal="left" vertical="center"/>
    </xf>
    <xf numFmtId="165" fontId="25" fillId="4" borderId="1" xfId="1" applyNumberFormat="1" applyFont="1" applyFill="1" applyBorder="1" applyAlignment="1">
      <alignment vertical="center" wrapText="1"/>
    </xf>
    <xf numFmtId="164" fontId="26" fillId="0" borderId="24" xfId="2" applyFont="1" applyBorder="1"/>
    <xf numFmtId="164" fontId="26" fillId="0" borderId="0" xfId="2" applyFont="1" applyBorder="1"/>
    <xf numFmtId="164" fontId="26" fillId="0" borderId="0" xfId="2" applyFont="1"/>
    <xf numFmtId="0" fontId="13" fillId="0" borderId="0" xfId="0" applyFont="1" applyAlignment="1">
      <alignment horizontal="left" vertical="center"/>
    </xf>
    <xf numFmtId="4" fontId="13" fillId="0" borderId="24" xfId="0" applyNumberFormat="1" applyFont="1" applyBorder="1" applyAlignment="1">
      <alignment horizontal="left" vertical="center"/>
    </xf>
    <xf numFmtId="4" fontId="13" fillId="0" borderId="0" xfId="0" applyNumberFormat="1" applyFont="1" applyAlignment="1">
      <alignment horizontal="left" vertical="center"/>
    </xf>
    <xf numFmtId="165" fontId="27" fillId="4" borderId="1" xfId="1" applyNumberFormat="1" applyFont="1" applyFill="1" applyBorder="1" applyAlignment="1">
      <alignment vertical="center" wrapText="1"/>
    </xf>
    <xf numFmtId="0" fontId="29" fillId="0" borderId="24" xfId="1" applyFont="1" applyBorder="1"/>
    <xf numFmtId="0" fontId="29" fillId="0" borderId="0" xfId="1" applyFont="1"/>
    <xf numFmtId="165" fontId="28" fillId="4" borderId="1" xfId="1" applyNumberFormat="1" applyFont="1" applyFill="1" applyBorder="1" applyAlignment="1">
      <alignment vertical="center" wrapText="1"/>
    </xf>
    <xf numFmtId="0" fontId="30" fillId="0" borderId="24" xfId="1" applyFont="1" applyBorder="1"/>
    <xf numFmtId="0" fontId="30" fillId="0" borderId="0" xfId="1" applyFont="1"/>
    <xf numFmtId="0" fontId="5" fillId="5" borderId="41" xfId="1" applyFont="1" applyFill="1" applyBorder="1" applyAlignment="1">
      <alignment horizontal="center" vertical="center" shrinkToFit="1"/>
    </xf>
    <xf numFmtId="168" fontId="5" fillId="2" borderId="48" xfId="3" applyNumberFormat="1" applyFont="1" applyFill="1" applyBorder="1" applyAlignment="1">
      <alignment horizontal="center" vertical="top" shrinkToFit="1"/>
    </xf>
    <xf numFmtId="168" fontId="5" fillId="2" borderId="53" xfId="3" applyNumberFormat="1" applyFont="1" applyFill="1" applyBorder="1" applyAlignment="1">
      <alignment horizontal="center" vertical="top" shrinkToFit="1"/>
    </xf>
    <xf numFmtId="0" fontId="29" fillId="5" borderId="54" xfId="1" applyFont="1" applyFill="1" applyBorder="1" applyAlignment="1">
      <alignment horizontal="center" vertical="center" shrinkToFit="1"/>
    </xf>
    <xf numFmtId="168" fontId="29" fillId="2" borderId="55" xfId="3" applyNumberFormat="1" applyFont="1" applyFill="1" applyBorder="1" applyAlignment="1">
      <alignment horizontal="center" vertical="top" shrinkToFit="1"/>
    </xf>
    <xf numFmtId="168" fontId="29" fillId="2" borderId="56" xfId="3" applyNumberFormat="1" applyFont="1" applyFill="1" applyBorder="1" applyAlignment="1">
      <alignment horizontal="center" vertical="top" shrinkToFit="1"/>
    </xf>
    <xf numFmtId="0" fontId="5" fillId="5" borderId="20" xfId="1" applyFont="1" applyFill="1" applyBorder="1" applyAlignment="1">
      <alignment horizontal="left" vertical="center" shrinkToFit="1"/>
    </xf>
    <xf numFmtId="168" fontId="5" fillId="2" borderId="25" xfId="3" applyNumberFormat="1" applyFont="1" applyFill="1" applyBorder="1" applyAlignment="1">
      <alignment horizontal="center" vertical="top" shrinkToFit="1"/>
    </xf>
    <xf numFmtId="168" fontId="5" fillId="2" borderId="45" xfId="3" applyNumberFormat="1" applyFont="1" applyFill="1" applyBorder="1" applyAlignment="1">
      <alignment horizontal="center" vertical="top" shrinkToFit="1"/>
    </xf>
    <xf numFmtId="3" fontId="30" fillId="5" borderId="58" xfId="1" applyNumberFormat="1" applyFont="1" applyFill="1" applyBorder="1" applyAlignment="1">
      <alignment horizontal="center" vertical="center" shrinkToFit="1"/>
    </xf>
    <xf numFmtId="168" fontId="30" fillId="0" borderId="59" xfId="3" applyNumberFormat="1" applyFont="1" applyFill="1" applyBorder="1" applyAlignment="1">
      <alignment horizontal="center" vertical="top" shrinkToFit="1"/>
    </xf>
    <xf numFmtId="168" fontId="30" fillId="0" borderId="60" xfId="3" applyNumberFormat="1" applyFont="1" applyFill="1" applyBorder="1" applyAlignment="1">
      <alignment horizontal="center" vertical="top" shrinkToFit="1"/>
    </xf>
    <xf numFmtId="0" fontId="19" fillId="0" borderId="1" xfId="0" applyFont="1" applyBorder="1" applyAlignment="1">
      <alignment horizontal="left" vertical="center"/>
    </xf>
    <xf numFmtId="4" fontId="1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31" fillId="0" borderId="1" xfId="0" applyFont="1" applyBorder="1"/>
    <xf numFmtId="4" fontId="32" fillId="0" borderId="0" xfId="1" applyNumberFormat="1" applyFont="1"/>
    <xf numFmtId="170" fontId="32" fillId="0" borderId="42" xfId="3" applyNumberFormat="1" applyFont="1" applyFill="1" applyBorder="1" applyAlignment="1">
      <alignment vertical="top" shrinkToFit="1"/>
    </xf>
    <xf numFmtId="0" fontId="31" fillId="0" borderId="24" xfId="0" applyFont="1" applyBorder="1"/>
    <xf numFmtId="0" fontId="31" fillId="0" borderId="0" xfId="0" applyFont="1"/>
    <xf numFmtId="0" fontId="19" fillId="5" borderId="2" xfId="1" applyFont="1" applyFill="1" applyBorder="1" applyAlignment="1">
      <alignment vertical="center" shrinkToFit="1"/>
    </xf>
    <xf numFmtId="168" fontId="19" fillId="2" borderId="15" xfId="3" applyNumberFormat="1" applyFont="1" applyFill="1" applyBorder="1" applyAlignment="1">
      <alignment horizontal="center" vertical="top" shrinkToFit="1"/>
    </xf>
    <xf numFmtId="168" fontId="19" fillId="2" borderId="42" xfId="3" applyNumberFormat="1" applyFont="1" applyFill="1" applyBorder="1" applyAlignment="1">
      <alignment horizontal="center" vertical="top" shrinkToFit="1"/>
    </xf>
    <xf numFmtId="0" fontId="5" fillId="5" borderId="2" xfId="1" applyFont="1" applyFill="1" applyBorder="1" applyAlignment="1">
      <alignment horizontal="center" vertical="center" shrinkToFit="1"/>
    </xf>
    <xf numFmtId="4" fontId="5" fillId="5" borderId="2" xfId="1" applyNumberFormat="1" applyFont="1" applyFill="1" applyBorder="1" applyAlignment="1">
      <alignment horizontal="center" vertical="center" shrinkToFit="1"/>
    </xf>
    <xf numFmtId="4" fontId="5" fillId="5" borderId="41" xfId="2" applyNumberFormat="1" applyFont="1" applyFill="1" applyBorder="1" applyAlignment="1">
      <alignment horizontal="right" vertical="center" shrinkToFit="1"/>
    </xf>
    <xf numFmtId="4" fontId="11" fillId="5" borderId="21" xfId="2" applyNumberFormat="1" applyFont="1" applyFill="1" applyBorder="1" applyAlignment="1">
      <alignment horizontal="right" vertical="center" shrinkToFit="1"/>
    </xf>
    <xf numFmtId="4" fontId="26" fillId="5" borderId="21" xfId="2" applyNumberFormat="1" applyFont="1" applyFill="1" applyBorder="1" applyAlignment="1">
      <alignment horizontal="right" vertical="center" shrinkToFit="1"/>
    </xf>
    <xf numFmtId="4" fontId="13" fillId="5" borderId="21" xfId="2" applyNumberFormat="1" applyFont="1" applyFill="1" applyBorder="1" applyAlignment="1">
      <alignment horizontal="right" vertical="center" shrinkToFit="1"/>
    </xf>
    <xf numFmtId="4" fontId="15" fillId="5" borderId="21" xfId="2" applyNumberFormat="1" applyFont="1" applyFill="1" applyBorder="1" applyAlignment="1">
      <alignment horizontal="right" vertical="center" shrinkToFit="1"/>
    </xf>
    <xf numFmtId="4" fontId="17" fillId="5" borderId="21" xfId="2" applyNumberFormat="1" applyFont="1" applyFill="1" applyBorder="1" applyAlignment="1">
      <alignment horizontal="right" vertical="center" shrinkToFit="1"/>
    </xf>
    <xf numFmtId="0" fontId="5" fillId="5" borderId="20" xfId="2" applyNumberFormat="1" applyFont="1" applyFill="1" applyBorder="1" applyAlignment="1">
      <alignment horizontal="left" vertical="center" shrinkToFit="1"/>
    </xf>
    <xf numFmtId="0" fontId="5" fillId="2" borderId="15" xfId="1" applyFont="1" applyFill="1" applyBorder="1" applyAlignment="1">
      <alignment horizontal="center" vertical="top" shrinkToFit="1"/>
    </xf>
    <xf numFmtId="168" fontId="5" fillId="2" borderId="15" xfId="3" applyNumberFormat="1" applyFont="1" applyFill="1" applyBorder="1" applyAlignment="1">
      <alignment horizontal="center" vertical="top" shrinkToFit="1"/>
    </xf>
    <xf numFmtId="4" fontId="5" fillId="2" borderId="15" xfId="1" applyNumberFormat="1" applyFont="1" applyFill="1" applyBorder="1" applyAlignment="1">
      <alignment horizontal="center" vertical="top" shrinkToFit="1"/>
    </xf>
    <xf numFmtId="43" fontId="5" fillId="2" borderId="15" xfId="3" applyFont="1" applyFill="1" applyBorder="1" applyAlignment="1">
      <alignment horizontal="center" vertical="top" shrinkToFit="1"/>
    </xf>
    <xf numFmtId="170" fontId="5" fillId="2" borderId="14" xfId="3" applyNumberFormat="1" applyFont="1" applyFill="1" applyBorder="1" applyAlignment="1">
      <alignment horizontal="right" vertical="top" shrinkToFit="1"/>
    </xf>
    <xf numFmtId="170" fontId="11" fillId="0" borderId="23" xfId="3" applyNumberFormat="1" applyFont="1" applyFill="1" applyBorder="1" applyAlignment="1">
      <alignment horizontal="right" vertical="top" shrinkToFit="1"/>
    </xf>
    <xf numFmtId="170" fontId="26" fillId="0" borderId="23" xfId="3" applyNumberFormat="1" applyFont="1" applyFill="1" applyBorder="1" applyAlignment="1">
      <alignment horizontal="right" vertical="top" shrinkToFit="1"/>
    </xf>
    <xf numFmtId="170" fontId="13" fillId="0" borderId="23" xfId="3" applyNumberFormat="1" applyFont="1" applyFill="1" applyBorder="1" applyAlignment="1">
      <alignment horizontal="right" vertical="top" shrinkToFit="1"/>
    </xf>
    <xf numFmtId="170" fontId="15" fillId="0" borderId="23" xfId="3" applyNumberFormat="1" applyFont="1" applyFill="1" applyBorder="1" applyAlignment="1">
      <alignment horizontal="right" vertical="top" shrinkToFit="1"/>
    </xf>
    <xf numFmtId="170" fontId="17" fillId="0" borderId="23" xfId="3" applyNumberFormat="1" applyFont="1" applyFill="1" applyBorder="1" applyAlignment="1">
      <alignment horizontal="right" vertical="top" shrinkToFit="1"/>
    </xf>
    <xf numFmtId="170" fontId="5" fillId="2" borderId="25" xfId="3" applyNumberFormat="1" applyFont="1" applyFill="1" applyBorder="1" applyAlignment="1">
      <alignment horizontal="right" vertical="top" shrinkToFit="1"/>
    </xf>
    <xf numFmtId="0" fontId="5" fillId="2" borderId="42" xfId="1" applyFont="1" applyFill="1" applyBorder="1" applyAlignment="1">
      <alignment horizontal="center" vertical="top" shrinkToFit="1"/>
    </xf>
    <xf numFmtId="168" fontId="5" fillId="2" borderId="42" xfId="3" applyNumberFormat="1" applyFont="1" applyFill="1" applyBorder="1" applyAlignment="1">
      <alignment horizontal="center" vertical="top" shrinkToFit="1"/>
    </xf>
    <xf numFmtId="4" fontId="5" fillId="2" borderId="42" xfId="1" applyNumberFormat="1" applyFont="1" applyFill="1" applyBorder="1" applyAlignment="1">
      <alignment horizontal="center" vertical="top" shrinkToFit="1"/>
    </xf>
    <xf numFmtId="43" fontId="5" fillId="2" borderId="42" xfId="3" applyFont="1" applyFill="1" applyBorder="1" applyAlignment="1">
      <alignment horizontal="center" vertical="top" shrinkToFit="1"/>
    </xf>
    <xf numFmtId="170" fontId="5" fillId="2" borderId="43" xfId="3" applyNumberFormat="1" applyFont="1" applyFill="1" applyBorder="1" applyAlignment="1">
      <alignment horizontal="right" vertical="top" shrinkToFit="1"/>
    </xf>
    <xf numFmtId="170" fontId="11" fillId="0" borderId="44" xfId="3" applyNumberFormat="1" applyFont="1" applyFill="1" applyBorder="1" applyAlignment="1">
      <alignment horizontal="right" vertical="top" shrinkToFit="1"/>
    </xf>
    <xf numFmtId="170" fontId="26" fillId="0" borderId="44" xfId="3" applyNumberFormat="1" applyFont="1" applyFill="1" applyBorder="1" applyAlignment="1">
      <alignment horizontal="right" vertical="top" shrinkToFit="1"/>
    </xf>
    <xf numFmtId="170" fontId="13" fillId="0" borderId="44" xfId="3" applyNumberFormat="1" applyFont="1" applyFill="1" applyBorder="1" applyAlignment="1">
      <alignment horizontal="right" vertical="top" shrinkToFit="1"/>
    </xf>
    <xf numFmtId="170" fontId="15" fillId="0" borderId="52" xfId="3" applyNumberFormat="1" applyFont="1" applyFill="1" applyBorder="1" applyAlignment="1">
      <alignment horizontal="right" vertical="top" shrinkToFit="1"/>
    </xf>
    <xf numFmtId="170" fontId="5" fillId="2" borderId="45" xfId="3" applyNumberFormat="1" applyFont="1" applyFill="1" applyBorder="1" applyAlignment="1">
      <alignment horizontal="right" vertical="top" shrinkToFit="1"/>
    </xf>
    <xf numFmtId="168" fontId="19" fillId="0" borderId="4" xfId="3" applyNumberFormat="1" applyFont="1" applyFill="1" applyBorder="1" applyAlignment="1">
      <alignment horizontal="center" vertical="top"/>
    </xf>
    <xf numFmtId="168" fontId="19" fillId="0" borderId="4" xfId="3" applyNumberFormat="1" applyFont="1" applyFill="1" applyBorder="1" applyAlignment="1">
      <alignment horizontal="center" vertical="top" shrinkToFit="1"/>
    </xf>
    <xf numFmtId="168" fontId="19" fillId="0" borderId="4" xfId="3" applyNumberFormat="1" applyFont="1" applyFill="1" applyBorder="1" applyAlignment="1">
      <alignment horizontal="left" vertical="top" wrapText="1"/>
    </xf>
    <xf numFmtId="168" fontId="19" fillId="0" borderId="4" xfId="3" applyNumberFormat="1" applyFont="1" applyFill="1" applyBorder="1" applyAlignment="1">
      <alignment vertical="top" shrinkToFit="1"/>
    </xf>
    <xf numFmtId="0" fontId="35" fillId="0" borderId="0" xfId="0" applyFont="1" applyAlignment="1">
      <alignment horizontal="left" vertical="center"/>
    </xf>
    <xf numFmtId="3" fontId="19" fillId="0" borderId="33" xfId="0" applyNumberFormat="1" applyFont="1" applyBorder="1" applyAlignment="1">
      <alignment vertical="top" shrinkToFit="1"/>
    </xf>
    <xf numFmtId="0" fontId="19" fillId="0" borderId="33" xfId="0" applyFont="1" applyBorder="1" applyAlignment="1">
      <alignment vertical="top" shrinkToFit="1"/>
    </xf>
    <xf numFmtId="3" fontId="19" fillId="0" borderId="4" xfId="0" applyNumberFormat="1" applyFont="1" applyBorder="1" applyAlignment="1">
      <alignment vertical="top" shrinkToFit="1"/>
    </xf>
    <xf numFmtId="0" fontId="19" fillId="0" borderId="4" xfId="0" applyFont="1" applyBorder="1" applyAlignment="1">
      <alignment vertical="top" shrinkToFit="1"/>
    </xf>
    <xf numFmtId="168" fontId="19" fillId="0" borderId="6" xfId="3" applyNumberFormat="1" applyFont="1" applyFill="1" applyBorder="1" applyAlignment="1">
      <alignment horizontal="center" vertical="top" shrinkToFit="1"/>
    </xf>
    <xf numFmtId="3" fontId="20" fillId="7" borderId="0" xfId="1" applyNumberFormat="1" applyFont="1" applyFill="1"/>
    <xf numFmtId="4" fontId="20" fillId="0" borderId="0" xfId="1" applyNumberFormat="1" applyFont="1"/>
    <xf numFmtId="0" fontId="20" fillId="0" borderId="0" xfId="1" applyFont="1"/>
    <xf numFmtId="14" fontId="14" fillId="0" borderId="0" xfId="1" applyNumberFormat="1" applyFont="1"/>
    <xf numFmtId="0" fontId="14" fillId="0" borderId="0" xfId="1" applyFont="1"/>
    <xf numFmtId="14" fontId="20" fillId="0" borderId="0" xfId="1" applyNumberFormat="1" applyFont="1" applyAlignment="1">
      <alignment horizontal="right"/>
    </xf>
    <xf numFmtId="3" fontId="20" fillId="6" borderId="0" xfId="1" applyNumberFormat="1" applyFont="1" applyFill="1"/>
    <xf numFmtId="0" fontId="20" fillId="0" borderId="0" xfId="0" applyFont="1"/>
    <xf numFmtId="168" fontId="20" fillId="3" borderId="1" xfId="3" applyNumberFormat="1" applyFont="1" applyFill="1" applyBorder="1" applyAlignment="1">
      <alignment horizontal="center" vertical="top"/>
    </xf>
    <xf numFmtId="168" fontId="20" fillId="3" borderId="1" xfId="3" applyNumberFormat="1" applyFont="1" applyFill="1" applyBorder="1" applyAlignment="1">
      <alignment horizontal="center" vertical="top" shrinkToFit="1"/>
    </xf>
    <xf numFmtId="168" fontId="20" fillId="3" borderId="1" xfId="3" applyNumberFormat="1" applyFont="1" applyFill="1" applyBorder="1" applyAlignment="1">
      <alignment horizontal="left" vertical="top" wrapText="1"/>
    </xf>
    <xf numFmtId="168" fontId="20" fillId="3" borderId="1" xfId="3" applyNumberFormat="1" applyFont="1" applyFill="1" applyBorder="1" applyAlignment="1">
      <alignment vertical="top" shrinkToFit="1"/>
    </xf>
    <xf numFmtId="170" fontId="20" fillId="3" borderId="1" xfId="3" applyNumberFormat="1" applyFont="1" applyFill="1" applyBorder="1" applyAlignment="1">
      <alignment vertical="top" shrinkToFit="1"/>
    </xf>
    <xf numFmtId="170" fontId="12" fillId="3" borderId="1" xfId="3" applyNumberFormat="1" applyFont="1" applyFill="1" applyBorder="1" applyAlignment="1">
      <alignment vertical="top" shrinkToFit="1"/>
    </xf>
    <xf numFmtId="166" fontId="20" fillId="3" borderId="19" xfId="0" applyNumberFormat="1" applyFont="1" applyFill="1" applyBorder="1" applyAlignment="1">
      <alignment vertical="top" shrinkToFit="1"/>
    </xf>
    <xf numFmtId="168" fontId="20" fillId="3" borderId="39" xfId="3" applyNumberFormat="1" applyFont="1" applyFill="1" applyBorder="1" applyAlignment="1">
      <alignment vertical="top" shrinkToFit="1"/>
    </xf>
    <xf numFmtId="168" fontId="14" fillId="3" borderId="26" xfId="3" applyNumberFormat="1" applyFont="1" applyFill="1" applyBorder="1" applyAlignment="1">
      <alignment vertical="top" shrinkToFit="1"/>
    </xf>
    <xf numFmtId="14" fontId="20" fillId="3" borderId="28" xfId="0" applyNumberFormat="1" applyFont="1" applyFill="1" applyBorder="1" applyAlignment="1">
      <alignment vertical="top" shrinkToFit="1"/>
    </xf>
    <xf numFmtId="14" fontId="20" fillId="3" borderId="27" xfId="0" applyNumberFormat="1" applyFont="1" applyFill="1" applyBorder="1" applyAlignment="1">
      <alignment vertical="top" shrinkToFit="1"/>
    </xf>
    <xf numFmtId="167" fontId="20" fillId="3" borderId="39" xfId="3" applyNumberFormat="1" applyFont="1" applyFill="1" applyBorder="1" applyAlignment="1">
      <alignment horizontal="center" vertical="top" shrinkToFit="1"/>
    </xf>
    <xf numFmtId="14" fontId="14" fillId="3" borderId="26" xfId="0" applyNumberFormat="1" applyFont="1" applyFill="1" applyBorder="1" applyAlignment="1">
      <alignment vertical="top" shrinkToFit="1"/>
    </xf>
    <xf numFmtId="168" fontId="14" fillId="3" borderId="26" xfId="3" applyNumberFormat="1" applyFont="1" applyFill="1" applyBorder="1" applyAlignment="1">
      <alignment horizontal="center" vertical="top" shrinkToFit="1"/>
    </xf>
    <xf numFmtId="169" fontId="20" fillId="3" borderId="1" xfId="3" applyNumberFormat="1" applyFont="1" applyFill="1" applyBorder="1" applyAlignment="1">
      <alignment vertical="top" shrinkToFit="1"/>
    </xf>
    <xf numFmtId="3" fontId="20" fillId="3" borderId="1" xfId="0" applyNumberFormat="1" applyFont="1" applyFill="1" applyBorder="1" applyAlignment="1">
      <alignment vertical="top" shrinkToFit="1"/>
    </xf>
    <xf numFmtId="0" fontId="20" fillId="3" borderId="1" xfId="0" applyFont="1" applyFill="1" applyBorder="1" applyAlignment="1">
      <alignment vertical="top" shrinkToFit="1"/>
    </xf>
    <xf numFmtId="3" fontId="37" fillId="7" borderId="0" xfId="1" applyNumberFormat="1" applyFont="1" applyFill="1"/>
    <xf numFmtId="4" fontId="37" fillId="0" borderId="0" xfId="1" applyNumberFormat="1" applyFont="1"/>
    <xf numFmtId="4" fontId="38" fillId="0" borderId="0" xfId="1" applyNumberFormat="1" applyFont="1"/>
    <xf numFmtId="0" fontId="37" fillId="0" borderId="0" xfId="1" applyFont="1"/>
    <xf numFmtId="14" fontId="39" fillId="0" borderId="0" xfId="1" applyNumberFormat="1" applyFont="1"/>
    <xf numFmtId="0" fontId="39" fillId="0" borderId="0" xfId="1" applyFont="1"/>
    <xf numFmtId="14" fontId="40" fillId="0" borderId="0" xfId="1" applyNumberFormat="1" applyFont="1" applyAlignment="1">
      <alignment horizontal="right"/>
    </xf>
    <xf numFmtId="3" fontId="37" fillId="6" borderId="0" xfId="1" applyNumberFormat="1" applyFont="1" applyFill="1"/>
    <xf numFmtId="3" fontId="37" fillId="0" borderId="0" xfId="1" applyNumberFormat="1" applyFont="1"/>
    <xf numFmtId="0" fontId="37" fillId="0" borderId="0" xfId="0" applyFont="1"/>
    <xf numFmtId="168" fontId="19" fillId="0" borderId="33" xfId="3" applyNumberFormat="1" applyFont="1" applyBorder="1" applyAlignment="1">
      <alignment vertical="top" shrinkToFit="1"/>
    </xf>
    <xf numFmtId="0" fontId="19" fillId="0" borderId="33" xfId="1" applyFont="1" applyBorder="1" applyAlignment="1">
      <alignment vertical="top"/>
    </xf>
    <xf numFmtId="0" fontId="19" fillId="0" borderId="33" xfId="1" applyFont="1" applyBorder="1" applyAlignment="1">
      <alignment horizontal="left" vertical="top" wrapText="1"/>
    </xf>
    <xf numFmtId="4" fontId="19" fillId="0" borderId="33" xfId="1" applyNumberFormat="1" applyFont="1" applyBorder="1" applyAlignment="1">
      <alignment horizontal="center" vertical="top"/>
    </xf>
    <xf numFmtId="168" fontId="19" fillId="0" borderId="33" xfId="3" applyNumberFormat="1" applyFont="1" applyBorder="1" applyAlignment="1">
      <alignment horizontal="center" vertical="top"/>
    </xf>
    <xf numFmtId="3" fontId="15" fillId="0" borderId="63" xfId="3" applyNumberFormat="1" applyFont="1" applyBorder="1" applyAlignment="1">
      <alignment vertical="top" shrinkToFit="1"/>
    </xf>
    <xf numFmtId="170" fontId="19" fillId="0" borderId="33" xfId="3" applyNumberFormat="1" applyFont="1" applyBorder="1" applyAlignment="1">
      <alignment vertical="top" shrinkToFit="1"/>
    </xf>
    <xf numFmtId="170" fontId="32" fillId="0" borderId="33" xfId="3" applyNumberFormat="1" applyFont="1" applyFill="1" applyBorder="1" applyAlignment="1">
      <alignment vertical="top" shrinkToFit="1"/>
    </xf>
    <xf numFmtId="14" fontId="19" fillId="0" borderId="33" xfId="1" applyNumberFormat="1" applyFont="1" applyBorder="1" applyAlignment="1">
      <alignment vertical="top" shrinkToFit="1"/>
    </xf>
    <xf numFmtId="14" fontId="15" fillId="0" borderId="63" xfId="1" applyNumberFormat="1" applyFont="1" applyBorder="1" applyAlignment="1">
      <alignment vertical="top" shrinkToFit="1"/>
    </xf>
    <xf numFmtId="168" fontId="15" fillId="0" borderId="63" xfId="3" applyNumberFormat="1" applyFont="1" applyFill="1" applyBorder="1" applyAlignment="1">
      <alignment vertical="top" shrinkToFit="1"/>
    </xf>
    <xf numFmtId="171" fontId="15" fillId="0" borderId="63" xfId="3" applyNumberFormat="1" applyFont="1" applyFill="1" applyBorder="1" applyAlignment="1">
      <alignment vertical="top" shrinkToFit="1"/>
    </xf>
    <xf numFmtId="3" fontId="19" fillId="0" borderId="33" xfId="1" applyNumberFormat="1" applyFont="1" applyBorder="1" applyAlignment="1">
      <alignment vertical="top" shrinkToFit="1"/>
    </xf>
    <xf numFmtId="0" fontId="19" fillId="0" borderId="33" xfId="1" applyFont="1" applyBorder="1" applyAlignment="1">
      <alignment vertical="top" shrinkToFit="1"/>
    </xf>
    <xf numFmtId="0" fontId="10" fillId="5" borderId="1" xfId="1" applyFont="1" applyFill="1" applyBorder="1" applyAlignment="1">
      <alignment shrinkToFit="1"/>
    </xf>
    <xf numFmtId="0" fontId="20" fillId="5" borderId="1" xfId="1" applyFont="1" applyFill="1" applyBorder="1" applyAlignment="1">
      <alignment shrinkToFit="1"/>
    </xf>
    <xf numFmtId="0" fontId="20" fillId="5" borderId="1" xfId="1" applyFont="1" applyFill="1" applyBorder="1" applyAlignment="1">
      <alignment horizontal="left" shrinkToFit="1"/>
    </xf>
    <xf numFmtId="4" fontId="20" fillId="5" borderId="1" xfId="1" applyNumberFormat="1" applyFont="1" applyFill="1" applyBorder="1" applyAlignment="1">
      <alignment horizontal="center" shrinkToFit="1"/>
    </xf>
    <xf numFmtId="3" fontId="20" fillId="5" borderId="1" xfId="1" applyNumberFormat="1" applyFont="1" applyFill="1" applyBorder="1" applyAlignment="1">
      <alignment horizontal="center" shrinkToFit="1"/>
    </xf>
    <xf numFmtId="3" fontId="14" fillId="5" borderId="1" xfId="1" applyNumberFormat="1" applyFont="1" applyFill="1" applyBorder="1" applyAlignment="1">
      <alignment shrinkToFit="1"/>
    </xf>
    <xf numFmtId="4" fontId="20" fillId="5" borderId="1" xfId="1" applyNumberFormat="1" applyFont="1" applyFill="1" applyBorder="1" applyAlignment="1">
      <alignment shrinkToFit="1"/>
    </xf>
    <xf numFmtId="4" fontId="33" fillId="5" borderId="1" xfId="1" applyNumberFormat="1" applyFont="1" applyFill="1" applyBorder="1" applyAlignment="1">
      <alignment shrinkToFit="1"/>
    </xf>
    <xf numFmtId="14" fontId="20" fillId="5" borderId="1" xfId="1" applyNumberFormat="1" applyFont="1" applyFill="1" applyBorder="1" applyAlignment="1">
      <alignment shrinkToFit="1"/>
    </xf>
    <xf numFmtId="1" fontId="20" fillId="5" borderId="1" xfId="1" applyNumberFormat="1" applyFont="1" applyFill="1" applyBorder="1" applyAlignment="1">
      <alignment shrinkToFit="1"/>
    </xf>
    <xf numFmtId="14" fontId="14" fillId="5" borderId="1" xfId="1" applyNumberFormat="1" applyFont="1" applyFill="1" applyBorder="1" applyAlignment="1">
      <alignment shrinkToFit="1"/>
    </xf>
    <xf numFmtId="1" fontId="14" fillId="5" borderId="1" xfId="1" applyNumberFormat="1" applyFont="1" applyFill="1" applyBorder="1" applyAlignment="1">
      <alignment shrinkToFit="1"/>
    </xf>
    <xf numFmtId="171" fontId="14" fillId="5" borderId="1" xfId="1" applyNumberFormat="1" applyFont="1" applyFill="1" applyBorder="1" applyAlignment="1">
      <alignment shrinkToFit="1"/>
    </xf>
    <xf numFmtId="3" fontId="20" fillId="5" borderId="1" xfId="1" applyNumberFormat="1" applyFont="1" applyFill="1" applyBorder="1" applyAlignment="1">
      <alignment shrinkToFit="1"/>
    </xf>
    <xf numFmtId="0" fontId="10" fillId="5" borderId="1" xfId="1" applyFont="1" applyFill="1" applyBorder="1" applyAlignment="1">
      <alignment horizontal="center" vertical="center" wrapText="1"/>
    </xf>
    <xf numFmtId="3" fontId="20" fillId="5" borderId="1" xfId="1" applyNumberFormat="1" applyFont="1" applyFill="1" applyBorder="1" applyAlignment="1">
      <alignment vertical="top" shrinkToFit="1"/>
    </xf>
    <xf numFmtId="3" fontId="14" fillId="5" borderId="1" xfId="1" applyNumberFormat="1" applyFont="1" applyFill="1" applyBorder="1" applyAlignment="1">
      <alignment vertical="top" shrinkToFit="1"/>
    </xf>
    <xf numFmtId="170" fontId="20" fillId="5" borderId="1" xfId="1" applyNumberFormat="1" applyFont="1" applyFill="1" applyBorder="1" applyAlignment="1">
      <alignment vertical="top" shrinkToFit="1"/>
    </xf>
    <xf numFmtId="14" fontId="20" fillId="5" borderId="1" xfId="1" applyNumberFormat="1" applyFont="1" applyFill="1" applyBorder="1" applyAlignment="1">
      <alignment vertical="top" shrinkToFit="1"/>
    </xf>
    <xf numFmtId="1" fontId="20" fillId="5" borderId="19" xfId="1" applyNumberFormat="1" applyFont="1" applyFill="1" applyBorder="1" applyAlignment="1">
      <alignment vertical="top" shrinkToFit="1"/>
    </xf>
    <xf numFmtId="14" fontId="14" fillId="5" borderId="26" xfId="1" applyNumberFormat="1" applyFont="1" applyFill="1" applyBorder="1" applyAlignment="1">
      <alignment vertical="top" shrinkToFit="1"/>
    </xf>
    <xf numFmtId="3" fontId="14" fillId="5" borderId="26" xfId="1" applyNumberFormat="1" applyFont="1" applyFill="1" applyBorder="1" applyAlignment="1">
      <alignment vertical="top" shrinkToFit="1"/>
    </xf>
    <xf numFmtId="14" fontId="12" fillId="5" borderId="17" xfId="1" applyNumberFormat="1" applyFont="1" applyFill="1" applyBorder="1" applyAlignment="1">
      <alignment vertical="top" shrinkToFit="1"/>
    </xf>
    <xf numFmtId="14" fontId="12" fillId="5" borderId="1" xfId="1" applyNumberFormat="1" applyFont="1" applyFill="1" applyBorder="1" applyAlignment="1">
      <alignment vertical="top" shrinkToFit="1"/>
    </xf>
    <xf numFmtId="168" fontId="12" fillId="5" borderId="1" xfId="3" applyNumberFormat="1" applyFont="1" applyFill="1" applyBorder="1" applyAlignment="1">
      <alignment horizontal="center" vertical="top" shrinkToFit="1"/>
    </xf>
    <xf numFmtId="170" fontId="14" fillId="5" borderId="1" xfId="1" applyNumberFormat="1" applyFont="1" applyFill="1" applyBorder="1" applyAlignment="1">
      <alignment vertical="top" shrinkToFit="1"/>
    </xf>
    <xf numFmtId="168" fontId="22" fillId="5" borderId="1" xfId="3" applyNumberFormat="1" applyFont="1" applyFill="1" applyBorder="1" applyAlignment="1">
      <alignment vertical="top" shrinkToFit="1"/>
    </xf>
    <xf numFmtId="168" fontId="41" fillId="0" borderId="33" xfId="3" applyNumberFormat="1" applyFont="1" applyBorder="1" applyAlignment="1">
      <alignment horizontal="center" vertical="top"/>
    </xf>
    <xf numFmtId="168" fontId="41" fillId="0" borderId="6" xfId="3" applyNumberFormat="1" applyFont="1" applyBorder="1" applyAlignment="1">
      <alignment vertical="top"/>
    </xf>
    <xf numFmtId="3" fontId="20" fillId="0" borderId="0" xfId="1" applyNumberFormat="1" applyFont="1"/>
    <xf numFmtId="3" fontId="20" fillId="10" borderId="0" xfId="1" applyNumberFormat="1" applyFont="1" applyFill="1" applyAlignment="1">
      <alignment horizontal="right"/>
    </xf>
    <xf numFmtId="165" fontId="16" fillId="4" borderId="19" xfId="1" applyNumberFormat="1" applyFont="1" applyFill="1" applyBorder="1" applyAlignment="1">
      <alignment vertical="center" wrapText="1"/>
    </xf>
    <xf numFmtId="4" fontId="17" fillId="5" borderId="68" xfId="2" applyNumberFormat="1" applyFont="1" applyFill="1" applyBorder="1" applyAlignment="1">
      <alignment horizontal="right" vertical="center" shrinkToFit="1"/>
    </xf>
    <xf numFmtId="170" fontId="17" fillId="0" borderId="69" xfId="3" applyNumberFormat="1" applyFont="1" applyFill="1" applyBorder="1" applyAlignment="1">
      <alignment horizontal="right" vertical="top" shrinkToFit="1"/>
    </xf>
    <xf numFmtId="170" fontId="17" fillId="0" borderId="70" xfId="3" applyNumberFormat="1" applyFont="1" applyFill="1" applyBorder="1" applyAlignment="1">
      <alignment horizontal="right" vertical="top" shrinkToFit="1"/>
    </xf>
    <xf numFmtId="165" fontId="4" fillId="4" borderId="17" xfId="1" applyNumberFormat="1" applyFont="1" applyFill="1" applyBorder="1" applyAlignment="1">
      <alignment vertical="center" wrapText="1"/>
    </xf>
    <xf numFmtId="165" fontId="16" fillId="4" borderId="26" xfId="1" applyNumberFormat="1" applyFont="1" applyFill="1" applyBorder="1" applyAlignment="1">
      <alignment vertical="center" wrapText="1"/>
    </xf>
    <xf numFmtId="170" fontId="17" fillId="0" borderId="52" xfId="3" applyNumberFormat="1" applyFont="1" applyFill="1" applyBorder="1" applyAlignment="1">
      <alignment horizontal="right" vertical="top" shrinkToFit="1"/>
    </xf>
    <xf numFmtId="0" fontId="41" fillId="0" borderId="0" xfId="0" applyFont="1" applyAlignment="1">
      <alignment horizontal="left" vertical="center"/>
    </xf>
    <xf numFmtId="4" fontId="41" fillId="0" borderId="24" xfId="0" applyNumberFormat="1" applyFont="1" applyBorder="1" applyAlignment="1">
      <alignment horizontal="left" vertical="center"/>
    </xf>
    <xf numFmtId="4" fontId="41" fillId="0" borderId="0" xfId="0" applyNumberFormat="1" applyFont="1" applyAlignment="1">
      <alignment horizontal="left" vertical="center"/>
    </xf>
    <xf numFmtId="170" fontId="20" fillId="3" borderId="19" xfId="3" applyNumberFormat="1" applyFont="1" applyFill="1" applyBorder="1" applyAlignment="1">
      <alignment vertical="top" shrinkToFit="1"/>
    </xf>
    <xf numFmtId="170" fontId="12" fillId="3" borderId="17" xfId="3" applyNumberFormat="1" applyFont="1" applyFill="1" applyBorder="1" applyAlignment="1">
      <alignment vertical="top" shrinkToFit="1"/>
    </xf>
    <xf numFmtId="170" fontId="22" fillId="3" borderId="26" xfId="3" applyNumberFormat="1" applyFont="1" applyFill="1" applyBorder="1" applyAlignment="1">
      <alignment vertical="top" shrinkToFit="1"/>
    </xf>
    <xf numFmtId="4" fontId="42" fillId="0" borderId="1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170" fontId="43" fillId="3" borderId="1" xfId="3" applyNumberFormat="1" applyFont="1" applyFill="1" applyBorder="1" applyAlignment="1">
      <alignment vertical="top" shrinkToFit="1"/>
    </xf>
    <xf numFmtId="4" fontId="42" fillId="0" borderId="24" xfId="0" applyNumberFormat="1" applyFont="1" applyBorder="1" applyAlignment="1">
      <alignment horizontal="left" vertical="center"/>
    </xf>
    <xf numFmtId="4" fontId="42" fillId="0" borderId="0" xfId="0" applyNumberFormat="1" applyFont="1" applyAlignment="1">
      <alignment horizontal="left" vertical="center"/>
    </xf>
    <xf numFmtId="170" fontId="13" fillId="0" borderId="36" xfId="3" applyNumberFormat="1" applyFont="1" applyFill="1" applyBorder="1" applyAlignment="1">
      <alignment horizontal="right" vertical="center" shrinkToFit="1"/>
    </xf>
    <xf numFmtId="170" fontId="42" fillId="0" borderId="33" xfId="3" applyNumberFormat="1" applyFont="1" applyFill="1" applyBorder="1" applyAlignment="1">
      <alignment horizontal="right" vertical="center" shrinkToFit="1"/>
    </xf>
    <xf numFmtId="170" fontId="13" fillId="0" borderId="33" xfId="3" applyNumberFormat="1" applyFont="1" applyFill="1" applyBorder="1" applyAlignment="1">
      <alignment horizontal="right" vertical="center" shrinkToFit="1"/>
    </xf>
    <xf numFmtId="170" fontId="13" fillId="0" borderId="9" xfId="3" applyNumberFormat="1" applyFont="1" applyFill="1" applyBorder="1" applyAlignment="1">
      <alignment horizontal="right" vertical="center" shrinkToFit="1"/>
    </xf>
    <xf numFmtId="170" fontId="42" fillId="0" borderId="4" xfId="3" applyNumberFormat="1" applyFont="1" applyFill="1" applyBorder="1" applyAlignment="1">
      <alignment horizontal="right" vertical="center" shrinkToFit="1"/>
    </xf>
    <xf numFmtId="170" fontId="13" fillId="0" borderId="4" xfId="3" applyNumberFormat="1" applyFont="1" applyFill="1" applyBorder="1" applyAlignment="1">
      <alignment horizontal="right" vertical="center" shrinkToFit="1"/>
    </xf>
    <xf numFmtId="170" fontId="19" fillId="0" borderId="34" xfId="3" applyNumberFormat="1" applyFont="1" applyFill="1" applyBorder="1" applyAlignment="1">
      <alignment horizontal="right" vertical="center"/>
    </xf>
    <xf numFmtId="170" fontId="41" fillId="0" borderId="71" xfId="3" applyNumberFormat="1" applyFont="1" applyFill="1" applyBorder="1" applyAlignment="1">
      <alignment horizontal="right" vertical="center"/>
    </xf>
    <xf numFmtId="170" fontId="13" fillId="0" borderId="36" xfId="3" applyNumberFormat="1" applyFont="1" applyFill="1" applyBorder="1" applyAlignment="1">
      <alignment horizontal="right" vertical="center"/>
    </xf>
    <xf numFmtId="170" fontId="42" fillId="0" borderId="33" xfId="3" applyNumberFormat="1" applyFont="1" applyFill="1" applyBorder="1" applyAlignment="1">
      <alignment horizontal="right" vertical="center"/>
    </xf>
    <xf numFmtId="170" fontId="13" fillId="0" borderId="33" xfId="3" applyNumberFormat="1" applyFont="1" applyFill="1" applyBorder="1" applyAlignment="1">
      <alignment horizontal="right" vertical="center"/>
    </xf>
    <xf numFmtId="170" fontId="19" fillId="0" borderId="33" xfId="3" applyNumberFormat="1" applyFont="1" applyFill="1" applyBorder="1" applyAlignment="1">
      <alignment horizontal="right" vertical="center"/>
    </xf>
    <xf numFmtId="166" fontId="19" fillId="0" borderId="34" xfId="0" applyNumberFormat="1" applyFont="1" applyBorder="1" applyAlignment="1">
      <alignment horizontal="right" vertical="center"/>
    </xf>
    <xf numFmtId="168" fontId="19" fillId="0" borderId="40" xfId="3" applyNumberFormat="1" applyFont="1" applyFill="1" applyBorder="1" applyAlignment="1">
      <alignment horizontal="right" vertical="center"/>
    </xf>
    <xf numFmtId="168" fontId="15" fillId="0" borderId="35" xfId="3" applyNumberFormat="1" applyFont="1" applyFill="1" applyBorder="1" applyAlignment="1">
      <alignment horizontal="right" vertical="center"/>
    </xf>
    <xf numFmtId="14" fontId="19" fillId="0" borderId="37" xfId="0" applyNumberFormat="1" applyFont="1" applyBorder="1" applyAlignment="1">
      <alignment horizontal="right" vertical="center"/>
    </xf>
    <xf numFmtId="14" fontId="19" fillId="0" borderId="38" xfId="0" applyNumberFormat="1" applyFont="1" applyBorder="1" applyAlignment="1">
      <alignment horizontal="right" vertical="center"/>
    </xf>
    <xf numFmtId="14" fontId="15" fillId="0" borderId="35" xfId="0" applyNumberFormat="1" applyFont="1" applyBorder="1" applyAlignment="1">
      <alignment horizontal="right" vertical="center"/>
    </xf>
    <xf numFmtId="169" fontId="19" fillId="0" borderId="33" xfId="3" applyNumberFormat="1" applyFont="1" applyFill="1" applyBorder="1" applyAlignment="1">
      <alignment horizontal="right" vertical="center"/>
    </xf>
    <xf numFmtId="168" fontId="19" fillId="0" borderId="33" xfId="3" applyNumberFormat="1" applyFont="1" applyFill="1" applyBorder="1" applyAlignment="1">
      <alignment horizontal="right" vertical="center"/>
    </xf>
    <xf numFmtId="3" fontId="19" fillId="0" borderId="33" xfId="0" applyNumberFormat="1" applyFont="1" applyBorder="1" applyAlignment="1">
      <alignment horizontal="right" vertical="center"/>
    </xf>
    <xf numFmtId="3" fontId="19" fillId="0" borderId="33" xfId="0" applyNumberFormat="1" applyFont="1" applyBorder="1" applyAlignment="1">
      <alignment vertical="top"/>
    </xf>
    <xf numFmtId="170" fontId="19" fillId="0" borderId="5" xfId="3" applyNumberFormat="1" applyFont="1" applyFill="1" applyBorder="1" applyAlignment="1">
      <alignment horizontal="right" vertical="center"/>
    </xf>
    <xf numFmtId="170" fontId="41" fillId="0" borderId="22" xfId="3" applyNumberFormat="1" applyFont="1" applyFill="1" applyBorder="1" applyAlignment="1">
      <alignment horizontal="right" vertical="center"/>
    </xf>
    <xf numFmtId="170" fontId="13" fillId="0" borderId="9" xfId="3" applyNumberFormat="1" applyFont="1" applyFill="1" applyBorder="1" applyAlignment="1">
      <alignment horizontal="right" vertical="center"/>
    </xf>
    <xf numFmtId="170" fontId="42" fillId="0" borderId="4" xfId="3" applyNumberFormat="1" applyFont="1" applyFill="1" applyBorder="1" applyAlignment="1">
      <alignment horizontal="right" vertical="center"/>
    </xf>
    <xf numFmtId="170" fontId="13" fillId="0" borderId="4" xfId="3" applyNumberFormat="1" applyFont="1" applyFill="1" applyBorder="1" applyAlignment="1">
      <alignment horizontal="right" vertical="center"/>
    </xf>
    <xf numFmtId="170" fontId="19" fillId="0" borderId="4" xfId="3" applyNumberFormat="1" applyFont="1" applyFill="1" applyBorder="1" applyAlignment="1">
      <alignment horizontal="right" vertical="center"/>
    </xf>
    <xf numFmtId="166" fontId="19" fillId="0" borderId="5" xfId="0" applyNumberFormat="1" applyFont="1" applyBorder="1" applyAlignment="1">
      <alignment horizontal="right" vertical="center"/>
    </xf>
    <xf numFmtId="168" fontId="19" fillId="0" borderId="51" xfId="3" applyNumberFormat="1" applyFont="1" applyFill="1" applyBorder="1" applyAlignment="1">
      <alignment horizontal="right" vertical="center"/>
    </xf>
    <xf numFmtId="168" fontId="15" fillId="0" borderId="22" xfId="3" applyNumberFormat="1" applyFont="1" applyFill="1" applyBorder="1" applyAlignment="1">
      <alignment horizontal="right" vertical="center"/>
    </xf>
    <xf numFmtId="14" fontId="19" fillId="0" borderId="61" xfId="0" applyNumberFormat="1" applyFont="1" applyBorder="1" applyAlignment="1">
      <alignment horizontal="right" vertical="center"/>
    </xf>
    <xf numFmtId="14" fontId="19" fillId="0" borderId="62" xfId="0" applyNumberFormat="1" applyFont="1" applyBorder="1" applyAlignment="1">
      <alignment horizontal="right" vertical="center"/>
    </xf>
    <xf numFmtId="14" fontId="15" fillId="0" borderId="22" xfId="0" applyNumberFormat="1" applyFont="1" applyBorder="1" applyAlignment="1">
      <alignment horizontal="right" vertical="center"/>
    </xf>
    <xf numFmtId="169" fontId="19" fillId="0" borderId="4" xfId="3" applyNumberFormat="1" applyFont="1" applyFill="1" applyBorder="1" applyAlignment="1">
      <alignment horizontal="right" vertical="center"/>
    </xf>
    <xf numFmtId="168" fontId="19" fillId="0" borderId="4" xfId="3" applyNumberFormat="1" applyFont="1" applyFill="1" applyBorder="1" applyAlignment="1">
      <alignment horizontal="right" vertical="center"/>
    </xf>
    <xf numFmtId="3" fontId="19" fillId="0" borderId="4" xfId="0" applyNumberFormat="1" applyFont="1" applyBorder="1" applyAlignment="1">
      <alignment horizontal="right" vertical="center"/>
    </xf>
    <xf numFmtId="3" fontId="19" fillId="0" borderId="4" xfId="0" applyNumberFormat="1" applyFont="1" applyBorder="1" applyAlignment="1">
      <alignment vertical="top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4" fontId="19" fillId="0" borderId="1" xfId="0" applyNumberFormat="1" applyFont="1" applyBorder="1" applyAlignment="1">
      <alignment horizontal="left" vertical="center"/>
    </xf>
    <xf numFmtId="4" fontId="41" fillId="0" borderId="1" xfId="0" applyNumberFormat="1" applyFont="1" applyBorder="1" applyAlignment="1">
      <alignment horizontal="left" vertical="center"/>
    </xf>
    <xf numFmtId="10" fontId="19" fillId="0" borderId="1" xfId="3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14" fontId="19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3" fontId="19" fillId="0" borderId="1" xfId="0" applyNumberFormat="1" applyFont="1" applyBorder="1" applyAlignment="1">
      <alignment horizontal="left" vertical="center"/>
    </xf>
    <xf numFmtId="0" fontId="19" fillId="0" borderId="1" xfId="0" applyFont="1" applyBorder="1"/>
    <xf numFmtId="14" fontId="44" fillId="0" borderId="1" xfId="0" applyNumberFormat="1" applyFont="1" applyBorder="1" applyAlignment="1">
      <alignment horizontal="left" vertical="center"/>
    </xf>
    <xf numFmtId="0" fontId="44" fillId="0" borderId="0" xfId="0" applyFont="1" applyAlignment="1">
      <alignment horizontal="left" vertical="center"/>
    </xf>
    <xf numFmtId="169" fontId="45" fillId="3" borderId="17" xfId="3" applyNumberFormat="1" applyFont="1" applyFill="1" applyBorder="1" applyAlignment="1">
      <alignment vertical="top" shrinkToFit="1"/>
    </xf>
    <xf numFmtId="169" fontId="44" fillId="0" borderId="36" xfId="3" applyNumberFormat="1" applyFont="1" applyFill="1" applyBorder="1" applyAlignment="1">
      <alignment horizontal="right" vertical="center"/>
    </xf>
    <xf numFmtId="169" fontId="44" fillId="0" borderId="9" xfId="3" applyNumberFormat="1" applyFont="1" applyFill="1" applyBorder="1" applyAlignment="1">
      <alignment horizontal="right" vertical="center"/>
    </xf>
    <xf numFmtId="14" fontId="44" fillId="0" borderId="24" xfId="0" applyNumberFormat="1" applyFont="1" applyBorder="1" applyAlignment="1">
      <alignment horizontal="left" vertical="center"/>
    </xf>
    <xf numFmtId="14" fontId="44" fillId="0" borderId="0" xfId="0" applyNumberFormat="1" applyFont="1" applyAlignment="1">
      <alignment horizontal="left" vertical="center"/>
    </xf>
    <xf numFmtId="3" fontId="13" fillId="0" borderId="1" xfId="0" applyNumberFormat="1" applyFont="1" applyBorder="1" applyAlignment="1">
      <alignment horizontal="left" vertical="center"/>
    </xf>
    <xf numFmtId="3" fontId="42" fillId="0" borderId="1" xfId="0" applyNumberFormat="1" applyFont="1" applyBorder="1" applyAlignment="1">
      <alignment horizontal="left" vertical="center"/>
    </xf>
    <xf numFmtId="3" fontId="13" fillId="0" borderId="0" xfId="0" applyNumberFormat="1" applyFont="1" applyAlignment="1">
      <alignment horizontal="left" vertical="center"/>
    </xf>
    <xf numFmtId="3" fontId="42" fillId="0" borderId="0" xfId="0" applyNumberFormat="1" applyFont="1" applyAlignment="1">
      <alignment horizontal="left" vertical="center"/>
    </xf>
    <xf numFmtId="3" fontId="12" fillId="3" borderId="1" xfId="3" applyNumberFormat="1" applyFont="1" applyFill="1" applyBorder="1" applyAlignment="1">
      <alignment vertical="top" shrinkToFit="1"/>
    </xf>
    <xf numFmtId="3" fontId="43" fillId="3" borderId="1" xfId="3" applyNumberFormat="1" applyFont="1" applyFill="1" applyBorder="1" applyAlignment="1">
      <alignment vertical="top" shrinkToFit="1"/>
    </xf>
    <xf numFmtId="3" fontId="13" fillId="0" borderId="33" xfId="3" applyNumberFormat="1" applyFont="1" applyFill="1" applyBorder="1" applyAlignment="1">
      <alignment horizontal="right" vertical="center"/>
    </xf>
    <xf numFmtId="3" fontId="42" fillId="0" borderId="33" xfId="3" applyNumberFormat="1" applyFont="1" applyFill="1" applyBorder="1" applyAlignment="1">
      <alignment horizontal="right" vertical="center"/>
    </xf>
    <xf numFmtId="3" fontId="13" fillId="0" borderId="4" xfId="3" applyNumberFormat="1" applyFont="1" applyFill="1" applyBorder="1" applyAlignment="1">
      <alignment horizontal="right" vertical="center"/>
    </xf>
    <xf numFmtId="3" fontId="42" fillId="0" borderId="4" xfId="3" applyNumberFormat="1" applyFont="1" applyFill="1" applyBorder="1" applyAlignment="1">
      <alignment horizontal="right" vertical="center"/>
    </xf>
    <xf numFmtId="3" fontId="13" fillId="0" borderId="24" xfId="0" applyNumberFormat="1" applyFont="1" applyBorder="1" applyAlignment="1">
      <alignment horizontal="left" vertical="center"/>
    </xf>
    <xf numFmtId="3" fontId="42" fillId="0" borderId="24" xfId="0" applyNumberFormat="1" applyFont="1" applyBorder="1" applyAlignment="1">
      <alignment horizontal="left" vertical="center"/>
    </xf>
    <xf numFmtId="3" fontId="12" fillId="0" borderId="33" xfId="3" applyNumberFormat="1" applyFont="1" applyFill="1" applyBorder="1" applyAlignment="1">
      <alignment horizontal="right" vertical="center"/>
    </xf>
    <xf numFmtId="3" fontId="37" fillId="8" borderId="0" xfId="1" applyNumberFormat="1" applyFont="1" applyFill="1" applyAlignment="1">
      <alignment horizontal="right"/>
    </xf>
    <xf numFmtId="3" fontId="19" fillId="8" borderId="0" xfId="1" applyNumberFormat="1" applyFont="1" applyFill="1" applyAlignment="1">
      <alignment horizontal="right"/>
    </xf>
    <xf numFmtId="0" fontId="12" fillId="0" borderId="1" xfId="6" applyFont="1" applyFill="1" applyBorder="1" applyAlignment="1">
      <alignment horizontal="center" vertical="center" wrapText="1"/>
    </xf>
    <xf numFmtId="0" fontId="43" fillId="0" borderId="1" xfId="6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left" vertical="center"/>
    </xf>
    <xf numFmtId="0" fontId="14" fillId="0" borderId="1" xfId="6" applyFont="1" applyFill="1" applyBorder="1" applyAlignment="1">
      <alignment horizontal="center" vertical="center" wrapText="1"/>
    </xf>
    <xf numFmtId="170" fontId="15" fillId="0" borderId="36" xfId="3" applyNumberFormat="1" applyFont="1" applyFill="1" applyBorder="1" applyAlignment="1">
      <alignment horizontal="right" vertical="center" shrinkToFit="1"/>
    </xf>
    <xf numFmtId="170" fontId="15" fillId="0" borderId="9" xfId="3" applyNumberFormat="1" applyFont="1" applyFill="1" applyBorder="1" applyAlignment="1">
      <alignment horizontal="right" vertical="center" shrinkToFit="1"/>
    </xf>
    <xf numFmtId="4" fontId="15" fillId="0" borderId="0" xfId="0" applyNumberFormat="1" applyFont="1" applyAlignment="1">
      <alignment horizontal="left" vertical="center"/>
    </xf>
    <xf numFmtId="170" fontId="15" fillId="0" borderId="33" xfId="3" applyNumberFormat="1" applyFont="1" applyFill="1" applyBorder="1" applyAlignment="1">
      <alignment horizontal="right" vertical="center" shrinkToFit="1"/>
    </xf>
    <xf numFmtId="170" fontId="15" fillId="0" borderId="4" xfId="3" applyNumberFormat="1" applyFont="1" applyFill="1" applyBorder="1" applyAlignment="1">
      <alignment horizontal="right" vertical="center" shrinkToFit="1"/>
    </xf>
    <xf numFmtId="14" fontId="14" fillId="5" borderId="17" xfId="1" applyNumberFormat="1" applyFont="1" applyFill="1" applyBorder="1" applyAlignment="1">
      <alignment vertical="top" shrinkToFit="1"/>
    </xf>
    <xf numFmtId="14" fontId="14" fillId="5" borderId="1" xfId="1" applyNumberFormat="1" applyFont="1" applyFill="1" applyBorder="1" applyAlignment="1">
      <alignment vertical="top" shrinkToFit="1"/>
    </xf>
    <xf numFmtId="168" fontId="14" fillId="5" borderId="1" xfId="3" applyNumberFormat="1" applyFont="1" applyFill="1" applyBorder="1" applyAlignment="1">
      <alignment horizontal="center" vertical="top" shrinkToFit="1"/>
    </xf>
    <xf numFmtId="0" fontId="46" fillId="0" borderId="1" xfId="0" applyFont="1" applyBorder="1"/>
    <xf numFmtId="0" fontId="20" fillId="0" borderId="72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12" fillId="0" borderId="78" xfId="6" applyFont="1" applyFill="1" applyBorder="1" applyAlignment="1">
      <alignment horizontal="center" vertical="center" wrapText="1"/>
    </xf>
    <xf numFmtId="0" fontId="43" fillId="0" borderId="22" xfId="6" applyFont="1" applyFill="1" applyBorder="1" applyAlignment="1">
      <alignment horizontal="center" vertical="center" wrapText="1"/>
    </xf>
    <xf numFmtId="0" fontId="12" fillId="0" borderId="22" xfId="6" applyFont="1" applyFill="1" applyBorder="1" applyAlignment="1">
      <alignment horizontal="center" vertical="center" wrapText="1"/>
    </xf>
    <xf numFmtId="0" fontId="22" fillId="0" borderId="5" xfId="3" applyNumberFormat="1" applyFont="1" applyFill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45" fillId="0" borderId="9" xfId="0" applyFont="1" applyBorder="1" applyAlignment="1">
      <alignment horizontal="center" vertical="center" wrapText="1"/>
    </xf>
    <xf numFmtId="3" fontId="12" fillId="0" borderId="78" xfId="6" applyNumberFormat="1" applyFont="1" applyFill="1" applyBorder="1" applyAlignment="1">
      <alignment horizontal="center" vertical="center" wrapText="1"/>
    </xf>
    <xf numFmtId="3" fontId="43" fillId="0" borderId="22" xfId="6" applyNumberFormat="1" applyFont="1" applyFill="1" applyBorder="1" applyAlignment="1">
      <alignment horizontal="center" vertical="center" wrapText="1"/>
    </xf>
    <xf numFmtId="3" fontId="12" fillId="0" borderId="22" xfId="6" applyNumberFormat="1" applyFont="1" applyFill="1" applyBorder="1" applyAlignment="1">
      <alignment horizontal="center" vertical="center" wrapText="1"/>
    </xf>
    <xf numFmtId="3" fontId="10" fillId="0" borderId="22" xfId="6" applyNumberFormat="1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80" xfId="6" applyFont="1" applyFill="1" applyBorder="1" applyAlignment="1">
      <alignment horizontal="center" vertical="center" wrapText="1"/>
    </xf>
    <xf numFmtId="3" fontId="20" fillId="0" borderId="4" xfId="0" applyNumberFormat="1" applyFont="1" applyBorder="1" applyAlignment="1">
      <alignment horizontal="center" vertical="center" wrapText="1"/>
    </xf>
    <xf numFmtId="3" fontId="12" fillId="0" borderId="4" xfId="0" applyNumberFormat="1" applyFont="1" applyBorder="1" applyAlignment="1">
      <alignment horizontal="center" vertical="center" wrapText="1"/>
    </xf>
    <xf numFmtId="3" fontId="22" fillId="0" borderId="4" xfId="0" applyNumberFormat="1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0" fillId="0" borderId="81" xfId="0" applyBorder="1" applyAlignment="1">
      <alignment horizontal="center" vertical="center"/>
    </xf>
    <xf numFmtId="4" fontId="20" fillId="0" borderId="1" xfId="1" applyNumberFormat="1" applyFont="1" applyBorder="1" applyAlignment="1">
      <alignment horizontal="center" vertical="center" wrapText="1"/>
    </xf>
    <xf numFmtId="0" fontId="47" fillId="0" borderId="1" xfId="0" applyFont="1" applyBorder="1"/>
    <xf numFmtId="4" fontId="14" fillId="0" borderId="1" xfId="1" applyNumberFormat="1" applyFont="1" applyBorder="1" applyAlignment="1">
      <alignment horizontal="center" vertical="center" wrapText="1"/>
    </xf>
    <xf numFmtId="4" fontId="14" fillId="5" borderId="1" xfId="1" applyNumberFormat="1" applyFont="1" applyFill="1" applyBorder="1" applyAlignment="1">
      <alignment shrinkToFit="1"/>
    </xf>
    <xf numFmtId="170" fontId="15" fillId="0" borderId="33" xfId="3" applyNumberFormat="1" applyFont="1" applyBorder="1" applyAlignment="1">
      <alignment vertical="top" shrinkToFit="1"/>
    </xf>
    <xf numFmtId="170" fontId="15" fillId="0" borderId="42" xfId="3" applyNumberFormat="1" applyFont="1" applyBorder="1" applyAlignment="1">
      <alignment vertical="top" shrinkToFit="1"/>
    </xf>
    <xf numFmtId="0" fontId="47" fillId="0" borderId="24" xfId="0" applyFont="1" applyBorder="1"/>
    <xf numFmtId="0" fontId="47" fillId="0" borderId="0" xfId="0" applyFont="1"/>
    <xf numFmtId="0" fontId="0" fillId="0" borderId="1" xfId="0" applyBorder="1" applyAlignment="1">
      <alignment wrapText="1"/>
    </xf>
    <xf numFmtId="0" fontId="47" fillId="0" borderId="1" xfId="0" applyFont="1" applyBorder="1" applyAlignment="1">
      <alignment wrapText="1"/>
    </xf>
    <xf numFmtId="4" fontId="13" fillId="0" borderId="1" xfId="0" applyNumberFormat="1" applyFont="1" applyBorder="1" applyAlignment="1">
      <alignment horizontal="left" vertical="center" wrapText="1"/>
    </xf>
    <xf numFmtId="4" fontId="12" fillId="0" borderId="1" xfId="6" applyNumberFormat="1" applyFont="1" applyFill="1" applyBorder="1" applyAlignment="1">
      <alignment horizontal="center" vertical="center" wrapText="1"/>
    </xf>
    <xf numFmtId="4" fontId="43" fillId="0" borderId="1" xfId="6" applyNumberFormat="1" applyFont="1" applyFill="1" applyBorder="1" applyAlignment="1">
      <alignment horizontal="center" vertical="center" wrapText="1"/>
    </xf>
    <xf numFmtId="2" fontId="12" fillId="5" borderId="17" xfId="1" applyNumberFormat="1" applyFont="1" applyFill="1" applyBorder="1" applyAlignment="1">
      <alignment vertical="top" shrinkToFit="1"/>
    </xf>
    <xf numFmtId="2" fontId="14" fillId="5" borderId="17" xfId="1" applyNumberFormat="1" applyFont="1" applyFill="1" applyBorder="1" applyAlignment="1">
      <alignment vertical="top" shrinkToFit="1"/>
    </xf>
    <xf numFmtId="2" fontId="12" fillId="5" borderId="1" xfId="1" applyNumberFormat="1" applyFont="1" applyFill="1" applyBorder="1" applyAlignment="1">
      <alignment vertical="top" shrinkToFit="1"/>
    </xf>
    <xf numFmtId="2" fontId="14" fillId="5" borderId="1" xfId="1" applyNumberFormat="1" applyFont="1" applyFill="1" applyBorder="1" applyAlignment="1">
      <alignment vertical="top" shrinkToFit="1"/>
    </xf>
    <xf numFmtId="2" fontId="12" fillId="5" borderId="1" xfId="3" applyNumberFormat="1" applyFont="1" applyFill="1" applyBorder="1" applyAlignment="1">
      <alignment horizontal="center" vertical="top" shrinkToFit="1"/>
    </xf>
    <xf numFmtId="2" fontId="14" fillId="5" borderId="1" xfId="3" applyNumberFormat="1" applyFont="1" applyFill="1" applyBorder="1" applyAlignment="1">
      <alignment horizontal="center" vertical="top" shrinkToFit="1"/>
    </xf>
    <xf numFmtId="2" fontId="14" fillId="5" borderId="1" xfId="1" applyNumberFormat="1" applyFont="1" applyFill="1" applyBorder="1" applyAlignment="1">
      <alignment shrinkToFit="1"/>
    </xf>
    <xf numFmtId="2" fontId="20" fillId="5" borderId="1" xfId="1" applyNumberFormat="1" applyFont="1" applyFill="1" applyBorder="1" applyAlignment="1">
      <alignment shrinkToFit="1"/>
    </xf>
    <xf numFmtId="2" fontId="20" fillId="3" borderId="18" xfId="1" applyNumberFormat="1" applyFont="1" applyFill="1" applyBorder="1" applyAlignment="1">
      <alignment shrinkToFit="1"/>
    </xf>
    <xf numFmtId="2" fontId="20" fillId="3" borderId="12" xfId="1" applyNumberFormat="1" applyFont="1" applyFill="1" applyBorder="1" applyAlignment="1">
      <alignment shrinkToFit="1"/>
    </xf>
    <xf numFmtId="2" fontId="22" fillId="5" borderId="1" xfId="3" applyNumberFormat="1" applyFont="1" applyFill="1" applyBorder="1" applyAlignment="1">
      <alignment vertical="top" shrinkToFit="1"/>
    </xf>
    <xf numFmtId="0" fontId="46" fillId="0" borderId="8" xfId="0" applyFont="1" applyBorder="1" applyAlignment="1">
      <alignment vertical="center"/>
    </xf>
    <xf numFmtId="0" fontId="0" fillId="0" borderId="8" xfId="0" applyBorder="1"/>
    <xf numFmtId="0" fontId="12" fillId="5" borderId="17" xfId="1" applyFont="1" applyFill="1" applyBorder="1" applyAlignment="1">
      <alignment vertical="top" shrinkToFit="1"/>
    </xf>
    <xf numFmtId="0" fontId="14" fillId="5" borderId="17" xfId="1" applyFont="1" applyFill="1" applyBorder="1" applyAlignment="1">
      <alignment vertical="top" shrinkToFit="1"/>
    </xf>
    <xf numFmtId="0" fontId="12" fillId="5" borderId="1" xfId="1" applyFont="1" applyFill="1" applyBorder="1" applyAlignment="1">
      <alignment vertical="top" shrinkToFit="1"/>
    </xf>
    <xf numFmtId="0" fontId="14" fillId="5" borderId="1" xfId="1" applyFont="1" applyFill="1" applyBorder="1" applyAlignment="1">
      <alignment vertical="top" shrinkToFit="1"/>
    </xf>
    <xf numFmtId="0" fontId="12" fillId="5" borderId="1" xfId="3" applyNumberFormat="1" applyFont="1" applyFill="1" applyBorder="1" applyAlignment="1">
      <alignment horizontal="center" vertical="top" shrinkToFit="1"/>
    </xf>
    <xf numFmtId="0" fontId="14" fillId="5" borderId="1" xfId="3" applyNumberFormat="1" applyFont="1" applyFill="1" applyBorder="1" applyAlignment="1">
      <alignment horizontal="center" vertical="top" shrinkToFit="1"/>
    </xf>
    <xf numFmtId="0" fontId="14" fillId="5" borderId="1" xfId="1" applyFont="1" applyFill="1" applyBorder="1" applyAlignment="1">
      <alignment shrinkToFit="1"/>
    </xf>
    <xf numFmtId="0" fontId="20" fillId="3" borderId="18" xfId="1" applyFont="1" applyFill="1" applyBorder="1" applyAlignment="1">
      <alignment shrinkToFit="1"/>
    </xf>
    <xf numFmtId="0" fontId="22" fillId="5" borderId="1" xfId="3" applyNumberFormat="1" applyFont="1" applyFill="1" applyBorder="1" applyAlignment="1">
      <alignment vertical="top" shrinkToFit="1"/>
    </xf>
    <xf numFmtId="3" fontId="19" fillId="0" borderId="6" xfId="1" applyNumberFormat="1" applyFont="1" applyBorder="1" applyAlignment="1">
      <alignment vertical="top" shrinkToFit="1"/>
    </xf>
    <xf numFmtId="4" fontId="14" fillId="0" borderId="1" xfId="6" applyNumberFormat="1" applyFont="1" applyFill="1" applyBorder="1" applyAlignment="1">
      <alignment horizontal="center" vertical="center" wrapText="1"/>
    </xf>
    <xf numFmtId="0" fontId="14" fillId="5" borderId="65" xfId="1" applyFont="1" applyFill="1" applyBorder="1" applyAlignment="1">
      <alignment vertical="top" shrinkToFit="1"/>
    </xf>
    <xf numFmtId="0" fontId="20" fillId="5" borderId="66" xfId="3" applyNumberFormat="1" applyFont="1" applyFill="1" applyBorder="1" applyAlignment="1">
      <alignment vertical="top" shrinkToFit="1"/>
    </xf>
    <xf numFmtId="0" fontId="20" fillId="5" borderId="17" xfId="3" applyNumberFormat="1" applyFont="1" applyFill="1" applyBorder="1" applyAlignment="1">
      <alignment vertical="top" shrinkToFit="1"/>
    </xf>
    <xf numFmtId="0" fontId="20" fillId="5" borderId="1" xfId="3" applyNumberFormat="1" applyFont="1" applyFill="1" applyBorder="1" applyAlignment="1">
      <alignment vertical="top" shrinkToFit="1"/>
    </xf>
    <xf numFmtId="0" fontId="46" fillId="0" borderId="8" xfId="0" applyFont="1" applyBorder="1"/>
    <xf numFmtId="0" fontId="47" fillId="0" borderId="8" xfId="0" applyFont="1" applyBorder="1"/>
    <xf numFmtId="0" fontId="46" fillId="0" borderId="8" xfId="0" applyFont="1" applyBorder="1" applyAlignment="1">
      <alignment horizontal="left" vertical="center"/>
    </xf>
    <xf numFmtId="170" fontId="15" fillId="0" borderId="63" xfId="3" applyNumberFormat="1" applyFont="1" applyFill="1" applyBorder="1" applyAlignment="1">
      <alignment vertical="top" shrinkToFit="1"/>
    </xf>
    <xf numFmtId="170" fontId="15" fillId="0" borderId="49" xfId="3" applyNumberFormat="1" applyFont="1" applyFill="1" applyBorder="1" applyAlignment="1">
      <alignment vertical="top" shrinkToFit="1"/>
    </xf>
    <xf numFmtId="4" fontId="14" fillId="0" borderId="26" xfId="1" applyNumberFormat="1" applyFont="1" applyBorder="1" applyAlignment="1">
      <alignment horizontal="center" vertical="center" wrapText="1"/>
    </xf>
    <xf numFmtId="168" fontId="19" fillId="0" borderId="84" xfId="3" applyNumberFormat="1" applyFont="1" applyBorder="1" applyAlignment="1">
      <alignment vertical="center" shrinkToFit="1"/>
    </xf>
    <xf numFmtId="170" fontId="42" fillId="0" borderId="84" xfId="3" applyNumberFormat="1" applyFont="1" applyFill="1" applyBorder="1" applyAlignment="1">
      <alignment horizontal="right" vertical="center" shrinkToFit="1"/>
    </xf>
    <xf numFmtId="0" fontId="12" fillId="0" borderId="8" xfId="6" applyFont="1" applyFill="1" applyBorder="1" applyAlignment="1">
      <alignment horizontal="center" vertical="center" wrapText="1"/>
    </xf>
    <xf numFmtId="0" fontId="19" fillId="0" borderId="85" xfId="1" applyFont="1" applyBorder="1" applyAlignment="1">
      <alignment vertical="top"/>
    </xf>
    <xf numFmtId="0" fontId="19" fillId="0" borderId="85" xfId="1" applyFont="1" applyBorder="1" applyAlignment="1">
      <alignment horizontal="left" vertical="top" wrapText="1"/>
    </xf>
    <xf numFmtId="4" fontId="19" fillId="0" borderId="85" xfId="1" applyNumberFormat="1" applyFont="1" applyBorder="1" applyAlignment="1">
      <alignment horizontal="center" vertical="top"/>
    </xf>
    <xf numFmtId="168" fontId="19" fillId="0" borderId="85" xfId="3" applyNumberFormat="1" applyFont="1" applyBorder="1" applyAlignment="1">
      <alignment horizontal="center" vertical="top"/>
    </xf>
    <xf numFmtId="3" fontId="15" fillId="0" borderId="85" xfId="3" applyNumberFormat="1" applyFont="1" applyBorder="1" applyAlignment="1">
      <alignment vertical="top" shrinkToFit="1"/>
    </xf>
    <xf numFmtId="170" fontId="15" fillId="0" borderId="85" xfId="3" applyNumberFormat="1" applyFont="1" applyBorder="1" applyAlignment="1">
      <alignment vertical="top" shrinkToFit="1"/>
    </xf>
    <xf numFmtId="170" fontId="19" fillId="0" borderId="85" xfId="3" applyNumberFormat="1" applyFont="1" applyBorder="1" applyAlignment="1">
      <alignment vertical="top" shrinkToFit="1"/>
    </xf>
    <xf numFmtId="170" fontId="19" fillId="0" borderId="85" xfId="3" applyNumberFormat="1" applyFont="1" applyFill="1" applyBorder="1" applyAlignment="1">
      <alignment vertical="top" shrinkToFit="1"/>
    </xf>
    <xf numFmtId="170" fontId="13" fillId="0" borderId="84" xfId="3" applyNumberFormat="1" applyFont="1" applyFill="1" applyBorder="1" applyAlignment="1">
      <alignment horizontal="right" vertical="center" shrinkToFit="1"/>
    </xf>
    <xf numFmtId="170" fontId="15" fillId="0" borderId="84" xfId="3" applyNumberFormat="1" applyFont="1" applyFill="1" applyBorder="1" applyAlignment="1">
      <alignment horizontal="right" vertical="center" shrinkToFit="1"/>
    </xf>
    <xf numFmtId="170" fontId="42" fillId="0" borderId="85" xfId="3" applyNumberFormat="1" applyFont="1" applyFill="1" applyBorder="1" applyAlignment="1">
      <alignment horizontal="right" vertical="center" shrinkToFit="1"/>
    </xf>
    <xf numFmtId="170" fontId="15" fillId="0" borderId="85" xfId="3" applyNumberFormat="1" applyFont="1" applyFill="1" applyBorder="1" applyAlignment="1">
      <alignment horizontal="right" vertical="center" shrinkToFit="1"/>
    </xf>
    <xf numFmtId="170" fontId="13" fillId="0" borderId="85" xfId="3" applyNumberFormat="1" applyFont="1" applyFill="1" applyBorder="1" applyAlignment="1">
      <alignment horizontal="right" vertical="center" shrinkToFit="1"/>
    </xf>
    <xf numFmtId="14" fontId="19" fillId="0" borderId="85" xfId="3" applyNumberFormat="1" applyFont="1" applyBorder="1" applyAlignment="1">
      <alignment vertical="top"/>
    </xf>
    <xf numFmtId="168" fontId="19" fillId="0" borderId="85" xfId="3" applyNumberFormat="1" applyFont="1" applyFill="1" applyBorder="1" applyAlignment="1">
      <alignment horizontal="center" vertical="top"/>
    </xf>
    <xf numFmtId="14" fontId="15" fillId="0" borderId="85" xfId="1" applyNumberFormat="1" applyFont="1" applyBorder="1" applyAlignment="1">
      <alignment vertical="top"/>
    </xf>
    <xf numFmtId="3" fontId="15" fillId="0" borderId="85" xfId="1" applyNumberFormat="1" applyFont="1" applyBorder="1" applyAlignment="1">
      <alignment vertical="top"/>
    </xf>
    <xf numFmtId="170" fontId="15" fillId="0" borderId="85" xfId="1" applyNumberFormat="1" applyFont="1" applyBorder="1" applyAlignment="1">
      <alignment vertical="top"/>
    </xf>
    <xf numFmtId="170" fontId="15" fillId="0" borderId="85" xfId="3" applyNumberFormat="1" applyFont="1" applyFill="1" applyBorder="1" applyAlignment="1">
      <alignment horizontal="center" vertical="top"/>
    </xf>
    <xf numFmtId="3" fontId="19" fillId="0" borderId="85" xfId="1" applyNumberFormat="1" applyFont="1" applyBorder="1"/>
    <xf numFmtId="4" fontId="19" fillId="0" borderId="85" xfId="1" applyNumberFormat="1" applyFont="1" applyBorder="1"/>
    <xf numFmtId="0" fontId="19" fillId="0" borderId="85" xfId="1" applyFont="1" applyBorder="1"/>
    <xf numFmtId="168" fontId="41" fillId="0" borderId="85" xfId="3" applyNumberFormat="1" applyFont="1" applyBorder="1" applyAlignment="1">
      <alignment horizontal="center" vertical="top"/>
    </xf>
    <xf numFmtId="168" fontId="19" fillId="0" borderId="86" xfId="3" applyNumberFormat="1" applyFont="1" applyBorder="1" applyAlignment="1">
      <alignment vertical="center" shrinkToFit="1"/>
    </xf>
    <xf numFmtId="0" fontId="19" fillId="0" borderId="86" xfId="1" applyFont="1" applyBorder="1" applyAlignment="1">
      <alignment vertical="top"/>
    </xf>
    <xf numFmtId="0" fontId="19" fillId="0" borderId="86" xfId="1" applyFont="1" applyBorder="1" applyAlignment="1">
      <alignment horizontal="left" vertical="top" wrapText="1"/>
    </xf>
    <xf numFmtId="4" fontId="19" fillId="0" borderId="86" xfId="1" applyNumberFormat="1" applyFont="1" applyBorder="1" applyAlignment="1">
      <alignment horizontal="center" vertical="top"/>
    </xf>
    <xf numFmtId="168" fontId="19" fillId="0" borderId="86" xfId="3" applyNumberFormat="1" applyFont="1" applyBorder="1" applyAlignment="1">
      <alignment horizontal="center" vertical="top"/>
    </xf>
    <xf numFmtId="3" fontId="15" fillId="0" borderId="86" xfId="3" applyNumberFormat="1" applyFont="1" applyBorder="1" applyAlignment="1">
      <alignment vertical="top" shrinkToFit="1"/>
    </xf>
    <xf numFmtId="170" fontId="15" fillId="0" borderId="86" xfId="3" applyNumberFormat="1" applyFont="1" applyBorder="1" applyAlignment="1">
      <alignment vertical="top" shrinkToFit="1"/>
    </xf>
    <xf numFmtId="170" fontId="19" fillId="0" borderId="86" xfId="3" applyNumberFormat="1" applyFont="1" applyBorder="1" applyAlignment="1">
      <alignment vertical="top" shrinkToFit="1"/>
    </xf>
    <xf numFmtId="170" fontId="19" fillId="0" borderId="86" xfId="3" applyNumberFormat="1" applyFont="1" applyFill="1" applyBorder="1" applyAlignment="1">
      <alignment vertical="top" shrinkToFit="1"/>
    </xf>
    <xf numFmtId="170" fontId="13" fillId="0" borderId="86" xfId="3" applyNumberFormat="1" applyFont="1" applyFill="1" applyBorder="1" applyAlignment="1">
      <alignment horizontal="right" vertical="center" shrinkToFit="1"/>
    </xf>
    <xf numFmtId="170" fontId="15" fillId="0" borderId="86" xfId="3" applyNumberFormat="1" applyFont="1" applyFill="1" applyBorder="1" applyAlignment="1">
      <alignment horizontal="right" vertical="center" shrinkToFit="1"/>
    </xf>
    <xf numFmtId="170" fontId="42" fillId="0" borderId="86" xfId="3" applyNumberFormat="1" applyFont="1" applyFill="1" applyBorder="1" applyAlignment="1">
      <alignment horizontal="right" vertical="center" shrinkToFit="1"/>
    </xf>
    <xf numFmtId="14" fontId="19" fillId="0" borderId="86" xfId="3" applyNumberFormat="1" applyFont="1" applyBorder="1" applyAlignment="1">
      <alignment vertical="top"/>
    </xf>
    <xf numFmtId="168" fontId="19" fillId="0" borderId="86" xfId="3" applyNumberFormat="1" applyFont="1" applyBorder="1" applyAlignment="1">
      <alignment vertical="top"/>
    </xf>
    <xf numFmtId="14" fontId="15" fillId="0" borderId="86" xfId="1" applyNumberFormat="1" applyFont="1" applyBorder="1" applyAlignment="1">
      <alignment vertical="top"/>
    </xf>
    <xf numFmtId="3" fontId="15" fillId="0" borderId="86" xfId="1" applyNumberFormat="1" applyFont="1" applyBorder="1" applyAlignment="1">
      <alignment vertical="top"/>
    </xf>
    <xf numFmtId="170" fontId="15" fillId="0" borderId="86" xfId="1" applyNumberFormat="1" applyFont="1" applyBorder="1" applyAlignment="1">
      <alignment vertical="top"/>
    </xf>
    <xf numFmtId="4" fontId="19" fillId="0" borderId="86" xfId="1" applyNumberFormat="1" applyFont="1" applyBorder="1"/>
    <xf numFmtId="0" fontId="19" fillId="0" borderId="86" xfId="1" applyFont="1" applyBorder="1"/>
    <xf numFmtId="168" fontId="41" fillId="0" borderId="86" xfId="3" applyNumberFormat="1" applyFont="1" applyBorder="1" applyAlignment="1">
      <alignment vertical="top"/>
    </xf>
    <xf numFmtId="0" fontId="24" fillId="0" borderId="21" xfId="2" applyNumberFormat="1" applyFont="1" applyFill="1" applyBorder="1" applyAlignment="1">
      <alignment horizontal="center" vertical="center" wrapText="1"/>
    </xf>
    <xf numFmtId="0" fontId="24" fillId="0" borderId="22" xfId="2" applyNumberFormat="1" applyFont="1" applyFill="1" applyBorder="1" applyAlignment="1">
      <alignment horizontal="center" vertical="center" wrapText="1"/>
    </xf>
    <xf numFmtId="0" fontId="28" fillId="0" borderId="57" xfId="1" applyFont="1" applyBorder="1" applyAlignment="1">
      <alignment horizontal="center" vertical="center" wrapText="1"/>
    </xf>
    <xf numFmtId="0" fontId="25" fillId="0" borderId="21" xfId="2" applyNumberFormat="1" applyFont="1" applyFill="1" applyBorder="1" applyAlignment="1">
      <alignment horizontal="center" vertical="center" wrapText="1"/>
    </xf>
    <xf numFmtId="0" fontId="25" fillId="0" borderId="22" xfId="2" applyNumberFormat="1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9" xfId="2" applyNumberFormat="1" applyFont="1" applyFill="1" applyBorder="1" applyAlignment="1">
      <alignment horizontal="center" vertical="center" wrapText="1"/>
    </xf>
    <xf numFmtId="0" fontId="10" fillId="0" borderId="21" xfId="2" applyNumberFormat="1" applyFont="1" applyFill="1" applyBorder="1" applyAlignment="1">
      <alignment horizontal="center" vertical="center" wrapText="1"/>
    </xf>
    <xf numFmtId="0" fontId="10" fillId="0" borderId="22" xfId="2" applyNumberFormat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0" fontId="14" fillId="0" borderId="21" xfId="2" applyNumberFormat="1" applyFont="1" applyFill="1" applyBorder="1" applyAlignment="1">
      <alignment horizontal="center" vertical="center" wrapText="1"/>
    </xf>
    <xf numFmtId="0" fontId="14" fillId="0" borderId="22" xfId="2" applyNumberFormat="1" applyFont="1" applyFill="1" applyBorder="1" applyAlignment="1">
      <alignment horizontal="center" vertical="center" wrapText="1"/>
    </xf>
    <xf numFmtId="0" fontId="16" fillId="0" borderId="67" xfId="2" applyNumberFormat="1" applyFont="1" applyFill="1" applyBorder="1" applyAlignment="1">
      <alignment horizontal="center" vertical="center" wrapText="1"/>
    </xf>
    <xf numFmtId="0" fontId="4" fillId="0" borderId="20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22" fillId="0" borderId="21" xfId="2" applyNumberFormat="1" applyFont="1" applyFill="1" applyBorder="1" applyAlignment="1">
      <alignment horizontal="center" vertical="center" wrapText="1"/>
    </xf>
    <xf numFmtId="0" fontId="16" fillId="0" borderId="22" xfId="2" applyNumberFormat="1" applyFont="1" applyFill="1" applyBorder="1" applyAlignment="1">
      <alignment horizontal="center" vertical="center" wrapText="1"/>
    </xf>
    <xf numFmtId="0" fontId="4" fillId="0" borderId="19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34" fillId="0" borderId="73" xfId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4" fontId="20" fillId="0" borderId="4" xfId="1" applyNumberFormat="1" applyFont="1" applyBorder="1" applyAlignment="1">
      <alignment horizontal="center" vertical="center" wrapText="1"/>
    </xf>
    <xf numFmtId="0" fontId="36" fillId="0" borderId="0" xfId="1" applyFont="1" applyAlignment="1">
      <alignment horizontal="left"/>
    </xf>
    <xf numFmtId="4" fontId="37" fillId="0" borderId="0" xfId="1" applyNumberFormat="1" applyFont="1" applyAlignment="1">
      <alignment horizontal="right"/>
    </xf>
    <xf numFmtId="14" fontId="14" fillId="0" borderId="22" xfId="1" applyNumberFormat="1" applyFont="1" applyBorder="1" applyAlignment="1">
      <alignment horizontal="center" vertical="center" wrapText="1"/>
    </xf>
    <xf numFmtId="14" fontId="14" fillId="0" borderId="26" xfId="1" applyNumberFormat="1" applyFont="1" applyBorder="1" applyAlignment="1">
      <alignment horizontal="center" vertical="center" wrapText="1"/>
    </xf>
    <xf numFmtId="0" fontId="20" fillId="0" borderId="75" xfId="1" applyFont="1" applyBorder="1" applyAlignment="1">
      <alignment horizontal="center" vertical="center" wrapText="1"/>
    </xf>
    <xf numFmtId="0" fontId="20" fillId="0" borderId="29" xfId="1" applyFont="1" applyBorder="1" applyAlignment="1">
      <alignment horizontal="center" vertical="center" wrapText="1"/>
    </xf>
    <xf numFmtId="0" fontId="20" fillId="0" borderId="4" xfId="1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</xf>
    <xf numFmtId="4" fontId="20" fillId="0" borderId="1" xfId="1" applyNumberFormat="1" applyFont="1" applyBorder="1" applyAlignment="1">
      <alignment horizontal="center" vertical="center" wrapText="1"/>
    </xf>
    <xf numFmtId="0" fontId="20" fillId="0" borderId="77" xfId="1" applyFont="1" applyBorder="1" applyAlignment="1">
      <alignment horizontal="center" vertical="center" wrapText="1"/>
    </xf>
    <xf numFmtId="0" fontId="20" fillId="0" borderId="32" xfId="1" applyFont="1" applyBorder="1" applyAlignment="1">
      <alignment horizontal="center" vertical="center" wrapText="1"/>
    </xf>
    <xf numFmtId="4" fontId="14" fillId="0" borderId="82" xfId="1" applyNumberFormat="1" applyFont="1" applyBorder="1" applyAlignment="1">
      <alignment horizontal="center" vertical="center" wrapText="1"/>
    </xf>
    <xf numFmtId="4" fontId="14" fillId="0" borderId="67" xfId="1" applyNumberFormat="1" applyFont="1" applyBorder="1" applyAlignment="1">
      <alignment horizontal="center" vertical="center" wrapText="1"/>
    </xf>
    <xf numFmtId="4" fontId="20" fillId="0" borderId="76" xfId="1" applyNumberFormat="1" applyFont="1" applyBorder="1" applyAlignment="1">
      <alignment horizontal="center" vertical="center" wrapText="1"/>
    </xf>
    <xf numFmtId="4" fontId="20" fillId="0" borderId="50" xfId="1" applyNumberFormat="1" applyFont="1" applyBorder="1" applyAlignment="1">
      <alignment horizontal="center" vertical="center" wrapText="1"/>
    </xf>
    <xf numFmtId="4" fontId="33" fillId="0" borderId="79" xfId="1" applyNumberFormat="1" applyFont="1" applyBorder="1" applyAlignment="1">
      <alignment horizontal="center" vertical="center" wrapText="1"/>
    </xf>
    <xf numFmtId="4" fontId="33" fillId="0" borderId="74" xfId="1" applyNumberFormat="1" applyFont="1" applyBorder="1" applyAlignment="1">
      <alignment horizontal="center" vertical="center" wrapText="1"/>
    </xf>
    <xf numFmtId="0" fontId="20" fillId="0" borderId="78" xfId="1" applyFont="1" applyBorder="1" applyAlignment="1">
      <alignment horizontal="center" vertical="center" wrapText="1"/>
    </xf>
    <xf numFmtId="0" fontId="20" fillId="0" borderId="31" xfId="1" applyFont="1" applyBorder="1" applyAlignment="1">
      <alignment horizontal="center" vertical="center" wrapText="1"/>
    </xf>
    <xf numFmtId="4" fontId="22" fillId="0" borderId="4" xfId="1" applyNumberFormat="1" applyFont="1" applyBorder="1" applyAlignment="1">
      <alignment horizontal="center" vertical="center" wrapText="1"/>
    </xf>
    <xf numFmtId="4" fontId="22" fillId="0" borderId="1" xfId="1" applyNumberFormat="1" applyFont="1" applyBorder="1" applyAlignment="1">
      <alignment horizontal="center" vertical="center" wrapText="1"/>
    </xf>
    <xf numFmtId="4" fontId="20" fillId="0" borderId="9" xfId="1" applyNumberFormat="1" applyFont="1" applyBorder="1" applyAlignment="1">
      <alignment horizontal="center" vertical="center" wrapText="1"/>
    </xf>
    <xf numFmtId="4" fontId="20" fillId="0" borderId="17" xfId="1" applyNumberFormat="1" applyFont="1" applyBorder="1" applyAlignment="1">
      <alignment horizontal="center" vertical="center" wrapText="1"/>
    </xf>
    <xf numFmtId="0" fontId="20" fillId="5" borderId="0" xfId="1" applyFont="1" applyFill="1" applyAlignment="1">
      <alignment horizontal="center" vertical="center" wrapText="1"/>
    </xf>
    <xf numFmtId="0" fontId="20" fillId="5" borderId="8" xfId="1" applyFont="1" applyFill="1" applyBorder="1" applyAlignment="1">
      <alignment horizontal="center" vertical="center" wrapText="1"/>
    </xf>
    <xf numFmtId="4" fontId="20" fillId="5" borderId="0" xfId="1" applyNumberFormat="1" applyFont="1" applyFill="1" applyAlignment="1">
      <alignment horizontal="center" vertical="center" wrapText="1"/>
    </xf>
    <xf numFmtId="4" fontId="20" fillId="5" borderId="8" xfId="1" applyNumberFormat="1" applyFont="1" applyFill="1" applyBorder="1" applyAlignment="1">
      <alignment horizontal="center" vertical="center" wrapText="1"/>
    </xf>
    <xf numFmtId="0" fontId="20" fillId="5" borderId="7" xfId="1" applyFont="1" applyFill="1" applyBorder="1" applyAlignment="1">
      <alignment horizontal="center" vertical="center" wrapText="1"/>
    </xf>
    <xf numFmtId="0" fontId="20" fillId="5" borderId="9" xfId="1" applyFont="1" applyFill="1" applyBorder="1" applyAlignment="1">
      <alignment horizontal="center" vertical="center" wrapText="1"/>
    </xf>
    <xf numFmtId="0" fontId="20" fillId="5" borderId="83" xfId="1" applyFont="1" applyFill="1" applyBorder="1" applyAlignment="1">
      <alignment horizontal="center" vertical="center" wrapText="1"/>
    </xf>
    <xf numFmtId="0" fontId="20" fillId="5" borderId="10" xfId="1" applyFont="1" applyFill="1" applyBorder="1" applyAlignment="1">
      <alignment horizontal="center" vertical="center" wrapText="1"/>
    </xf>
    <xf numFmtId="4" fontId="20" fillId="0" borderId="10" xfId="1" applyNumberFormat="1" applyFont="1" applyBorder="1" applyAlignment="1">
      <alignment horizontal="center" vertical="center" wrapText="1"/>
    </xf>
    <xf numFmtId="4" fontId="20" fillId="0" borderId="30" xfId="1" applyNumberFormat="1" applyFont="1" applyBorder="1" applyAlignment="1">
      <alignment horizontal="center" vertical="center" wrapText="1"/>
    </xf>
    <xf numFmtId="4" fontId="14" fillId="0" borderId="22" xfId="1" applyNumberFormat="1" applyFont="1" applyBorder="1" applyAlignment="1">
      <alignment horizontal="center" vertical="center" wrapText="1"/>
    </xf>
    <xf numFmtId="4" fontId="14" fillId="0" borderId="26" xfId="1" applyNumberFormat="1" applyFont="1" applyBorder="1" applyAlignment="1">
      <alignment horizontal="center" vertical="center" wrapText="1"/>
    </xf>
    <xf numFmtId="0" fontId="10" fillId="0" borderId="4" xfId="6" applyFont="1" applyFill="1" applyBorder="1" applyAlignment="1">
      <alignment horizontal="center" vertical="center" wrapText="1"/>
    </xf>
    <xf numFmtId="0" fontId="10" fillId="0" borderId="1" xfId="6" applyFont="1" applyFill="1" applyBorder="1" applyAlignment="1">
      <alignment horizontal="center" vertical="center" wrapText="1"/>
    </xf>
    <xf numFmtId="0" fontId="12" fillId="0" borderId="5" xfId="6" applyFont="1" applyFill="1" applyBorder="1" applyAlignment="1">
      <alignment horizontal="center" vertical="center" wrapText="1"/>
    </xf>
    <xf numFmtId="0" fontId="12" fillId="0" borderId="9" xfId="6" applyFont="1" applyFill="1" applyBorder="1" applyAlignment="1">
      <alignment horizontal="center" vertical="center" wrapText="1"/>
    </xf>
    <xf numFmtId="0" fontId="14" fillId="0" borderId="22" xfId="1" applyFont="1" applyBorder="1" applyAlignment="1">
      <alignment horizontal="center" vertical="center" wrapText="1"/>
    </xf>
    <xf numFmtId="0" fontId="14" fillId="0" borderId="26" xfId="1" applyFont="1" applyBorder="1" applyAlignment="1">
      <alignment horizontal="center" vertical="center" wrapText="1"/>
    </xf>
    <xf numFmtId="0" fontId="12" fillId="0" borderId="4" xfId="6" applyFont="1" applyFill="1" applyBorder="1" applyAlignment="1">
      <alignment horizontal="center" vertical="center" wrapText="1"/>
    </xf>
    <xf numFmtId="0" fontId="12" fillId="0" borderId="1" xfId="6" applyFont="1" applyFill="1" applyBorder="1" applyAlignment="1">
      <alignment horizontal="center" vertical="center" wrapText="1"/>
    </xf>
    <xf numFmtId="0" fontId="12" fillId="0" borderId="8" xfId="6" applyFont="1" applyFill="1" applyBorder="1" applyAlignment="1">
      <alignment horizontal="center" vertical="center" wrapText="1"/>
    </xf>
    <xf numFmtId="0" fontId="43" fillId="0" borderId="5" xfId="6" applyFont="1" applyFill="1" applyBorder="1" applyAlignment="1">
      <alignment horizontal="center" vertical="center" wrapText="1"/>
    </xf>
    <xf numFmtId="0" fontId="43" fillId="0" borderId="8" xfId="6" applyFont="1" applyFill="1" applyBorder="1" applyAlignment="1">
      <alignment horizontal="center" vertical="center" wrapText="1"/>
    </xf>
    <xf numFmtId="0" fontId="43" fillId="0" borderId="9" xfId="6" applyFont="1" applyFill="1" applyBorder="1" applyAlignment="1">
      <alignment horizontal="center" vertical="center" wrapText="1"/>
    </xf>
    <xf numFmtId="4" fontId="14" fillId="0" borderId="17" xfId="1" applyNumberFormat="1" applyFont="1" applyBorder="1" applyAlignment="1">
      <alignment horizontal="center" vertical="center" wrapText="1"/>
    </xf>
    <xf numFmtId="4" fontId="33" fillId="0" borderId="77" xfId="1" applyNumberFormat="1" applyFont="1" applyBorder="1" applyAlignment="1">
      <alignment horizontal="center" vertical="center" wrapText="1"/>
    </xf>
    <xf numFmtId="4" fontId="33" fillId="0" borderId="32" xfId="1" applyNumberFormat="1" applyFont="1" applyBorder="1" applyAlignment="1">
      <alignment horizontal="center" vertical="center" wrapText="1"/>
    </xf>
    <xf numFmtId="0" fontId="18" fillId="0" borderId="0" xfId="1" applyFont="1" applyAlignment="1">
      <alignment horizontal="center"/>
    </xf>
    <xf numFmtId="4" fontId="19" fillId="0" borderId="0" xfId="1" applyNumberFormat="1" applyFont="1" applyAlignment="1">
      <alignment horizontal="right"/>
    </xf>
    <xf numFmtId="0" fontId="20" fillId="5" borderId="3" xfId="1" applyFont="1" applyFill="1" applyBorder="1" applyAlignment="1">
      <alignment horizontal="center" vertical="center" wrapText="1"/>
    </xf>
    <xf numFmtId="0" fontId="20" fillId="5" borderId="5" xfId="1" applyFont="1" applyFill="1" applyBorder="1" applyAlignment="1">
      <alignment horizontal="center" vertical="center" wrapText="1"/>
    </xf>
    <xf numFmtId="4" fontId="22" fillId="0" borderId="64" xfId="1" applyNumberFormat="1" applyFont="1" applyBorder="1" applyAlignment="1">
      <alignment horizontal="center" vertical="center" wrapText="1"/>
    </xf>
    <xf numFmtId="4" fontId="22" fillId="0" borderId="46" xfId="1" applyNumberFormat="1" applyFont="1" applyBorder="1" applyAlignment="1">
      <alignment horizontal="center" vertical="center" wrapText="1"/>
    </xf>
    <xf numFmtId="4" fontId="22" fillId="0" borderId="35" xfId="1" applyNumberFormat="1" applyFont="1" applyBorder="1" applyAlignment="1">
      <alignment horizontal="center" vertical="center" wrapText="1"/>
    </xf>
    <xf numFmtId="4" fontId="22" fillId="0" borderId="47" xfId="1" applyNumberFormat="1" applyFont="1" applyBorder="1" applyAlignment="1">
      <alignment horizontal="center" vertical="center" wrapText="1"/>
    </xf>
    <xf numFmtId="0" fontId="35" fillId="0" borderId="0" xfId="1" applyFont="1" applyAlignment="1">
      <alignment horizontal="center"/>
    </xf>
    <xf numFmtId="4" fontId="20" fillId="0" borderId="0" xfId="1" applyNumberFormat="1" applyFont="1" applyAlignment="1">
      <alignment horizontal="right"/>
    </xf>
    <xf numFmtId="0" fontId="22" fillId="0" borderId="4" xfId="1" applyFont="1" applyBorder="1" applyAlignment="1">
      <alignment horizontal="center" vertical="center" wrapText="1"/>
    </xf>
    <xf numFmtId="0" fontId="22" fillId="0" borderId="1" xfId="1" applyFont="1" applyBorder="1" applyAlignment="1">
      <alignment horizontal="center" vertical="center" wrapText="1"/>
    </xf>
    <xf numFmtId="4" fontId="20" fillId="0" borderId="5" xfId="1" applyNumberFormat="1" applyFont="1" applyBorder="1" applyAlignment="1">
      <alignment horizontal="center" vertical="center" wrapText="1"/>
    </xf>
    <xf numFmtId="4" fontId="20" fillId="0" borderId="19" xfId="1" applyNumberFormat="1" applyFont="1" applyBorder="1" applyAlignment="1">
      <alignment horizontal="center" vertical="center" wrapText="1"/>
    </xf>
    <xf numFmtId="0" fontId="20" fillId="0" borderId="79" xfId="1" applyFont="1" applyBorder="1" applyAlignment="1">
      <alignment horizontal="center" vertical="center" wrapText="1"/>
    </xf>
    <xf numFmtId="0" fontId="20" fillId="0" borderId="74" xfId="1" applyFont="1" applyBorder="1" applyAlignment="1">
      <alignment horizontal="center" vertical="center" wrapText="1"/>
    </xf>
  </cellXfs>
  <cellStyles count="7">
    <cellStyle name="Comma" xfId="3" builtinId="3"/>
    <cellStyle name="Comma 2" xfId="2" xr:uid="{00000000-0005-0000-0000-000001000000}"/>
    <cellStyle name="Comma 3" xfId="4" xr:uid="{00000000-0005-0000-0000-000002000000}"/>
    <cellStyle name="Good" xfId="6" builtinId="26"/>
    <cellStyle name="Normal" xfId="0" builtinId="0"/>
    <cellStyle name="Normal 2" xfId="1" xr:uid="{00000000-0005-0000-0000-000005000000}"/>
    <cellStyle name="Normal 3" xfId="5" xr:uid="{00000000-0005-0000-0000-000006000000}"/>
  </cellStyles>
  <dxfs count="29"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</dxfs>
  <tableStyles count="0" defaultTableStyle="TableStyleMedium2" defaultPivotStyle="PivotStyleMedium9"/>
  <colors>
    <mruColors>
      <color rgb="FFCCFFFF"/>
      <color rgb="FFCCFF99"/>
      <color rgb="FFFFFFCC"/>
      <color rgb="FFFFCCFF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"/>
  <sheetViews>
    <sheetView showGridLines="0" zoomScale="115" zoomScaleNormal="115" workbookViewId="0">
      <pane xSplit="9" ySplit="3" topLeftCell="J4" activePane="bottomRight" state="frozen"/>
      <selection activeCell="A2" sqref="A2:A4"/>
      <selection pane="topRight" activeCell="A2" sqref="A2:A4"/>
      <selection pane="bottomLeft" activeCell="A2" sqref="A2:A4"/>
      <selection pane="bottomRight" activeCell="A2" sqref="A2:A3"/>
    </sheetView>
  </sheetViews>
  <sheetFormatPr defaultColWidth="9.140625" defaultRowHeight="15" x14ac:dyDescent="0.25"/>
  <cols>
    <col min="1" max="1" width="9.5703125" style="54" bestFit="1" customWidth="1"/>
    <col min="2" max="2" width="6" style="54" hidden="1" customWidth="1"/>
    <col min="3" max="3" width="9.5703125" style="25" customWidth="1"/>
    <col min="4" max="4" width="9.5703125" style="25" hidden="1" customWidth="1"/>
    <col min="5" max="5" width="5.140625" style="122" hidden="1" customWidth="1"/>
    <col min="6" max="6" width="4.5703125" style="125" hidden="1" customWidth="1"/>
    <col min="7" max="7" width="8.28515625" style="125" customWidth="1"/>
    <col min="8" max="8" width="11.140625" style="54" customWidth="1"/>
    <col min="9" max="9" width="30.5703125" style="55" customWidth="1"/>
    <col min="10" max="10" width="9.140625" style="54" customWidth="1"/>
    <col min="11" max="11" width="7.7109375" style="56" customWidth="1"/>
    <col min="12" max="14" width="6.85546875" style="56" customWidth="1"/>
    <col min="15" max="15" width="6.42578125" style="56" customWidth="1"/>
    <col min="16" max="16" width="10.85546875" style="62" customWidth="1"/>
    <col min="17" max="17" width="10.85546875" style="63" customWidth="1"/>
    <col min="18" max="18" width="10.85546875" style="116" customWidth="1"/>
    <col min="19" max="19" width="5.42578125" style="64" customWidth="1"/>
    <col min="20" max="20" width="7.42578125" style="64" customWidth="1"/>
    <col min="21" max="21" width="6" style="64" customWidth="1"/>
    <col min="22" max="22" width="10.85546875" style="65" customWidth="1"/>
    <col min="23" max="24" width="10.85546875" style="66" customWidth="1"/>
    <col min="25" max="25" width="20.42578125" style="54" customWidth="1"/>
    <col min="26" max="28" width="20.42578125" style="54" hidden="1" customWidth="1"/>
    <col min="29" max="30" width="21.42578125" style="54" hidden="1" customWidth="1"/>
    <col min="31" max="31" width="14.42578125" style="54" hidden="1" customWidth="1"/>
    <col min="32" max="33" width="9.140625" style="31" customWidth="1"/>
    <col min="34" max="16384" width="9.140625" style="31"/>
  </cols>
  <sheetData>
    <row r="1" spans="1:31" ht="39" hidden="1" customHeight="1" x14ac:dyDescent="0.25">
      <c r="A1" s="2" t="s">
        <v>0</v>
      </c>
      <c r="B1" s="2" t="s">
        <v>1</v>
      </c>
      <c r="C1" s="138" t="s">
        <v>161</v>
      </c>
      <c r="D1" s="138" t="s">
        <v>162</v>
      </c>
      <c r="E1" s="120" t="s">
        <v>93</v>
      </c>
      <c r="F1" s="123" t="s">
        <v>76</v>
      </c>
      <c r="G1" s="123" t="s">
        <v>98</v>
      </c>
      <c r="H1" s="2" t="s">
        <v>2</v>
      </c>
      <c r="I1" s="2" t="s">
        <v>3</v>
      </c>
      <c r="J1" s="2" t="s">
        <v>4</v>
      </c>
      <c r="K1" s="17" t="s">
        <v>5</v>
      </c>
      <c r="L1" s="17" t="s">
        <v>6</v>
      </c>
      <c r="M1" s="17" t="s">
        <v>7</v>
      </c>
      <c r="N1" s="17" t="s">
        <v>8</v>
      </c>
      <c r="O1" s="17" t="s">
        <v>9</v>
      </c>
      <c r="P1" s="2" t="s">
        <v>10</v>
      </c>
      <c r="Q1" s="19" t="s">
        <v>11</v>
      </c>
      <c r="R1" s="113" t="s">
        <v>12</v>
      </c>
      <c r="S1" s="20" t="s">
        <v>92</v>
      </c>
      <c r="T1" s="20" t="s">
        <v>90</v>
      </c>
      <c r="U1" s="20" t="s">
        <v>96</v>
      </c>
      <c r="V1" s="21" t="s">
        <v>13</v>
      </c>
      <c r="W1" s="269" t="s">
        <v>14</v>
      </c>
      <c r="X1" s="274" t="s">
        <v>129</v>
      </c>
      <c r="Y1" s="273" t="s">
        <v>15</v>
      </c>
      <c r="Z1" s="2" t="s">
        <v>16</v>
      </c>
      <c r="AA1" s="2" t="s">
        <v>17</v>
      </c>
      <c r="AB1" s="2" t="s">
        <v>18</v>
      </c>
      <c r="AC1" s="2" t="s">
        <v>57</v>
      </c>
      <c r="AD1" s="2" t="s">
        <v>130</v>
      </c>
      <c r="AE1" s="2" t="s">
        <v>19</v>
      </c>
    </row>
    <row r="2" spans="1:31" s="109" customFormat="1" ht="39.75" customHeight="1" x14ac:dyDescent="0.25">
      <c r="A2" s="491" t="s">
        <v>20</v>
      </c>
      <c r="B2" s="506" t="s">
        <v>21</v>
      </c>
      <c r="C2" s="509" t="s">
        <v>163</v>
      </c>
      <c r="D2" s="509" t="s">
        <v>164</v>
      </c>
      <c r="E2" s="508" t="s">
        <v>94</v>
      </c>
      <c r="F2" s="488" t="s">
        <v>95</v>
      </c>
      <c r="G2" s="488" t="s">
        <v>195</v>
      </c>
      <c r="H2" s="507" t="s">
        <v>22</v>
      </c>
      <c r="I2" s="491" t="s">
        <v>23</v>
      </c>
      <c r="J2" s="491" t="s">
        <v>24</v>
      </c>
      <c r="K2" s="491" t="s">
        <v>25</v>
      </c>
      <c r="L2" s="491" t="s">
        <v>26</v>
      </c>
      <c r="M2" s="491"/>
      <c r="N2" s="491"/>
      <c r="O2" s="491" t="s">
        <v>27</v>
      </c>
      <c r="P2" s="492" t="s">
        <v>28</v>
      </c>
      <c r="Q2" s="493" t="s">
        <v>127</v>
      </c>
      <c r="R2" s="489" t="s">
        <v>29</v>
      </c>
      <c r="S2" s="486" t="s">
        <v>91</v>
      </c>
      <c r="T2" s="486" t="s">
        <v>89</v>
      </c>
      <c r="U2" s="486" t="s">
        <v>97</v>
      </c>
      <c r="V2" s="498" t="s">
        <v>30</v>
      </c>
      <c r="W2" s="500" t="s">
        <v>31</v>
      </c>
      <c r="X2" s="504" t="s">
        <v>128</v>
      </c>
      <c r="Y2" s="501" t="s">
        <v>32</v>
      </c>
      <c r="Z2" s="495" t="s">
        <v>33</v>
      </c>
      <c r="AA2" s="495" t="s">
        <v>17</v>
      </c>
      <c r="AB2" s="495" t="s">
        <v>18</v>
      </c>
      <c r="AC2" s="491" t="s">
        <v>34</v>
      </c>
      <c r="AD2" s="495" t="s">
        <v>130</v>
      </c>
      <c r="AE2" s="496" t="s">
        <v>35</v>
      </c>
    </row>
    <row r="3" spans="1:31" s="109" customFormat="1" ht="33" customHeight="1" x14ac:dyDescent="0.25">
      <c r="A3" s="491"/>
      <c r="B3" s="506"/>
      <c r="C3" s="510"/>
      <c r="D3" s="510"/>
      <c r="E3" s="508"/>
      <c r="F3" s="488"/>
      <c r="G3" s="488"/>
      <c r="H3" s="507"/>
      <c r="I3" s="491"/>
      <c r="J3" s="491"/>
      <c r="K3" s="491"/>
      <c r="L3" s="108" t="s">
        <v>36</v>
      </c>
      <c r="M3" s="108" t="s">
        <v>37</v>
      </c>
      <c r="N3" s="108" t="s">
        <v>8</v>
      </c>
      <c r="O3" s="491"/>
      <c r="P3" s="492"/>
      <c r="Q3" s="494"/>
      <c r="R3" s="490"/>
      <c r="S3" s="487"/>
      <c r="T3" s="487"/>
      <c r="U3" s="487"/>
      <c r="V3" s="499"/>
      <c r="W3" s="500"/>
      <c r="X3" s="505"/>
      <c r="Y3" s="502"/>
      <c r="Z3" s="503"/>
      <c r="AA3" s="503"/>
      <c r="AB3" s="503"/>
      <c r="AC3" s="495"/>
      <c r="AD3" s="503"/>
      <c r="AE3" s="497"/>
    </row>
    <row r="4" spans="1:31" s="102" customFormat="1" x14ac:dyDescent="0.25">
      <c r="A4" s="146"/>
      <c r="B4" s="126"/>
      <c r="C4" s="112"/>
      <c r="D4" s="112"/>
      <c r="E4" s="129"/>
      <c r="F4" s="135"/>
      <c r="G4" s="135"/>
      <c r="H4" s="132"/>
      <c r="I4" s="99"/>
      <c r="J4" s="149"/>
      <c r="K4" s="150"/>
      <c r="L4" s="150"/>
      <c r="M4" s="150"/>
      <c r="N4" s="150"/>
      <c r="O4" s="150"/>
      <c r="P4" s="151"/>
      <c r="Q4" s="152"/>
      <c r="R4" s="153"/>
      <c r="S4" s="154"/>
      <c r="T4" s="154"/>
      <c r="U4" s="154"/>
      <c r="V4" s="155"/>
      <c r="W4" s="270"/>
      <c r="X4" s="156"/>
      <c r="Y4" s="157"/>
      <c r="Z4" s="100"/>
      <c r="AA4" s="101"/>
      <c r="AB4" s="101"/>
      <c r="AC4" s="12"/>
      <c r="AD4" s="12"/>
      <c r="AE4" s="12"/>
    </row>
    <row r="5" spans="1:31" s="80" customFormat="1" x14ac:dyDescent="0.25">
      <c r="A5" s="147"/>
      <c r="B5" s="127"/>
      <c r="C5" s="184"/>
      <c r="D5" s="185"/>
      <c r="E5" s="130"/>
      <c r="F5" s="136"/>
      <c r="G5" s="136"/>
      <c r="H5" s="133"/>
      <c r="I5" s="16"/>
      <c r="J5" s="158"/>
      <c r="K5" s="159"/>
      <c r="L5" s="160"/>
      <c r="M5" s="160"/>
      <c r="N5" s="160"/>
      <c r="O5" s="161"/>
      <c r="P5" s="162"/>
      <c r="Q5" s="163"/>
      <c r="R5" s="164"/>
      <c r="S5" s="165"/>
      <c r="T5" s="165"/>
      <c r="U5" s="165"/>
      <c r="V5" s="166"/>
      <c r="W5" s="271"/>
      <c r="X5" s="167"/>
      <c r="Y5" s="168"/>
      <c r="Z5" s="15"/>
      <c r="AA5" s="14"/>
      <c r="AB5" s="14"/>
      <c r="AC5" s="13"/>
      <c r="AD5" s="13"/>
      <c r="AE5" s="13"/>
    </row>
    <row r="6" spans="1:31" s="80" customFormat="1" x14ac:dyDescent="0.25">
      <c r="A6" s="148"/>
      <c r="B6" s="128"/>
      <c r="C6" s="186"/>
      <c r="D6" s="187"/>
      <c r="E6" s="131"/>
      <c r="F6" s="137"/>
      <c r="G6" s="137"/>
      <c r="H6" s="134"/>
      <c r="I6" s="18"/>
      <c r="J6" s="169"/>
      <c r="K6" s="170"/>
      <c r="L6" s="171"/>
      <c r="M6" s="171"/>
      <c r="N6" s="171"/>
      <c r="O6" s="172"/>
      <c r="P6" s="173"/>
      <c r="Q6" s="174"/>
      <c r="R6" s="175"/>
      <c r="S6" s="176"/>
      <c r="T6" s="176"/>
      <c r="U6" s="176"/>
      <c r="V6" s="177"/>
      <c r="W6" s="272"/>
      <c r="X6" s="275"/>
      <c r="Y6" s="178"/>
      <c r="Z6" s="15"/>
      <c r="AA6" s="14"/>
      <c r="AB6" s="14"/>
      <c r="AC6" s="13"/>
      <c r="AD6" s="13"/>
      <c r="AE6" s="13"/>
    </row>
    <row r="7" spans="1:31" x14ac:dyDescent="0.25">
      <c r="A7" s="46"/>
      <c r="B7" s="46"/>
      <c r="E7" s="121"/>
      <c r="F7" s="124"/>
      <c r="G7" s="124"/>
      <c r="H7" s="46"/>
      <c r="I7" s="47"/>
      <c r="J7" s="46"/>
      <c r="K7" s="48"/>
      <c r="L7" s="48"/>
      <c r="M7" s="48"/>
      <c r="N7" s="48"/>
      <c r="O7" s="48"/>
      <c r="P7" s="49"/>
      <c r="Q7" s="50"/>
      <c r="R7" s="114"/>
      <c r="S7" s="51"/>
      <c r="T7" s="51"/>
      <c r="U7" s="51"/>
      <c r="V7" s="52"/>
      <c r="W7" s="53"/>
      <c r="X7" s="53"/>
      <c r="Y7" s="46"/>
    </row>
    <row r="8" spans="1:31" x14ac:dyDescent="0.25">
      <c r="P8" s="57"/>
      <c r="Q8" s="58"/>
      <c r="R8" s="115"/>
      <c r="S8" s="59"/>
      <c r="T8" s="59"/>
      <c r="U8" s="59"/>
      <c r="V8" s="60"/>
      <c r="W8" s="61"/>
      <c r="X8" s="61"/>
    </row>
    <row r="9" spans="1:31" x14ac:dyDescent="0.25">
      <c r="I9" s="55" t="s">
        <v>78</v>
      </c>
    </row>
  </sheetData>
  <autoFilter ref="A4:Y4" xr:uid="{00000000-0009-0000-0000-000000000000}"/>
  <mergeCells count="29">
    <mergeCell ref="F2:F3"/>
    <mergeCell ref="S2:S3"/>
    <mergeCell ref="A2:A3"/>
    <mergeCell ref="B2:B3"/>
    <mergeCell ref="H2:H3"/>
    <mergeCell ref="I2:I3"/>
    <mergeCell ref="J2:J3"/>
    <mergeCell ref="E2:E3"/>
    <mergeCell ref="C2:C3"/>
    <mergeCell ref="D2:D3"/>
    <mergeCell ref="AC2:AC3"/>
    <mergeCell ref="AE2:AE3"/>
    <mergeCell ref="V2:V3"/>
    <mergeCell ref="W2:W3"/>
    <mergeCell ref="Y2:Y3"/>
    <mergeCell ref="Z2:Z3"/>
    <mergeCell ref="AA2:AA3"/>
    <mergeCell ref="AB2:AB3"/>
    <mergeCell ref="X2:X3"/>
    <mergeCell ref="AD2:AD3"/>
    <mergeCell ref="U2:U3"/>
    <mergeCell ref="G2:G3"/>
    <mergeCell ref="T2:T3"/>
    <mergeCell ref="R2:R3"/>
    <mergeCell ref="K2:K3"/>
    <mergeCell ref="L2:N2"/>
    <mergeCell ref="O2:O3"/>
    <mergeCell ref="P2:P3"/>
    <mergeCell ref="Q2:Q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9"/>
  <sheetViews>
    <sheetView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F31" sqref="F31"/>
    </sheetView>
  </sheetViews>
  <sheetFormatPr defaultColWidth="8.85546875" defaultRowHeight="16.5" x14ac:dyDescent="0.25"/>
  <cols>
    <col min="1" max="1" width="2.7109375" style="3" customWidth="1"/>
    <col min="2" max="2" width="6.42578125" style="3" customWidth="1"/>
    <col min="3" max="3" width="39" style="3" customWidth="1"/>
    <col min="4" max="5" width="15.85546875" style="3" customWidth="1"/>
    <col min="6" max="20" width="14.7109375" style="3" customWidth="1"/>
    <col min="21" max="16384" width="8.85546875" style="3"/>
  </cols>
  <sheetData>
    <row r="1" spans="2:20" x14ac:dyDescent="0.25">
      <c r="B1" s="4" t="s">
        <v>38</v>
      </c>
    </row>
    <row r="2" spans="2:20" x14ac:dyDescent="0.25">
      <c r="B2" s="5" t="s">
        <v>39</v>
      </c>
    </row>
    <row r="3" spans="2:20" s="1" customFormat="1" ht="35.450000000000003" customHeight="1" x14ac:dyDescent="0.25">
      <c r="B3" s="6" t="s">
        <v>21</v>
      </c>
      <c r="C3" s="7" t="s">
        <v>40</v>
      </c>
      <c r="D3" s="8" t="s">
        <v>41</v>
      </c>
      <c r="E3" s="8" t="s">
        <v>42</v>
      </c>
      <c r="F3" s="9">
        <v>44562</v>
      </c>
      <c r="G3" s="9">
        <v>44563</v>
      </c>
      <c r="H3" s="9">
        <v>44564</v>
      </c>
      <c r="I3" s="9">
        <v>44565</v>
      </c>
      <c r="J3" s="9">
        <v>44566</v>
      </c>
      <c r="K3" s="9">
        <v>44567</v>
      </c>
      <c r="L3" s="9">
        <v>44568</v>
      </c>
      <c r="M3" s="9">
        <v>44569</v>
      </c>
      <c r="N3" s="9">
        <v>44570</v>
      </c>
      <c r="O3" s="9">
        <v>44571</v>
      </c>
      <c r="P3" s="9">
        <v>44572</v>
      </c>
      <c r="Q3" s="9">
        <v>44573</v>
      </c>
      <c r="R3" s="9">
        <v>44574</v>
      </c>
      <c r="S3" s="9">
        <v>44575</v>
      </c>
      <c r="T3" s="9">
        <v>44576</v>
      </c>
    </row>
    <row r="4" spans="2:20" x14ac:dyDescent="0.25">
      <c r="B4" s="10">
        <v>1</v>
      </c>
      <c r="C4" s="11" t="s">
        <v>43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2:20" x14ac:dyDescent="0.25">
      <c r="B5" s="10">
        <v>2</v>
      </c>
      <c r="C5" s="11" t="s">
        <v>44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2:20" x14ac:dyDescent="0.25">
      <c r="B6" s="10">
        <v>3</v>
      </c>
      <c r="C6" s="11" t="s">
        <v>45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2:20" x14ac:dyDescent="0.25">
      <c r="B7" s="10">
        <v>4</v>
      </c>
      <c r="C7" s="11" t="s">
        <v>46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2:20" x14ac:dyDescent="0.25">
      <c r="B8" s="10">
        <v>5</v>
      </c>
      <c r="C8" s="11" t="s">
        <v>47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2:20" x14ac:dyDescent="0.25">
      <c r="B9" s="10">
        <v>6</v>
      </c>
      <c r="C9" s="11" t="s">
        <v>48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9"/>
  <sheetViews>
    <sheetView showGridLines="0" tabSelected="1" zoomScale="130" zoomScaleNormal="130" workbookViewId="0">
      <pane xSplit="6" ySplit="4" topLeftCell="G5" activePane="bottomRight" state="frozen"/>
      <selection activeCell="A2" sqref="A2"/>
      <selection pane="topRight" activeCell="D2" sqref="D2"/>
      <selection pane="bottomLeft" activeCell="A3" sqref="A3"/>
      <selection pane="bottomRight" activeCell="A3" sqref="A3"/>
    </sheetView>
  </sheetViews>
  <sheetFormatPr defaultColWidth="0" defaultRowHeight="15" x14ac:dyDescent="0.25"/>
  <cols>
    <col min="1" max="1" width="6.5703125" style="28" customWidth="1"/>
    <col min="2" max="2" width="6.5703125" style="28" hidden="1" customWidth="1"/>
    <col min="3" max="3" width="9.5703125" style="25" customWidth="1"/>
    <col min="4" max="4" width="9.5703125" style="25" hidden="1" customWidth="1"/>
    <col min="5" max="5" width="10.28515625" style="28" customWidth="1"/>
    <col min="6" max="6" width="32.42578125" style="41" customWidth="1"/>
    <col min="7" max="7" width="8.42578125" style="25" customWidth="1"/>
    <col min="8" max="8" width="12.7109375" style="42" customWidth="1"/>
    <col min="9" max="9" width="12.7109375" style="278" customWidth="1"/>
    <col min="10" max="10" width="12.7109375" style="119" customWidth="1"/>
    <col min="11" max="12" width="12.7109375" style="286" customWidth="1"/>
    <col min="13" max="16" width="12.7109375" style="119" customWidth="1"/>
    <col min="17" max="17" width="12.7109375" style="42" customWidth="1"/>
    <col min="18" max="18" width="18.28515625" style="42" customWidth="1"/>
    <col min="19" max="19" width="10.7109375" style="45" customWidth="1"/>
    <col min="20" max="20" width="14.7109375" style="25" bestFit="1" customWidth="1"/>
    <col min="21" max="21" width="14.7109375" style="27" customWidth="1"/>
    <col min="22" max="23" width="13.7109375" style="44" customWidth="1"/>
    <col min="24" max="25" width="13.7109375" style="44" hidden="1" customWidth="1"/>
    <col min="26" max="26" width="8.7109375" style="28" customWidth="1"/>
    <col min="27" max="28" width="13.7109375" style="27" customWidth="1"/>
    <col min="29" max="29" width="8.7109375" style="29" customWidth="1"/>
    <col min="30" max="30" width="16.85546875" style="341" customWidth="1"/>
    <col min="31" max="31" width="9.42578125" style="42" bestFit="1" customWidth="1"/>
    <col min="32" max="32" width="18.7109375" style="344" customWidth="1"/>
    <col min="33" max="34" width="18.7109375" style="345" customWidth="1"/>
    <col min="35" max="36" width="14.7109375" style="344" customWidth="1"/>
    <col min="37" max="38" width="10.7109375" style="119" customWidth="1"/>
    <col min="39" max="39" width="13" style="119" hidden="1" customWidth="1"/>
    <col min="40" max="40" width="11.42578125" style="30" hidden="1" customWidth="1"/>
    <col min="41" max="42" width="21.7109375" style="30" customWidth="1"/>
    <col min="43" max="43" width="12.42578125" style="30" hidden="1" customWidth="1"/>
    <col min="44" max="44" width="21.7109375" style="30" customWidth="1"/>
    <col min="45" max="45" width="20.7109375" style="30" customWidth="1"/>
    <col min="46" max="46" width="13.7109375" style="30" hidden="1" customWidth="1"/>
    <col min="47" max="47" width="8.5703125" style="30" hidden="1" customWidth="1"/>
    <col min="48" max="48" width="10" style="42" hidden="1" customWidth="1"/>
    <col min="49" max="49" width="10" style="42" customWidth="1"/>
    <col min="50" max="52" width="12.42578125" style="25" hidden="1" customWidth="1"/>
    <col min="53" max="55" width="9.5703125" style="25" hidden="1" customWidth="1"/>
    <col min="56" max="16384" width="9.5703125" style="31" hidden="1"/>
  </cols>
  <sheetData>
    <row r="1" spans="1:56" s="334" customFormat="1" hidden="1" x14ac:dyDescent="0.25">
      <c r="A1" s="325" t="s">
        <v>0</v>
      </c>
      <c r="B1" s="325" t="s">
        <v>21</v>
      </c>
      <c r="C1" s="138" t="s">
        <v>161</v>
      </c>
      <c r="D1" s="138" t="s">
        <v>162</v>
      </c>
      <c r="E1" s="325" t="s">
        <v>2</v>
      </c>
      <c r="F1" s="326" t="s">
        <v>3</v>
      </c>
      <c r="G1" s="138" t="s">
        <v>4</v>
      </c>
      <c r="H1" s="327" t="s">
        <v>11</v>
      </c>
      <c r="I1" s="328" t="s">
        <v>158</v>
      </c>
      <c r="J1" s="139" t="s">
        <v>99</v>
      </c>
      <c r="K1" s="282" t="s">
        <v>155</v>
      </c>
      <c r="L1" s="282" t="s">
        <v>156</v>
      </c>
      <c r="M1" s="139" t="s">
        <v>131</v>
      </c>
      <c r="N1" s="139" t="s">
        <v>152</v>
      </c>
      <c r="O1" s="139" t="s">
        <v>136</v>
      </c>
      <c r="P1" s="139" t="s">
        <v>133</v>
      </c>
      <c r="Q1" s="327" t="s">
        <v>100</v>
      </c>
      <c r="R1" s="327" t="s">
        <v>13</v>
      </c>
      <c r="S1" s="329" t="s">
        <v>101</v>
      </c>
      <c r="T1" s="138" t="s">
        <v>102</v>
      </c>
      <c r="U1" s="330" t="s">
        <v>103</v>
      </c>
      <c r="V1" s="331" t="s">
        <v>104</v>
      </c>
      <c r="W1" s="331" t="s">
        <v>105</v>
      </c>
      <c r="X1" s="331" t="s">
        <v>212</v>
      </c>
      <c r="Y1" s="331" t="s">
        <v>213</v>
      </c>
      <c r="Z1" s="325" t="s">
        <v>106</v>
      </c>
      <c r="AA1" s="330" t="s">
        <v>107</v>
      </c>
      <c r="AB1" s="330" t="s">
        <v>118</v>
      </c>
      <c r="AC1" s="332" t="s">
        <v>108</v>
      </c>
      <c r="AD1" s="335" t="s">
        <v>109</v>
      </c>
      <c r="AE1" s="327" t="s">
        <v>110</v>
      </c>
      <c r="AF1" s="342" t="s">
        <v>134</v>
      </c>
      <c r="AG1" s="343" t="s">
        <v>170</v>
      </c>
      <c r="AH1" s="343" t="s">
        <v>157</v>
      </c>
      <c r="AI1" s="342" t="s">
        <v>135</v>
      </c>
      <c r="AJ1" s="342" t="s">
        <v>137</v>
      </c>
      <c r="AK1" s="139" t="s">
        <v>154</v>
      </c>
      <c r="AL1" s="139" t="s">
        <v>153</v>
      </c>
      <c r="AM1" s="139" t="s">
        <v>138</v>
      </c>
      <c r="AN1" s="333" t="s">
        <v>119</v>
      </c>
      <c r="AO1" s="333" t="s">
        <v>111</v>
      </c>
      <c r="AP1" s="333" t="s">
        <v>112</v>
      </c>
      <c r="AQ1" s="333" t="s">
        <v>139</v>
      </c>
      <c r="AR1" s="333" t="s">
        <v>113</v>
      </c>
      <c r="AS1" s="333" t="s">
        <v>146</v>
      </c>
      <c r="AT1" s="333" t="s">
        <v>147</v>
      </c>
      <c r="AU1" s="333" t="s">
        <v>114</v>
      </c>
      <c r="AV1" s="327" t="s">
        <v>115</v>
      </c>
      <c r="AW1" s="327" t="s">
        <v>172</v>
      </c>
      <c r="AX1" s="138" t="s">
        <v>16</v>
      </c>
      <c r="AY1" s="138" t="s">
        <v>17</v>
      </c>
      <c r="AZ1" s="138" t="s">
        <v>160</v>
      </c>
      <c r="BA1" s="138" t="s">
        <v>116</v>
      </c>
      <c r="BB1" s="138" t="s">
        <v>117</v>
      </c>
      <c r="BC1" s="138" t="s">
        <v>18</v>
      </c>
      <c r="BD1" s="334" t="s">
        <v>132</v>
      </c>
    </row>
    <row r="2" spans="1:56" ht="15.75" hidden="1" thickBot="1" x14ac:dyDescent="0.3">
      <c r="A2" s="183" t="s">
        <v>49</v>
      </c>
      <c r="B2" s="22"/>
      <c r="E2" s="22"/>
      <c r="F2" s="23"/>
      <c r="G2" s="24"/>
      <c r="H2" s="25"/>
      <c r="I2" s="276"/>
      <c r="J2" s="117"/>
      <c r="K2" s="283"/>
      <c r="L2" s="283"/>
      <c r="M2" s="117"/>
      <c r="N2" s="117"/>
      <c r="O2" s="117"/>
      <c r="P2" s="117"/>
      <c r="Q2" s="25"/>
      <c r="R2" s="25"/>
      <c r="S2" s="26"/>
      <c r="V2" s="25"/>
      <c r="W2" s="25"/>
      <c r="X2" s="25"/>
      <c r="Y2" s="25"/>
      <c r="AD2" s="336"/>
      <c r="AE2" s="25"/>
      <c r="AK2" s="117"/>
      <c r="AL2" s="117"/>
      <c r="AM2" s="117"/>
      <c r="AV2" s="25"/>
      <c r="AW2" s="25"/>
    </row>
    <row r="3" spans="1:56" s="392" customFormat="1" ht="15.75" thickBot="1" x14ac:dyDescent="0.3">
      <c r="A3" s="370" t="s">
        <v>209</v>
      </c>
    </row>
    <row r="4" spans="1:56" s="28" customFormat="1" ht="77.25" customHeight="1" x14ac:dyDescent="0.25">
      <c r="A4" s="359" t="s">
        <v>20</v>
      </c>
      <c r="B4" s="359" t="s">
        <v>21</v>
      </c>
      <c r="C4" s="371" t="s">
        <v>163</v>
      </c>
      <c r="D4" s="371" t="s">
        <v>164</v>
      </c>
      <c r="E4" s="359" t="s">
        <v>50</v>
      </c>
      <c r="F4" s="359" t="s">
        <v>51</v>
      </c>
      <c r="G4" s="359" t="s">
        <v>24</v>
      </c>
      <c r="H4" s="393" t="s">
        <v>214</v>
      </c>
      <c r="I4" s="372" t="s">
        <v>184</v>
      </c>
      <c r="J4" s="373" t="s">
        <v>185</v>
      </c>
      <c r="K4" s="374" t="s">
        <v>176</v>
      </c>
      <c r="L4" s="374" t="s">
        <v>177</v>
      </c>
      <c r="M4" s="375" t="s">
        <v>186</v>
      </c>
      <c r="N4" s="375" t="s">
        <v>178</v>
      </c>
      <c r="O4" s="375" t="s">
        <v>180</v>
      </c>
      <c r="P4" s="375" t="s">
        <v>179</v>
      </c>
      <c r="Q4" s="359" t="s">
        <v>183</v>
      </c>
      <c r="R4" s="393" t="s">
        <v>52</v>
      </c>
      <c r="S4" s="376" t="s">
        <v>192</v>
      </c>
      <c r="T4" s="377" t="s">
        <v>196</v>
      </c>
      <c r="U4" s="378" t="s">
        <v>197</v>
      </c>
      <c r="V4" s="379" t="s">
        <v>83</v>
      </c>
      <c r="W4" s="380" t="s">
        <v>84</v>
      </c>
      <c r="X4" s="379" t="s">
        <v>210</v>
      </c>
      <c r="Y4" s="380" t="s">
        <v>211</v>
      </c>
      <c r="Z4" s="377" t="s">
        <v>71</v>
      </c>
      <c r="AA4" s="378" t="s">
        <v>61</v>
      </c>
      <c r="AB4" s="378" t="s">
        <v>62</v>
      </c>
      <c r="AC4" s="378" t="s">
        <v>72</v>
      </c>
      <c r="AD4" s="381" t="s">
        <v>70</v>
      </c>
      <c r="AE4" s="359" t="s">
        <v>75</v>
      </c>
      <c r="AF4" s="382" t="s">
        <v>167</v>
      </c>
      <c r="AG4" s="383" t="s">
        <v>174</v>
      </c>
      <c r="AH4" s="383" t="s">
        <v>173</v>
      </c>
      <c r="AI4" s="384" t="s">
        <v>143</v>
      </c>
      <c r="AJ4" s="385" t="s">
        <v>144</v>
      </c>
      <c r="AK4" s="386" t="s">
        <v>193</v>
      </c>
      <c r="AL4" s="386" t="s">
        <v>194</v>
      </c>
      <c r="AM4" s="387" t="s">
        <v>175</v>
      </c>
      <c r="AN4" s="388" t="s">
        <v>191</v>
      </c>
      <c r="AO4" s="389" t="s">
        <v>190</v>
      </c>
      <c r="AP4" s="388" t="s">
        <v>189</v>
      </c>
      <c r="AQ4" s="388" t="s">
        <v>188</v>
      </c>
      <c r="AR4" s="390" t="s">
        <v>187</v>
      </c>
      <c r="AS4" s="388" t="s">
        <v>182</v>
      </c>
      <c r="AT4" s="388" t="s">
        <v>181</v>
      </c>
      <c r="AU4" s="388" t="s">
        <v>77</v>
      </c>
      <c r="AV4" s="359" t="s">
        <v>32</v>
      </c>
      <c r="AW4" s="359" t="s">
        <v>171</v>
      </c>
      <c r="AX4" s="391" t="s">
        <v>33</v>
      </c>
      <c r="AY4" s="371" t="s">
        <v>17</v>
      </c>
      <c r="AZ4" s="371" t="s">
        <v>159</v>
      </c>
      <c r="BA4" s="371" t="s">
        <v>54</v>
      </c>
      <c r="BB4" s="371" t="s">
        <v>55</v>
      </c>
      <c r="BC4" s="371" t="s">
        <v>18</v>
      </c>
    </row>
    <row r="5" spans="1:56" s="196" customFormat="1" x14ac:dyDescent="0.2">
      <c r="A5" s="197"/>
      <c r="B5" s="198"/>
      <c r="C5" s="112"/>
      <c r="D5" s="112"/>
      <c r="E5" s="198"/>
      <c r="F5" s="199"/>
      <c r="G5" s="200"/>
      <c r="H5" s="279"/>
      <c r="I5" s="281"/>
      <c r="J5" s="280"/>
      <c r="K5" s="284"/>
      <c r="L5" s="284"/>
      <c r="M5" s="202"/>
      <c r="N5" s="202"/>
      <c r="O5" s="202"/>
      <c r="P5" s="202"/>
      <c r="Q5" s="201"/>
      <c r="R5" s="201"/>
      <c r="S5" s="203"/>
      <c r="T5" s="204"/>
      <c r="U5" s="205"/>
      <c r="V5" s="206"/>
      <c r="W5" s="207"/>
      <c r="X5" s="206"/>
      <c r="Y5" s="207"/>
      <c r="Z5" s="208"/>
      <c r="AA5" s="209"/>
      <c r="AB5" s="209"/>
      <c r="AC5" s="210"/>
      <c r="AD5" s="337"/>
      <c r="AE5" s="211"/>
      <c r="AF5" s="346"/>
      <c r="AG5" s="347"/>
      <c r="AH5" s="347"/>
      <c r="AI5" s="346"/>
      <c r="AJ5" s="346"/>
      <c r="AK5" s="202"/>
      <c r="AL5" s="202"/>
      <c r="AM5" s="202"/>
      <c r="AN5" s="200"/>
      <c r="AO5" s="200"/>
      <c r="AP5" s="200"/>
      <c r="AQ5" s="200"/>
      <c r="AR5" s="212"/>
      <c r="AS5" s="212"/>
      <c r="AT5" s="212"/>
      <c r="AU5" s="212"/>
      <c r="AV5" s="213"/>
      <c r="AW5" s="213"/>
      <c r="AX5" s="111"/>
      <c r="AY5" s="112"/>
      <c r="AZ5" s="112"/>
      <c r="BA5" s="112"/>
      <c r="BB5" s="112"/>
      <c r="BC5" s="112"/>
    </row>
    <row r="6" spans="1:56" s="80" customFormat="1" x14ac:dyDescent="0.25">
      <c r="A6" s="92"/>
      <c r="B6" s="93"/>
      <c r="C6" s="93"/>
      <c r="D6" s="93"/>
      <c r="E6" s="93"/>
      <c r="F6" s="94"/>
      <c r="G6" s="96"/>
      <c r="H6" s="293"/>
      <c r="I6" s="294"/>
      <c r="J6" s="295"/>
      <c r="K6" s="296"/>
      <c r="L6" s="296"/>
      <c r="M6" s="297"/>
      <c r="N6" s="297"/>
      <c r="O6" s="297"/>
      <c r="P6" s="297"/>
      <c r="Q6" s="298"/>
      <c r="R6" s="298"/>
      <c r="S6" s="299"/>
      <c r="T6" s="300"/>
      <c r="U6" s="301"/>
      <c r="V6" s="302"/>
      <c r="W6" s="303"/>
      <c r="X6" s="302"/>
      <c r="Y6" s="303"/>
      <c r="Z6" s="300"/>
      <c r="AA6" s="304"/>
      <c r="AB6" s="304"/>
      <c r="AC6" s="301"/>
      <c r="AD6" s="338"/>
      <c r="AE6" s="305"/>
      <c r="AF6" s="354"/>
      <c r="AG6" s="349"/>
      <c r="AH6" s="349"/>
      <c r="AI6" s="348"/>
      <c r="AJ6" s="348"/>
      <c r="AK6" s="297"/>
      <c r="AL6" s="297"/>
      <c r="AM6" s="297"/>
      <c r="AN6" s="306"/>
      <c r="AO6" s="306"/>
      <c r="AP6" s="306"/>
      <c r="AQ6" s="306"/>
      <c r="AR6" s="307"/>
      <c r="AS6" s="307"/>
      <c r="AT6" s="307"/>
      <c r="AU6" s="308"/>
      <c r="AV6" s="185"/>
      <c r="AW6" s="185"/>
      <c r="AX6" s="97"/>
      <c r="AY6" s="98"/>
      <c r="AZ6" s="98"/>
      <c r="BA6" s="98"/>
      <c r="BB6" s="98"/>
      <c r="BC6" s="98"/>
    </row>
    <row r="7" spans="1:56" s="80" customFormat="1" x14ac:dyDescent="0.25">
      <c r="A7" s="179"/>
      <c r="B7" s="180"/>
      <c r="C7" s="180"/>
      <c r="D7" s="180"/>
      <c r="E7" s="180"/>
      <c r="F7" s="181"/>
      <c r="G7" s="182"/>
      <c r="H7" s="309"/>
      <c r="I7" s="310"/>
      <c r="J7" s="311"/>
      <c r="K7" s="312"/>
      <c r="L7" s="312"/>
      <c r="M7" s="313"/>
      <c r="N7" s="313"/>
      <c r="O7" s="313"/>
      <c r="P7" s="313"/>
      <c r="Q7" s="314"/>
      <c r="R7" s="314"/>
      <c r="S7" s="315"/>
      <c r="T7" s="316"/>
      <c r="U7" s="317"/>
      <c r="V7" s="318"/>
      <c r="W7" s="319"/>
      <c r="X7" s="318"/>
      <c r="Y7" s="319"/>
      <c r="Z7" s="316"/>
      <c r="AA7" s="320"/>
      <c r="AB7" s="320"/>
      <c r="AC7" s="317"/>
      <c r="AD7" s="339"/>
      <c r="AE7" s="321"/>
      <c r="AF7" s="350"/>
      <c r="AG7" s="351"/>
      <c r="AH7" s="351"/>
      <c r="AI7" s="350"/>
      <c r="AJ7" s="350"/>
      <c r="AK7" s="313"/>
      <c r="AL7" s="313"/>
      <c r="AM7" s="313"/>
      <c r="AN7" s="322"/>
      <c r="AO7" s="322"/>
      <c r="AP7" s="322"/>
      <c r="AQ7" s="322"/>
      <c r="AR7" s="323"/>
      <c r="AS7" s="323"/>
      <c r="AT7" s="323"/>
      <c r="AU7" s="324"/>
      <c r="AV7" s="187"/>
      <c r="AW7" s="187"/>
      <c r="AX7" s="97"/>
      <c r="AY7" s="98"/>
      <c r="AZ7" s="98"/>
      <c r="BA7" s="98"/>
      <c r="BB7" s="98"/>
      <c r="BC7" s="98"/>
    </row>
    <row r="8" spans="1:56" x14ac:dyDescent="0.25">
      <c r="A8" s="32"/>
      <c r="B8" s="103"/>
      <c r="E8" s="103"/>
      <c r="F8" s="33"/>
      <c r="G8" s="34"/>
      <c r="H8" s="35"/>
      <c r="I8" s="277"/>
      <c r="J8" s="118"/>
      <c r="K8" s="285"/>
      <c r="L8" s="285"/>
      <c r="M8" s="118"/>
      <c r="N8" s="118"/>
      <c r="O8" s="118"/>
      <c r="P8" s="118"/>
      <c r="Q8" s="35"/>
      <c r="R8" s="35"/>
      <c r="S8" s="36"/>
      <c r="T8" s="34"/>
      <c r="U8" s="37"/>
      <c r="V8" s="38"/>
      <c r="W8" s="38"/>
      <c r="X8" s="38"/>
      <c r="Y8" s="38"/>
      <c r="Z8" s="32"/>
      <c r="AA8" s="37"/>
      <c r="AB8" s="37"/>
      <c r="AC8" s="39"/>
      <c r="AD8" s="340"/>
      <c r="AE8" s="35"/>
      <c r="AF8" s="352"/>
      <c r="AG8" s="353"/>
      <c r="AH8" s="353"/>
      <c r="AI8" s="352"/>
      <c r="AJ8" s="352"/>
      <c r="AK8" s="118"/>
      <c r="AL8" s="118"/>
      <c r="AM8" s="118"/>
      <c r="AN8" s="40"/>
      <c r="AO8" s="40"/>
      <c r="AP8" s="40"/>
      <c r="AQ8" s="40"/>
      <c r="AR8" s="40"/>
      <c r="AS8" s="40"/>
      <c r="AT8" s="40"/>
      <c r="AU8" s="40"/>
      <c r="AV8" s="35"/>
    </row>
    <row r="9" spans="1:56" x14ac:dyDescent="0.25">
      <c r="S9" s="43"/>
    </row>
  </sheetData>
  <autoFilter ref="A5:AV5" xr:uid="{00000000-0009-0000-0000-000002000000}"/>
  <conditionalFormatting sqref="H5:H7">
    <cfRule type="expression" dxfId="28" priority="4">
      <formula>$Q5&gt;$H5*1.01</formula>
    </cfRule>
    <cfRule type="expression" dxfId="27" priority="5">
      <formula>AND($Q5&gt;$H5*0.95, $Q5&lt;=$H5*1.01)</formula>
    </cfRule>
  </conditionalFormatting>
  <conditionalFormatting sqref="R5:R7">
    <cfRule type="expression" dxfId="26" priority="2">
      <formula>$Q5&gt;$R5*1.01</formula>
    </cfRule>
    <cfRule type="expression" dxfId="25" priority="3">
      <formula>AND($Q5&gt;$R5*0.95, $Q5&lt;=$R5*1.01)</formula>
    </cfRule>
  </conditionalFormatting>
  <conditionalFormatting sqref="S5:S7">
    <cfRule type="cellIs" dxfId="24" priority="1" operator="greaterThan">
      <formula>1</formula>
    </cfRule>
  </conditionalFormatting>
  <dataValidations disablePrompts="1" count="1">
    <dataValidation type="list" allowBlank="1" showInputMessage="1" showErrorMessage="1" sqref="AD5:AD6" xr:uid="{00000000-0002-0000-0200-000000000000}">
      <formula1>"Chưa thực hiện,Đang thực hiện,Đang xét duyệt,Đề nghị kiểm tra,Đang chỉnh sửa,Hoàn thành,Dừng hoạt động"</formula1>
    </dataValidation>
  </dataValidations>
  <pageMargins left="0.7" right="0.7" top="0.75" bottom="0.75" header="0.3" footer="0.3"/>
  <pageSetup paperSize="9" scale="12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9"/>
  <sheetViews>
    <sheetView showGridLines="0" zoomScaleNormal="100" workbookViewId="0">
      <pane xSplit="3" ySplit="5" topLeftCell="D6" activePane="bottomRight" state="frozen"/>
      <selection pane="topRight" activeCell="D1" sqref="D1"/>
      <selection pane="bottomLeft" activeCell="A5" sqref="A5"/>
      <selection pane="bottomRight" sqref="A1:XFD1"/>
    </sheetView>
  </sheetViews>
  <sheetFormatPr defaultColWidth="9.140625" defaultRowHeight="15" x14ac:dyDescent="0.25"/>
  <cols>
    <col min="1" max="1" width="5.42578125" customWidth="1"/>
    <col min="2" max="2" width="9.140625" customWidth="1"/>
    <col min="3" max="3" width="24.85546875" customWidth="1"/>
    <col min="4" max="4" width="10" customWidth="1"/>
    <col min="5" max="6" width="16.7109375" customWidth="1"/>
    <col min="7" max="7" width="11.28515625" style="400" customWidth="1"/>
    <col min="8" max="8" width="11.28515625" customWidth="1"/>
    <col min="9" max="9" width="11.28515625" style="400" customWidth="1"/>
    <col min="10" max="10" width="11.28515625" customWidth="1"/>
    <col min="11" max="11" width="12.7109375" customWidth="1"/>
    <col min="12" max="12" width="12.28515625" style="119" customWidth="1"/>
    <col min="13" max="13" width="12.28515625" style="119" hidden="1" customWidth="1"/>
    <col min="14" max="14" width="15.7109375" style="364" customWidth="1"/>
    <col min="15" max="15" width="12.28515625" style="286" customWidth="1"/>
    <col min="16" max="16" width="12.28515625" style="286" hidden="1" customWidth="1"/>
    <col min="17" max="17" width="15.7109375" style="364" customWidth="1"/>
    <col min="18" max="18" width="12.28515625" style="286" customWidth="1"/>
    <col min="19" max="19" width="12.28515625" style="286" hidden="1" customWidth="1"/>
    <col min="20" max="20" width="15.7109375" style="364" customWidth="1"/>
    <col min="21" max="21" width="12.28515625" style="119" customWidth="1"/>
    <col min="22" max="22" width="12.28515625" style="119" hidden="1" customWidth="1"/>
    <col min="23" max="23" width="15.7109375" style="364" customWidth="1"/>
    <col min="24" max="26" width="12.28515625" style="119" customWidth="1"/>
    <col min="27" max="27" width="12.7109375" customWidth="1"/>
    <col min="28" max="28" width="12.42578125" customWidth="1"/>
    <col min="29" max="30" width="12.7109375" customWidth="1"/>
    <col min="31" max="31" width="14.85546875" customWidth="1"/>
    <col min="32" max="32" width="12.7109375" customWidth="1"/>
    <col min="33" max="34" width="16.7109375" customWidth="1"/>
    <col min="35" max="35" width="17.7109375" style="119" customWidth="1"/>
    <col min="36" max="36" width="17.7109375" style="364" customWidth="1"/>
    <col min="37" max="37" width="17.7109375" style="286" customWidth="1"/>
    <col min="38" max="38" width="17.7109375" style="364" customWidth="1"/>
    <col min="39" max="39" width="17.7109375" style="286" customWidth="1"/>
    <col min="40" max="40" width="17.7109375" style="364" customWidth="1"/>
    <col min="41" max="41" width="17.7109375" style="119" customWidth="1"/>
    <col min="42" max="42" width="17.7109375" style="364" customWidth="1"/>
    <col min="43" max="46" width="12.28515625" style="119" customWidth="1"/>
    <col min="47" max="48" width="16.7109375" customWidth="1"/>
    <col min="49" max="50" width="17" customWidth="1"/>
    <col min="51" max="54" width="11.7109375" hidden="1" customWidth="1"/>
    <col min="55" max="55" width="11.7109375" customWidth="1"/>
    <col min="56" max="56" width="7.7109375" customWidth="1"/>
  </cols>
  <sheetData>
    <row r="1" spans="1:56" s="140" customFormat="1" ht="15" hidden="1" customHeight="1" x14ac:dyDescent="0.25">
      <c r="A1" s="140" t="s">
        <v>21</v>
      </c>
      <c r="B1" s="140" t="s">
        <v>2</v>
      </c>
      <c r="C1" s="140" t="s">
        <v>3</v>
      </c>
      <c r="D1" s="140" t="s">
        <v>4</v>
      </c>
      <c r="E1" s="140" t="s">
        <v>102</v>
      </c>
      <c r="F1" s="140" t="s">
        <v>103</v>
      </c>
      <c r="G1" s="394" t="s">
        <v>217</v>
      </c>
      <c r="H1" s="394" t="s">
        <v>11</v>
      </c>
      <c r="I1" s="394" t="s">
        <v>218</v>
      </c>
      <c r="J1" s="140" t="s">
        <v>13</v>
      </c>
      <c r="K1" s="141" t="s">
        <v>123</v>
      </c>
      <c r="L1" s="139" t="s">
        <v>99</v>
      </c>
      <c r="M1" s="139" t="s">
        <v>219</v>
      </c>
      <c r="N1" s="360" t="s">
        <v>198</v>
      </c>
      <c r="O1" s="282" t="s">
        <v>155</v>
      </c>
      <c r="P1" s="282" t="s">
        <v>220</v>
      </c>
      <c r="Q1" s="360" t="s">
        <v>206</v>
      </c>
      <c r="R1" s="282" t="s">
        <v>156</v>
      </c>
      <c r="S1" s="282" t="s">
        <v>221</v>
      </c>
      <c r="T1" s="360" t="s">
        <v>207</v>
      </c>
      <c r="U1" s="139" t="s">
        <v>131</v>
      </c>
      <c r="V1" s="139" t="s">
        <v>222</v>
      </c>
      <c r="W1" s="360" t="s">
        <v>208</v>
      </c>
      <c r="X1" s="139" t="s">
        <v>152</v>
      </c>
      <c r="Y1" s="139" t="s">
        <v>136</v>
      </c>
      <c r="Z1" s="139" t="s">
        <v>133</v>
      </c>
      <c r="AA1" s="140" t="s">
        <v>104</v>
      </c>
      <c r="AB1" s="140" t="s">
        <v>105</v>
      </c>
      <c r="AC1" s="140" t="s">
        <v>106</v>
      </c>
      <c r="AD1" s="140" t="s">
        <v>107</v>
      </c>
      <c r="AE1" s="140" t="s">
        <v>118</v>
      </c>
      <c r="AF1" s="140" t="s">
        <v>108</v>
      </c>
      <c r="AG1" s="140" t="s">
        <v>100</v>
      </c>
      <c r="AH1" s="140" t="s">
        <v>125</v>
      </c>
      <c r="AI1" s="139" t="s">
        <v>134</v>
      </c>
      <c r="AJ1" s="360" t="s">
        <v>202</v>
      </c>
      <c r="AK1" s="282" t="s">
        <v>170</v>
      </c>
      <c r="AL1" s="360" t="s">
        <v>203</v>
      </c>
      <c r="AM1" s="282" t="s">
        <v>157</v>
      </c>
      <c r="AN1" s="360" t="s">
        <v>204</v>
      </c>
      <c r="AO1" s="139" t="s">
        <v>135</v>
      </c>
      <c r="AP1" s="360" t="s">
        <v>205</v>
      </c>
      <c r="AQ1" s="139" t="s">
        <v>137</v>
      </c>
      <c r="AR1" s="139" t="s">
        <v>154</v>
      </c>
      <c r="AS1" s="139" t="s">
        <v>153</v>
      </c>
      <c r="AT1" s="139" t="s">
        <v>138</v>
      </c>
      <c r="AU1" s="140" t="s">
        <v>113</v>
      </c>
      <c r="AV1" s="140" t="s">
        <v>119</v>
      </c>
      <c r="AW1" s="140" t="s">
        <v>111</v>
      </c>
      <c r="AX1" s="140" t="s">
        <v>120</v>
      </c>
      <c r="AY1" s="140" t="s">
        <v>64</v>
      </c>
      <c r="AZ1" s="140" t="s">
        <v>17</v>
      </c>
      <c r="BA1" s="140" t="s">
        <v>18</v>
      </c>
      <c r="BB1" s="140" t="s">
        <v>16</v>
      </c>
      <c r="BC1" s="140" t="s">
        <v>121</v>
      </c>
      <c r="BD1" s="140" t="s">
        <v>122</v>
      </c>
    </row>
    <row r="2" spans="1:56" s="223" customFormat="1" ht="15" customHeight="1" x14ac:dyDescent="0.2">
      <c r="A2" s="512" t="s">
        <v>68</v>
      </c>
      <c r="B2" s="512"/>
      <c r="C2" s="214">
        <f>KinhPhiPhanBoToanDuAn</f>
        <v>0</v>
      </c>
      <c r="D2" s="513" t="s">
        <v>69</v>
      </c>
      <c r="E2" s="513"/>
      <c r="F2" s="513"/>
      <c r="G2" s="355">
        <f>AV6+'Nhân công'!AV6+'Máy thi công'!AV6</f>
        <v>0</v>
      </c>
      <c r="H2" s="215"/>
      <c r="I2" s="215"/>
      <c r="J2" s="215"/>
      <c r="K2" s="216"/>
      <c r="L2" s="117"/>
      <c r="M2" s="117"/>
      <c r="N2" s="27"/>
      <c r="O2" s="283"/>
      <c r="P2" s="283"/>
      <c r="Q2" s="27"/>
      <c r="R2" s="283"/>
      <c r="S2" s="283"/>
      <c r="T2" s="27"/>
      <c r="U2" s="117"/>
      <c r="V2" s="117"/>
      <c r="W2" s="27"/>
      <c r="X2" s="117"/>
      <c r="Y2" s="117"/>
      <c r="Z2" s="117"/>
      <c r="AA2" s="217"/>
      <c r="AB2" s="217"/>
      <c r="AC2" s="217"/>
      <c r="AD2" s="218"/>
      <c r="AE2" s="218"/>
      <c r="AF2" s="219"/>
      <c r="AG2" s="219"/>
      <c r="AH2" s="219"/>
      <c r="AI2" s="117"/>
      <c r="AJ2" s="27"/>
      <c r="AK2" s="283"/>
      <c r="AL2" s="27"/>
      <c r="AM2" s="283"/>
      <c r="AN2" s="27"/>
      <c r="AO2" s="117"/>
      <c r="AP2" s="27"/>
      <c r="AQ2" s="117"/>
      <c r="AR2" s="117"/>
      <c r="AS2" s="117"/>
      <c r="AT2" s="117"/>
      <c r="AU2" s="219"/>
      <c r="AV2" s="220" t="s">
        <v>58</v>
      </c>
      <c r="AW2" s="221">
        <f>AW6+'Nhân công'!AZ5+'Máy thi công'!BB5</f>
        <v>0</v>
      </c>
      <c r="AX2" s="221"/>
      <c r="AY2" s="217"/>
      <c r="AZ2" s="217"/>
      <c r="BA2" s="217"/>
      <c r="BB2" s="217"/>
      <c r="BC2" s="217"/>
      <c r="BD2" s="222"/>
    </row>
    <row r="3" spans="1:56" ht="20.25" customHeight="1" x14ac:dyDescent="0.25">
      <c r="A3" s="434" t="s">
        <v>209</v>
      </c>
      <c r="B3" s="418"/>
      <c r="C3" s="418"/>
      <c r="D3" s="418"/>
      <c r="E3" s="418"/>
      <c r="F3" s="418"/>
      <c r="G3" s="435"/>
      <c r="H3" s="418"/>
      <c r="I3" s="435"/>
      <c r="J3" s="418"/>
      <c r="K3" s="418"/>
      <c r="L3" s="418"/>
      <c r="M3" s="418"/>
      <c r="N3" s="418"/>
      <c r="O3" s="418"/>
      <c r="P3" s="418"/>
      <c r="Q3" s="418"/>
      <c r="R3" s="418"/>
      <c r="S3" s="418"/>
      <c r="T3" s="418"/>
      <c r="U3" s="418"/>
      <c r="V3" s="418"/>
      <c r="W3" s="418"/>
      <c r="X3" s="418"/>
      <c r="Y3" s="418"/>
      <c r="Z3" s="418"/>
      <c r="AA3" s="418"/>
      <c r="AB3" s="418"/>
      <c r="AC3" s="418"/>
      <c r="AD3" s="418"/>
      <c r="AE3" s="418"/>
      <c r="AF3" s="418"/>
      <c r="AG3" s="418"/>
      <c r="AH3" s="418"/>
      <c r="AI3" s="418"/>
      <c r="AJ3" s="418"/>
      <c r="AK3" s="418"/>
      <c r="AL3" s="418"/>
      <c r="AM3" s="418"/>
      <c r="AN3" s="418"/>
      <c r="AO3" s="418"/>
      <c r="AP3" s="418"/>
      <c r="AQ3" s="418"/>
      <c r="AR3" s="418"/>
      <c r="AS3" s="418"/>
      <c r="AT3" s="418"/>
      <c r="AU3" s="418"/>
      <c r="AV3" s="418"/>
      <c r="AW3" s="418"/>
      <c r="AX3" s="418"/>
      <c r="AY3" s="418"/>
      <c r="AZ3" s="418"/>
      <c r="BA3" s="418"/>
      <c r="BB3" s="418"/>
      <c r="BC3" s="418"/>
      <c r="BD3" s="418"/>
    </row>
    <row r="4" spans="1:56" s="31" customFormat="1" ht="60" customHeight="1" x14ac:dyDescent="0.25">
      <c r="A4" s="516" t="s">
        <v>21</v>
      </c>
      <c r="B4" s="518" t="s">
        <v>59</v>
      </c>
      <c r="C4" s="518" t="s">
        <v>60</v>
      </c>
      <c r="D4" s="511" t="s">
        <v>24</v>
      </c>
      <c r="E4" s="525" t="s">
        <v>82</v>
      </c>
      <c r="F4" s="523" t="s">
        <v>67</v>
      </c>
      <c r="G4" s="511" t="s">
        <v>214</v>
      </c>
      <c r="H4" s="511"/>
      <c r="I4" s="511" t="s">
        <v>52</v>
      </c>
      <c r="J4" s="511"/>
      <c r="K4" s="527" t="s">
        <v>124</v>
      </c>
      <c r="L4" s="549" t="s">
        <v>140</v>
      </c>
      <c r="M4" s="555"/>
      <c r="N4" s="550"/>
      <c r="O4" s="556" t="s">
        <v>165</v>
      </c>
      <c r="P4" s="557"/>
      <c r="Q4" s="558"/>
      <c r="R4" s="556" t="s">
        <v>166</v>
      </c>
      <c r="S4" s="557"/>
      <c r="T4" s="558"/>
      <c r="U4" s="549" t="s">
        <v>141</v>
      </c>
      <c r="V4" s="555"/>
      <c r="W4" s="550"/>
      <c r="X4" s="553" t="s">
        <v>151</v>
      </c>
      <c r="Y4" s="553" t="s">
        <v>150</v>
      </c>
      <c r="Z4" s="553" t="s">
        <v>142</v>
      </c>
      <c r="AA4" s="521" t="s">
        <v>79</v>
      </c>
      <c r="AB4" s="521" t="s">
        <v>80</v>
      </c>
      <c r="AC4" s="529" t="s">
        <v>81</v>
      </c>
      <c r="AD4" s="514" t="s">
        <v>61</v>
      </c>
      <c r="AE4" s="514" t="s">
        <v>62</v>
      </c>
      <c r="AF4" s="551" t="s">
        <v>72</v>
      </c>
      <c r="AG4" s="524" t="s">
        <v>74</v>
      </c>
      <c r="AH4" s="559"/>
      <c r="AI4" s="549" t="s">
        <v>201</v>
      </c>
      <c r="AJ4" s="550"/>
      <c r="AK4" s="556" t="s">
        <v>168</v>
      </c>
      <c r="AL4" s="558"/>
      <c r="AM4" s="556" t="s">
        <v>169</v>
      </c>
      <c r="AN4" s="558"/>
      <c r="AO4" s="549" t="s">
        <v>143</v>
      </c>
      <c r="AP4" s="550"/>
      <c r="AQ4" s="547" t="s">
        <v>144</v>
      </c>
      <c r="AR4" s="547" t="s">
        <v>148</v>
      </c>
      <c r="AS4" s="547" t="s">
        <v>149</v>
      </c>
      <c r="AT4" s="547" t="s">
        <v>145</v>
      </c>
      <c r="AU4" s="545" t="s">
        <v>88</v>
      </c>
      <c r="AV4" s="533" t="s">
        <v>53</v>
      </c>
      <c r="AW4" s="511" t="s">
        <v>63</v>
      </c>
      <c r="AX4" s="543" t="s">
        <v>73</v>
      </c>
      <c r="AY4" s="537" t="s">
        <v>64</v>
      </c>
      <c r="AZ4" s="535" t="s">
        <v>17</v>
      </c>
      <c r="BA4" s="539" t="s">
        <v>18</v>
      </c>
      <c r="BB4" s="541" t="s">
        <v>16</v>
      </c>
      <c r="BC4" s="531" t="s">
        <v>65</v>
      </c>
      <c r="BD4" s="531" t="s">
        <v>66</v>
      </c>
    </row>
    <row r="5" spans="1:56" s="28" customFormat="1" ht="36" customHeight="1" thickBot="1" x14ac:dyDescent="0.3">
      <c r="A5" s="517"/>
      <c r="B5" s="519"/>
      <c r="C5" s="519"/>
      <c r="D5" s="520"/>
      <c r="E5" s="526"/>
      <c r="F5" s="524"/>
      <c r="G5" s="395" t="s">
        <v>216</v>
      </c>
      <c r="H5" s="393" t="s">
        <v>215</v>
      </c>
      <c r="I5" s="395" t="s">
        <v>216</v>
      </c>
      <c r="J5" s="393" t="s">
        <v>215</v>
      </c>
      <c r="K5" s="528"/>
      <c r="L5" s="357" t="s">
        <v>224</v>
      </c>
      <c r="M5" s="404" t="str">
        <f>G5</f>
        <v>Công tác</v>
      </c>
      <c r="N5" s="361" t="s">
        <v>225</v>
      </c>
      <c r="O5" s="358" t="str">
        <f>L5</f>
        <v>Nhập thủ công</v>
      </c>
      <c r="P5" s="405" t="str">
        <f>M5</f>
        <v>Công tác</v>
      </c>
      <c r="Q5" s="361" t="str">
        <f>N5</f>
        <v>Phân tích theo công tác TC</v>
      </c>
      <c r="R5" s="358" t="str">
        <f>L5</f>
        <v>Nhập thủ công</v>
      </c>
      <c r="S5" s="405" t="str">
        <f>M5</f>
        <v>Công tác</v>
      </c>
      <c r="T5" s="361" t="str">
        <f>N5</f>
        <v>Phân tích theo công tác TC</v>
      </c>
      <c r="U5" s="357" t="str">
        <f>L5</f>
        <v>Nhập thủ công</v>
      </c>
      <c r="V5" s="404" t="str">
        <f>M5</f>
        <v>Công tác</v>
      </c>
      <c r="W5" s="361" t="str">
        <f>N5</f>
        <v>Phân tích theo công tác TC</v>
      </c>
      <c r="X5" s="554"/>
      <c r="Y5" s="554"/>
      <c r="Z5" s="554"/>
      <c r="AA5" s="522"/>
      <c r="AB5" s="522"/>
      <c r="AC5" s="530"/>
      <c r="AD5" s="515"/>
      <c r="AE5" s="515"/>
      <c r="AF5" s="552"/>
      <c r="AG5" s="439" t="s">
        <v>224</v>
      </c>
      <c r="AH5" s="439" t="s">
        <v>225</v>
      </c>
      <c r="AI5" s="357" t="str">
        <f>L5</f>
        <v>Nhập thủ công</v>
      </c>
      <c r="AJ5" s="361" t="str">
        <f>N5</f>
        <v>Phân tích theo công tác TC</v>
      </c>
      <c r="AK5" s="358" t="str">
        <f>AI5</f>
        <v>Nhập thủ công</v>
      </c>
      <c r="AL5" s="361" t="str">
        <f>AJ5</f>
        <v>Phân tích theo công tác TC</v>
      </c>
      <c r="AM5" s="358" t="str">
        <f t="shared" ref="AM5:AP5" si="0">AK5</f>
        <v>Nhập thủ công</v>
      </c>
      <c r="AN5" s="361" t="str">
        <f t="shared" si="0"/>
        <v>Phân tích theo công tác TC</v>
      </c>
      <c r="AO5" s="358" t="str">
        <f t="shared" si="0"/>
        <v>Nhập thủ công</v>
      </c>
      <c r="AP5" s="361" t="str">
        <f t="shared" si="0"/>
        <v>Phân tích theo công tác TC</v>
      </c>
      <c r="AQ5" s="548"/>
      <c r="AR5" s="548"/>
      <c r="AS5" s="548"/>
      <c r="AT5" s="548"/>
      <c r="AU5" s="546"/>
      <c r="AV5" s="534"/>
      <c r="AW5" s="520"/>
      <c r="AX5" s="544"/>
      <c r="AY5" s="538"/>
      <c r="AZ5" s="536"/>
      <c r="BA5" s="540"/>
      <c r="BB5" s="542"/>
      <c r="BC5" s="532"/>
      <c r="BD5" s="532"/>
    </row>
    <row r="6" spans="1:56" s="75" customFormat="1" ht="14.25" customHeight="1" x14ac:dyDescent="0.2">
      <c r="A6" s="238" t="s">
        <v>56</v>
      </c>
      <c r="B6" s="239"/>
      <c r="C6" s="240"/>
      <c r="D6" s="241"/>
      <c r="E6" s="242"/>
      <c r="F6" s="243"/>
      <c r="G6" s="396"/>
      <c r="H6" s="244"/>
      <c r="I6" s="396"/>
      <c r="J6" s="244"/>
      <c r="K6" s="245"/>
      <c r="L6" s="253"/>
      <c r="M6" s="253"/>
      <c r="N6" s="254"/>
      <c r="O6" s="254"/>
      <c r="P6" s="254"/>
      <c r="Q6" s="254"/>
      <c r="R6" s="255"/>
      <c r="S6" s="255"/>
      <c r="T6" s="263"/>
      <c r="U6" s="255"/>
      <c r="V6" s="255"/>
      <c r="W6" s="263"/>
      <c r="X6" s="253"/>
      <c r="Y6" s="254"/>
      <c r="Z6" s="255"/>
      <c r="AA6" s="246"/>
      <c r="AB6" s="246"/>
      <c r="AC6" s="247"/>
      <c r="AD6" s="248"/>
      <c r="AE6" s="248"/>
      <c r="AF6" s="249"/>
      <c r="AG6" s="250"/>
      <c r="AH6" s="250"/>
      <c r="AI6" s="419"/>
      <c r="AJ6" s="420"/>
      <c r="AK6" s="421"/>
      <c r="AL6" s="422"/>
      <c r="AM6" s="423"/>
      <c r="AN6" s="424"/>
      <c r="AO6" s="419"/>
      <c r="AP6" s="420"/>
      <c r="AQ6" s="421"/>
      <c r="AR6" s="423"/>
      <c r="AS6" s="419"/>
      <c r="AT6" s="421"/>
      <c r="AU6" s="425"/>
      <c r="AV6" s="239"/>
      <c r="AW6" s="239"/>
      <c r="AX6" s="239"/>
      <c r="AY6" s="426"/>
      <c r="AZ6" s="74"/>
      <c r="BA6" s="74"/>
      <c r="BB6" s="74"/>
      <c r="BC6" s="427"/>
      <c r="BD6" s="427"/>
    </row>
    <row r="7" spans="1:56" s="80" customFormat="1" ht="15.75" thickBot="1" x14ac:dyDescent="0.3">
      <c r="A7" s="224"/>
      <c r="B7" s="225"/>
      <c r="C7" s="226"/>
      <c r="D7" s="227"/>
      <c r="E7" s="228"/>
      <c r="F7" s="229"/>
      <c r="G7" s="397"/>
      <c r="H7" s="230"/>
      <c r="I7" s="397"/>
      <c r="J7" s="95"/>
      <c r="K7" s="231"/>
      <c r="L7" s="287"/>
      <c r="M7" s="287"/>
      <c r="N7" s="362"/>
      <c r="O7" s="288"/>
      <c r="P7" s="288"/>
      <c r="Q7" s="365"/>
      <c r="R7" s="288"/>
      <c r="S7" s="288"/>
      <c r="T7" s="365"/>
      <c r="U7" s="289"/>
      <c r="V7" s="289"/>
      <c r="W7" s="365"/>
      <c r="X7" s="289"/>
      <c r="Y7" s="289"/>
      <c r="Z7" s="289"/>
      <c r="AA7" s="232"/>
      <c r="AB7" s="232"/>
      <c r="AC7" s="93"/>
      <c r="AD7" s="233"/>
      <c r="AE7" s="233"/>
      <c r="AF7" s="234"/>
      <c r="AG7" s="437"/>
      <c r="AH7" s="235"/>
      <c r="AI7" s="289"/>
      <c r="AJ7" s="365"/>
      <c r="AK7" s="288"/>
      <c r="AL7" s="365"/>
      <c r="AM7" s="288"/>
      <c r="AN7" s="365"/>
      <c r="AO7" s="289"/>
      <c r="AP7" s="365"/>
      <c r="AQ7" s="289"/>
      <c r="AR7" s="289"/>
      <c r="AS7" s="289"/>
      <c r="AT7" s="289"/>
      <c r="AU7" s="229"/>
      <c r="AV7" s="224"/>
      <c r="AW7" s="236"/>
      <c r="AX7" s="236"/>
      <c r="AY7" s="78"/>
      <c r="AZ7" s="79"/>
      <c r="BA7" s="79"/>
      <c r="BB7" s="79"/>
      <c r="BC7" s="265"/>
      <c r="BD7" s="265"/>
    </row>
    <row r="8" spans="1:56" s="80" customFormat="1" ht="15.75" thickBot="1" x14ac:dyDescent="0.3">
      <c r="A8" s="90"/>
      <c r="B8" s="81"/>
      <c r="C8" s="82"/>
      <c r="D8" s="86"/>
      <c r="E8" s="87"/>
      <c r="F8" s="107"/>
      <c r="G8" s="398"/>
      <c r="H8" s="88"/>
      <c r="I8" s="398"/>
      <c r="J8" s="84"/>
      <c r="K8" s="143"/>
      <c r="L8" s="290"/>
      <c r="M8" s="290"/>
      <c r="N8" s="363"/>
      <c r="O8" s="291"/>
      <c r="P8" s="291"/>
      <c r="Q8" s="366"/>
      <c r="R8" s="291"/>
      <c r="S8" s="291"/>
      <c r="T8" s="366"/>
      <c r="U8" s="292"/>
      <c r="V8" s="292"/>
      <c r="W8" s="366"/>
      <c r="X8" s="292"/>
      <c r="Y8" s="292"/>
      <c r="Z8" s="292"/>
      <c r="AA8" s="85"/>
      <c r="AB8" s="85"/>
      <c r="AC8" s="188"/>
      <c r="AD8" s="104"/>
      <c r="AE8" s="104"/>
      <c r="AF8" s="105"/>
      <c r="AG8" s="438"/>
      <c r="AH8" s="106"/>
      <c r="AI8" s="292"/>
      <c r="AJ8" s="366"/>
      <c r="AK8" s="291"/>
      <c r="AL8" s="366"/>
      <c r="AM8" s="291"/>
      <c r="AN8" s="366"/>
      <c r="AO8" s="292"/>
      <c r="AP8" s="366"/>
      <c r="AQ8" s="292"/>
      <c r="AR8" s="292"/>
      <c r="AS8" s="292"/>
      <c r="AT8" s="292"/>
      <c r="AU8" s="107"/>
      <c r="AV8" s="90"/>
      <c r="AW8" s="91"/>
      <c r="AX8" s="428"/>
      <c r="AY8" s="78"/>
      <c r="AZ8" s="79"/>
      <c r="BA8" s="79"/>
      <c r="BB8" s="79"/>
      <c r="BC8" s="266"/>
      <c r="BD8" s="266"/>
    </row>
    <row r="9" spans="1:56" x14ac:dyDescent="0.25">
      <c r="A9" s="83"/>
      <c r="B9" s="83"/>
      <c r="C9" s="83"/>
      <c r="D9" s="83"/>
      <c r="E9" s="83"/>
      <c r="F9" s="83"/>
      <c r="G9" s="399"/>
      <c r="H9" s="83"/>
      <c r="I9" s="399"/>
      <c r="J9" s="83"/>
      <c r="K9" s="83"/>
      <c r="AA9" s="83"/>
      <c r="AB9" s="83"/>
      <c r="AU9" s="83"/>
      <c r="AV9" s="83"/>
      <c r="AW9" s="83"/>
      <c r="BD9" s="83"/>
    </row>
  </sheetData>
  <autoFilter ref="B6:D6" xr:uid="{00000000-0009-0000-0000-000003000000}"/>
  <mergeCells count="43">
    <mergeCell ref="AO4:AP4"/>
    <mergeCell ref="AF4:AF5"/>
    <mergeCell ref="Y4:Y5"/>
    <mergeCell ref="L4:N4"/>
    <mergeCell ref="O4:Q4"/>
    <mergeCell ref="U4:W4"/>
    <mergeCell ref="R4:T4"/>
    <mergeCell ref="X4:X5"/>
    <mergeCell ref="AG4:AH4"/>
    <mergeCell ref="Z4:Z5"/>
    <mergeCell ref="AI4:AJ4"/>
    <mergeCell ref="AK4:AL4"/>
    <mergeCell ref="AM4:AN4"/>
    <mergeCell ref="AU4:AU5"/>
    <mergeCell ref="AQ4:AQ5"/>
    <mergeCell ref="AR4:AR5"/>
    <mergeCell ref="AS4:AS5"/>
    <mergeCell ref="AT4:AT5"/>
    <mergeCell ref="BD4:BD5"/>
    <mergeCell ref="AV4:AV5"/>
    <mergeCell ref="AW4:AW5"/>
    <mergeCell ref="AZ4:AZ5"/>
    <mergeCell ref="BC4:BC5"/>
    <mergeCell ref="AY4:AY5"/>
    <mergeCell ref="BA4:BA5"/>
    <mergeCell ref="BB4:BB5"/>
    <mergeCell ref="AX4:AX5"/>
    <mergeCell ref="G4:H4"/>
    <mergeCell ref="I4:J4"/>
    <mergeCell ref="A2:B2"/>
    <mergeCell ref="D2:F2"/>
    <mergeCell ref="AE4:AE5"/>
    <mergeCell ref="A4:A5"/>
    <mergeCell ref="B4:B5"/>
    <mergeCell ref="C4:C5"/>
    <mergeCell ref="D4:D5"/>
    <mergeCell ref="AB4:AB5"/>
    <mergeCell ref="AD4:AD5"/>
    <mergeCell ref="F4:F5"/>
    <mergeCell ref="E4:E5"/>
    <mergeCell ref="AA4:AA5"/>
    <mergeCell ref="K4:K5"/>
    <mergeCell ref="AC4:AC5"/>
  </mergeCells>
  <conditionalFormatting sqref="B6:B8">
    <cfRule type="expression" dxfId="23" priority="1">
      <formula>AND($AG6&gt;$AH6*0.95, $AG6&lt;=$AH6*1.01)</formula>
    </cfRule>
    <cfRule type="expression" dxfId="22" priority="2">
      <formula>AG6&gt;AH6*1.01</formula>
    </cfRule>
  </conditionalFormatting>
  <conditionalFormatting sqref="H6:H8">
    <cfRule type="expression" dxfId="21" priority="3">
      <formula>AND($AG6&gt;$H6*0.95, $AG6&lt;=$H6*1.01)</formula>
    </cfRule>
    <cfRule type="expression" dxfId="20" priority="4">
      <formula>AG6&gt;H6*1.01</formula>
    </cfRule>
  </conditionalFormatting>
  <conditionalFormatting sqref="J6:J8">
    <cfRule type="expression" dxfId="19" priority="5">
      <formula>AND($AG6 &gt; $J6*0.95, $AG6 &lt;= $J6*1.01)</formula>
    </cfRule>
    <cfRule type="expression" dxfId="18" priority="6">
      <formula>AG6&gt;J6*1.01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9"/>
  <sheetViews>
    <sheetView showGridLines="0" zoomScaleNormal="100" workbookViewId="0">
      <pane xSplit="3" ySplit="5" topLeftCell="D6" activePane="bottomRight" state="frozen"/>
      <selection pane="topRight"/>
      <selection pane="bottomLeft"/>
      <selection pane="bottomRight" sqref="A1:XFD1"/>
    </sheetView>
  </sheetViews>
  <sheetFormatPr defaultColWidth="9.140625" defaultRowHeight="15" x14ac:dyDescent="0.25"/>
  <cols>
    <col min="1" max="1" width="5.42578125" customWidth="1"/>
    <col min="2" max="2" width="9.140625" customWidth="1"/>
    <col min="3" max="3" width="24.85546875" customWidth="1"/>
    <col min="4" max="4" width="10" customWidth="1"/>
    <col min="5" max="6" width="16.7109375" customWidth="1"/>
    <col min="7" max="10" width="12.7109375" customWidth="1"/>
    <col min="11" max="11" width="12.7109375" style="145" customWidth="1"/>
    <col min="12" max="13" width="12.28515625" style="119" customWidth="1"/>
    <col min="14" max="14" width="12.28515625" style="364" customWidth="1"/>
    <col min="15" max="16" width="12.28515625" style="286" customWidth="1"/>
    <col min="17" max="17" width="12.28515625" style="364" customWidth="1"/>
    <col min="18" max="19" width="12.28515625" style="286" customWidth="1"/>
    <col min="20" max="20" width="12.28515625" style="364" customWidth="1"/>
    <col min="21" max="22" width="12.28515625" style="119" customWidth="1"/>
    <col min="23" max="23" width="12.28515625" style="364" customWidth="1"/>
    <col min="24" max="26" width="12.28515625" style="119" customWidth="1"/>
    <col min="27" max="28" width="12.7109375" customWidth="1"/>
    <col min="29" max="29" width="6.85546875" customWidth="1"/>
    <col min="30" max="31" width="12.7109375" customWidth="1"/>
    <col min="32" max="32" width="13.42578125" customWidth="1"/>
    <col min="33" max="33" width="14.5703125" customWidth="1"/>
    <col min="34" max="34" width="17.42578125" customWidth="1"/>
    <col min="35" max="35" width="12.28515625" style="119" customWidth="1"/>
    <col min="36" max="36" width="12.28515625" style="364" hidden="1" customWidth="1"/>
    <col min="37" max="37" width="12.28515625" style="286" customWidth="1"/>
    <col min="38" max="38" width="12.28515625" style="364" customWidth="1"/>
    <col min="39" max="39" width="12.28515625" style="286" customWidth="1"/>
    <col min="40" max="40" width="12.28515625" style="364" customWidth="1"/>
    <col min="41" max="41" width="12.28515625" style="119" customWidth="1"/>
    <col min="42" max="42" width="12.28515625" style="364" customWidth="1"/>
    <col min="43" max="46" width="12.28515625" style="119" customWidth="1"/>
    <col min="47" max="49" width="16.7109375" customWidth="1"/>
    <col min="50" max="50" width="17" customWidth="1"/>
    <col min="51" max="51" width="17" hidden="1" customWidth="1"/>
    <col min="52" max="54" width="11.7109375" hidden="1" customWidth="1"/>
    <col min="55" max="56" width="11.7109375" customWidth="1"/>
  </cols>
  <sheetData>
    <row r="1" spans="1:56" s="140" customFormat="1" hidden="1" x14ac:dyDescent="0.25">
      <c r="A1" s="140" t="s">
        <v>21</v>
      </c>
      <c r="B1" s="140" t="s">
        <v>2</v>
      </c>
      <c r="C1" s="140" t="s">
        <v>3</v>
      </c>
      <c r="D1" s="140" t="s">
        <v>4</v>
      </c>
      <c r="E1" s="140" t="s">
        <v>102</v>
      </c>
      <c r="F1" s="140" t="s">
        <v>103</v>
      </c>
      <c r="G1" s="394" t="s">
        <v>217</v>
      </c>
      <c r="H1" s="394" t="s">
        <v>11</v>
      </c>
      <c r="I1" s="394" t="s">
        <v>218</v>
      </c>
      <c r="J1" s="140" t="s">
        <v>13</v>
      </c>
      <c r="K1" s="141" t="s">
        <v>123</v>
      </c>
      <c r="L1" s="139" t="s">
        <v>99</v>
      </c>
      <c r="M1" s="139" t="s">
        <v>219</v>
      </c>
      <c r="N1" s="360" t="s">
        <v>198</v>
      </c>
      <c r="O1" s="282" t="s">
        <v>155</v>
      </c>
      <c r="P1" s="282" t="s">
        <v>220</v>
      </c>
      <c r="Q1" s="360" t="s">
        <v>206</v>
      </c>
      <c r="R1" s="282" t="s">
        <v>156</v>
      </c>
      <c r="S1" s="282" t="s">
        <v>221</v>
      </c>
      <c r="T1" s="360" t="s">
        <v>207</v>
      </c>
      <c r="U1" s="139" t="s">
        <v>131</v>
      </c>
      <c r="V1" s="139" t="s">
        <v>222</v>
      </c>
      <c r="W1" s="360" t="s">
        <v>208</v>
      </c>
      <c r="X1" s="139" t="s">
        <v>152</v>
      </c>
      <c r="Y1" s="139" t="s">
        <v>136</v>
      </c>
      <c r="Z1" s="139" t="s">
        <v>133</v>
      </c>
      <c r="AA1" s="140" t="s">
        <v>104</v>
      </c>
      <c r="AB1" s="140" t="s">
        <v>105</v>
      </c>
      <c r="AC1" s="140" t="s">
        <v>106</v>
      </c>
      <c r="AD1" s="140" t="s">
        <v>107</v>
      </c>
      <c r="AE1" s="140" t="s">
        <v>118</v>
      </c>
      <c r="AF1" s="140" t="s">
        <v>108</v>
      </c>
      <c r="AG1" s="140" t="s">
        <v>100</v>
      </c>
      <c r="AH1" s="140" t="s">
        <v>125</v>
      </c>
      <c r="AI1" s="139" t="s">
        <v>134</v>
      </c>
      <c r="AJ1" s="360" t="s">
        <v>202</v>
      </c>
      <c r="AK1" s="282" t="s">
        <v>170</v>
      </c>
      <c r="AL1" s="360" t="s">
        <v>203</v>
      </c>
      <c r="AM1" s="282" t="s">
        <v>157</v>
      </c>
      <c r="AN1" s="360" t="s">
        <v>204</v>
      </c>
      <c r="AO1" s="139" t="s">
        <v>135</v>
      </c>
      <c r="AP1" s="360" t="s">
        <v>205</v>
      </c>
      <c r="AQ1" s="139" t="s">
        <v>137</v>
      </c>
      <c r="AR1" s="139" t="s">
        <v>154</v>
      </c>
      <c r="AS1" s="139" t="s">
        <v>153</v>
      </c>
      <c r="AT1" s="139" t="s">
        <v>138</v>
      </c>
      <c r="AU1" s="140" t="s">
        <v>113</v>
      </c>
      <c r="AV1" s="140" t="s">
        <v>119</v>
      </c>
      <c r="AW1" s="140" t="s">
        <v>111</v>
      </c>
      <c r="AX1" s="140" t="s">
        <v>120</v>
      </c>
      <c r="AY1" s="140" t="s">
        <v>64</v>
      </c>
      <c r="AZ1" s="140" t="s">
        <v>17</v>
      </c>
      <c r="BA1" s="140" t="s">
        <v>18</v>
      </c>
      <c r="BB1" s="140" t="s">
        <v>16</v>
      </c>
      <c r="BC1" s="140" t="s">
        <v>121</v>
      </c>
      <c r="BD1" s="140" t="s">
        <v>122</v>
      </c>
    </row>
    <row r="2" spans="1:56" s="31" customFormat="1" ht="15" customHeight="1" x14ac:dyDescent="0.25">
      <c r="A2" s="562" t="s">
        <v>68</v>
      </c>
      <c r="B2" s="562"/>
      <c r="C2" s="67">
        <f>KinhPhiPhanBoToanDuAn</f>
        <v>0</v>
      </c>
      <c r="D2" s="563" t="s">
        <v>69</v>
      </c>
      <c r="E2" s="563"/>
      <c r="F2" s="563"/>
      <c r="G2" s="356">
        <f>AV6+'Nhân công'!AV6+'Máy thi công'!AV6</f>
        <v>0</v>
      </c>
      <c r="H2" s="68"/>
      <c r="I2" s="68"/>
      <c r="J2" s="68"/>
      <c r="K2" s="142"/>
      <c r="L2" s="117"/>
      <c r="M2" s="117"/>
      <c r="N2" s="27"/>
      <c r="O2" s="283"/>
      <c r="P2" s="283"/>
      <c r="Q2" s="27"/>
      <c r="R2" s="283"/>
      <c r="S2" s="283"/>
      <c r="T2" s="27"/>
      <c r="U2" s="117"/>
      <c r="V2" s="117"/>
      <c r="W2" s="27"/>
      <c r="X2" s="117"/>
      <c r="Y2" s="117"/>
      <c r="Z2" s="117"/>
      <c r="AA2" s="54"/>
      <c r="AB2" s="54"/>
      <c r="AC2" s="54"/>
      <c r="AD2" s="69"/>
      <c r="AE2" s="69"/>
      <c r="AF2" s="70"/>
      <c r="AG2" s="70"/>
      <c r="AH2" s="70"/>
      <c r="AI2" s="117"/>
      <c r="AJ2" s="27"/>
      <c r="AK2" s="283"/>
      <c r="AL2" s="27"/>
      <c r="AM2" s="283"/>
      <c r="AN2" s="27"/>
      <c r="AO2" s="117"/>
      <c r="AP2" s="27"/>
      <c r="AQ2" s="117"/>
      <c r="AR2" s="117"/>
      <c r="AS2" s="117"/>
      <c r="AT2" s="117"/>
      <c r="AU2" s="70"/>
      <c r="AV2" s="71" t="s">
        <v>58</v>
      </c>
      <c r="AW2" s="72">
        <f>AW6+'Nhân công'!AZ5+'Máy thi công'!BB5</f>
        <v>0</v>
      </c>
      <c r="AX2" s="72"/>
      <c r="AY2" s="54"/>
      <c r="AZ2" s="54"/>
      <c r="BA2" s="54"/>
      <c r="BB2" s="54"/>
      <c r="BC2" s="54"/>
      <c r="BD2" s="54"/>
    </row>
    <row r="3" spans="1:56" ht="17.25" customHeight="1" x14ac:dyDescent="0.25">
      <c r="A3" s="434" t="s">
        <v>209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418"/>
      <c r="T3" s="418"/>
      <c r="U3" s="418"/>
      <c r="V3" s="418"/>
      <c r="W3" s="418"/>
      <c r="X3" s="418"/>
      <c r="Y3" s="418"/>
      <c r="Z3" s="418"/>
      <c r="AA3" s="418"/>
      <c r="AB3" s="418"/>
      <c r="AC3" s="418"/>
      <c r="AD3" s="418"/>
      <c r="AE3" s="418"/>
      <c r="AF3" s="418"/>
      <c r="AG3" s="418"/>
      <c r="AH3" s="418"/>
      <c r="AI3" s="418"/>
      <c r="AJ3" s="418"/>
      <c r="AK3" s="418"/>
      <c r="AL3" s="418"/>
      <c r="AM3" s="418"/>
      <c r="AN3" s="418"/>
      <c r="AO3" s="418"/>
      <c r="AP3" s="418"/>
      <c r="AQ3" s="418"/>
      <c r="AR3" s="418"/>
      <c r="AS3" s="418"/>
      <c r="AT3" s="418"/>
      <c r="AU3" s="418"/>
      <c r="AV3" s="418"/>
      <c r="AW3" s="418"/>
      <c r="AX3" s="418"/>
      <c r="AY3" s="418"/>
      <c r="AZ3" s="418"/>
      <c r="BA3" s="418"/>
      <c r="BB3" s="418"/>
      <c r="BC3" s="418"/>
      <c r="BD3" s="418"/>
    </row>
    <row r="4" spans="1:56" s="31" customFormat="1" ht="54.75" customHeight="1" x14ac:dyDescent="0.25">
      <c r="A4" s="516" t="s">
        <v>21</v>
      </c>
      <c r="B4" s="518" t="s">
        <v>59</v>
      </c>
      <c r="C4" s="518" t="s">
        <v>60</v>
      </c>
      <c r="D4" s="511" t="s">
        <v>24</v>
      </c>
      <c r="E4" s="525" t="s">
        <v>82</v>
      </c>
      <c r="F4" s="545" t="s">
        <v>67</v>
      </c>
      <c r="G4" s="511" t="s">
        <v>214</v>
      </c>
      <c r="H4" s="511"/>
      <c r="I4" s="511" t="s">
        <v>52</v>
      </c>
      <c r="J4" s="511"/>
      <c r="K4" s="560" t="s">
        <v>124</v>
      </c>
      <c r="L4" s="549" t="s">
        <v>140</v>
      </c>
      <c r="M4" s="555"/>
      <c r="N4" s="550"/>
      <c r="O4" s="556" t="s">
        <v>165</v>
      </c>
      <c r="P4" s="557"/>
      <c r="Q4" s="558"/>
      <c r="R4" s="556" t="s">
        <v>166</v>
      </c>
      <c r="S4" s="557"/>
      <c r="T4" s="558"/>
      <c r="U4" s="549" t="s">
        <v>141</v>
      </c>
      <c r="V4" s="555"/>
      <c r="W4" s="550"/>
      <c r="X4" s="553" t="s">
        <v>151</v>
      </c>
      <c r="Y4" s="553" t="s">
        <v>150</v>
      </c>
      <c r="Z4" s="553" t="s">
        <v>142</v>
      </c>
      <c r="AA4" s="521" t="s">
        <v>79</v>
      </c>
      <c r="AB4" s="521" t="s">
        <v>80</v>
      </c>
      <c r="AC4" s="529" t="s">
        <v>81</v>
      </c>
      <c r="AD4" s="514" t="s">
        <v>61</v>
      </c>
      <c r="AE4" s="514" t="s">
        <v>62</v>
      </c>
      <c r="AF4" s="551" t="s">
        <v>72</v>
      </c>
      <c r="AG4" s="524" t="s">
        <v>74</v>
      </c>
      <c r="AH4" s="559"/>
      <c r="AI4" s="549" t="s">
        <v>201</v>
      </c>
      <c r="AJ4" s="550"/>
      <c r="AK4" s="556" t="s">
        <v>168</v>
      </c>
      <c r="AL4" s="558"/>
      <c r="AM4" s="556" t="s">
        <v>169</v>
      </c>
      <c r="AN4" s="558"/>
      <c r="AO4" s="549" t="s">
        <v>143</v>
      </c>
      <c r="AP4" s="550"/>
      <c r="AQ4" s="547" t="s">
        <v>144</v>
      </c>
      <c r="AR4" s="547" t="s">
        <v>148</v>
      </c>
      <c r="AS4" s="547" t="s">
        <v>149</v>
      </c>
      <c r="AT4" s="547" t="s">
        <v>145</v>
      </c>
      <c r="AU4" s="545" t="s">
        <v>88</v>
      </c>
      <c r="AV4" s="533" t="s">
        <v>53</v>
      </c>
      <c r="AW4" s="511" t="s">
        <v>63</v>
      </c>
      <c r="AX4" s="543" t="s">
        <v>73</v>
      </c>
      <c r="AY4" s="537" t="s">
        <v>64</v>
      </c>
      <c r="AZ4" s="535" t="s">
        <v>17</v>
      </c>
      <c r="BA4" s="539" t="s">
        <v>18</v>
      </c>
      <c r="BB4" s="541" t="s">
        <v>16</v>
      </c>
      <c r="BC4" s="531" t="s">
        <v>65</v>
      </c>
      <c r="BD4" s="531" t="s">
        <v>66</v>
      </c>
    </row>
    <row r="5" spans="1:56" s="31" customFormat="1" ht="26.25" customHeight="1" thickBot="1" x14ac:dyDescent="0.3">
      <c r="A5" s="517"/>
      <c r="B5" s="519"/>
      <c r="C5" s="519"/>
      <c r="D5" s="520"/>
      <c r="E5" s="526"/>
      <c r="F5" s="546"/>
      <c r="G5" s="395" t="s">
        <v>216</v>
      </c>
      <c r="H5" s="393" t="s">
        <v>215</v>
      </c>
      <c r="I5" s="395" t="s">
        <v>216</v>
      </c>
      <c r="J5" s="393" t="s">
        <v>215</v>
      </c>
      <c r="K5" s="561"/>
      <c r="L5" s="357" t="s">
        <v>199</v>
      </c>
      <c r="M5" s="357" t="s">
        <v>216</v>
      </c>
      <c r="N5" s="361" t="s">
        <v>200</v>
      </c>
      <c r="O5" s="358" t="s">
        <v>199</v>
      </c>
      <c r="P5" s="358" t="s">
        <v>216</v>
      </c>
      <c r="Q5" s="361" t="s">
        <v>200</v>
      </c>
      <c r="R5" s="358" t="s">
        <v>199</v>
      </c>
      <c r="S5" s="358" t="s">
        <v>216</v>
      </c>
      <c r="T5" s="361" t="s">
        <v>200</v>
      </c>
      <c r="U5" s="357" t="s">
        <v>199</v>
      </c>
      <c r="V5" s="357" t="s">
        <v>216</v>
      </c>
      <c r="W5" s="361" t="s">
        <v>200</v>
      </c>
      <c r="X5" s="554"/>
      <c r="Y5" s="554"/>
      <c r="Z5" s="554"/>
      <c r="AA5" s="522"/>
      <c r="AB5" s="522"/>
      <c r="AC5" s="530"/>
      <c r="AD5" s="515"/>
      <c r="AE5" s="515"/>
      <c r="AF5" s="552"/>
      <c r="AG5" s="439" t="s">
        <v>224</v>
      </c>
      <c r="AH5" s="439" t="s">
        <v>225</v>
      </c>
      <c r="AI5" s="357" t="s">
        <v>199</v>
      </c>
      <c r="AJ5" s="361" t="s">
        <v>200</v>
      </c>
      <c r="AK5" s="358" t="s">
        <v>199</v>
      </c>
      <c r="AL5" s="361" t="s">
        <v>200</v>
      </c>
      <c r="AM5" s="358" t="s">
        <v>199</v>
      </c>
      <c r="AN5" s="361" t="s">
        <v>200</v>
      </c>
      <c r="AO5" s="357" t="s">
        <v>199</v>
      </c>
      <c r="AP5" s="361" t="s">
        <v>200</v>
      </c>
      <c r="AQ5" s="548"/>
      <c r="AR5" s="548"/>
      <c r="AS5" s="548"/>
      <c r="AT5" s="548"/>
      <c r="AU5" s="546"/>
      <c r="AV5" s="534"/>
      <c r="AW5" s="520"/>
      <c r="AX5" s="544"/>
      <c r="AY5" s="538"/>
      <c r="AZ5" s="536"/>
      <c r="BA5" s="540"/>
      <c r="BB5" s="542"/>
      <c r="BC5" s="532"/>
      <c r="BD5" s="532"/>
    </row>
    <row r="6" spans="1:56" s="75" customFormat="1" ht="14.25" customHeight="1" x14ac:dyDescent="0.2">
      <c r="A6" s="238" t="s">
        <v>56</v>
      </c>
      <c r="B6" s="239"/>
      <c r="C6" s="240"/>
      <c r="D6" s="241"/>
      <c r="E6" s="242"/>
      <c r="F6" s="243"/>
      <c r="G6" s="396"/>
      <c r="H6" s="244"/>
      <c r="I6" s="396"/>
      <c r="J6" s="244"/>
      <c r="K6" s="245"/>
      <c r="L6" s="253"/>
      <c r="M6" s="253"/>
      <c r="N6" s="254"/>
      <c r="O6" s="254"/>
      <c r="P6" s="254"/>
      <c r="Q6" s="254"/>
      <c r="R6" s="255"/>
      <c r="S6" s="255"/>
      <c r="T6" s="263"/>
      <c r="U6" s="255"/>
      <c r="V6" s="255"/>
      <c r="W6" s="263"/>
      <c r="X6" s="253"/>
      <c r="Y6" s="254"/>
      <c r="Z6" s="255"/>
      <c r="AA6" s="246"/>
      <c r="AB6" s="246"/>
      <c r="AC6" s="247"/>
      <c r="AD6" s="248"/>
      <c r="AE6" s="248"/>
      <c r="AF6" s="249"/>
      <c r="AG6" s="250"/>
      <c r="AH6" s="250"/>
      <c r="AI6" s="260"/>
      <c r="AJ6" s="367"/>
      <c r="AK6" s="261"/>
      <c r="AL6" s="368"/>
      <c r="AM6" s="262"/>
      <c r="AN6" s="369"/>
      <c r="AO6" s="260"/>
      <c r="AP6" s="367"/>
      <c r="AQ6" s="261"/>
      <c r="AR6" s="262"/>
      <c r="AS6" s="260"/>
      <c r="AT6" s="261"/>
      <c r="AU6" s="243"/>
      <c r="AV6" s="251"/>
      <c r="AW6" s="251"/>
      <c r="AX6" s="239"/>
      <c r="AY6" s="73"/>
      <c r="AZ6" s="74"/>
      <c r="BA6" s="74"/>
      <c r="BB6" s="74"/>
      <c r="BC6" s="264"/>
      <c r="BD6" s="264"/>
    </row>
    <row r="7" spans="1:56" s="80" customFormat="1" ht="15.75" thickBot="1" x14ac:dyDescent="0.3">
      <c r="A7" s="224"/>
      <c r="B7" s="225"/>
      <c r="C7" s="226"/>
      <c r="D7" s="227"/>
      <c r="E7" s="228"/>
      <c r="F7" s="229"/>
      <c r="G7" s="397"/>
      <c r="H7" s="230"/>
      <c r="I7" s="397"/>
      <c r="J7" s="95"/>
      <c r="K7" s="231"/>
      <c r="L7" s="287"/>
      <c r="M7" s="287"/>
      <c r="N7" s="362"/>
      <c r="O7" s="288"/>
      <c r="P7" s="288"/>
      <c r="Q7" s="365"/>
      <c r="R7" s="288"/>
      <c r="S7" s="288"/>
      <c r="T7" s="365"/>
      <c r="U7" s="289"/>
      <c r="V7" s="289"/>
      <c r="W7" s="365"/>
      <c r="X7" s="289"/>
      <c r="Y7" s="289"/>
      <c r="Z7" s="289"/>
      <c r="AA7" s="232"/>
      <c r="AB7" s="232"/>
      <c r="AC7" s="93"/>
      <c r="AD7" s="233"/>
      <c r="AE7" s="233"/>
      <c r="AF7" s="234"/>
      <c r="AG7" s="437"/>
      <c r="AH7" s="235"/>
      <c r="AI7" s="289"/>
      <c r="AJ7" s="365"/>
      <c r="AK7" s="288"/>
      <c r="AL7" s="365"/>
      <c r="AM7" s="288"/>
      <c r="AN7" s="365"/>
      <c r="AO7" s="289"/>
      <c r="AP7" s="365"/>
      <c r="AQ7" s="289"/>
      <c r="AR7" s="289"/>
      <c r="AS7" s="289"/>
      <c r="AT7" s="289"/>
      <c r="AU7" s="229"/>
      <c r="AV7" s="224"/>
      <c r="AW7" s="236"/>
      <c r="AX7" s="237"/>
      <c r="AY7" s="78"/>
      <c r="AZ7" s="79"/>
      <c r="BA7" s="79"/>
      <c r="BB7" s="79"/>
      <c r="BC7" s="265"/>
      <c r="BD7" s="265"/>
    </row>
    <row r="8" spans="1:56" s="80" customFormat="1" ht="15.75" thickBot="1" x14ac:dyDescent="0.3">
      <c r="A8" s="90"/>
      <c r="B8" s="81"/>
      <c r="C8" s="82"/>
      <c r="D8" s="86"/>
      <c r="E8" s="87"/>
      <c r="F8" s="107"/>
      <c r="G8" s="398"/>
      <c r="H8" s="88"/>
      <c r="I8" s="398"/>
      <c r="J8" s="84"/>
      <c r="K8" s="143"/>
      <c r="L8" s="290"/>
      <c r="M8" s="290"/>
      <c r="N8" s="363"/>
      <c r="O8" s="291"/>
      <c r="P8" s="291"/>
      <c r="Q8" s="366"/>
      <c r="R8" s="291"/>
      <c r="S8" s="291"/>
      <c r="T8" s="366"/>
      <c r="U8" s="292"/>
      <c r="V8" s="292"/>
      <c r="W8" s="366"/>
      <c r="X8" s="292"/>
      <c r="Y8" s="292"/>
      <c r="Z8" s="292"/>
      <c r="AA8" s="85"/>
      <c r="AB8" s="85"/>
      <c r="AC8" s="89"/>
      <c r="AD8" s="104"/>
      <c r="AE8" s="104"/>
      <c r="AF8" s="105"/>
      <c r="AG8" s="438"/>
      <c r="AH8" s="106"/>
      <c r="AI8" s="292"/>
      <c r="AJ8" s="366"/>
      <c r="AK8" s="291"/>
      <c r="AL8" s="366"/>
      <c r="AM8" s="291"/>
      <c r="AN8" s="366"/>
      <c r="AO8" s="292"/>
      <c r="AP8" s="366"/>
      <c r="AQ8" s="292"/>
      <c r="AR8" s="292"/>
      <c r="AS8" s="292"/>
      <c r="AT8" s="292"/>
      <c r="AU8" s="107"/>
      <c r="AV8" s="90"/>
      <c r="AW8" s="91"/>
      <c r="AX8" s="110"/>
      <c r="AY8" s="78"/>
      <c r="AZ8" s="79"/>
      <c r="BA8" s="79"/>
      <c r="BB8" s="79"/>
      <c r="BC8" s="266"/>
      <c r="BD8" s="266"/>
    </row>
    <row r="9" spans="1:56" x14ac:dyDescent="0.25">
      <c r="A9" s="83"/>
      <c r="B9" s="83"/>
      <c r="C9" s="83"/>
      <c r="D9" s="83"/>
      <c r="E9" s="83"/>
      <c r="F9" s="83"/>
      <c r="G9" s="83"/>
      <c r="H9" s="83"/>
      <c r="I9" s="83"/>
      <c r="J9" s="83"/>
      <c r="K9" s="144"/>
      <c r="AA9" s="83"/>
      <c r="AB9" s="83"/>
      <c r="AC9" s="83"/>
      <c r="AV9" s="83"/>
      <c r="AW9" s="83"/>
      <c r="AX9" s="83"/>
    </row>
  </sheetData>
  <autoFilter ref="B6:D6" xr:uid="{00000000-0009-0000-0000-000004000000}"/>
  <mergeCells count="43">
    <mergeCell ref="AQ4:AQ5"/>
    <mergeCell ref="AR4:AR5"/>
    <mergeCell ref="AS4:AS5"/>
    <mergeCell ref="AT4:AT5"/>
    <mergeCell ref="AI4:AJ4"/>
    <mergeCell ref="AK4:AL4"/>
    <mergeCell ref="AM4:AN4"/>
    <mergeCell ref="AG4:AH4"/>
    <mergeCell ref="AO4:AP4"/>
    <mergeCell ref="R4:T4"/>
    <mergeCell ref="U4:W4"/>
    <mergeCell ref="X4:X5"/>
    <mergeCell ref="Y4:Y5"/>
    <mergeCell ref="Z4:Z5"/>
    <mergeCell ref="A2:B2"/>
    <mergeCell ref="A4:A5"/>
    <mergeCell ref="B4:B5"/>
    <mergeCell ref="C4:C5"/>
    <mergeCell ref="D4:D5"/>
    <mergeCell ref="D2:F2"/>
    <mergeCell ref="E4:E5"/>
    <mergeCell ref="BC4:BC5"/>
    <mergeCell ref="BD4:BD5"/>
    <mergeCell ref="AY4:AY5"/>
    <mergeCell ref="BA4:BA5"/>
    <mergeCell ref="BB4:BB5"/>
    <mergeCell ref="AZ4:AZ5"/>
    <mergeCell ref="G4:H4"/>
    <mergeCell ref="I4:J4"/>
    <mergeCell ref="AX4:AX5"/>
    <mergeCell ref="F4:F5"/>
    <mergeCell ref="AW4:AW5"/>
    <mergeCell ref="AV4:AV5"/>
    <mergeCell ref="AE4:AE5"/>
    <mergeCell ref="AA4:AA5"/>
    <mergeCell ref="AB4:AB5"/>
    <mergeCell ref="AD4:AD5"/>
    <mergeCell ref="AC4:AC5"/>
    <mergeCell ref="AF4:AF5"/>
    <mergeCell ref="AU4:AU5"/>
    <mergeCell ref="K4:K5"/>
    <mergeCell ref="L4:N4"/>
    <mergeCell ref="O4:Q4"/>
  </mergeCells>
  <conditionalFormatting sqref="B6:B8">
    <cfRule type="expression" dxfId="17" priority="1">
      <formula>AND($AG6&gt;$AH6*0.95, $AG6&lt;=$AH6*1.01)</formula>
    </cfRule>
    <cfRule type="expression" dxfId="16" priority="2">
      <formula>AG6&gt;AH6*1.01</formula>
    </cfRule>
  </conditionalFormatting>
  <conditionalFormatting sqref="H6:H8">
    <cfRule type="expression" dxfId="15" priority="3">
      <formula>AND($AG6&gt;$H6*0.95, $AG6&lt;=$H6*1.01)</formula>
    </cfRule>
    <cfRule type="expression" dxfId="14" priority="4">
      <formula>AG6&gt;H6*1.01</formula>
    </cfRule>
  </conditionalFormatting>
  <conditionalFormatting sqref="J6:J8">
    <cfRule type="expression" dxfId="13" priority="5">
      <formula>AND($AG6 &gt; $J6*0.95, $AG6 &lt;= $J6*1.01)</formula>
    </cfRule>
    <cfRule type="expression" dxfId="12" priority="6">
      <formula>AG6&gt;J6*1.01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9"/>
  <sheetViews>
    <sheetView showGridLines="0" zoomScale="115" zoomScaleNormal="115" workbookViewId="0">
      <pane xSplit="3" ySplit="5" topLeftCell="D6" activePane="bottomRight" state="frozen"/>
      <selection pane="topRight"/>
      <selection pane="bottomLeft"/>
      <selection pane="bottomRight" sqref="A1:XFD1"/>
    </sheetView>
  </sheetViews>
  <sheetFormatPr defaultColWidth="9.140625" defaultRowHeight="15" x14ac:dyDescent="0.25"/>
  <cols>
    <col min="1" max="1" width="5.42578125" customWidth="1"/>
    <col min="2" max="2" width="9.140625" customWidth="1"/>
    <col min="3" max="3" width="24.85546875" customWidth="1"/>
    <col min="4" max="4" width="10" customWidth="1"/>
    <col min="5" max="6" width="16.7109375" customWidth="1"/>
    <col min="7" max="7" width="14.7109375" customWidth="1"/>
    <col min="8" max="10" width="12.7109375" customWidth="1"/>
    <col min="11" max="11" width="12.7109375" style="145" customWidth="1"/>
    <col min="12" max="12" width="12.28515625" style="119" customWidth="1"/>
    <col min="13" max="13" width="12.28515625" style="364" customWidth="1"/>
    <col min="14" max="14" width="17" style="364" customWidth="1"/>
    <col min="15" max="16" width="12.28515625" style="364" customWidth="1"/>
    <col min="17" max="17" width="16.140625" style="364" customWidth="1"/>
    <col min="18" max="18" width="12.28515625" style="286" customWidth="1"/>
    <col min="19" max="19" width="12.28515625" style="364" customWidth="1"/>
    <col min="20" max="20" width="15" style="286" customWidth="1"/>
    <col min="21" max="21" width="12.28515625" style="364" customWidth="1"/>
    <col min="22" max="22" width="12.28515625" style="119" customWidth="1"/>
    <col min="23" max="23" width="17" style="364" customWidth="1"/>
    <col min="24" max="25" width="12.28515625" style="119" customWidth="1"/>
    <col min="26" max="26" width="12.28515625" style="119" hidden="1" customWidth="1"/>
    <col min="27" max="28" width="12.7109375" customWidth="1"/>
    <col min="29" max="29" width="13.42578125" customWidth="1"/>
    <col min="30" max="31" width="12.7109375" customWidth="1"/>
    <col min="32" max="32" width="13.7109375" customWidth="1"/>
    <col min="33" max="33" width="15.7109375" customWidth="1"/>
    <col min="34" max="34" width="17.42578125" customWidth="1"/>
    <col min="35" max="35" width="17" style="119" customWidth="1"/>
    <col min="36" max="36" width="17" style="364" customWidth="1"/>
    <col min="37" max="37" width="17" style="286" customWidth="1"/>
    <col min="38" max="38" width="17" style="364" customWidth="1"/>
    <col min="39" max="39" width="17" style="286" customWidth="1"/>
    <col min="40" max="40" width="17" style="364" customWidth="1"/>
    <col min="41" max="41" width="17" style="119" customWidth="1"/>
    <col min="42" max="42" width="17" style="364" customWidth="1"/>
    <col min="43" max="45" width="12.28515625" style="119" customWidth="1"/>
    <col min="46" max="46" width="12.28515625" style="119" hidden="1" customWidth="1"/>
    <col min="47" max="49" width="16.7109375" customWidth="1"/>
    <col min="50" max="50" width="17" customWidth="1"/>
    <col min="51" max="51" width="17" hidden="1" customWidth="1"/>
    <col min="52" max="54" width="11.7109375" hidden="1" customWidth="1"/>
    <col min="55" max="56" width="11.7109375" customWidth="1"/>
  </cols>
  <sheetData>
    <row r="1" spans="1:56" s="140" customFormat="1" hidden="1" x14ac:dyDescent="0.25">
      <c r="A1" s="140" t="s">
        <v>21</v>
      </c>
      <c r="B1" s="140" t="s">
        <v>2</v>
      </c>
      <c r="C1" s="140" t="s">
        <v>3</v>
      </c>
      <c r="D1" s="140" t="s">
        <v>4</v>
      </c>
      <c r="E1" s="140" t="s">
        <v>102</v>
      </c>
      <c r="F1" s="140" t="s">
        <v>103</v>
      </c>
      <c r="G1" s="394" t="s">
        <v>217</v>
      </c>
      <c r="H1" s="394" t="s">
        <v>11</v>
      </c>
      <c r="I1" s="394" t="s">
        <v>218</v>
      </c>
      <c r="J1" s="140" t="s">
        <v>13</v>
      </c>
      <c r="K1" s="141" t="s">
        <v>123</v>
      </c>
      <c r="L1" s="139" t="s">
        <v>99</v>
      </c>
      <c r="M1" s="139" t="s">
        <v>219</v>
      </c>
      <c r="N1" s="360" t="s">
        <v>198</v>
      </c>
      <c r="O1" s="282" t="s">
        <v>155</v>
      </c>
      <c r="P1" s="282" t="s">
        <v>220</v>
      </c>
      <c r="Q1" s="360" t="s">
        <v>206</v>
      </c>
      <c r="R1" s="282" t="s">
        <v>156</v>
      </c>
      <c r="S1" s="282" t="s">
        <v>221</v>
      </c>
      <c r="T1" s="360" t="s">
        <v>207</v>
      </c>
      <c r="U1" s="139" t="s">
        <v>131</v>
      </c>
      <c r="V1" s="139" t="s">
        <v>222</v>
      </c>
      <c r="W1" s="360" t="s">
        <v>208</v>
      </c>
      <c r="X1" s="139" t="s">
        <v>152</v>
      </c>
      <c r="Y1" s="139" t="s">
        <v>136</v>
      </c>
      <c r="Z1" s="139" t="s">
        <v>133</v>
      </c>
      <c r="AA1" s="140" t="s">
        <v>104</v>
      </c>
      <c r="AB1" s="140" t="s">
        <v>105</v>
      </c>
      <c r="AC1" s="140" t="s">
        <v>106</v>
      </c>
      <c r="AD1" s="140" t="s">
        <v>107</v>
      </c>
      <c r="AE1" s="140" t="s">
        <v>118</v>
      </c>
      <c r="AF1" s="140" t="s">
        <v>108</v>
      </c>
      <c r="AG1" s="140" t="s">
        <v>100</v>
      </c>
      <c r="AH1" s="140" t="s">
        <v>125</v>
      </c>
      <c r="AI1" s="139" t="s">
        <v>134</v>
      </c>
      <c r="AJ1" s="360" t="s">
        <v>202</v>
      </c>
      <c r="AK1" s="282" t="s">
        <v>170</v>
      </c>
      <c r="AL1" s="360" t="s">
        <v>203</v>
      </c>
      <c r="AM1" s="282" t="s">
        <v>157</v>
      </c>
      <c r="AN1" s="360" t="s">
        <v>204</v>
      </c>
      <c r="AO1" s="139" t="s">
        <v>135</v>
      </c>
      <c r="AP1" s="360" t="s">
        <v>205</v>
      </c>
      <c r="AQ1" s="139" t="s">
        <v>137</v>
      </c>
      <c r="AR1" s="139" t="s">
        <v>154</v>
      </c>
      <c r="AS1" s="139" t="s">
        <v>153</v>
      </c>
      <c r="AT1" s="139" t="s">
        <v>138</v>
      </c>
      <c r="AU1" s="140" t="s">
        <v>113</v>
      </c>
      <c r="AV1" s="140" t="s">
        <v>119</v>
      </c>
      <c r="AW1" s="140" t="s">
        <v>111</v>
      </c>
      <c r="AX1" s="140" t="s">
        <v>120</v>
      </c>
      <c r="AY1" s="140" t="s">
        <v>64</v>
      </c>
      <c r="AZ1" s="140" t="s">
        <v>17</v>
      </c>
      <c r="BA1" s="140" t="s">
        <v>18</v>
      </c>
      <c r="BB1" s="140" t="s">
        <v>16</v>
      </c>
      <c r="BC1" s="140" t="s">
        <v>121</v>
      </c>
      <c r="BD1" s="140" t="s">
        <v>122</v>
      </c>
    </row>
    <row r="2" spans="1:56" s="31" customFormat="1" ht="15" customHeight="1" x14ac:dyDescent="0.25">
      <c r="A2" s="562" t="s">
        <v>68</v>
      </c>
      <c r="B2" s="562"/>
      <c r="C2" s="67">
        <f>KinhPhiPhanBoToanDuAn</f>
        <v>0</v>
      </c>
      <c r="D2" s="563" t="s">
        <v>69</v>
      </c>
      <c r="E2" s="563"/>
      <c r="F2" s="563"/>
      <c r="G2" s="356">
        <f>AV6+'Nhân công'!AV6+'Máy thi công'!AV6</f>
        <v>0</v>
      </c>
      <c r="H2" s="68"/>
      <c r="I2" s="68"/>
      <c r="J2" s="68"/>
      <c r="K2" s="142"/>
      <c r="L2" s="117"/>
      <c r="M2" s="117"/>
      <c r="N2" s="27"/>
      <c r="O2" s="283"/>
      <c r="P2" s="283"/>
      <c r="Q2" s="27"/>
      <c r="R2" s="283"/>
      <c r="S2" s="283"/>
      <c r="T2" s="27"/>
      <c r="U2" s="117"/>
      <c r="V2" s="117"/>
      <c r="W2" s="27"/>
      <c r="X2" s="117"/>
      <c r="Y2" s="117"/>
      <c r="Z2" s="117"/>
      <c r="AA2" s="54"/>
      <c r="AB2" s="54"/>
      <c r="AC2" s="54"/>
      <c r="AD2" s="69"/>
      <c r="AE2" s="69"/>
      <c r="AF2" s="70"/>
      <c r="AG2" s="70"/>
      <c r="AH2" s="70"/>
      <c r="AI2" s="117"/>
      <c r="AJ2" s="27"/>
      <c r="AK2" s="283"/>
      <c r="AL2" s="27"/>
      <c r="AM2" s="283"/>
      <c r="AN2" s="27"/>
      <c r="AO2" s="117"/>
      <c r="AP2" s="27"/>
      <c r="AQ2" s="117"/>
      <c r="AR2" s="117"/>
      <c r="AS2" s="117"/>
      <c r="AT2" s="117"/>
      <c r="AU2" s="70"/>
      <c r="AV2" s="71" t="s">
        <v>58</v>
      </c>
      <c r="AW2" s="72">
        <f>AW6+'Nhân công'!AZ5+'Máy thi công'!BB5</f>
        <v>0</v>
      </c>
      <c r="AX2" s="72"/>
      <c r="AY2" s="54"/>
      <c r="AZ2" s="54"/>
      <c r="BA2" s="54"/>
      <c r="BB2" s="54"/>
      <c r="BC2" s="54"/>
      <c r="BD2" s="54"/>
    </row>
    <row r="3" spans="1:56" ht="21" customHeight="1" x14ac:dyDescent="0.25">
      <c r="A3" s="417" t="s">
        <v>209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418"/>
      <c r="T3" s="418"/>
      <c r="U3" s="418"/>
      <c r="V3" s="418"/>
      <c r="W3" s="418"/>
      <c r="X3" s="418"/>
      <c r="Y3" s="418"/>
      <c r="Z3" s="418"/>
      <c r="AA3" s="418"/>
      <c r="AB3" s="418"/>
      <c r="AC3" s="418"/>
      <c r="AD3" s="418"/>
      <c r="AE3" s="418"/>
      <c r="AF3" s="418"/>
      <c r="AG3" s="418"/>
      <c r="AH3" s="418"/>
      <c r="AI3" s="418"/>
      <c r="AJ3" s="418"/>
      <c r="AK3" s="418"/>
      <c r="AL3" s="418"/>
      <c r="AM3" s="418"/>
      <c r="AN3" s="418"/>
      <c r="AO3" s="418"/>
      <c r="AP3" s="418"/>
      <c r="AQ3" s="418"/>
      <c r="AR3" s="418"/>
      <c r="AS3" s="418"/>
      <c r="AT3" s="418"/>
      <c r="AU3" s="418"/>
      <c r="AV3" s="418"/>
      <c r="AW3" s="418"/>
      <c r="AX3" s="418"/>
      <c r="AY3" s="418"/>
      <c r="AZ3" s="418"/>
      <c r="BA3" s="418"/>
      <c r="BB3" s="418"/>
      <c r="BC3" s="418"/>
      <c r="BD3" s="418"/>
    </row>
    <row r="4" spans="1:56" s="31" customFormat="1" ht="54.75" customHeight="1" x14ac:dyDescent="0.25">
      <c r="A4" s="516" t="s">
        <v>21</v>
      </c>
      <c r="B4" s="518" t="s">
        <v>59</v>
      </c>
      <c r="C4" s="518" t="s">
        <v>60</v>
      </c>
      <c r="D4" s="511" t="s">
        <v>24</v>
      </c>
      <c r="E4" s="525" t="s">
        <v>82</v>
      </c>
      <c r="F4" s="545" t="s">
        <v>67</v>
      </c>
      <c r="G4" s="511" t="s">
        <v>214</v>
      </c>
      <c r="H4" s="511"/>
      <c r="I4" s="511" t="s">
        <v>52</v>
      </c>
      <c r="J4" s="511"/>
      <c r="K4" s="560" t="s">
        <v>124</v>
      </c>
      <c r="L4" s="549" t="s">
        <v>140</v>
      </c>
      <c r="M4" s="555"/>
      <c r="N4" s="550"/>
      <c r="O4" s="556" t="s">
        <v>165</v>
      </c>
      <c r="P4" s="557"/>
      <c r="Q4" s="558"/>
      <c r="R4" s="556" t="s">
        <v>166</v>
      </c>
      <c r="S4" s="557"/>
      <c r="T4" s="558"/>
      <c r="U4" s="549" t="s">
        <v>141</v>
      </c>
      <c r="V4" s="555"/>
      <c r="W4" s="550"/>
      <c r="X4" s="553" t="s">
        <v>151</v>
      </c>
      <c r="Y4" s="553" t="s">
        <v>150</v>
      </c>
      <c r="Z4" s="553" t="s">
        <v>142</v>
      </c>
      <c r="AA4" s="521" t="s">
        <v>79</v>
      </c>
      <c r="AB4" s="521" t="s">
        <v>80</v>
      </c>
      <c r="AC4" s="529" t="s">
        <v>81</v>
      </c>
      <c r="AD4" s="514" t="s">
        <v>61</v>
      </c>
      <c r="AE4" s="514" t="s">
        <v>62</v>
      </c>
      <c r="AF4" s="551" t="s">
        <v>72</v>
      </c>
      <c r="AG4" s="524" t="s">
        <v>74</v>
      </c>
      <c r="AH4" s="559"/>
      <c r="AI4" s="549" t="s">
        <v>201</v>
      </c>
      <c r="AJ4" s="550"/>
      <c r="AK4" s="556" t="s">
        <v>168</v>
      </c>
      <c r="AL4" s="558"/>
      <c r="AM4" s="556" t="s">
        <v>169</v>
      </c>
      <c r="AN4" s="558"/>
      <c r="AO4" s="549" t="s">
        <v>143</v>
      </c>
      <c r="AP4" s="550"/>
      <c r="AQ4" s="547" t="s">
        <v>144</v>
      </c>
      <c r="AR4" s="547" t="s">
        <v>148</v>
      </c>
      <c r="AS4" s="547" t="s">
        <v>149</v>
      </c>
      <c r="AT4" s="547" t="s">
        <v>145</v>
      </c>
      <c r="AU4" s="545" t="s">
        <v>88</v>
      </c>
      <c r="AV4" s="533" t="s">
        <v>53</v>
      </c>
      <c r="AW4" s="511" t="s">
        <v>63</v>
      </c>
      <c r="AX4" s="543" t="s">
        <v>73</v>
      </c>
      <c r="AY4" s="537" t="s">
        <v>64</v>
      </c>
      <c r="AZ4" s="535" t="s">
        <v>17</v>
      </c>
      <c r="BA4" s="539" t="s">
        <v>18</v>
      </c>
      <c r="BB4" s="541" t="s">
        <v>16</v>
      </c>
      <c r="BC4" s="531" t="s">
        <v>65</v>
      </c>
      <c r="BD4" s="531" t="s">
        <v>66</v>
      </c>
    </row>
    <row r="5" spans="1:56" s="31" customFormat="1" ht="34.5" customHeight="1" thickBot="1" x14ac:dyDescent="0.3">
      <c r="A5" s="517"/>
      <c r="B5" s="519"/>
      <c r="C5" s="519"/>
      <c r="D5" s="520"/>
      <c r="E5" s="526"/>
      <c r="F5" s="546"/>
      <c r="G5" s="395" t="s">
        <v>216</v>
      </c>
      <c r="H5" s="393" t="s">
        <v>215</v>
      </c>
      <c r="I5" s="395" t="s">
        <v>216</v>
      </c>
      <c r="J5" s="393" t="s">
        <v>215</v>
      </c>
      <c r="K5" s="561"/>
      <c r="L5" s="357" t="s">
        <v>224</v>
      </c>
      <c r="M5" s="404" t="str">
        <f>G5</f>
        <v>Công tác</v>
      </c>
      <c r="N5" s="361" t="s">
        <v>225</v>
      </c>
      <c r="O5" s="358" t="str">
        <f>L5</f>
        <v>Nhập thủ công</v>
      </c>
      <c r="P5" s="405" t="str">
        <f>M5</f>
        <v>Công tác</v>
      </c>
      <c r="Q5" s="361" t="str">
        <f>N5</f>
        <v>Phân tích theo công tác TC</v>
      </c>
      <c r="R5" s="358" t="str">
        <f>L5</f>
        <v>Nhập thủ công</v>
      </c>
      <c r="S5" s="405" t="str">
        <f>M5</f>
        <v>Công tác</v>
      </c>
      <c r="T5" s="361" t="str">
        <f>N5</f>
        <v>Phân tích theo công tác TC</v>
      </c>
      <c r="U5" s="357" t="str">
        <f>L5</f>
        <v>Nhập thủ công</v>
      </c>
      <c r="V5" s="404" t="str">
        <f>M5</f>
        <v>Công tác</v>
      </c>
      <c r="W5" s="361" t="str">
        <f>N5</f>
        <v>Phân tích theo công tác TC</v>
      </c>
      <c r="X5" s="554"/>
      <c r="Y5" s="554"/>
      <c r="Z5" s="554"/>
      <c r="AA5" s="522"/>
      <c r="AB5" s="522"/>
      <c r="AC5" s="530"/>
      <c r="AD5" s="515"/>
      <c r="AE5" s="515"/>
      <c r="AF5" s="552"/>
      <c r="AG5" s="439" t="s">
        <v>224</v>
      </c>
      <c r="AH5" s="439" t="s">
        <v>225</v>
      </c>
      <c r="AI5" s="357" t="str">
        <f>L5</f>
        <v>Nhập thủ công</v>
      </c>
      <c r="AJ5" s="361" t="str">
        <f>N5</f>
        <v>Phân tích theo công tác TC</v>
      </c>
      <c r="AK5" s="358" t="str">
        <f>AI5</f>
        <v>Nhập thủ công</v>
      </c>
      <c r="AL5" s="361" t="str">
        <f>AJ5</f>
        <v>Phân tích theo công tác TC</v>
      </c>
      <c r="AM5" s="358" t="str">
        <f t="shared" ref="AM5:AP5" si="0">AK5</f>
        <v>Nhập thủ công</v>
      </c>
      <c r="AN5" s="361" t="str">
        <f t="shared" si="0"/>
        <v>Phân tích theo công tác TC</v>
      </c>
      <c r="AO5" s="358" t="str">
        <f t="shared" si="0"/>
        <v>Nhập thủ công</v>
      </c>
      <c r="AP5" s="361" t="str">
        <f t="shared" si="0"/>
        <v>Phân tích theo công tác TC</v>
      </c>
      <c r="AQ5" s="548"/>
      <c r="AR5" s="548"/>
      <c r="AS5" s="548"/>
      <c r="AT5" s="548"/>
      <c r="AU5" s="546"/>
      <c r="AV5" s="534"/>
      <c r="AW5" s="520"/>
      <c r="AX5" s="544"/>
      <c r="AY5" s="538"/>
      <c r="AZ5" s="536"/>
      <c r="BA5" s="540"/>
      <c r="BB5" s="542"/>
      <c r="BC5" s="532"/>
      <c r="BD5" s="532"/>
    </row>
    <row r="6" spans="1:56" s="75" customFormat="1" ht="14.25" customHeight="1" x14ac:dyDescent="0.2">
      <c r="A6" s="238" t="s">
        <v>56</v>
      </c>
      <c r="B6" s="239"/>
      <c r="C6" s="240"/>
      <c r="D6" s="241"/>
      <c r="E6" s="242"/>
      <c r="F6" s="243"/>
      <c r="G6" s="396"/>
      <c r="H6" s="244"/>
      <c r="I6" s="396"/>
      <c r="J6" s="244"/>
      <c r="K6" s="245"/>
      <c r="L6" s="253"/>
      <c r="M6" s="253"/>
      <c r="N6" s="254"/>
      <c r="O6" s="254"/>
      <c r="P6" s="254"/>
      <c r="Q6" s="254"/>
      <c r="R6" s="255"/>
      <c r="S6" s="255"/>
      <c r="T6" s="263"/>
      <c r="U6" s="255"/>
      <c r="V6" s="255"/>
      <c r="W6" s="263"/>
      <c r="X6" s="253"/>
      <c r="Y6" s="254"/>
      <c r="Z6" s="255"/>
      <c r="AA6" s="246"/>
      <c r="AB6" s="246"/>
      <c r="AC6" s="247"/>
      <c r="AD6" s="248"/>
      <c r="AE6" s="248"/>
      <c r="AF6" s="249"/>
      <c r="AG6" s="250"/>
      <c r="AH6" s="250"/>
      <c r="AI6" s="406"/>
      <c r="AJ6" s="407"/>
      <c r="AK6" s="408"/>
      <c r="AL6" s="409"/>
      <c r="AM6" s="410"/>
      <c r="AN6" s="411"/>
      <c r="AO6" s="406"/>
      <c r="AP6" s="407"/>
      <c r="AQ6" s="408"/>
      <c r="AR6" s="410"/>
      <c r="AS6" s="406"/>
      <c r="AT6" s="408"/>
      <c r="AU6" s="412"/>
      <c r="AV6" s="413"/>
      <c r="AW6" s="244"/>
      <c r="AX6" s="413"/>
      <c r="AY6" s="414"/>
      <c r="AZ6" s="415"/>
      <c r="BA6" s="415"/>
      <c r="BB6" s="415"/>
      <c r="BC6" s="416"/>
      <c r="BD6" s="416"/>
    </row>
    <row r="7" spans="1:56" s="80" customFormat="1" ht="15.75" thickBot="1" x14ac:dyDescent="0.3">
      <c r="A7" s="224"/>
      <c r="B7" s="225"/>
      <c r="C7" s="226"/>
      <c r="D7" s="227"/>
      <c r="E7" s="228"/>
      <c r="F7" s="229"/>
      <c r="G7" s="397"/>
      <c r="H7" s="230"/>
      <c r="I7" s="397"/>
      <c r="J7" s="95"/>
      <c r="K7" s="231"/>
      <c r="L7" s="287"/>
      <c r="M7" s="287"/>
      <c r="N7" s="362"/>
      <c r="O7" s="288"/>
      <c r="P7" s="288"/>
      <c r="Q7" s="365"/>
      <c r="R7" s="288"/>
      <c r="S7" s="288"/>
      <c r="T7" s="365"/>
      <c r="U7" s="289"/>
      <c r="V7" s="289"/>
      <c r="W7" s="365"/>
      <c r="X7" s="289"/>
      <c r="Y7" s="289"/>
      <c r="Z7" s="289"/>
      <c r="AA7" s="232"/>
      <c r="AB7" s="232"/>
      <c r="AC7" s="93"/>
      <c r="AD7" s="233"/>
      <c r="AE7" s="233"/>
      <c r="AF7" s="234"/>
      <c r="AG7" s="437"/>
      <c r="AH7" s="235"/>
      <c r="AI7" s="289"/>
      <c r="AJ7" s="365"/>
      <c r="AK7" s="288"/>
      <c r="AL7" s="365"/>
      <c r="AM7" s="288"/>
      <c r="AN7" s="365"/>
      <c r="AO7" s="289"/>
      <c r="AP7" s="365"/>
      <c r="AQ7" s="289"/>
      <c r="AR7" s="289"/>
      <c r="AS7" s="289"/>
      <c r="AT7" s="289"/>
      <c r="AU7" s="229"/>
      <c r="AV7" s="224"/>
      <c r="AW7" s="236"/>
      <c r="AX7" s="237"/>
      <c r="AY7" s="78"/>
      <c r="AZ7" s="79"/>
      <c r="BA7" s="79"/>
      <c r="BB7" s="79"/>
      <c r="BC7" s="265"/>
      <c r="BD7" s="265"/>
    </row>
    <row r="8" spans="1:56" s="80" customFormat="1" ht="15.75" thickBot="1" x14ac:dyDescent="0.3">
      <c r="A8" s="90"/>
      <c r="B8" s="81"/>
      <c r="C8" s="82"/>
      <c r="D8" s="86"/>
      <c r="E8" s="87"/>
      <c r="F8" s="107"/>
      <c r="G8" s="398"/>
      <c r="H8" s="88"/>
      <c r="I8" s="398"/>
      <c r="J8" s="84"/>
      <c r="K8" s="143"/>
      <c r="L8" s="290"/>
      <c r="M8" s="290"/>
      <c r="N8" s="363"/>
      <c r="O8" s="291"/>
      <c r="P8" s="291"/>
      <c r="Q8" s="366"/>
      <c r="R8" s="291"/>
      <c r="S8" s="291"/>
      <c r="T8" s="366"/>
      <c r="U8" s="292"/>
      <c r="V8" s="292"/>
      <c r="W8" s="366"/>
      <c r="X8" s="292"/>
      <c r="Y8" s="292"/>
      <c r="Z8" s="292"/>
      <c r="AA8" s="85"/>
      <c r="AB8" s="85"/>
      <c r="AC8" s="89"/>
      <c r="AD8" s="104"/>
      <c r="AE8" s="104"/>
      <c r="AF8" s="105"/>
      <c r="AG8" s="438"/>
      <c r="AH8" s="106"/>
      <c r="AI8" s="292"/>
      <c r="AJ8" s="366"/>
      <c r="AK8" s="291"/>
      <c r="AL8" s="366"/>
      <c r="AM8" s="291"/>
      <c r="AN8" s="366"/>
      <c r="AO8" s="292"/>
      <c r="AP8" s="366"/>
      <c r="AQ8" s="292"/>
      <c r="AR8" s="292"/>
      <c r="AS8" s="292"/>
      <c r="AT8" s="292"/>
      <c r="AU8" s="107"/>
      <c r="AV8" s="90"/>
      <c r="AW8" s="91"/>
      <c r="AX8" s="110"/>
      <c r="AY8" s="78"/>
      <c r="AZ8" s="79"/>
      <c r="BA8" s="79"/>
      <c r="BB8" s="79"/>
      <c r="BC8" s="266"/>
      <c r="BD8" s="266"/>
    </row>
    <row r="9" spans="1:56" x14ac:dyDescent="0.25">
      <c r="A9" s="83"/>
      <c r="B9" s="83"/>
      <c r="C9" s="83"/>
      <c r="D9" s="83"/>
      <c r="E9" s="83"/>
      <c r="F9" s="83"/>
      <c r="G9" s="83"/>
      <c r="H9" s="83"/>
      <c r="I9" s="83"/>
      <c r="J9" s="83"/>
      <c r="K9" s="144"/>
      <c r="AA9" s="83"/>
      <c r="AB9" s="83"/>
      <c r="AC9" s="83"/>
      <c r="AV9" s="83"/>
      <c r="AW9" s="83"/>
      <c r="AX9" s="83"/>
    </row>
  </sheetData>
  <autoFilter ref="B6:D6" xr:uid="{00000000-0009-0000-0000-000005000000}"/>
  <mergeCells count="43">
    <mergeCell ref="K4:K5"/>
    <mergeCell ref="X4:X5"/>
    <mergeCell ref="Y4:Y5"/>
    <mergeCell ref="Z4:Z5"/>
    <mergeCell ref="G4:H4"/>
    <mergeCell ref="L4:N4"/>
    <mergeCell ref="O4:Q4"/>
    <mergeCell ref="R4:T4"/>
    <mergeCell ref="U4:W4"/>
    <mergeCell ref="I4:J4"/>
    <mergeCell ref="A2:B2"/>
    <mergeCell ref="A4:A5"/>
    <mergeCell ref="B4:B5"/>
    <mergeCell ref="C4:C5"/>
    <mergeCell ref="D4:D5"/>
    <mergeCell ref="D2:F2"/>
    <mergeCell ref="F4:F5"/>
    <mergeCell ref="E4:E5"/>
    <mergeCell ref="AT4:AT5"/>
    <mergeCell ref="BC4:BC5"/>
    <mergeCell ref="BD4:BD5"/>
    <mergeCell ref="AY4:AY5"/>
    <mergeCell ref="AZ4:AZ5"/>
    <mergeCell ref="BA4:BA5"/>
    <mergeCell ref="BB4:BB5"/>
    <mergeCell ref="AX4:AX5"/>
    <mergeCell ref="AU4:AU5"/>
    <mergeCell ref="AV4:AV5"/>
    <mergeCell ref="AW4:AW5"/>
    <mergeCell ref="AS4:AS5"/>
    <mergeCell ref="AF4:AF5"/>
    <mergeCell ref="AA4:AA5"/>
    <mergeCell ref="AB4:AB5"/>
    <mergeCell ref="AC4:AC5"/>
    <mergeCell ref="AE4:AE5"/>
    <mergeCell ref="AD4:AD5"/>
    <mergeCell ref="AM4:AN4"/>
    <mergeCell ref="AO4:AP4"/>
    <mergeCell ref="AQ4:AQ5"/>
    <mergeCell ref="AR4:AR5"/>
    <mergeCell ref="AG4:AH4"/>
    <mergeCell ref="AI4:AJ4"/>
    <mergeCell ref="AK4:AL4"/>
  </mergeCells>
  <conditionalFormatting sqref="B6:B8">
    <cfRule type="expression" dxfId="11" priority="1">
      <formula>AND($AG6&gt;$AH6*0.95, $AG6&lt;=$AH6*1.01)</formula>
    </cfRule>
    <cfRule type="expression" dxfId="10" priority="2">
      <formula>AG6&gt;AH6*1.01</formula>
    </cfRule>
  </conditionalFormatting>
  <conditionalFormatting sqref="H6:H8">
    <cfRule type="expression" dxfId="9" priority="3">
      <formula>AND($AG6&gt;$H6*0.95, $AG6&lt;=$H6*1.01)</formula>
    </cfRule>
    <cfRule type="expression" dxfId="8" priority="4">
      <formula>AG6&gt;H6*1.01</formula>
    </cfRule>
  </conditionalFormatting>
  <conditionalFormatting sqref="J6:J8">
    <cfRule type="expression" dxfId="7" priority="5">
      <formula>AND($AG6 &gt; $J6*0.95, $AG6 &lt;= $J6*1.01)</formula>
    </cfRule>
    <cfRule type="expression" dxfId="6" priority="6">
      <formula>AG6&gt;J6*1.01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E9"/>
  <sheetViews>
    <sheetView showGridLines="0" zoomScaleNormal="100" workbookViewId="0">
      <pane xSplit="3" ySplit="5" topLeftCell="D6" activePane="bottomRight" state="frozen"/>
      <selection activeCell="A2" sqref="A2"/>
      <selection pane="topRight" activeCell="D2" sqref="D2"/>
      <selection pane="bottomLeft" activeCell="A4" sqref="A4"/>
      <selection pane="bottomRight" sqref="A1:XFD1"/>
    </sheetView>
  </sheetViews>
  <sheetFormatPr defaultColWidth="9.140625" defaultRowHeight="15" x14ac:dyDescent="0.25"/>
  <cols>
    <col min="1" max="1" width="6.85546875" style="54" customWidth="1"/>
    <col min="2" max="2" width="12.140625" style="54" customWidth="1"/>
    <col min="3" max="3" width="24.85546875" style="76" customWidth="1"/>
    <col min="4" max="4" width="10" style="68" customWidth="1"/>
    <col min="5" max="5" width="16.7109375" style="68" customWidth="1"/>
    <col min="6" max="6" width="16.7109375" style="77" customWidth="1"/>
    <col min="7" max="9" width="11.140625" style="68" customWidth="1"/>
    <col min="10" max="10" width="10.5703125" style="68" customWidth="1"/>
    <col min="11" max="12" width="12.28515625" style="119" customWidth="1"/>
    <col min="13" max="13" width="15.7109375" style="364" customWidth="1"/>
    <col min="14" max="14" width="15.7109375" style="364" hidden="1" customWidth="1"/>
    <col min="15" max="16" width="12.28515625" style="286" customWidth="1"/>
    <col min="17" max="17" width="15.7109375" style="364" customWidth="1"/>
    <col min="18" max="19" width="12.28515625" style="286" customWidth="1"/>
    <col min="20" max="20" width="15.7109375" style="364" customWidth="1"/>
    <col min="21" max="22" width="12.28515625" style="119" customWidth="1"/>
    <col min="23" max="23" width="15.7109375" style="364" customWidth="1"/>
    <col min="24" max="26" width="12.28515625" style="119" customWidth="1"/>
    <col min="27" max="28" width="12.7109375" style="54" customWidth="1"/>
    <col min="29" max="29" width="7.7109375" style="54" customWidth="1"/>
    <col min="30" max="31" width="12.7109375" style="69" customWidth="1"/>
    <col min="32" max="32" width="7.7109375" style="69" customWidth="1"/>
    <col min="33" max="34" width="20.42578125" style="69" customWidth="1"/>
    <col min="35" max="35" width="17.7109375" style="119" customWidth="1"/>
    <col min="36" max="40" width="17.7109375" style="364" customWidth="1"/>
    <col min="41" max="41" width="17.7109375" style="286" customWidth="1"/>
    <col min="42" max="42" width="17.7109375" style="364" customWidth="1"/>
    <col min="43" max="46" width="12.28515625" style="119" customWidth="1"/>
    <col min="47" max="47" width="12.7109375" style="70" customWidth="1"/>
    <col min="48" max="48" width="16.7109375" style="54" customWidth="1"/>
    <col min="49" max="49" width="16.7109375" style="68" hidden="1" customWidth="1"/>
    <col min="50" max="50" width="16.7109375" style="68" customWidth="1"/>
    <col min="51" max="51" width="17" style="68" customWidth="1"/>
    <col min="52" max="52" width="17" style="68" hidden="1" customWidth="1"/>
    <col min="53" max="55" width="11.7109375" style="54" hidden="1" customWidth="1"/>
    <col min="56" max="57" width="11.7109375" style="54" customWidth="1"/>
    <col min="58" max="58" width="2.85546875" customWidth="1"/>
  </cols>
  <sheetData>
    <row r="1" spans="1:57" ht="15" hidden="1" customHeight="1" x14ac:dyDescent="0.25">
      <c r="A1" s="401" t="s">
        <v>21</v>
      </c>
      <c r="B1" s="401" t="s">
        <v>2</v>
      </c>
      <c r="C1" s="401" t="s">
        <v>3</v>
      </c>
      <c r="D1" s="401" t="s">
        <v>4</v>
      </c>
      <c r="E1" s="401" t="s">
        <v>102</v>
      </c>
      <c r="F1" s="401" t="s">
        <v>103</v>
      </c>
      <c r="G1" s="402" t="s">
        <v>217</v>
      </c>
      <c r="H1" s="402" t="s">
        <v>11</v>
      </c>
      <c r="I1" s="402" t="s">
        <v>218</v>
      </c>
      <c r="J1" s="401" t="s">
        <v>13</v>
      </c>
      <c r="K1" s="139" t="s">
        <v>99</v>
      </c>
      <c r="L1" s="139" t="s">
        <v>219</v>
      </c>
      <c r="M1" s="360" t="s">
        <v>198</v>
      </c>
      <c r="N1" s="360"/>
      <c r="O1" s="282" t="s">
        <v>155</v>
      </c>
      <c r="P1" s="282" t="s">
        <v>220</v>
      </c>
      <c r="Q1" s="360" t="s">
        <v>206</v>
      </c>
      <c r="R1" s="282" t="s">
        <v>156</v>
      </c>
      <c r="S1" s="282" t="s">
        <v>221</v>
      </c>
      <c r="T1" s="360" t="s">
        <v>207</v>
      </c>
      <c r="U1" s="139" t="s">
        <v>131</v>
      </c>
      <c r="V1" s="139" t="s">
        <v>222</v>
      </c>
      <c r="W1" s="360" t="s">
        <v>208</v>
      </c>
      <c r="X1" s="403" t="s">
        <v>152</v>
      </c>
      <c r="Y1" s="403" t="s">
        <v>136</v>
      </c>
      <c r="Z1" s="403" t="s">
        <v>133</v>
      </c>
      <c r="AA1" s="401" t="s">
        <v>104</v>
      </c>
      <c r="AB1" s="401" t="s">
        <v>105</v>
      </c>
      <c r="AC1" s="401" t="s">
        <v>106</v>
      </c>
      <c r="AD1" s="401" t="s">
        <v>107</v>
      </c>
      <c r="AE1" s="401" t="s">
        <v>118</v>
      </c>
      <c r="AF1" s="401" t="s">
        <v>108</v>
      </c>
      <c r="AG1" s="401"/>
      <c r="AH1" s="401" t="s">
        <v>125</v>
      </c>
      <c r="AI1" s="139" t="s">
        <v>134</v>
      </c>
      <c r="AJ1" s="360" t="s">
        <v>202</v>
      </c>
      <c r="AK1" s="282" t="s">
        <v>170</v>
      </c>
      <c r="AL1" s="360" t="s">
        <v>203</v>
      </c>
      <c r="AM1" s="282" t="s">
        <v>157</v>
      </c>
      <c r="AN1" s="360" t="s">
        <v>204</v>
      </c>
      <c r="AO1" s="139" t="s">
        <v>135</v>
      </c>
      <c r="AP1" s="360" t="s">
        <v>205</v>
      </c>
      <c r="AQ1" s="403" t="s">
        <v>137</v>
      </c>
      <c r="AR1" s="403" t="s">
        <v>154</v>
      </c>
      <c r="AS1" s="403" t="s">
        <v>153</v>
      </c>
      <c r="AT1" s="403" t="s">
        <v>138</v>
      </c>
      <c r="AU1" s="401" t="s">
        <v>126</v>
      </c>
      <c r="AV1" s="401" t="s">
        <v>113</v>
      </c>
      <c r="AW1" s="401" t="s">
        <v>119</v>
      </c>
      <c r="AX1" s="401" t="s">
        <v>111</v>
      </c>
      <c r="AY1" s="401" t="s">
        <v>120</v>
      </c>
      <c r="AZ1" s="401" t="s">
        <v>64</v>
      </c>
      <c r="BA1" s="401" t="s">
        <v>17</v>
      </c>
      <c r="BB1" s="401" t="s">
        <v>18</v>
      </c>
      <c r="BC1" s="401" t="s">
        <v>16</v>
      </c>
      <c r="BD1" s="401" t="s">
        <v>121</v>
      </c>
      <c r="BE1" s="401" t="s">
        <v>122</v>
      </c>
    </row>
    <row r="2" spans="1:57" ht="15" customHeight="1" x14ac:dyDescent="0.25">
      <c r="A2" s="570" t="s">
        <v>68</v>
      </c>
      <c r="B2" s="570"/>
      <c r="C2" s="189">
        <f>KinhPhiPhanBoToanDuAn</f>
        <v>0</v>
      </c>
      <c r="D2" s="571" t="s">
        <v>69</v>
      </c>
      <c r="E2" s="571"/>
      <c r="F2" s="571"/>
      <c r="G2" s="268">
        <f>AW6+'Nhân công'!AV6+'Máy thi công'!AV6</f>
        <v>0</v>
      </c>
      <c r="H2" s="190"/>
      <c r="I2" s="190"/>
      <c r="J2" s="190"/>
      <c r="K2" s="117"/>
      <c r="L2" s="117"/>
      <c r="M2" s="27"/>
      <c r="N2" s="27"/>
      <c r="O2" s="283"/>
      <c r="P2" s="283"/>
      <c r="Q2" s="27"/>
      <c r="R2" s="283"/>
      <c r="S2" s="283"/>
      <c r="T2" s="27"/>
      <c r="U2" s="117"/>
      <c r="V2" s="117"/>
      <c r="W2" s="27"/>
      <c r="X2" s="117"/>
      <c r="Y2" s="117"/>
      <c r="Z2" s="117"/>
      <c r="AA2" s="191"/>
      <c r="AB2" s="191"/>
      <c r="AC2" s="191"/>
      <c r="AD2" s="192"/>
      <c r="AE2" s="192"/>
      <c r="AF2" s="192"/>
      <c r="AG2" s="192"/>
      <c r="AH2" s="192"/>
      <c r="AI2" s="117"/>
      <c r="AJ2" s="27"/>
      <c r="AK2" s="283"/>
      <c r="AL2" s="27"/>
      <c r="AM2" s="283"/>
      <c r="AN2" s="27"/>
      <c r="AO2" s="117"/>
      <c r="AP2" s="27"/>
      <c r="AQ2" s="117"/>
      <c r="AR2" s="117"/>
      <c r="AS2" s="117"/>
      <c r="AT2" s="117"/>
      <c r="AU2" s="193"/>
      <c r="AV2" s="191"/>
      <c r="AW2" s="194" t="s">
        <v>58</v>
      </c>
      <c r="AX2" s="195">
        <f>AX6+'Nhân công'!AZ5+'Máy thi công'!BB5</f>
        <v>0</v>
      </c>
      <c r="AY2" s="267"/>
      <c r="AZ2" s="191"/>
      <c r="BA2" s="191"/>
      <c r="BB2" s="191"/>
      <c r="BC2" s="191"/>
      <c r="BD2" s="191"/>
      <c r="BE2" s="191"/>
    </row>
    <row r="3" spans="1:57" ht="19.5" customHeight="1" x14ac:dyDescent="0.25">
      <c r="A3" s="436" t="s">
        <v>209</v>
      </c>
      <c r="B3" s="418"/>
      <c r="C3" s="418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418"/>
      <c r="T3" s="418"/>
      <c r="U3" s="418"/>
      <c r="V3" s="418"/>
      <c r="W3" s="418"/>
      <c r="X3" s="418"/>
      <c r="Y3" s="418"/>
      <c r="Z3" s="418"/>
      <c r="AA3" s="418"/>
      <c r="AB3" s="418"/>
      <c r="AC3" s="418"/>
      <c r="AD3" s="418"/>
      <c r="AE3" s="418"/>
      <c r="AF3" s="418"/>
      <c r="AG3" s="418"/>
      <c r="AH3" s="418"/>
      <c r="AI3" s="418"/>
      <c r="AJ3" s="418"/>
      <c r="AK3" s="418"/>
      <c r="AL3" s="418"/>
      <c r="AM3" s="418"/>
      <c r="AN3" s="418"/>
      <c r="AO3" s="418"/>
      <c r="AP3" s="418"/>
      <c r="AQ3" s="418"/>
      <c r="AR3" s="418"/>
      <c r="AS3" s="418"/>
      <c r="AT3" s="418"/>
      <c r="AU3" s="418"/>
      <c r="AV3" s="418"/>
      <c r="AW3" s="418"/>
      <c r="AX3" s="418"/>
      <c r="AY3" s="418"/>
      <c r="AZ3" s="418"/>
      <c r="BA3" s="418"/>
      <c r="BB3" s="418"/>
      <c r="BC3" s="418"/>
      <c r="BD3" s="418"/>
      <c r="BE3" s="418"/>
    </row>
    <row r="4" spans="1:57" ht="59.25" customHeight="1" x14ac:dyDescent="0.25">
      <c r="A4" s="516" t="s">
        <v>21</v>
      </c>
      <c r="B4" s="518" t="s">
        <v>59</v>
      </c>
      <c r="C4" s="572" t="s">
        <v>85</v>
      </c>
      <c r="D4" s="511" t="s">
        <v>24</v>
      </c>
      <c r="E4" s="574" t="s">
        <v>82</v>
      </c>
      <c r="F4" s="545" t="s">
        <v>67</v>
      </c>
      <c r="G4" s="511" t="s">
        <v>214</v>
      </c>
      <c r="H4" s="511"/>
      <c r="I4" s="511" t="s">
        <v>52</v>
      </c>
      <c r="J4" s="511"/>
      <c r="K4" s="549" t="s">
        <v>140</v>
      </c>
      <c r="L4" s="555"/>
      <c r="M4" s="550"/>
      <c r="N4" s="442"/>
      <c r="O4" s="556" t="s">
        <v>165</v>
      </c>
      <c r="P4" s="557"/>
      <c r="Q4" s="558"/>
      <c r="R4" s="556" t="s">
        <v>166</v>
      </c>
      <c r="S4" s="557"/>
      <c r="T4" s="558"/>
      <c r="U4" s="549" t="s">
        <v>141</v>
      </c>
      <c r="V4" s="555"/>
      <c r="W4" s="550"/>
      <c r="X4" s="553" t="s">
        <v>151</v>
      </c>
      <c r="Y4" s="553" t="s">
        <v>150</v>
      </c>
      <c r="Z4" s="553" t="s">
        <v>142</v>
      </c>
      <c r="AA4" s="518" t="s">
        <v>79</v>
      </c>
      <c r="AB4" s="576" t="s">
        <v>80</v>
      </c>
      <c r="AC4" s="529" t="s">
        <v>81</v>
      </c>
      <c r="AD4" s="514" t="s">
        <v>61</v>
      </c>
      <c r="AE4" s="514" t="s">
        <v>62</v>
      </c>
      <c r="AF4" s="551" t="s">
        <v>72</v>
      </c>
      <c r="AG4" s="524" t="s">
        <v>74</v>
      </c>
      <c r="AH4" s="559"/>
      <c r="AI4" s="549" t="s">
        <v>201</v>
      </c>
      <c r="AJ4" s="550"/>
      <c r="AK4" s="556" t="s">
        <v>168</v>
      </c>
      <c r="AL4" s="558"/>
      <c r="AM4" s="556" t="s">
        <v>169</v>
      </c>
      <c r="AN4" s="558"/>
      <c r="AO4" s="549" t="s">
        <v>143</v>
      </c>
      <c r="AP4" s="550"/>
      <c r="AQ4" s="547" t="s">
        <v>144</v>
      </c>
      <c r="AR4" s="547" t="s">
        <v>148</v>
      </c>
      <c r="AS4" s="547" t="s">
        <v>149</v>
      </c>
      <c r="AT4" s="547" t="s">
        <v>145</v>
      </c>
      <c r="AU4" s="566" t="s">
        <v>86</v>
      </c>
      <c r="AV4" s="568" t="s">
        <v>87</v>
      </c>
      <c r="AW4" s="533" t="s">
        <v>53</v>
      </c>
      <c r="AX4" s="511" t="s">
        <v>63</v>
      </c>
      <c r="AY4" s="511" t="s">
        <v>73</v>
      </c>
      <c r="AZ4" s="537" t="s">
        <v>64</v>
      </c>
      <c r="BA4" s="535" t="s">
        <v>17</v>
      </c>
      <c r="BB4" s="539" t="s">
        <v>18</v>
      </c>
      <c r="BC4" s="564" t="s">
        <v>16</v>
      </c>
      <c r="BD4" s="531" t="s">
        <v>65</v>
      </c>
      <c r="BE4" s="531" t="s">
        <v>66</v>
      </c>
    </row>
    <row r="5" spans="1:57" ht="36" customHeight="1" thickBot="1" x14ac:dyDescent="0.3">
      <c r="A5" s="517"/>
      <c r="B5" s="519"/>
      <c r="C5" s="573"/>
      <c r="D5" s="520"/>
      <c r="E5" s="575"/>
      <c r="F5" s="546"/>
      <c r="G5" s="395" t="s">
        <v>216</v>
      </c>
      <c r="H5" s="393" t="s">
        <v>215</v>
      </c>
      <c r="I5" s="395" t="s">
        <v>216</v>
      </c>
      <c r="J5" s="393" t="s">
        <v>215</v>
      </c>
      <c r="K5" s="357" t="s">
        <v>224</v>
      </c>
      <c r="L5" s="404" t="s">
        <v>223</v>
      </c>
      <c r="M5" s="361" t="s">
        <v>225</v>
      </c>
      <c r="N5" s="361"/>
      <c r="O5" s="358" t="str">
        <f>K5</f>
        <v>Nhập thủ công</v>
      </c>
      <c r="P5" s="405" t="str">
        <f>L5</f>
        <v>Công tác thi công</v>
      </c>
      <c r="Q5" s="361" t="str">
        <f>M5</f>
        <v>Phân tích theo công tác TC</v>
      </c>
      <c r="R5" s="358" t="str">
        <f>K5</f>
        <v>Nhập thủ công</v>
      </c>
      <c r="S5" s="405" t="str">
        <f>L5</f>
        <v>Công tác thi công</v>
      </c>
      <c r="T5" s="361" t="str">
        <f>M5</f>
        <v>Phân tích theo công tác TC</v>
      </c>
      <c r="U5" s="357" t="str">
        <f>K5</f>
        <v>Nhập thủ công</v>
      </c>
      <c r="V5" s="404" t="str">
        <f>L5</f>
        <v>Công tác thi công</v>
      </c>
      <c r="W5" s="361" t="str">
        <f>M5</f>
        <v>Phân tích theo công tác TC</v>
      </c>
      <c r="X5" s="554"/>
      <c r="Y5" s="554"/>
      <c r="Z5" s="554"/>
      <c r="AA5" s="519"/>
      <c r="AB5" s="577"/>
      <c r="AC5" s="530"/>
      <c r="AD5" s="515"/>
      <c r="AE5" s="515"/>
      <c r="AF5" s="552"/>
      <c r="AG5" s="439" t="s">
        <v>224</v>
      </c>
      <c r="AH5" s="439" t="s">
        <v>225</v>
      </c>
      <c r="AI5" s="357" t="str">
        <f>G5</f>
        <v>Công tác</v>
      </c>
      <c r="AJ5" s="429" t="str">
        <f>H5</f>
        <v>Vật tư</v>
      </c>
      <c r="AK5" s="358" t="str">
        <f>AI5</f>
        <v>Công tác</v>
      </c>
      <c r="AL5" s="429" t="str">
        <f>AJ5</f>
        <v>Vật tư</v>
      </c>
      <c r="AM5" s="358" t="str">
        <f t="shared" ref="AM5:AP5" si="0">AK5</f>
        <v>Công tác</v>
      </c>
      <c r="AN5" s="429" t="str">
        <f t="shared" si="0"/>
        <v>Vật tư</v>
      </c>
      <c r="AO5" s="358" t="str">
        <f t="shared" si="0"/>
        <v>Công tác</v>
      </c>
      <c r="AP5" s="429" t="str">
        <f t="shared" si="0"/>
        <v>Vật tư</v>
      </c>
      <c r="AQ5" s="548"/>
      <c r="AR5" s="548"/>
      <c r="AS5" s="548"/>
      <c r="AT5" s="548"/>
      <c r="AU5" s="567"/>
      <c r="AV5" s="569"/>
      <c r="AW5" s="534"/>
      <c r="AX5" s="520"/>
      <c r="AY5" s="520"/>
      <c r="AZ5" s="538"/>
      <c r="BA5" s="536"/>
      <c r="BB5" s="540"/>
      <c r="BC5" s="565"/>
      <c r="BD5" s="532"/>
      <c r="BE5" s="532"/>
    </row>
    <row r="6" spans="1:57" ht="14.25" customHeight="1" x14ac:dyDescent="0.25">
      <c r="A6" s="252" t="s">
        <v>56</v>
      </c>
      <c r="B6" s="239"/>
      <c r="C6" s="240"/>
      <c r="D6" s="241"/>
      <c r="E6" s="242"/>
      <c r="F6" s="243"/>
      <c r="G6" s="396"/>
      <c r="H6" s="244"/>
      <c r="I6" s="396"/>
      <c r="J6" s="244"/>
      <c r="K6" s="253"/>
      <c r="L6" s="253"/>
      <c r="M6" s="254"/>
      <c r="N6" s="254"/>
      <c r="O6" s="254"/>
      <c r="P6" s="254"/>
      <c r="Q6" s="254"/>
      <c r="R6" s="255"/>
      <c r="S6" s="255"/>
      <c r="T6" s="263"/>
      <c r="U6" s="255"/>
      <c r="V6" s="255"/>
      <c r="W6" s="263"/>
      <c r="X6" s="253"/>
      <c r="Y6" s="254"/>
      <c r="Z6" s="255"/>
      <c r="AA6" s="256"/>
      <c r="AB6" s="256"/>
      <c r="AC6" s="257"/>
      <c r="AD6" s="258"/>
      <c r="AE6" s="258"/>
      <c r="AF6" s="259"/>
      <c r="AG6" s="263"/>
      <c r="AH6" s="263"/>
      <c r="AI6" s="419"/>
      <c r="AJ6" s="420"/>
      <c r="AK6" s="421"/>
      <c r="AL6" s="422"/>
      <c r="AM6" s="423"/>
      <c r="AN6" s="424"/>
      <c r="AO6" s="419"/>
      <c r="AP6" s="420"/>
      <c r="AQ6" s="421"/>
      <c r="AR6" s="423"/>
      <c r="AS6" s="419"/>
      <c r="AT6" s="421"/>
      <c r="AU6" s="430"/>
      <c r="AV6" s="431"/>
      <c r="AW6" s="432"/>
      <c r="AX6" s="433"/>
      <c r="AY6" s="239"/>
      <c r="AZ6" s="426"/>
      <c r="BA6" s="74"/>
      <c r="BB6" s="74"/>
      <c r="BC6" s="74"/>
      <c r="BD6" s="427"/>
      <c r="BE6" s="427"/>
    </row>
    <row r="7" spans="1:57" x14ac:dyDescent="0.25">
      <c r="A7" s="440"/>
      <c r="B7" s="443"/>
      <c r="C7" s="444"/>
      <c r="D7" s="445"/>
      <c r="E7" s="446"/>
      <c r="F7" s="447"/>
      <c r="G7" s="448"/>
      <c r="H7" s="449"/>
      <c r="I7" s="448"/>
      <c r="J7" s="450"/>
      <c r="K7" s="451"/>
      <c r="L7" s="451"/>
      <c r="M7" s="452"/>
      <c r="N7" s="452"/>
      <c r="O7" s="441"/>
      <c r="P7" s="453"/>
      <c r="Q7" s="454"/>
      <c r="R7" s="453"/>
      <c r="S7" s="453"/>
      <c r="T7" s="454"/>
      <c r="U7" s="455"/>
      <c r="V7" s="455"/>
      <c r="W7" s="454"/>
      <c r="X7" s="455"/>
      <c r="Y7" s="455"/>
      <c r="Z7" s="455"/>
      <c r="AA7" s="456"/>
      <c r="AB7" s="456"/>
      <c r="AC7" s="457"/>
      <c r="AD7" s="458"/>
      <c r="AE7" s="458"/>
      <c r="AF7" s="459"/>
      <c r="AG7" s="460"/>
      <c r="AH7" s="460"/>
      <c r="AI7" s="455"/>
      <c r="AJ7" s="454"/>
      <c r="AK7" s="453"/>
      <c r="AL7" s="454"/>
      <c r="AM7" s="453"/>
      <c r="AN7" s="454"/>
      <c r="AO7" s="455"/>
      <c r="AP7" s="454"/>
      <c r="AQ7" s="455"/>
      <c r="AR7" s="455"/>
      <c r="AS7" s="455"/>
      <c r="AT7" s="455"/>
      <c r="AU7" s="461"/>
      <c r="AV7" s="446"/>
      <c r="AW7" s="446"/>
      <c r="AX7" s="446"/>
      <c r="AY7" s="462"/>
      <c r="AZ7" s="463"/>
      <c r="BA7" s="464"/>
      <c r="BB7" s="464"/>
      <c r="BC7" s="464"/>
      <c r="BD7" s="465"/>
      <c r="BE7" s="465"/>
    </row>
    <row r="8" spans="1:57" x14ac:dyDescent="0.25">
      <c r="A8" s="466"/>
      <c r="B8" s="467"/>
      <c r="C8" s="468"/>
      <c r="D8" s="469"/>
      <c r="E8" s="470"/>
      <c r="F8" s="471"/>
      <c r="G8" s="472"/>
      <c r="H8" s="473"/>
      <c r="I8" s="472"/>
      <c r="J8" s="474"/>
      <c r="K8" s="475"/>
      <c r="L8" s="475"/>
      <c r="M8" s="476"/>
      <c r="N8" s="476"/>
      <c r="O8" s="477"/>
      <c r="P8" s="477"/>
      <c r="Q8" s="476"/>
      <c r="R8" s="477"/>
      <c r="S8" s="477"/>
      <c r="T8" s="476"/>
      <c r="U8" s="475"/>
      <c r="V8" s="475"/>
      <c r="W8" s="476"/>
      <c r="X8" s="475"/>
      <c r="Y8" s="475"/>
      <c r="Z8" s="475"/>
      <c r="AA8" s="478"/>
      <c r="AB8" s="478"/>
      <c r="AC8" s="479"/>
      <c r="AD8" s="480"/>
      <c r="AE8" s="480"/>
      <c r="AF8" s="481"/>
      <c r="AG8" s="482"/>
      <c r="AH8" s="482"/>
      <c r="AI8" s="475"/>
      <c r="AJ8" s="476"/>
      <c r="AK8" s="477"/>
      <c r="AL8" s="476"/>
      <c r="AM8" s="477"/>
      <c r="AN8" s="476"/>
      <c r="AO8" s="475"/>
      <c r="AP8" s="476"/>
      <c r="AQ8" s="475"/>
      <c r="AR8" s="475"/>
      <c r="AS8" s="475"/>
      <c r="AT8" s="475"/>
      <c r="AU8" s="482"/>
      <c r="AV8" s="479"/>
      <c r="AW8" s="479"/>
      <c r="AX8" s="479"/>
      <c r="AY8" s="479"/>
      <c r="AZ8" s="483"/>
      <c r="BA8" s="484"/>
      <c r="BB8" s="484"/>
      <c r="BC8" s="484"/>
      <c r="BD8" s="485"/>
      <c r="BE8" s="485"/>
    </row>
    <row r="9" spans="1:57" x14ac:dyDescent="0.25">
      <c r="A9" s="119"/>
    </row>
  </sheetData>
  <autoFilter ref="B6:D6" xr:uid="{00000000-0009-0000-0000-000006000000}"/>
  <mergeCells count="43">
    <mergeCell ref="X4:X5"/>
    <mergeCell ref="Y4:Y5"/>
    <mergeCell ref="Z4:Z5"/>
    <mergeCell ref="AD4:AD5"/>
    <mergeCell ref="AQ4:AQ5"/>
    <mergeCell ref="AA4:AA5"/>
    <mergeCell ref="AB4:AB5"/>
    <mergeCell ref="AC4:AC5"/>
    <mergeCell ref="AI4:AJ4"/>
    <mergeCell ref="AK4:AL4"/>
    <mergeCell ref="AM4:AN4"/>
    <mergeCell ref="AO4:AP4"/>
    <mergeCell ref="AE4:AE5"/>
    <mergeCell ref="K4:M4"/>
    <mergeCell ref="O4:Q4"/>
    <mergeCell ref="R4:T4"/>
    <mergeCell ref="U4:W4"/>
    <mergeCell ref="A2:B2"/>
    <mergeCell ref="D2:F2"/>
    <mergeCell ref="A4:A5"/>
    <mergeCell ref="B4:B5"/>
    <mergeCell ref="C4:C5"/>
    <mergeCell ref="D4:D5"/>
    <mergeCell ref="E4:E5"/>
    <mergeCell ref="F4:F5"/>
    <mergeCell ref="G4:H4"/>
    <mergeCell ref="I4:J4"/>
    <mergeCell ref="AU4:AU5"/>
    <mergeCell ref="AV4:AV5"/>
    <mergeCell ref="AW4:AW5"/>
    <mergeCell ref="AX4:AX5"/>
    <mergeCell ref="AF4:AF5"/>
    <mergeCell ref="AS4:AS5"/>
    <mergeCell ref="AR4:AR5"/>
    <mergeCell ref="AT4:AT5"/>
    <mergeCell ref="AG4:AH4"/>
    <mergeCell ref="BE4:BE5"/>
    <mergeCell ref="AY4:AY5"/>
    <mergeCell ref="AZ4:AZ5"/>
    <mergeCell ref="BA4:BA5"/>
    <mergeCell ref="BB4:BB5"/>
    <mergeCell ref="BC4:BC5"/>
    <mergeCell ref="BD4:BD5"/>
  </mergeCells>
  <conditionalFormatting sqref="B6:B8">
    <cfRule type="expression" dxfId="5" priority="1">
      <formula>AND($AG6&gt;$AH6*0.95, $AG6&lt;=$AH6*1.01)</formula>
    </cfRule>
    <cfRule type="expression" dxfId="4" priority="2">
      <formula>AG6&gt;AH6*1.01</formula>
    </cfRule>
  </conditionalFormatting>
  <conditionalFormatting sqref="H6:H8">
    <cfRule type="expression" dxfId="3" priority="3">
      <formula>AND($AG6&gt;$H6*0.95, $AG6&lt;=$H6*1.01)</formula>
    </cfRule>
    <cfRule type="expression" dxfId="2" priority="4">
      <formula>AG6&gt;H6*1.01</formula>
    </cfRule>
  </conditionalFormatting>
  <conditionalFormatting sqref="J6:J8">
    <cfRule type="expression" dxfId="1" priority="5">
      <formula>AND($AG6 &gt; $J6*0.95, $AG6 &lt;= $J6*1.01)</formula>
    </cfRule>
    <cfRule type="expression" dxfId="0" priority="6">
      <formula>AG6&gt;J6*1.01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Đo bóc chuẩn</vt:lpstr>
      <vt:lpstr>Số liệu chi phí</vt:lpstr>
      <vt:lpstr>Tiến độ - Kế hoạch kinh phí</vt:lpstr>
      <vt:lpstr>Vật liệu</vt:lpstr>
      <vt:lpstr>Nhân công</vt:lpstr>
      <vt:lpstr>Máy thi công</vt:lpstr>
      <vt:lpstr>Tổng hợp hao phí thi công</vt:lpstr>
      <vt:lpstr>'Máy thi công'!DateRange</vt:lpstr>
      <vt:lpstr>'Nhân công'!DateRange</vt:lpstr>
      <vt:lpstr>'Tiến độ - Kế hoạch kinh phí'!DateRange</vt:lpstr>
      <vt:lpstr>'Tổng hợp hao phí thi công'!DateRange</vt:lpstr>
      <vt:lpstr>'Vật liệu'!DateRange</vt:lpstr>
      <vt:lpstr>DoBocChuan</vt:lpstr>
      <vt:lpstr>KeHoach</vt:lpstr>
      <vt:lpstr>KeHoachVatTu_MayThiCong_TuDong</vt:lpstr>
      <vt:lpstr>KeHoachVatTu_NhanCong_TuDong</vt:lpstr>
      <vt:lpstr>KeHoachVatTu_VatLieu_TuDong</vt:lpstr>
      <vt:lpstr>KinhPhiPhanBoMay</vt:lpstr>
      <vt:lpstr>KinhPhiPhanBoNhanCong</vt:lpstr>
      <vt:lpstr>KinhPhiPhanBoToanDuAn</vt:lpstr>
      <vt:lpstr>KinhPhiPhanBoVatLieu</vt:lpstr>
      <vt:lpstr>TongHopFullVatTu</vt:lpstr>
      <vt:lpstr>TongKinhPhiDuKienVatTu</vt:lpstr>
      <vt:lpstr>TongKinhPhiMayThiCong</vt:lpstr>
      <vt:lpstr>TongKinhPhiNhanCong</vt:lpstr>
      <vt:lpstr>TongKinhPhiTheoTienDoVatTu_May</vt:lpstr>
      <vt:lpstr>TongKinhPhiTheoTienDoVatTu_NhanCong</vt:lpstr>
      <vt:lpstr>TongKinhPhiTheoTienDoVatTu_VatLieu</vt:lpstr>
      <vt:lpstr>TongKinhPhiVatLieu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Bùi Văn Bình</cp:lastModifiedBy>
  <cp:lastPrinted>2024-06-03T16:41:32Z</cp:lastPrinted>
  <dcterms:created xsi:type="dcterms:W3CDTF">2006-09-16T00:00:00Z</dcterms:created>
  <dcterms:modified xsi:type="dcterms:W3CDTF">2024-08-14T07:43:43Z</dcterms:modified>
</cp:coreProperties>
</file>