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UMUS TANGGAL" sheetId="1" r:id="rId1"/>
    <sheet name="TEST1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E2" i="1"/>
  <c r="G2" i="1" s="1"/>
  <c r="C6" i="1"/>
  <c r="C8" i="1"/>
  <c r="C7" i="1"/>
  <c r="G4" i="1" l="1"/>
  <c r="G3" i="1"/>
</calcChain>
</file>

<file path=xl/sharedStrings.xml><?xml version="1.0" encoding="utf-8"?>
<sst xmlns="http://schemas.openxmlformats.org/spreadsheetml/2006/main" count="96" uniqueCount="59">
  <si>
    <t>TOTAL ANGSURAN</t>
  </si>
  <si>
    <t>TOTAL TAGIHAN SEMUA</t>
  </si>
  <si>
    <t>NO</t>
  </si>
  <si>
    <t>ORANG LAPANGAN</t>
  </si>
  <si>
    <t>TANGGAL</t>
  </si>
  <si>
    <t>NAMA</t>
  </si>
  <si>
    <t>PINJAMAN</t>
  </si>
  <si>
    <t>ANGSURAN/INCOME</t>
  </si>
  <si>
    <t>KET SUDAH BAYAR</t>
  </si>
  <si>
    <t>TOTAL TAGIHAN</t>
  </si>
  <si>
    <t>TAGIHAN TAMBAHAN</t>
  </si>
  <si>
    <t>TOTAL TAGIHAN KESELURUHAN</t>
  </si>
  <si>
    <t>01</t>
  </si>
  <si>
    <t>IWAN</t>
  </si>
  <si>
    <t>PAK TIAS</t>
  </si>
  <si>
    <t>BELUM</t>
  </si>
  <si>
    <t>02</t>
  </si>
  <si>
    <t>03</t>
  </si>
  <si>
    <t>REZA</t>
  </si>
  <si>
    <t>TUNDA</t>
  </si>
  <si>
    <t>05</t>
  </si>
  <si>
    <t>SATIRI</t>
  </si>
  <si>
    <t>06</t>
  </si>
  <si>
    <t>SOBARI</t>
  </si>
  <si>
    <t>07</t>
  </si>
  <si>
    <t>SURYA GUNAWAN</t>
  </si>
  <si>
    <t>08</t>
  </si>
  <si>
    <t>JAMAL</t>
  </si>
  <si>
    <t>BU JAKIAH</t>
  </si>
  <si>
    <t>09</t>
  </si>
  <si>
    <t>10</t>
  </si>
  <si>
    <t>ICAH</t>
  </si>
  <si>
    <t>11</t>
  </si>
  <si>
    <t>PAK ABDULAH</t>
  </si>
  <si>
    <t>12</t>
  </si>
  <si>
    <t>AKBAR</t>
  </si>
  <si>
    <t>13</t>
  </si>
  <si>
    <t>PAK ENUNG</t>
  </si>
  <si>
    <t>14</t>
  </si>
  <si>
    <t>JAYA</t>
  </si>
  <si>
    <t>15</t>
  </si>
  <si>
    <t>TOPIK</t>
  </si>
  <si>
    <t>SUKMAYATI/SUGHI</t>
  </si>
  <si>
    <t>16</t>
  </si>
  <si>
    <t>ALEN</t>
  </si>
  <si>
    <t>17</t>
  </si>
  <si>
    <t>18</t>
  </si>
  <si>
    <t>IYAM</t>
  </si>
  <si>
    <t>19</t>
  </si>
  <si>
    <t>PEANG</t>
  </si>
  <si>
    <t>20</t>
  </si>
  <si>
    <t>IRYANTO</t>
  </si>
  <si>
    <t>21</t>
  </si>
  <si>
    <t>RANGGA</t>
  </si>
  <si>
    <t>22</t>
  </si>
  <si>
    <t>-</t>
  </si>
  <si>
    <t>23</t>
  </si>
  <si>
    <t>TAMBAH TANGGAL</t>
  </si>
  <si>
    <t>INPUT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</si>
</sst>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9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14" fontId="3" fillId="0" borderId="1" xfId="0" applyNumberFormat="1" applyFon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164" fontId="2" fillId="4" borderId="3" xfId="1" applyNumberFormat="1" applyFont="1" applyFill="1" applyBorder="1"/>
    <xf numFmtId="164" fontId="2" fillId="4" borderId="4" xfId="0" applyNumberFormat="1" applyFont="1" applyFill="1" applyBorder="1"/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0" fillId="5" borderId="1" xfId="0" applyFill="1" applyBorder="1"/>
    <xf numFmtId="164" fontId="0" fillId="5" borderId="1" xfId="1" applyNumberFormat="1" applyFont="1" applyFill="1" applyBorder="1"/>
    <xf numFmtId="164" fontId="0" fillId="5" borderId="1" xfId="0" applyNumberFormat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9" fontId="0" fillId="0" borderId="1" xfId="0" applyNumberFormat="1" applyBorder="1"/>
    <xf numFmtId="169" fontId="0" fillId="6" borderId="5" xfId="0" applyNumberFormat="1" applyFill="1" applyBorder="1" applyAlignment="1">
      <alignment horizontal="center"/>
    </xf>
    <xf numFmtId="169" fontId="0" fillId="6" borderId="6" xfId="0" applyNumberFormat="1" applyFill="1" applyBorder="1" applyAlignment="1">
      <alignment horizontal="center"/>
    </xf>
    <xf numFmtId="169" fontId="0" fillId="6" borderId="7" xfId="0" applyNumberFormat="1" applyFill="1" applyBorder="1" applyAlignment="1">
      <alignment horizontal="center"/>
    </xf>
    <xf numFmtId="169" fontId="0" fillId="0" borderId="0" xfId="0" applyNumberFormat="1"/>
    <xf numFmtId="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1" sqref="H11"/>
    </sheetView>
  </sheetViews>
  <sheetFormatPr defaultRowHeight="15" x14ac:dyDescent="0.25"/>
  <cols>
    <col min="1" max="1" width="15" customWidth="1"/>
    <col min="3" max="3" width="36" customWidth="1"/>
    <col min="5" max="5" width="20.28515625" style="45" customWidth="1"/>
    <col min="6" max="6" width="21.85546875" style="10" customWidth="1"/>
    <col min="7" max="7" width="19.5703125" style="45" customWidth="1"/>
  </cols>
  <sheetData>
    <row r="1" spans="1:7" x14ac:dyDescent="0.25">
      <c r="A1" s="38" t="s">
        <v>57</v>
      </c>
      <c r="B1" s="39"/>
      <c r="C1" s="40"/>
      <c r="E1" s="42" t="s">
        <v>58</v>
      </c>
      <c r="F1" s="43"/>
      <c r="G1" s="44"/>
    </row>
    <row r="2" spans="1:7" x14ac:dyDescent="0.25">
      <c r="A2" s="1">
        <v>40062</v>
      </c>
      <c r="B2" s="9">
        <v>3</v>
      </c>
      <c r="C2" s="9"/>
      <c r="E2" s="41">
        <f ca="1">TODAY()</f>
        <v>44852</v>
      </c>
      <c r="F2" s="46">
        <v>31</v>
      </c>
      <c r="G2" s="41">
        <f ca="1">DATE(YEAR(E2),MONTH(E2),DAY(F2))</f>
        <v>44865</v>
      </c>
    </row>
    <row r="3" spans="1:7" x14ac:dyDescent="0.25">
      <c r="A3" s="1">
        <v>39853</v>
      </c>
      <c r="B3" s="9">
        <v>-5</v>
      </c>
      <c r="C3" s="9"/>
      <c r="E3" s="41">
        <v>44810</v>
      </c>
      <c r="F3" s="46"/>
      <c r="G3" s="41">
        <f ca="1">DATE(YEAR(E2),MONTH(E2),DAY(F2)-3)</f>
        <v>44862</v>
      </c>
    </row>
    <row r="4" spans="1:7" x14ac:dyDescent="0.25">
      <c r="A4" s="1">
        <v>40463</v>
      </c>
      <c r="B4" s="2">
        <v>25</v>
      </c>
      <c r="C4" s="9"/>
      <c r="E4" s="41"/>
      <c r="F4" s="46"/>
      <c r="G4" s="41">
        <f ca="1">DATE(YEAR(E2),MONTH(E2),DAY(F2)+2)</f>
        <v>44867</v>
      </c>
    </row>
    <row r="5" spans="1:7" x14ac:dyDescent="0.25">
      <c r="A5" s="9"/>
      <c r="B5" s="9"/>
      <c r="C5" s="9"/>
      <c r="E5" s="41"/>
      <c r="F5" s="46"/>
      <c r="G5" s="41">
        <f>DATE(YEAR(2022),MONTH(4),DAY(F2))</f>
        <v>1858</v>
      </c>
    </row>
    <row r="6" spans="1:7" x14ac:dyDescent="0.25">
      <c r="A6" s="9"/>
      <c r="B6" s="9"/>
      <c r="C6" s="3">
        <f>DATE(YEAR(A2),MONTH(A2),DAY(A2))</f>
        <v>40062</v>
      </c>
    </row>
    <row r="7" spans="1:7" x14ac:dyDescent="0.25">
      <c r="A7" s="9"/>
      <c r="B7" s="9"/>
      <c r="C7" s="3">
        <f>DATE(YEAR(A3)+B3,MONTH(A3),DAY(A3))</f>
        <v>38026</v>
      </c>
    </row>
    <row r="8" spans="1:7" x14ac:dyDescent="0.25">
      <c r="A8" s="9"/>
      <c r="B8" s="9"/>
      <c r="C8" s="3">
        <f>DATE(YEAR(A4)+B4,MONTH(A4),DAY(A4))</f>
        <v>49594</v>
      </c>
    </row>
    <row r="9" spans="1:7" x14ac:dyDescent="0.25">
      <c r="A9" s="4"/>
      <c r="B9" s="4"/>
      <c r="C9" s="5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workbookViewId="0">
      <selection activeCell="F14" sqref="F14"/>
    </sheetView>
  </sheetViews>
  <sheetFormatPr defaultRowHeight="15" x14ac:dyDescent="0.25"/>
  <cols>
    <col min="2" max="2" width="3.85546875" bestFit="1" customWidth="1"/>
    <col min="3" max="3" width="18.5703125" bestFit="1" customWidth="1"/>
    <col min="4" max="4" width="9.7109375" bestFit="1" customWidth="1"/>
    <col min="5" max="5" width="17.85546875" bestFit="1" customWidth="1"/>
    <col min="6" max="6" width="17.7109375" bestFit="1" customWidth="1"/>
    <col min="7" max="7" width="20" bestFit="1" customWidth="1"/>
    <col min="8" max="8" width="17.5703125" bestFit="1" customWidth="1"/>
    <col min="9" max="9" width="16.85546875" bestFit="1" customWidth="1"/>
    <col min="10" max="10" width="24.140625" bestFit="1" customWidth="1"/>
    <col min="11" max="11" width="29.28515625" bestFit="1" customWidth="1"/>
  </cols>
  <sheetData>
    <row r="2" spans="2:11" ht="15.75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</row>
    <row r="3" spans="2:11" ht="15.75" thickBot="1" x14ac:dyDescent="0.3">
      <c r="B3" s="24"/>
      <c r="C3" s="24"/>
      <c r="D3" s="24"/>
      <c r="E3" s="24"/>
      <c r="F3" s="26" t="s">
        <v>0</v>
      </c>
      <c r="G3" s="27">
        <v>48650000</v>
      </c>
      <c r="H3" s="24"/>
      <c r="I3" s="24"/>
      <c r="J3" s="29" t="s">
        <v>1</v>
      </c>
      <c r="K3" s="30">
        <v>54614200</v>
      </c>
    </row>
    <row r="4" spans="2:11" x14ac:dyDescent="0.25">
      <c r="B4" s="17" t="s">
        <v>2</v>
      </c>
      <c r="C4" s="17" t="s">
        <v>3</v>
      </c>
      <c r="D4" s="18" t="s">
        <v>4</v>
      </c>
      <c r="E4" s="17" t="s">
        <v>5</v>
      </c>
      <c r="F4" s="25" t="s">
        <v>6</v>
      </c>
      <c r="G4" s="25" t="s">
        <v>7</v>
      </c>
      <c r="H4" s="17" t="s">
        <v>8</v>
      </c>
      <c r="I4" s="19" t="s">
        <v>9</v>
      </c>
      <c r="J4" s="28" t="s">
        <v>10</v>
      </c>
      <c r="K4" s="25" t="s">
        <v>11</v>
      </c>
    </row>
    <row r="5" spans="2:11" x14ac:dyDescent="0.25">
      <c r="B5" s="7" t="s">
        <v>12</v>
      </c>
      <c r="C5" s="7" t="s">
        <v>13</v>
      </c>
      <c r="D5" s="8">
        <v>5</v>
      </c>
      <c r="E5" s="11" t="s">
        <v>14</v>
      </c>
      <c r="F5" s="12">
        <v>15000000</v>
      </c>
      <c r="G5" s="12">
        <v>1500000</v>
      </c>
      <c r="H5" s="9" t="s">
        <v>15</v>
      </c>
      <c r="I5" s="20">
        <v>2100000</v>
      </c>
      <c r="J5" s="20">
        <v>315000</v>
      </c>
      <c r="K5" s="21">
        <v>2415000</v>
      </c>
    </row>
    <row r="6" spans="2:11" x14ac:dyDescent="0.25">
      <c r="B6" s="7" t="s">
        <v>16</v>
      </c>
      <c r="C6" s="7" t="s">
        <v>13</v>
      </c>
      <c r="D6" s="8">
        <v>20</v>
      </c>
      <c r="E6" s="11" t="s">
        <v>14</v>
      </c>
      <c r="F6" s="12">
        <v>25000000</v>
      </c>
      <c r="G6" s="12">
        <v>1750000</v>
      </c>
      <c r="H6" s="9" t="s">
        <v>15</v>
      </c>
      <c r="I6" s="20"/>
      <c r="J6" s="20"/>
      <c r="K6" s="21">
        <v>0</v>
      </c>
    </row>
    <row r="7" spans="2:11" x14ac:dyDescent="0.25">
      <c r="B7" s="13" t="s">
        <v>17</v>
      </c>
      <c r="C7" s="13" t="s">
        <v>13</v>
      </c>
      <c r="D7" s="14">
        <v>8</v>
      </c>
      <c r="E7" s="15" t="s">
        <v>18</v>
      </c>
      <c r="F7" s="16">
        <v>45000000</v>
      </c>
      <c r="G7" s="16">
        <v>3150000</v>
      </c>
      <c r="H7" s="22" t="s">
        <v>19</v>
      </c>
      <c r="I7" s="23">
        <v>3150000</v>
      </c>
      <c r="J7" s="23"/>
      <c r="K7" s="21">
        <v>3150000</v>
      </c>
    </row>
    <row r="8" spans="2:11" x14ac:dyDescent="0.25">
      <c r="B8" s="7" t="s">
        <v>20</v>
      </c>
      <c r="C8" s="7" t="s">
        <v>13</v>
      </c>
      <c r="D8" s="8">
        <v>29</v>
      </c>
      <c r="E8" s="11" t="s">
        <v>21</v>
      </c>
      <c r="F8" s="12">
        <v>20000000</v>
      </c>
      <c r="G8" s="12">
        <v>1400000</v>
      </c>
      <c r="H8" s="9" t="s">
        <v>15</v>
      </c>
      <c r="I8" s="20">
        <v>1400000</v>
      </c>
      <c r="J8" s="20"/>
      <c r="K8" s="21">
        <v>1400000</v>
      </c>
    </row>
    <row r="9" spans="2:11" x14ac:dyDescent="0.25">
      <c r="B9" s="7" t="s">
        <v>22</v>
      </c>
      <c r="C9" s="7" t="s">
        <v>13</v>
      </c>
      <c r="D9" s="8">
        <v>20</v>
      </c>
      <c r="E9" s="11" t="s">
        <v>23</v>
      </c>
      <c r="F9" s="12">
        <v>25000000</v>
      </c>
      <c r="G9" s="12">
        <v>1750000</v>
      </c>
      <c r="H9" s="9" t="s">
        <v>15</v>
      </c>
      <c r="I9" s="20"/>
      <c r="J9" s="20"/>
      <c r="K9" s="21">
        <v>0</v>
      </c>
    </row>
    <row r="10" spans="2:11" x14ac:dyDescent="0.25">
      <c r="B10" s="7" t="s">
        <v>24</v>
      </c>
      <c r="C10" s="7" t="s">
        <v>13</v>
      </c>
      <c r="D10" s="8">
        <v>20</v>
      </c>
      <c r="E10" s="11" t="s">
        <v>25</v>
      </c>
      <c r="F10" s="12">
        <v>40000000</v>
      </c>
      <c r="G10" s="12">
        <v>2800000</v>
      </c>
      <c r="H10" s="9" t="s">
        <v>15</v>
      </c>
      <c r="I10" s="20">
        <v>2800000</v>
      </c>
      <c r="J10" s="20"/>
      <c r="K10" s="21">
        <v>2800000</v>
      </c>
    </row>
    <row r="11" spans="2:11" x14ac:dyDescent="0.25">
      <c r="B11" s="7" t="s">
        <v>26</v>
      </c>
      <c r="C11" s="7" t="s">
        <v>27</v>
      </c>
      <c r="D11" s="8">
        <v>7</v>
      </c>
      <c r="E11" s="11" t="s">
        <v>28</v>
      </c>
      <c r="F11" s="12">
        <v>85000000</v>
      </c>
      <c r="G11" s="12">
        <v>4500000</v>
      </c>
      <c r="H11" s="9" t="s">
        <v>15</v>
      </c>
      <c r="I11" s="20"/>
      <c r="J11" s="20"/>
      <c r="K11" s="21">
        <v>0</v>
      </c>
    </row>
    <row r="12" spans="2:11" x14ac:dyDescent="0.25">
      <c r="B12" s="7" t="s">
        <v>29</v>
      </c>
      <c r="C12" s="7" t="s">
        <v>27</v>
      </c>
      <c r="D12" s="8">
        <v>20</v>
      </c>
      <c r="E12" s="11" t="s">
        <v>28</v>
      </c>
      <c r="F12" s="12">
        <v>70000000</v>
      </c>
      <c r="G12" s="12">
        <v>4900000</v>
      </c>
      <c r="H12" s="9" t="s">
        <v>15</v>
      </c>
      <c r="I12" s="20"/>
      <c r="J12" s="20"/>
      <c r="K12" s="21">
        <v>0</v>
      </c>
    </row>
    <row r="13" spans="2:11" x14ac:dyDescent="0.25">
      <c r="B13" s="7" t="s">
        <v>30</v>
      </c>
      <c r="C13" s="7" t="s">
        <v>27</v>
      </c>
      <c r="D13" s="8">
        <v>3</v>
      </c>
      <c r="E13" s="11" t="s">
        <v>31</v>
      </c>
      <c r="F13" s="12">
        <v>15000000</v>
      </c>
      <c r="G13" s="12">
        <v>1500000</v>
      </c>
      <c r="H13" s="9" t="s">
        <v>15</v>
      </c>
      <c r="I13" s="20">
        <v>1100000</v>
      </c>
      <c r="J13" s="20">
        <v>105000</v>
      </c>
      <c r="K13" s="21">
        <v>1205000</v>
      </c>
    </row>
    <row r="14" spans="2:11" x14ac:dyDescent="0.25">
      <c r="B14" s="7" t="s">
        <v>32</v>
      </c>
      <c r="C14" s="7" t="s">
        <v>27</v>
      </c>
      <c r="D14" s="8">
        <v>12</v>
      </c>
      <c r="E14" s="11" t="s">
        <v>33</v>
      </c>
      <c r="F14" s="12">
        <v>10000000</v>
      </c>
      <c r="G14" s="12">
        <v>650000</v>
      </c>
      <c r="H14" s="9" t="s">
        <v>15</v>
      </c>
      <c r="I14" s="20"/>
      <c r="J14" s="20"/>
      <c r="K14" s="21">
        <v>0</v>
      </c>
    </row>
    <row r="15" spans="2:11" x14ac:dyDescent="0.25">
      <c r="B15" s="7" t="s">
        <v>34</v>
      </c>
      <c r="C15" s="7" t="s">
        <v>27</v>
      </c>
      <c r="D15" s="8">
        <v>6</v>
      </c>
      <c r="E15" s="11" t="s">
        <v>35</v>
      </c>
      <c r="F15" s="12">
        <v>15000000</v>
      </c>
      <c r="G15" s="12">
        <v>1500000</v>
      </c>
      <c r="H15" s="9" t="s">
        <v>15</v>
      </c>
      <c r="I15" s="20">
        <v>2100000</v>
      </c>
      <c r="J15" s="20">
        <v>315000</v>
      </c>
      <c r="K15" s="21">
        <v>2415000</v>
      </c>
    </row>
    <row r="16" spans="2:11" x14ac:dyDescent="0.25">
      <c r="B16" s="7" t="s">
        <v>36</v>
      </c>
      <c r="C16" s="7" t="s">
        <v>27</v>
      </c>
      <c r="D16" s="8">
        <v>29</v>
      </c>
      <c r="E16" s="11" t="s">
        <v>37</v>
      </c>
      <c r="F16" s="12">
        <v>30000000</v>
      </c>
      <c r="G16" s="12">
        <v>2100000</v>
      </c>
      <c r="H16" s="9" t="s">
        <v>15</v>
      </c>
      <c r="I16" s="20"/>
      <c r="J16" s="20"/>
      <c r="K16" s="21">
        <v>0</v>
      </c>
    </row>
    <row r="17" spans="2:11" x14ac:dyDescent="0.25">
      <c r="B17" s="7" t="s">
        <v>38</v>
      </c>
      <c r="C17" s="7" t="s">
        <v>27</v>
      </c>
      <c r="D17" s="8">
        <v>7</v>
      </c>
      <c r="E17" s="11" t="s">
        <v>39</v>
      </c>
      <c r="F17" s="12">
        <v>30000000</v>
      </c>
      <c r="G17" s="12">
        <v>2100000</v>
      </c>
      <c r="H17" s="9" t="s">
        <v>15</v>
      </c>
      <c r="I17" s="20">
        <v>4200000</v>
      </c>
      <c r="J17" s="20">
        <v>1104200</v>
      </c>
      <c r="K17" s="21">
        <v>5304200</v>
      </c>
    </row>
    <row r="18" spans="2:11" x14ac:dyDescent="0.25">
      <c r="B18" s="7" t="s">
        <v>40</v>
      </c>
      <c r="C18" s="7" t="s">
        <v>41</v>
      </c>
      <c r="D18" s="8">
        <v>29</v>
      </c>
      <c r="E18" s="11" t="s">
        <v>42</v>
      </c>
      <c r="F18" s="12">
        <v>20000000</v>
      </c>
      <c r="G18" s="12">
        <v>1200000</v>
      </c>
      <c r="H18" s="9" t="s">
        <v>15</v>
      </c>
      <c r="I18" s="20">
        <v>1200000</v>
      </c>
      <c r="J18" s="20">
        <v>360000</v>
      </c>
      <c r="K18" s="21">
        <v>1560000</v>
      </c>
    </row>
    <row r="19" spans="2:11" x14ac:dyDescent="0.25">
      <c r="B19" s="7" t="s">
        <v>43</v>
      </c>
      <c r="C19" s="7" t="s">
        <v>41</v>
      </c>
      <c r="D19" s="8">
        <v>20</v>
      </c>
      <c r="E19" s="11" t="s">
        <v>44</v>
      </c>
      <c r="F19" s="12">
        <v>100000000</v>
      </c>
      <c r="G19" s="12">
        <v>6000000</v>
      </c>
      <c r="H19" s="9" t="s">
        <v>15</v>
      </c>
      <c r="I19" s="20">
        <v>1000000</v>
      </c>
      <c r="J19" s="20"/>
      <c r="K19" s="21">
        <v>1000000</v>
      </c>
    </row>
    <row r="20" spans="2:11" x14ac:dyDescent="0.25">
      <c r="B20" s="7" t="s">
        <v>45</v>
      </c>
      <c r="C20" s="7" t="s">
        <v>41</v>
      </c>
      <c r="D20" s="8">
        <v>5</v>
      </c>
      <c r="E20" s="11" t="s">
        <v>44</v>
      </c>
      <c r="F20" s="12">
        <v>50000000</v>
      </c>
      <c r="G20" s="12">
        <v>3000000</v>
      </c>
      <c r="H20" s="9" t="s">
        <v>15</v>
      </c>
      <c r="I20" s="20">
        <v>3000000</v>
      </c>
      <c r="J20" s="20"/>
      <c r="K20" s="21">
        <v>3000000</v>
      </c>
    </row>
    <row r="21" spans="2:11" x14ac:dyDescent="0.25">
      <c r="B21" s="7" t="s">
        <v>46</v>
      </c>
      <c r="C21" s="7" t="s">
        <v>41</v>
      </c>
      <c r="D21" s="8">
        <v>26</v>
      </c>
      <c r="E21" s="11" t="s">
        <v>47</v>
      </c>
      <c r="F21" s="12">
        <v>40000000</v>
      </c>
      <c r="G21" s="12">
        <v>2800000</v>
      </c>
      <c r="H21" s="9" t="s">
        <v>15</v>
      </c>
      <c r="I21" s="20">
        <v>2800000</v>
      </c>
      <c r="J21" s="20"/>
      <c r="K21" s="21">
        <v>2800000</v>
      </c>
    </row>
    <row r="22" spans="2:11" x14ac:dyDescent="0.25">
      <c r="B22" s="7" t="s">
        <v>48</v>
      </c>
      <c r="C22" s="7" t="s">
        <v>41</v>
      </c>
      <c r="D22" s="8">
        <v>23</v>
      </c>
      <c r="E22" s="11" t="s">
        <v>49</v>
      </c>
      <c r="F22" s="12">
        <v>5000000</v>
      </c>
      <c r="G22" s="12">
        <v>500000</v>
      </c>
      <c r="H22" s="9" t="s">
        <v>15</v>
      </c>
      <c r="I22" s="20"/>
      <c r="J22" s="20"/>
      <c r="K22" s="21">
        <v>0</v>
      </c>
    </row>
    <row r="23" spans="2:11" x14ac:dyDescent="0.25">
      <c r="B23" s="13" t="s">
        <v>50</v>
      </c>
      <c r="C23" s="13"/>
      <c r="D23" s="14">
        <v>29</v>
      </c>
      <c r="E23" s="15" t="s">
        <v>51</v>
      </c>
      <c r="F23" s="16">
        <v>30000000</v>
      </c>
      <c r="G23" s="16">
        <v>1950000</v>
      </c>
      <c r="H23" s="22" t="s">
        <v>15</v>
      </c>
      <c r="I23" s="23">
        <v>8296000</v>
      </c>
      <c r="J23" s="23"/>
      <c r="K23" s="21">
        <v>8296000</v>
      </c>
    </row>
    <row r="24" spans="2:11" x14ac:dyDescent="0.25">
      <c r="B24" s="13" t="s">
        <v>52</v>
      </c>
      <c r="C24" s="13"/>
      <c r="D24" s="14">
        <v>25</v>
      </c>
      <c r="E24" s="15" t="s">
        <v>53</v>
      </c>
      <c r="F24" s="16">
        <v>60000000</v>
      </c>
      <c r="G24" s="16">
        <v>3600000</v>
      </c>
      <c r="H24" s="22" t="s">
        <v>15</v>
      </c>
      <c r="I24" s="23">
        <v>19269000</v>
      </c>
      <c r="J24" s="23"/>
      <c r="K24" s="21">
        <v>19269000</v>
      </c>
    </row>
    <row r="25" spans="2:11" x14ac:dyDescent="0.25">
      <c r="B25" s="31" t="s">
        <v>54</v>
      </c>
      <c r="C25" s="31"/>
      <c r="D25" s="32" t="s">
        <v>55</v>
      </c>
      <c r="E25" s="33"/>
      <c r="F25" s="34">
        <v>0</v>
      </c>
      <c r="G25" s="34">
        <v>0</v>
      </c>
      <c r="H25" s="35"/>
      <c r="I25" s="36"/>
      <c r="J25" s="36"/>
      <c r="K25" s="35"/>
    </row>
    <row r="26" spans="2:11" x14ac:dyDescent="0.25">
      <c r="B26" s="31" t="s">
        <v>56</v>
      </c>
      <c r="C26" s="31"/>
      <c r="D26" s="32" t="s">
        <v>55</v>
      </c>
      <c r="E26" s="33"/>
      <c r="F26" s="34"/>
      <c r="G26" s="34"/>
      <c r="H26" s="35"/>
      <c r="I26" s="36"/>
      <c r="J26" s="36"/>
      <c r="K2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RUMUS TANGGAL</vt:lpstr>
      <vt:lpstr>TEST1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LODI</dc:creator>
  <cp:lastModifiedBy>LODI</cp:lastModifiedBy>
  <dcterms:created xsi:type="dcterms:W3CDTF">2022-10-18T04:34:53Z</dcterms:created>
  <dcterms:modified xsi:type="dcterms:W3CDTF">2022-10-18T05:24:03Z</dcterms:modified>
</cp:coreProperties>
</file>